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899f446bb8ea84/Desktop/"/>
    </mc:Choice>
  </mc:AlternateContent>
  <xr:revisionPtr revIDLastSave="1" documentId="8_{9903C30D-13F2-4100-A014-5AF66BD76E84}" xr6:coauthVersionLast="47" xr6:coauthVersionMax="47" xr10:uidLastSave="{14F3FE64-50C3-4EA5-9402-A7707DA790BB}"/>
  <bookViews>
    <workbookView xWindow="-120" yWindow="-120" windowWidth="29040" windowHeight="15720" activeTab="1" xr2:uid="{70280070-5999-4F63-8804-F85CC6677043}"/>
  </bookViews>
  <sheets>
    <sheet name="cisco stock data kaggle" sheetId="1" r:id="rId1"/>
    <sheet name="stock analysis" sheetId="2" r:id="rId2"/>
    <sheet name="Pivot Analysis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2" l="1"/>
  <c r="J2" i="2"/>
  <c r="K2" i="2"/>
  <c r="L2" i="2"/>
  <c r="I3" i="2"/>
  <c r="J3" i="2"/>
  <c r="K3" i="2"/>
  <c r="L3" i="2"/>
  <c r="I4" i="2"/>
  <c r="J4" i="2"/>
  <c r="K4" i="2"/>
  <c r="L4" i="2"/>
  <c r="AQ4" i="2"/>
  <c r="AR4" i="2"/>
  <c r="AS4" i="2"/>
  <c r="AT4" i="2"/>
  <c r="AQ5" i="2"/>
  <c r="AR5" i="2"/>
  <c r="AS5" i="2"/>
  <c r="AT5" i="2"/>
  <c r="AQ6" i="2"/>
  <c r="AR6" i="2"/>
  <c r="AS6" i="2"/>
  <c r="AT6" i="2"/>
  <c r="AQ7" i="2"/>
  <c r="AR7" i="2"/>
  <c r="AS7" i="2"/>
  <c r="AT7" i="2"/>
  <c r="AK46" i="2"/>
  <c r="AK45" i="2"/>
  <c r="AK44" i="2"/>
  <c r="AK43" i="2"/>
  <c r="AK42" i="2"/>
  <c r="AK41" i="2"/>
  <c r="AK40" i="2"/>
  <c r="AN15" i="2"/>
  <c r="AN14" i="2"/>
  <c r="AN13" i="2"/>
  <c r="AN12" i="2"/>
  <c r="AN11" i="2"/>
  <c r="AN10" i="2" a="1"/>
  <c r="AN10" i="2" s="1"/>
  <c r="AN9" i="2" a="1"/>
  <c r="AN9" i="2" s="1"/>
  <c r="AN8" i="2" a="1"/>
  <c r="AN8" i="2" s="1"/>
  <c r="AN7" i="2"/>
  <c r="AN6" i="2"/>
  <c r="AN5" i="2"/>
  <c r="AN4" i="2"/>
  <c r="AM15" i="2"/>
  <c r="AM14" i="2"/>
  <c r="AM13" i="2"/>
  <c r="AM12" i="2"/>
  <c r="AM11" i="2"/>
  <c r="AM10" i="2" a="1"/>
  <c r="AM10" i="2" s="1"/>
  <c r="AM9" i="2" a="1"/>
  <c r="AM9" i="2" s="1"/>
  <c r="AM8" i="2" a="1"/>
  <c r="AM8" i="2" s="1"/>
  <c r="AM7" i="2"/>
  <c r="AM6" i="2"/>
  <c r="AM5" i="2"/>
  <c r="AM4" i="2"/>
  <c r="AL13" i="2" s="1"/>
  <c r="AL15" i="2"/>
  <c r="AL14" i="2"/>
  <c r="AL12" i="2"/>
  <c r="AL11" i="2"/>
  <c r="AL10" i="2" a="1"/>
  <c r="AL10" i="2" s="1"/>
  <c r="AL9" i="2" a="1"/>
  <c r="AL9" i="2" s="1"/>
  <c r="AL8" i="2" a="1"/>
  <c r="AL8" i="2" s="1"/>
  <c r="AL7" i="2"/>
  <c r="AL6" i="2"/>
  <c r="AL5" i="2"/>
  <c r="AL4" i="2"/>
  <c r="AK15" i="2"/>
  <c r="AK14" i="2"/>
  <c r="AK13" i="2"/>
  <c r="AK12" i="2"/>
  <c r="AK11" i="2"/>
  <c r="AK10" i="2" a="1"/>
  <c r="AK10" i="2" s="1"/>
  <c r="AK9" i="2" a="1"/>
  <c r="AK9" i="2" s="1"/>
  <c r="AK8" i="2" a="1"/>
  <c r="AK8" i="2" s="1"/>
  <c r="AK7" i="2"/>
  <c r="AK6" i="2"/>
  <c r="AK5" i="2"/>
  <c r="AK4" i="2"/>
  <c r="AG3" i="2"/>
  <c r="AG4" i="2"/>
  <c r="AG8" i="2"/>
  <c r="AG9" i="2"/>
  <c r="AG10" i="2"/>
  <c r="AG11" i="2"/>
  <c r="AG12" i="2"/>
  <c r="AG14" i="2"/>
  <c r="AB23" i="2"/>
  <c r="AB21" i="2"/>
  <c r="AB16" i="2"/>
  <c r="AB22" i="2" s="1"/>
  <c r="AB15" i="2"/>
  <c r="AB20" i="2" s="1"/>
  <c r="AB11" i="2"/>
  <c r="AB5" i="2"/>
  <c r="AB9" i="2" s="1"/>
  <c r="W10" i="2"/>
  <c r="W11" i="2" a="1"/>
  <c r="W11" i="2" s="1"/>
  <c r="W12" i="2" a="1"/>
  <c r="W12" i="2" s="1"/>
  <c r="W4" i="2" a="1"/>
  <c r="W4" i="2" s="1"/>
  <c r="W5" i="2" a="1"/>
  <c r="W5" i="2" s="1"/>
  <c r="W6" i="2" a="1"/>
  <c r="W6" i="2" s="1"/>
  <c r="W7" i="2"/>
  <c r="W8" i="2"/>
  <c r="W9" i="2"/>
  <c r="W15" i="2" a="1"/>
  <c r="W15" i="2" s="1"/>
  <c r="W16" i="2" s="1"/>
  <c r="W17" i="2"/>
  <c r="W18" i="2"/>
  <c r="W20" i="2" s="1"/>
  <c r="W19" i="2"/>
  <c r="T23" i="2"/>
  <c r="S25" i="2" s="1"/>
  <c r="T24" i="2"/>
  <c r="T14" i="2"/>
  <c r="T15" i="2"/>
  <c r="T16" i="2"/>
  <c r="T17" i="2"/>
  <c r="T18" i="2"/>
  <c r="O7" i="2"/>
  <c r="O6" i="2"/>
  <c r="P6" i="2" s="1"/>
  <c r="O5" i="2"/>
  <c r="P5" i="2" s="1"/>
  <c r="O4" i="2"/>
  <c r="P4" i="2" s="1"/>
  <c r="P7" i="2" s="1"/>
  <c r="AD20" i="2" l="1"/>
  <c r="AD22" i="2"/>
  <c r="AB13" i="2"/>
  <c r="AB12" i="2"/>
  <c r="S2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<sst xmlns="http://schemas.openxmlformats.org/spreadsheetml/2006/main" count="223" uniqueCount="189">
  <si>
    <t>datetime</t>
  </si>
  <si>
    <t>open</t>
  </si>
  <si>
    <t>high</t>
  </si>
  <si>
    <t>low</t>
  </si>
  <si>
    <t>close</t>
  </si>
  <si>
    <t>percent_change</t>
  </si>
  <si>
    <t>Metric</t>
  </si>
  <si>
    <t>Average</t>
  </si>
  <si>
    <t>Min</t>
  </si>
  <si>
    <t>Max</t>
  </si>
  <si>
    <t>Performance Summary</t>
  </si>
  <si>
    <t>Category</t>
  </si>
  <si>
    <t>Count</t>
  </si>
  <si>
    <t>Percentage</t>
  </si>
  <si>
    <t>Up Days (Gains)</t>
  </si>
  <si>
    <t>Down Days (Losses)</t>
  </si>
  <si>
    <t>Flat Days (0%)</t>
  </si>
  <si>
    <t>Total Trading Days</t>
  </si>
  <si>
    <t>YTD Change (%)</t>
  </si>
  <si>
    <t>Dataset vs Yahoo Finance Comparison</t>
  </si>
  <si>
    <t>Current Yahoo Finance Data (Jun 4, 2026)</t>
  </si>
  <si>
    <t>Value</t>
  </si>
  <si>
    <t>Current Price</t>
  </si>
  <si>
    <t>Day's Open</t>
  </si>
  <si>
    <t>Day's High</t>
  </si>
  <si>
    <t>Day's Low</t>
  </si>
  <si>
    <t>52-Week High</t>
  </si>
  <si>
    <t>52-Week Low</t>
  </si>
  <si>
    <t>Dataset Analysis (Your Data)</t>
  </si>
  <si>
    <t>Notes</t>
  </si>
  <si>
    <t>Latest Date in Dataset</t>
  </si>
  <si>
    <t>Latest Open Price</t>
  </si>
  <si>
    <t>Latest Close Price</t>
  </si>
  <si>
    <t>Dataset Max Open (All Time)</t>
  </si>
  <si>
    <t>Dataset Min Open (All Time)</t>
  </si>
  <si>
    <t>Price Change Analysis</t>
  </si>
  <si>
    <t>Current YFinance vs Dataset Latest</t>
  </si>
  <si>
    <t>YFinance Current Price</t>
  </si>
  <si>
    <t>Dataset Latest Close</t>
  </si>
  <si>
    <t>Difference ($)</t>
  </si>
  <si>
    <t>Difference (%)</t>
  </si>
  <si>
    <t>Stock has risen significantly since then!</t>
  </si>
  <si>
    <t>%</t>
  </si>
  <si>
    <t>Row Labels</t>
  </si>
  <si>
    <t>Grand Total</t>
  </si>
  <si>
    <t>Interactive Stock Data Pivot Table</t>
  </si>
  <si>
    <t>2025 Close Price Trend Analysis</t>
  </si>
  <si>
    <t>Formula/Notes</t>
  </si>
  <si>
    <t>2025 Data Points</t>
  </si>
  <si>
    <t>Trading days in 2025</t>
  </si>
  <si>
    <t>Starting Close (Jan 2)</t>
  </si>
  <si>
    <t>First trading day</t>
  </si>
  <si>
    <t>Ending Close (Mar 7)</t>
  </si>
  <si>
    <t>Last trading day</t>
  </si>
  <si>
    <t>Average Close</t>
  </si>
  <si>
    <t>Mean price</t>
  </si>
  <si>
    <t>Min Close</t>
  </si>
  <si>
    <t>Lowest price</t>
  </si>
  <si>
    <t>Max Close</t>
  </si>
  <si>
    <t>Highest price</t>
  </si>
  <si>
    <t>Price Range</t>
  </si>
  <si>
    <t>High - Low</t>
  </si>
  <si>
    <t>YTD Change ($)</t>
  </si>
  <si>
    <t>End - Start</t>
  </si>
  <si>
    <t>Percentage change</t>
  </si>
  <si>
    <t>Trend Indicators</t>
  </si>
  <si>
    <t>Std Deviation</t>
  </si>
  <si>
    <t>Volatility measure</t>
  </si>
  <si>
    <t>Coefficient of Variation</t>
  </si>
  <si>
    <t>Risk/return ratio</t>
  </si>
  <si>
    <t>Daily Avg Change (%)</t>
  </si>
  <si>
    <t>Mean daily movement</t>
  </si>
  <si>
    <t>Positive Days</t>
  </si>
  <si>
    <t>Up days count</t>
  </si>
  <si>
    <t>Negative Days</t>
  </si>
  <si>
    <t>Down days count</t>
  </si>
  <si>
    <t>Win Rate</t>
  </si>
  <si>
    <t>% of positive days</t>
  </si>
  <si>
    <t>Note: dataset ends Mar 2025.</t>
  </si>
  <si>
    <t>What-If Investment Analysis</t>
  </si>
  <si>
    <t>Shares Purchased:</t>
  </si>
  <si>
    <t>Purchase Date (2024):</t>
  </si>
  <si>
    <t>Purchase Price (2024 Avg):</t>
  </si>
  <si>
    <t>Investment Results</t>
  </si>
  <si>
    <t>Initial Investment:</t>
  </si>
  <si>
    <t>Current Price (YFinance):</t>
  </si>
  <si>
    <t>Current Value:</t>
  </si>
  <si>
    <t>Profit/Loss ($):</t>
  </si>
  <si>
    <t>Profit/Loss (%):</t>
  </si>
  <si>
    <t>2024 Low Price:</t>
  </si>
  <si>
    <t>2024 High Price:</t>
  </si>
  <si>
    <t>Scenario Analysis</t>
  </si>
  <si>
    <t>If bought at 2024 LOW:</t>
  </si>
  <si>
    <t xml:space="preserve">  Current Value:</t>
  </si>
  <si>
    <t>If bought at 2024 HIGH:</t>
  </si>
  <si>
    <t>Profit:</t>
  </si>
  <si>
    <t>💡 Change the yellow cell (AB3) to see different scenarios!</t>
  </si>
  <si>
    <t>Correlation Analysis: Low vs High</t>
  </si>
  <si>
    <t>Correlation Coefficient (r)</t>
  </si>
  <si>
    <t>Pearson correlation (-1 to 1)</t>
  </si>
  <si>
    <t>R-Squared (r²)</t>
  </si>
  <si>
    <t>Coefficient of determination</t>
  </si>
  <si>
    <t>Interpretation:</t>
  </si>
  <si>
    <t>Average Low</t>
  </si>
  <si>
    <t>Mean of Low prices</t>
  </si>
  <si>
    <t>Average High</t>
  </si>
  <si>
    <t>Mean of High prices</t>
  </si>
  <si>
    <t>Std Dev Low</t>
  </si>
  <si>
    <t>Standard deviation of Low</t>
  </si>
  <si>
    <t>Std Dev High</t>
  </si>
  <si>
    <t>Standard deviation of High</t>
  </si>
  <si>
    <t>Covariance</t>
  </si>
  <si>
    <t>Sample covariance</t>
  </si>
  <si>
    <t>Data Points</t>
  </si>
  <si>
    <t>Number of observations</t>
  </si>
  <si>
    <t>Correlation Strength Guide:</t>
  </si>
  <si>
    <t>0.00 - 0.19</t>
  </si>
  <si>
    <t>Very Weak</t>
  </si>
  <si>
    <t>0.20 - 0.39</t>
  </si>
  <si>
    <t>Weak</t>
  </si>
  <si>
    <t>0.40 - 0.59</t>
  </si>
  <si>
    <t>Moderate</t>
  </si>
  <si>
    <t>0.60 - 0.79</t>
  </si>
  <si>
    <t>Strong</t>
  </si>
  <si>
    <t>0.80 - 1.00</t>
  </si>
  <si>
    <t>Very Strong</t>
  </si>
  <si>
    <t>2025 KPI Dashboard: Low, High, Open, Close</t>
  </si>
  <si>
    <t>KPI Metric</t>
  </si>
  <si>
    <t>Open</t>
  </si>
  <si>
    <t>High</t>
  </si>
  <si>
    <t>Low</t>
  </si>
  <si>
    <t>Close</t>
  </si>
  <si>
    <t>Minimum</t>
  </si>
  <si>
    <t>Maximum</t>
  </si>
  <si>
    <t>Range (Max-Min)</t>
  </si>
  <si>
    <t>Starting Value (Jan 2)</t>
  </si>
  <si>
    <t>Ending Value (Mar 7)</t>
  </si>
  <si>
    <t>Daily Avg Spread</t>
  </si>
  <si>
    <t>Trading Days</t>
  </si>
  <si>
    <t>Volatility (CV%)</t>
  </si>
  <si>
    <t>Range</t>
  </si>
  <si>
    <t>📊 2025 Performance Insights</t>
  </si>
  <si>
    <t>Best Performing</t>
  </si>
  <si>
    <t>Highest Daily High</t>
  </si>
  <si>
    <t>Lowest Daily Low</t>
  </si>
  <si>
    <t>Avg Daily Spread (High-Low)</t>
  </si>
  <si>
    <t>YTD Return</t>
  </si>
  <si>
    <t>Overall Volatility</t>
  </si>
  <si>
    <t>Trading Days Analyzed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</si>
  <si>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</si>
  <si>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</si>
  <si>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</si>
  <si>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</si>
  <si>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</si>
  <si>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</si>
  <si>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</si>
  <si>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</si>
  <si>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</si>
  <si>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</si>
  <si>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</si>
  <si>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</si>
  <si>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</si>
  <si>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</si>
  <si>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</si>
  <si>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</si>
  <si>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</si>
  <si>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</si>
  <si>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</si>
  <si>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</si>
  <si>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</si>
  <si>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</si>
  <si>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</si>
  <si>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</si>
  <si>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</si>
  <si>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</si>
  <si>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</si>
  <si>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</si>
  <si>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</si>
  <si>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</si>
  <si>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</si>
  <si>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</si>
  <si>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</si>
  <si>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</si>
  <si>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</si>
  <si>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</si>
  <si>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Sum of open</t>
  </si>
  <si>
    <t>Sum of high</t>
  </si>
  <si>
    <t>Sum of low</t>
  </si>
  <si>
    <t>Sum of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</si>
</sst>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.00"/>
    <numFmt numFmtId="166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4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1" fillId="6" borderId="1" xfId="0" applyFont="1" applyFill="1" applyBorder="1"/>
    <xf numFmtId="0" fontId="2" fillId="0" borderId="0" xfId="0" applyFont="1"/>
    <xf numFmtId="165" fontId="0" fillId="0" borderId="0" xfId="0" applyNumberFormat="1"/>
    <xf numFmtId="0" fontId="3" fillId="7" borderId="0" xfId="0" applyFont="1" applyFill="1"/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0" fillId="0" borderId="0" xfId="0" pivotButton="1"/>
    <xf numFmtId="2" fontId="0" fillId="0" borderId="0" xfId="0" applyNumberFormat="1" applyAlignment="1">
      <alignment horizontal="center"/>
    </xf>
    <xf numFmtId="0" fontId="1" fillId="10" borderId="0" xfId="0" applyFont="1" applyFill="1"/>
    <xf numFmtId="0" fontId="0" fillId="0" borderId="1" xfId="0" applyBorder="1"/>
    <xf numFmtId="0" fontId="1" fillId="10" borderId="1" xfId="0" applyFont="1" applyFill="1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3" fillId="12" borderId="0" xfId="0" applyFont="1" applyFill="1"/>
    <xf numFmtId="0" fontId="5" fillId="0" borderId="0" xfId="0" applyFont="1"/>
    <xf numFmtId="3" fontId="0" fillId="0" borderId="0" xfId="0" applyNumberFormat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15" fontId="0" fillId="0" borderId="0" xfId="0" applyNumberFormat="1" applyAlignment="1">
      <alignment horizontal="center"/>
    </xf>
    <xf numFmtId="0" fontId="1" fillId="13" borderId="1" xfId="0" applyFont="1" applyFill="1" applyBorder="1"/>
    <xf numFmtId="1" fontId="0" fillId="0" borderId="1" xfId="0" applyNumberFormat="1" applyBorder="1" applyAlignment="1">
      <alignment horizontal="center"/>
    </xf>
    <xf numFmtId="0" fontId="6" fillId="14" borderId="0" xfId="0" applyFont="1" applyFill="1"/>
    <xf numFmtId="0" fontId="0" fillId="0" borderId="0" xfId="0" applyAlignment="1">
      <alignment horizontal="left"/>
    </xf>
    <xf numFmtId="0" fontId="3" fillId="9" borderId="0" xfId="0" applyFont="1" applyFill="1"/>
    <xf numFmtId="0" fontId="3" fillId="9" borderId="0" xfId="0" applyFont="1" applyFill="1" applyAlignment="1">
      <alignment horizontal="center"/>
    </xf>
    <xf numFmtId="0" fontId="4" fillId="4" borderId="0" xfId="0" applyFont="1" applyFill="1"/>
    <xf numFmtId="0" fontId="0" fillId="0" borderId="0" xfId="0"/>
    <xf numFmtId="0" fontId="3" fillId="7" borderId="0" xfId="0" applyFont="1" applyFill="1"/>
    <xf numFmtId="0" fontId="3" fillId="8" borderId="0" xfId="0" applyFont="1" applyFill="1"/>
    <xf numFmtId="0" fontId="3" fillId="8" borderId="0" xfId="0" applyFont="1" applyFill="1" applyAlignment="1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Closing Price (Last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analysis'!$E$1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'stock analysis'!$A$2:$A$252</c:f>
              <c:numCache>
                <c:formatCode>m/d/yyyy</c:formatCode>
                <c:ptCount val="251"/>
                <c:pt idx="0">
                  <c:v>45723</c:v>
                </c:pt>
                <c:pt idx="1">
                  <c:v>45722</c:v>
                </c:pt>
                <c:pt idx="2">
                  <c:v>45721</c:v>
                </c:pt>
                <c:pt idx="3">
                  <c:v>45720</c:v>
                </c:pt>
                <c:pt idx="4">
                  <c:v>45719</c:v>
                </c:pt>
                <c:pt idx="5">
                  <c:v>45716</c:v>
                </c:pt>
                <c:pt idx="6">
                  <c:v>45715</c:v>
                </c:pt>
                <c:pt idx="7">
                  <c:v>45714</c:v>
                </c:pt>
                <c:pt idx="8">
                  <c:v>45713</c:v>
                </c:pt>
                <c:pt idx="9">
                  <c:v>45712</c:v>
                </c:pt>
                <c:pt idx="10">
                  <c:v>45709</c:v>
                </c:pt>
                <c:pt idx="11">
                  <c:v>45708</c:v>
                </c:pt>
                <c:pt idx="12">
                  <c:v>45707</c:v>
                </c:pt>
                <c:pt idx="13">
                  <c:v>45706</c:v>
                </c:pt>
                <c:pt idx="14">
                  <c:v>45702</c:v>
                </c:pt>
                <c:pt idx="15">
                  <c:v>45701</c:v>
                </c:pt>
                <c:pt idx="16">
                  <c:v>45700</c:v>
                </c:pt>
                <c:pt idx="17">
                  <c:v>45699</c:v>
                </c:pt>
                <c:pt idx="18">
                  <c:v>45698</c:v>
                </c:pt>
                <c:pt idx="19">
                  <c:v>45695</c:v>
                </c:pt>
                <c:pt idx="20">
                  <c:v>45694</c:v>
                </c:pt>
                <c:pt idx="21">
                  <c:v>45693</c:v>
                </c:pt>
                <c:pt idx="22">
                  <c:v>45692</c:v>
                </c:pt>
                <c:pt idx="23">
                  <c:v>45691</c:v>
                </c:pt>
                <c:pt idx="24">
                  <c:v>45688</c:v>
                </c:pt>
                <c:pt idx="25">
                  <c:v>45687</c:v>
                </c:pt>
                <c:pt idx="26">
                  <c:v>45686</c:v>
                </c:pt>
                <c:pt idx="27">
                  <c:v>45685</c:v>
                </c:pt>
                <c:pt idx="28">
                  <c:v>45684</c:v>
                </c:pt>
                <c:pt idx="29">
                  <c:v>45681</c:v>
                </c:pt>
                <c:pt idx="30">
                  <c:v>45680</c:v>
                </c:pt>
                <c:pt idx="31">
                  <c:v>45679</c:v>
                </c:pt>
                <c:pt idx="32">
                  <c:v>45678</c:v>
                </c:pt>
                <c:pt idx="33">
                  <c:v>45674</c:v>
                </c:pt>
                <c:pt idx="34">
                  <c:v>45673</c:v>
                </c:pt>
                <c:pt idx="35">
                  <c:v>45672</c:v>
                </c:pt>
                <c:pt idx="36">
                  <c:v>45671</c:v>
                </c:pt>
                <c:pt idx="37">
                  <c:v>45670</c:v>
                </c:pt>
                <c:pt idx="38">
                  <c:v>45667</c:v>
                </c:pt>
                <c:pt idx="39">
                  <c:v>45665</c:v>
                </c:pt>
                <c:pt idx="40">
                  <c:v>45664</c:v>
                </c:pt>
                <c:pt idx="41">
                  <c:v>45663</c:v>
                </c:pt>
                <c:pt idx="42">
                  <c:v>45660</c:v>
                </c:pt>
                <c:pt idx="43">
                  <c:v>45659</c:v>
                </c:pt>
                <c:pt idx="44">
                  <c:v>45657</c:v>
                </c:pt>
                <c:pt idx="45">
                  <c:v>45656</c:v>
                </c:pt>
                <c:pt idx="46">
                  <c:v>45653</c:v>
                </c:pt>
                <c:pt idx="47">
                  <c:v>45652</c:v>
                </c:pt>
                <c:pt idx="48">
                  <c:v>45650</c:v>
                </c:pt>
                <c:pt idx="49">
                  <c:v>45649</c:v>
                </c:pt>
                <c:pt idx="50">
                  <c:v>45646</c:v>
                </c:pt>
                <c:pt idx="51">
                  <c:v>45645</c:v>
                </c:pt>
                <c:pt idx="52">
                  <c:v>45644</c:v>
                </c:pt>
                <c:pt idx="53">
                  <c:v>45643</c:v>
                </c:pt>
                <c:pt idx="54">
                  <c:v>45642</c:v>
                </c:pt>
                <c:pt idx="55">
                  <c:v>45639</c:v>
                </c:pt>
                <c:pt idx="56">
                  <c:v>45638</c:v>
                </c:pt>
                <c:pt idx="57">
                  <c:v>45637</c:v>
                </c:pt>
                <c:pt idx="58">
                  <c:v>45636</c:v>
                </c:pt>
                <c:pt idx="59">
                  <c:v>45635</c:v>
                </c:pt>
                <c:pt idx="60">
                  <c:v>45632</c:v>
                </c:pt>
                <c:pt idx="61">
                  <c:v>45631</c:v>
                </c:pt>
                <c:pt idx="62">
                  <c:v>45630</c:v>
                </c:pt>
                <c:pt idx="63">
                  <c:v>45629</c:v>
                </c:pt>
                <c:pt idx="64">
                  <c:v>45628</c:v>
                </c:pt>
                <c:pt idx="65">
                  <c:v>45625</c:v>
                </c:pt>
                <c:pt idx="66">
                  <c:v>45623</c:v>
                </c:pt>
                <c:pt idx="67">
                  <c:v>45622</c:v>
                </c:pt>
                <c:pt idx="68">
                  <c:v>45621</c:v>
                </c:pt>
                <c:pt idx="69">
                  <c:v>45618</c:v>
                </c:pt>
                <c:pt idx="70">
                  <c:v>45617</c:v>
                </c:pt>
                <c:pt idx="71">
                  <c:v>45616</c:v>
                </c:pt>
                <c:pt idx="72">
                  <c:v>45615</c:v>
                </c:pt>
                <c:pt idx="73">
                  <c:v>45614</c:v>
                </c:pt>
                <c:pt idx="74">
                  <c:v>45611</c:v>
                </c:pt>
                <c:pt idx="75">
                  <c:v>45610</c:v>
                </c:pt>
                <c:pt idx="76">
                  <c:v>45609</c:v>
                </c:pt>
                <c:pt idx="77">
                  <c:v>45608</c:v>
                </c:pt>
                <c:pt idx="78">
                  <c:v>45607</c:v>
                </c:pt>
                <c:pt idx="79">
                  <c:v>45604</c:v>
                </c:pt>
                <c:pt idx="80">
                  <c:v>45603</c:v>
                </c:pt>
                <c:pt idx="81">
                  <c:v>45602</c:v>
                </c:pt>
                <c:pt idx="82">
                  <c:v>45601</c:v>
                </c:pt>
                <c:pt idx="83">
                  <c:v>45600</c:v>
                </c:pt>
                <c:pt idx="84">
                  <c:v>45597</c:v>
                </c:pt>
                <c:pt idx="85">
                  <c:v>45596</c:v>
                </c:pt>
                <c:pt idx="86">
                  <c:v>45595</c:v>
                </c:pt>
                <c:pt idx="87">
                  <c:v>45594</c:v>
                </c:pt>
                <c:pt idx="88">
                  <c:v>45593</c:v>
                </c:pt>
                <c:pt idx="89">
                  <c:v>45590</c:v>
                </c:pt>
                <c:pt idx="90">
                  <c:v>45589</c:v>
                </c:pt>
                <c:pt idx="91">
                  <c:v>45588</c:v>
                </c:pt>
                <c:pt idx="92">
                  <c:v>45587</c:v>
                </c:pt>
                <c:pt idx="93">
                  <c:v>45586</c:v>
                </c:pt>
                <c:pt idx="94">
                  <c:v>45583</c:v>
                </c:pt>
                <c:pt idx="95">
                  <c:v>45582</c:v>
                </c:pt>
                <c:pt idx="96">
                  <c:v>45581</c:v>
                </c:pt>
                <c:pt idx="97">
                  <c:v>45580</c:v>
                </c:pt>
                <c:pt idx="98">
                  <c:v>45579</c:v>
                </c:pt>
                <c:pt idx="99">
                  <c:v>45576</c:v>
                </c:pt>
                <c:pt idx="100">
                  <c:v>45575</c:v>
                </c:pt>
                <c:pt idx="101">
                  <c:v>45574</c:v>
                </c:pt>
                <c:pt idx="102">
                  <c:v>45573</c:v>
                </c:pt>
                <c:pt idx="103">
                  <c:v>45572</c:v>
                </c:pt>
                <c:pt idx="104">
                  <c:v>45569</c:v>
                </c:pt>
                <c:pt idx="105">
                  <c:v>45568</c:v>
                </c:pt>
                <c:pt idx="106">
                  <c:v>45567</c:v>
                </c:pt>
                <c:pt idx="107">
                  <c:v>45566</c:v>
                </c:pt>
                <c:pt idx="108">
                  <c:v>45565</c:v>
                </c:pt>
                <c:pt idx="109">
                  <c:v>45562</c:v>
                </c:pt>
                <c:pt idx="110">
                  <c:v>45561</c:v>
                </c:pt>
                <c:pt idx="111">
                  <c:v>45560</c:v>
                </c:pt>
                <c:pt idx="112">
                  <c:v>45559</c:v>
                </c:pt>
                <c:pt idx="113">
                  <c:v>45558</c:v>
                </c:pt>
                <c:pt idx="114">
                  <c:v>45555</c:v>
                </c:pt>
                <c:pt idx="115">
                  <c:v>45554</c:v>
                </c:pt>
                <c:pt idx="116">
                  <c:v>45553</c:v>
                </c:pt>
                <c:pt idx="117">
                  <c:v>45552</c:v>
                </c:pt>
                <c:pt idx="118">
                  <c:v>45551</c:v>
                </c:pt>
                <c:pt idx="119">
                  <c:v>45548</c:v>
                </c:pt>
                <c:pt idx="120">
                  <c:v>45547</c:v>
                </c:pt>
                <c:pt idx="121">
                  <c:v>45546</c:v>
                </c:pt>
                <c:pt idx="122">
                  <c:v>45545</c:v>
                </c:pt>
                <c:pt idx="123">
                  <c:v>45544</c:v>
                </c:pt>
                <c:pt idx="124">
                  <c:v>45541</c:v>
                </c:pt>
                <c:pt idx="125">
                  <c:v>45540</c:v>
                </c:pt>
                <c:pt idx="126">
                  <c:v>45539</c:v>
                </c:pt>
                <c:pt idx="127">
                  <c:v>45538</c:v>
                </c:pt>
                <c:pt idx="128">
                  <c:v>45534</c:v>
                </c:pt>
                <c:pt idx="129">
                  <c:v>45533</c:v>
                </c:pt>
                <c:pt idx="130">
                  <c:v>45532</c:v>
                </c:pt>
                <c:pt idx="131">
                  <c:v>45531</c:v>
                </c:pt>
                <c:pt idx="132">
                  <c:v>45530</c:v>
                </c:pt>
                <c:pt idx="133">
                  <c:v>45527</c:v>
                </c:pt>
                <c:pt idx="134">
                  <c:v>45526</c:v>
                </c:pt>
                <c:pt idx="135">
                  <c:v>45525</c:v>
                </c:pt>
                <c:pt idx="136">
                  <c:v>45524</c:v>
                </c:pt>
                <c:pt idx="137">
                  <c:v>45523</c:v>
                </c:pt>
                <c:pt idx="138">
                  <c:v>45520</c:v>
                </c:pt>
                <c:pt idx="139">
                  <c:v>45519</c:v>
                </c:pt>
                <c:pt idx="140">
                  <c:v>45518</c:v>
                </c:pt>
                <c:pt idx="141">
                  <c:v>45517</c:v>
                </c:pt>
                <c:pt idx="142">
                  <c:v>45516</c:v>
                </c:pt>
                <c:pt idx="143">
                  <c:v>45513</c:v>
                </c:pt>
                <c:pt idx="144">
                  <c:v>45512</c:v>
                </c:pt>
                <c:pt idx="145">
                  <c:v>45511</c:v>
                </c:pt>
                <c:pt idx="146">
                  <c:v>45510</c:v>
                </c:pt>
                <c:pt idx="147">
                  <c:v>45509</c:v>
                </c:pt>
                <c:pt idx="148">
                  <c:v>45506</c:v>
                </c:pt>
                <c:pt idx="149">
                  <c:v>45505</c:v>
                </c:pt>
                <c:pt idx="150">
                  <c:v>45504</c:v>
                </c:pt>
                <c:pt idx="151">
                  <c:v>45503</c:v>
                </c:pt>
                <c:pt idx="152">
                  <c:v>45502</c:v>
                </c:pt>
                <c:pt idx="153">
                  <c:v>45499</c:v>
                </c:pt>
                <c:pt idx="154">
                  <c:v>45498</c:v>
                </c:pt>
                <c:pt idx="155">
                  <c:v>45497</c:v>
                </c:pt>
                <c:pt idx="156">
                  <c:v>45496</c:v>
                </c:pt>
                <c:pt idx="157">
                  <c:v>45495</c:v>
                </c:pt>
                <c:pt idx="158">
                  <c:v>45492</c:v>
                </c:pt>
                <c:pt idx="159">
                  <c:v>45491</c:v>
                </c:pt>
                <c:pt idx="160">
                  <c:v>45490</c:v>
                </c:pt>
                <c:pt idx="161">
                  <c:v>45489</c:v>
                </c:pt>
                <c:pt idx="162">
                  <c:v>45488</c:v>
                </c:pt>
                <c:pt idx="163">
                  <c:v>45485</c:v>
                </c:pt>
                <c:pt idx="164">
                  <c:v>45484</c:v>
                </c:pt>
                <c:pt idx="165">
                  <c:v>45483</c:v>
                </c:pt>
                <c:pt idx="166">
                  <c:v>45482</c:v>
                </c:pt>
                <c:pt idx="167">
                  <c:v>45481</c:v>
                </c:pt>
                <c:pt idx="168">
                  <c:v>45478</c:v>
                </c:pt>
                <c:pt idx="169">
                  <c:v>45476</c:v>
                </c:pt>
                <c:pt idx="170">
                  <c:v>45475</c:v>
                </c:pt>
                <c:pt idx="171">
                  <c:v>45474</c:v>
                </c:pt>
                <c:pt idx="172">
                  <c:v>45471</c:v>
                </c:pt>
                <c:pt idx="173">
                  <c:v>45470</c:v>
                </c:pt>
                <c:pt idx="174">
                  <c:v>45469</c:v>
                </c:pt>
                <c:pt idx="175">
                  <c:v>45468</c:v>
                </c:pt>
                <c:pt idx="176">
                  <c:v>45467</c:v>
                </c:pt>
                <c:pt idx="177">
                  <c:v>45464</c:v>
                </c:pt>
                <c:pt idx="178">
                  <c:v>45463</c:v>
                </c:pt>
                <c:pt idx="179">
                  <c:v>45461</c:v>
                </c:pt>
                <c:pt idx="180">
                  <c:v>45460</c:v>
                </c:pt>
                <c:pt idx="181">
                  <c:v>45457</c:v>
                </c:pt>
                <c:pt idx="182">
                  <c:v>45456</c:v>
                </c:pt>
                <c:pt idx="183">
                  <c:v>45455</c:v>
                </c:pt>
                <c:pt idx="184">
                  <c:v>45454</c:v>
                </c:pt>
                <c:pt idx="185">
                  <c:v>45453</c:v>
                </c:pt>
                <c:pt idx="186">
                  <c:v>45450</c:v>
                </c:pt>
                <c:pt idx="187">
                  <c:v>45449</c:v>
                </c:pt>
                <c:pt idx="188">
                  <c:v>45448</c:v>
                </c:pt>
                <c:pt idx="189">
                  <c:v>45447</c:v>
                </c:pt>
                <c:pt idx="190">
                  <c:v>45446</c:v>
                </c:pt>
                <c:pt idx="191">
                  <c:v>45443</c:v>
                </c:pt>
                <c:pt idx="192">
                  <c:v>45442</c:v>
                </c:pt>
                <c:pt idx="193">
                  <c:v>45441</c:v>
                </c:pt>
                <c:pt idx="194">
                  <c:v>45440</c:v>
                </c:pt>
                <c:pt idx="195">
                  <c:v>45436</c:v>
                </c:pt>
                <c:pt idx="196">
                  <c:v>45435</c:v>
                </c:pt>
                <c:pt idx="197">
                  <c:v>45434</c:v>
                </c:pt>
                <c:pt idx="198">
                  <c:v>45433</c:v>
                </c:pt>
                <c:pt idx="199">
                  <c:v>45432</c:v>
                </c:pt>
                <c:pt idx="200">
                  <c:v>45429</c:v>
                </c:pt>
                <c:pt idx="201">
                  <c:v>45428</c:v>
                </c:pt>
                <c:pt idx="202">
                  <c:v>45427</c:v>
                </c:pt>
                <c:pt idx="203">
                  <c:v>45426</c:v>
                </c:pt>
                <c:pt idx="204">
                  <c:v>45425</c:v>
                </c:pt>
                <c:pt idx="205">
                  <c:v>45422</c:v>
                </c:pt>
                <c:pt idx="206">
                  <c:v>45421</c:v>
                </c:pt>
                <c:pt idx="207">
                  <c:v>45420</c:v>
                </c:pt>
                <c:pt idx="208">
                  <c:v>45419</c:v>
                </c:pt>
                <c:pt idx="209">
                  <c:v>45418</c:v>
                </c:pt>
                <c:pt idx="210">
                  <c:v>45415</c:v>
                </c:pt>
                <c:pt idx="211">
                  <c:v>45414</c:v>
                </c:pt>
                <c:pt idx="212">
                  <c:v>45413</c:v>
                </c:pt>
                <c:pt idx="213">
                  <c:v>45412</c:v>
                </c:pt>
                <c:pt idx="214">
                  <c:v>45411</c:v>
                </c:pt>
                <c:pt idx="215">
                  <c:v>45408</c:v>
                </c:pt>
                <c:pt idx="216">
                  <c:v>45407</c:v>
                </c:pt>
                <c:pt idx="217">
                  <c:v>45406</c:v>
                </c:pt>
                <c:pt idx="218">
                  <c:v>45405</c:v>
                </c:pt>
                <c:pt idx="219">
                  <c:v>45404</c:v>
                </c:pt>
                <c:pt idx="220">
                  <c:v>45401</c:v>
                </c:pt>
                <c:pt idx="221">
                  <c:v>45400</c:v>
                </c:pt>
                <c:pt idx="222">
                  <c:v>45399</c:v>
                </c:pt>
                <c:pt idx="223">
                  <c:v>45398</c:v>
                </c:pt>
                <c:pt idx="224">
                  <c:v>45397</c:v>
                </c:pt>
                <c:pt idx="225">
                  <c:v>45394</c:v>
                </c:pt>
                <c:pt idx="226">
                  <c:v>45393</c:v>
                </c:pt>
                <c:pt idx="227">
                  <c:v>45392</c:v>
                </c:pt>
                <c:pt idx="228">
                  <c:v>45391</c:v>
                </c:pt>
                <c:pt idx="229">
                  <c:v>45390</c:v>
                </c:pt>
                <c:pt idx="230">
                  <c:v>45387</c:v>
                </c:pt>
                <c:pt idx="231">
                  <c:v>45386</c:v>
                </c:pt>
                <c:pt idx="232">
                  <c:v>45385</c:v>
                </c:pt>
                <c:pt idx="233">
                  <c:v>45384</c:v>
                </c:pt>
                <c:pt idx="234">
                  <c:v>45383</c:v>
                </c:pt>
                <c:pt idx="235">
                  <c:v>45379</c:v>
                </c:pt>
                <c:pt idx="236">
                  <c:v>45378</c:v>
                </c:pt>
                <c:pt idx="237">
                  <c:v>45377</c:v>
                </c:pt>
                <c:pt idx="238">
                  <c:v>45376</c:v>
                </c:pt>
                <c:pt idx="239">
                  <c:v>45373</c:v>
                </c:pt>
                <c:pt idx="240">
                  <c:v>45372</c:v>
                </c:pt>
                <c:pt idx="241">
                  <c:v>45371</c:v>
                </c:pt>
                <c:pt idx="242">
                  <c:v>45370</c:v>
                </c:pt>
                <c:pt idx="243">
                  <c:v>45369</c:v>
                </c:pt>
                <c:pt idx="244">
                  <c:v>45366</c:v>
                </c:pt>
                <c:pt idx="245">
                  <c:v>45365</c:v>
                </c:pt>
                <c:pt idx="246">
                  <c:v>45364</c:v>
                </c:pt>
                <c:pt idx="247">
                  <c:v>45363</c:v>
                </c:pt>
                <c:pt idx="248">
                  <c:v>45362</c:v>
                </c:pt>
                <c:pt idx="249">
                  <c:v>45359</c:v>
                </c:pt>
                <c:pt idx="250">
                  <c:v>45358</c:v>
                </c:pt>
              </c:numCache>
            </c:numRef>
          </c:cat>
          <c:val>
            <c:numRef>
              <c:f>'stock analysis'!$E$2:$E$252</c:f>
              <c:numCache>
                <c:formatCode>General</c:formatCode>
                <c:ptCount val="251"/>
                <c:pt idx="0">
                  <c:v>63.74</c:v>
                </c:pt>
                <c:pt idx="1">
                  <c:v>63.58</c:v>
                </c:pt>
                <c:pt idx="2">
                  <c:v>64.03</c:v>
                </c:pt>
                <c:pt idx="3">
                  <c:v>63.27</c:v>
                </c:pt>
                <c:pt idx="4">
                  <c:v>63.38</c:v>
                </c:pt>
                <c:pt idx="5">
                  <c:v>63.82</c:v>
                </c:pt>
                <c:pt idx="6">
                  <c:v>63.89</c:v>
                </c:pt>
                <c:pt idx="7">
                  <c:v>64.14</c:v>
                </c:pt>
                <c:pt idx="8">
                  <c:v>64.260000000000005</c:v>
                </c:pt>
                <c:pt idx="9">
                  <c:v>63.2</c:v>
                </c:pt>
                <c:pt idx="10">
                  <c:v>64.03</c:v>
                </c:pt>
                <c:pt idx="11">
                  <c:v>64.510000000000005</c:v>
                </c:pt>
                <c:pt idx="12">
                  <c:v>64.790000000000006</c:v>
                </c:pt>
                <c:pt idx="13">
                  <c:v>64.59</c:v>
                </c:pt>
                <c:pt idx="14">
                  <c:v>64.83</c:v>
                </c:pt>
                <c:pt idx="15">
                  <c:v>63.82</c:v>
                </c:pt>
                <c:pt idx="16">
                  <c:v>62.38</c:v>
                </c:pt>
                <c:pt idx="17">
                  <c:v>62.41</c:v>
                </c:pt>
                <c:pt idx="18">
                  <c:v>62.67</c:v>
                </c:pt>
                <c:pt idx="19">
                  <c:v>62.42</c:v>
                </c:pt>
                <c:pt idx="20">
                  <c:v>62.25</c:v>
                </c:pt>
                <c:pt idx="21">
                  <c:v>62.54</c:v>
                </c:pt>
                <c:pt idx="22">
                  <c:v>61.35</c:v>
                </c:pt>
                <c:pt idx="23">
                  <c:v>61.08</c:v>
                </c:pt>
                <c:pt idx="24">
                  <c:v>60.51</c:v>
                </c:pt>
                <c:pt idx="25">
                  <c:v>60.53</c:v>
                </c:pt>
                <c:pt idx="26">
                  <c:v>59.57</c:v>
                </c:pt>
                <c:pt idx="27">
                  <c:v>59.45</c:v>
                </c:pt>
                <c:pt idx="28">
                  <c:v>58.95</c:v>
                </c:pt>
                <c:pt idx="29">
                  <c:v>62.17</c:v>
                </c:pt>
                <c:pt idx="30">
                  <c:v>62.22</c:v>
                </c:pt>
                <c:pt idx="31">
                  <c:v>61.63</c:v>
                </c:pt>
                <c:pt idx="32">
                  <c:v>61.05</c:v>
                </c:pt>
                <c:pt idx="33">
                  <c:v>60.35</c:v>
                </c:pt>
                <c:pt idx="34">
                  <c:v>59.88</c:v>
                </c:pt>
                <c:pt idx="35">
                  <c:v>60.06</c:v>
                </c:pt>
                <c:pt idx="36">
                  <c:v>59.22</c:v>
                </c:pt>
                <c:pt idx="37">
                  <c:v>58.85</c:v>
                </c:pt>
                <c:pt idx="38">
                  <c:v>58.65</c:v>
                </c:pt>
                <c:pt idx="39">
                  <c:v>59.22</c:v>
                </c:pt>
                <c:pt idx="40">
                  <c:v>58.88</c:v>
                </c:pt>
                <c:pt idx="41">
                  <c:v>58.75</c:v>
                </c:pt>
                <c:pt idx="42">
                  <c:v>58.93</c:v>
                </c:pt>
                <c:pt idx="43">
                  <c:v>59.03</c:v>
                </c:pt>
                <c:pt idx="44">
                  <c:v>59.2</c:v>
                </c:pt>
                <c:pt idx="45">
                  <c:v>59.36</c:v>
                </c:pt>
                <c:pt idx="46">
                  <c:v>59.54</c:v>
                </c:pt>
                <c:pt idx="47">
                  <c:v>59.96</c:v>
                </c:pt>
                <c:pt idx="48">
                  <c:v>59.82</c:v>
                </c:pt>
                <c:pt idx="49">
                  <c:v>58.9</c:v>
                </c:pt>
                <c:pt idx="50">
                  <c:v>58.26</c:v>
                </c:pt>
                <c:pt idx="51">
                  <c:v>57.61</c:v>
                </c:pt>
                <c:pt idx="52">
                  <c:v>57.75</c:v>
                </c:pt>
                <c:pt idx="53">
                  <c:v>58.62</c:v>
                </c:pt>
                <c:pt idx="54">
                  <c:v>58.17</c:v>
                </c:pt>
                <c:pt idx="55">
                  <c:v>58.59</c:v>
                </c:pt>
                <c:pt idx="56">
                  <c:v>58.99</c:v>
                </c:pt>
                <c:pt idx="57">
                  <c:v>58.5</c:v>
                </c:pt>
                <c:pt idx="58">
                  <c:v>58.66</c:v>
                </c:pt>
                <c:pt idx="59">
                  <c:v>58.88</c:v>
                </c:pt>
                <c:pt idx="60">
                  <c:v>59.87</c:v>
                </c:pt>
                <c:pt idx="61">
                  <c:v>60.03</c:v>
                </c:pt>
                <c:pt idx="62">
                  <c:v>59.68</c:v>
                </c:pt>
                <c:pt idx="63">
                  <c:v>59.48</c:v>
                </c:pt>
                <c:pt idx="64">
                  <c:v>59.28</c:v>
                </c:pt>
                <c:pt idx="65">
                  <c:v>59.22</c:v>
                </c:pt>
                <c:pt idx="66">
                  <c:v>59.24</c:v>
                </c:pt>
                <c:pt idx="67">
                  <c:v>59.49</c:v>
                </c:pt>
                <c:pt idx="68">
                  <c:v>58.37</c:v>
                </c:pt>
                <c:pt idx="69">
                  <c:v>58.59</c:v>
                </c:pt>
                <c:pt idx="70">
                  <c:v>57.57</c:v>
                </c:pt>
                <c:pt idx="71">
                  <c:v>57.34</c:v>
                </c:pt>
                <c:pt idx="72">
                  <c:v>56.88</c:v>
                </c:pt>
                <c:pt idx="73">
                  <c:v>57.32</c:v>
                </c:pt>
                <c:pt idx="74">
                  <c:v>57.31</c:v>
                </c:pt>
                <c:pt idx="75">
                  <c:v>57.78</c:v>
                </c:pt>
                <c:pt idx="76">
                  <c:v>59.2</c:v>
                </c:pt>
                <c:pt idx="77">
                  <c:v>58.71</c:v>
                </c:pt>
                <c:pt idx="78">
                  <c:v>58.68</c:v>
                </c:pt>
                <c:pt idx="79">
                  <c:v>57.98</c:v>
                </c:pt>
                <c:pt idx="80">
                  <c:v>58.06</c:v>
                </c:pt>
                <c:pt idx="81">
                  <c:v>57.88</c:v>
                </c:pt>
                <c:pt idx="82">
                  <c:v>56.13</c:v>
                </c:pt>
                <c:pt idx="83">
                  <c:v>55.8</c:v>
                </c:pt>
                <c:pt idx="84">
                  <c:v>55.42</c:v>
                </c:pt>
                <c:pt idx="85">
                  <c:v>54.8</c:v>
                </c:pt>
                <c:pt idx="86">
                  <c:v>55.51</c:v>
                </c:pt>
                <c:pt idx="87">
                  <c:v>55.75</c:v>
                </c:pt>
                <c:pt idx="88">
                  <c:v>55.34</c:v>
                </c:pt>
                <c:pt idx="89">
                  <c:v>55.73</c:v>
                </c:pt>
                <c:pt idx="90">
                  <c:v>55.91</c:v>
                </c:pt>
                <c:pt idx="91">
                  <c:v>56.18</c:v>
                </c:pt>
                <c:pt idx="92">
                  <c:v>56.62</c:v>
                </c:pt>
                <c:pt idx="93">
                  <c:v>56.54</c:v>
                </c:pt>
                <c:pt idx="94">
                  <c:v>56.62</c:v>
                </c:pt>
                <c:pt idx="95">
                  <c:v>56.26</c:v>
                </c:pt>
                <c:pt idx="96">
                  <c:v>56.21</c:v>
                </c:pt>
                <c:pt idx="97">
                  <c:v>54.07</c:v>
                </c:pt>
                <c:pt idx="98">
                  <c:v>54.21</c:v>
                </c:pt>
                <c:pt idx="99">
                  <c:v>54.25</c:v>
                </c:pt>
                <c:pt idx="100">
                  <c:v>53.5</c:v>
                </c:pt>
                <c:pt idx="101">
                  <c:v>53.56</c:v>
                </c:pt>
                <c:pt idx="102">
                  <c:v>52.71</c:v>
                </c:pt>
                <c:pt idx="103">
                  <c:v>52.48</c:v>
                </c:pt>
                <c:pt idx="104">
                  <c:v>52.67</c:v>
                </c:pt>
                <c:pt idx="105">
                  <c:v>52.29</c:v>
                </c:pt>
                <c:pt idx="106">
                  <c:v>52.59</c:v>
                </c:pt>
                <c:pt idx="107">
                  <c:v>52.61</c:v>
                </c:pt>
                <c:pt idx="108">
                  <c:v>53.21</c:v>
                </c:pt>
                <c:pt idx="109">
                  <c:v>52.97</c:v>
                </c:pt>
                <c:pt idx="110">
                  <c:v>52.8</c:v>
                </c:pt>
                <c:pt idx="111">
                  <c:v>52.62</c:v>
                </c:pt>
                <c:pt idx="112">
                  <c:v>52.42</c:v>
                </c:pt>
                <c:pt idx="113">
                  <c:v>52.18</c:v>
                </c:pt>
                <c:pt idx="114">
                  <c:v>52.16</c:v>
                </c:pt>
                <c:pt idx="115">
                  <c:v>51.32</c:v>
                </c:pt>
                <c:pt idx="116">
                  <c:v>50.54</c:v>
                </c:pt>
                <c:pt idx="117">
                  <c:v>50.58</c:v>
                </c:pt>
                <c:pt idx="118">
                  <c:v>50.93</c:v>
                </c:pt>
                <c:pt idx="119">
                  <c:v>49.81</c:v>
                </c:pt>
                <c:pt idx="120">
                  <c:v>49.43</c:v>
                </c:pt>
                <c:pt idx="121">
                  <c:v>49</c:v>
                </c:pt>
                <c:pt idx="122">
                  <c:v>48.86</c:v>
                </c:pt>
                <c:pt idx="123">
                  <c:v>48.63</c:v>
                </c:pt>
                <c:pt idx="124">
                  <c:v>48.45</c:v>
                </c:pt>
                <c:pt idx="125">
                  <c:v>49.09</c:v>
                </c:pt>
                <c:pt idx="126">
                  <c:v>49.8</c:v>
                </c:pt>
                <c:pt idx="127">
                  <c:v>49.94</c:v>
                </c:pt>
                <c:pt idx="128">
                  <c:v>50.5</c:v>
                </c:pt>
                <c:pt idx="129">
                  <c:v>50.33</c:v>
                </c:pt>
                <c:pt idx="130">
                  <c:v>49.82</c:v>
                </c:pt>
                <c:pt idx="131">
                  <c:v>50.66</c:v>
                </c:pt>
                <c:pt idx="132">
                  <c:v>50.79</c:v>
                </c:pt>
                <c:pt idx="133">
                  <c:v>50.68</c:v>
                </c:pt>
                <c:pt idx="134">
                  <c:v>50.26</c:v>
                </c:pt>
                <c:pt idx="135">
                  <c:v>50.41</c:v>
                </c:pt>
                <c:pt idx="136">
                  <c:v>50.21</c:v>
                </c:pt>
                <c:pt idx="137">
                  <c:v>49.88</c:v>
                </c:pt>
                <c:pt idx="138">
                  <c:v>49.51</c:v>
                </c:pt>
                <c:pt idx="139">
                  <c:v>48.41</c:v>
                </c:pt>
                <c:pt idx="140">
                  <c:v>45.37</c:v>
                </c:pt>
                <c:pt idx="141">
                  <c:v>45.35</c:v>
                </c:pt>
                <c:pt idx="142">
                  <c:v>44.82</c:v>
                </c:pt>
                <c:pt idx="143">
                  <c:v>45.4</c:v>
                </c:pt>
                <c:pt idx="144">
                  <c:v>45.83</c:v>
                </c:pt>
                <c:pt idx="145">
                  <c:v>45.26</c:v>
                </c:pt>
                <c:pt idx="146">
                  <c:v>45.21</c:v>
                </c:pt>
                <c:pt idx="147">
                  <c:v>44.76</c:v>
                </c:pt>
                <c:pt idx="148">
                  <c:v>46.56</c:v>
                </c:pt>
                <c:pt idx="149">
                  <c:v>47.37</c:v>
                </c:pt>
                <c:pt idx="150">
                  <c:v>48.42</c:v>
                </c:pt>
                <c:pt idx="151">
                  <c:v>48.24</c:v>
                </c:pt>
                <c:pt idx="152">
                  <c:v>47.92</c:v>
                </c:pt>
                <c:pt idx="153">
                  <c:v>47.73</c:v>
                </c:pt>
                <c:pt idx="154">
                  <c:v>47.26</c:v>
                </c:pt>
                <c:pt idx="155">
                  <c:v>46.83</c:v>
                </c:pt>
                <c:pt idx="156">
                  <c:v>46.43</c:v>
                </c:pt>
                <c:pt idx="157">
                  <c:v>46.81</c:v>
                </c:pt>
                <c:pt idx="158">
                  <c:v>47.29</c:v>
                </c:pt>
                <c:pt idx="159">
                  <c:v>47.97</c:v>
                </c:pt>
                <c:pt idx="160">
                  <c:v>48.5</c:v>
                </c:pt>
                <c:pt idx="161">
                  <c:v>47.37</c:v>
                </c:pt>
                <c:pt idx="162">
                  <c:v>47.25</c:v>
                </c:pt>
                <c:pt idx="163">
                  <c:v>47.41</c:v>
                </c:pt>
                <c:pt idx="164">
                  <c:v>46.77</c:v>
                </c:pt>
                <c:pt idx="165">
                  <c:v>46.22</c:v>
                </c:pt>
                <c:pt idx="166">
                  <c:v>45.73</c:v>
                </c:pt>
                <c:pt idx="167">
                  <c:v>45.97</c:v>
                </c:pt>
                <c:pt idx="168">
                  <c:v>46.59</c:v>
                </c:pt>
                <c:pt idx="169">
                  <c:v>47.04</c:v>
                </c:pt>
                <c:pt idx="170">
                  <c:v>47.24</c:v>
                </c:pt>
                <c:pt idx="171">
                  <c:v>47.47</c:v>
                </c:pt>
                <c:pt idx="172">
                  <c:v>47.45</c:v>
                </c:pt>
                <c:pt idx="173">
                  <c:v>47.41</c:v>
                </c:pt>
                <c:pt idx="174">
                  <c:v>46.79</c:v>
                </c:pt>
                <c:pt idx="175">
                  <c:v>47.31</c:v>
                </c:pt>
                <c:pt idx="176">
                  <c:v>47.33</c:v>
                </c:pt>
                <c:pt idx="177">
                  <c:v>47.45</c:v>
                </c:pt>
                <c:pt idx="178">
                  <c:v>46.72</c:v>
                </c:pt>
                <c:pt idx="179">
                  <c:v>45.9</c:v>
                </c:pt>
                <c:pt idx="180">
                  <c:v>45.57</c:v>
                </c:pt>
                <c:pt idx="181">
                  <c:v>45.57</c:v>
                </c:pt>
                <c:pt idx="182">
                  <c:v>45.49</c:v>
                </c:pt>
                <c:pt idx="183">
                  <c:v>45.59</c:v>
                </c:pt>
                <c:pt idx="184">
                  <c:v>45.68</c:v>
                </c:pt>
                <c:pt idx="185">
                  <c:v>45.82</c:v>
                </c:pt>
                <c:pt idx="186">
                  <c:v>45.78</c:v>
                </c:pt>
                <c:pt idx="187">
                  <c:v>46.2</c:v>
                </c:pt>
                <c:pt idx="188">
                  <c:v>46</c:v>
                </c:pt>
                <c:pt idx="189">
                  <c:v>47.43</c:v>
                </c:pt>
                <c:pt idx="190">
                  <c:v>46.54</c:v>
                </c:pt>
                <c:pt idx="191">
                  <c:v>46.51</c:v>
                </c:pt>
                <c:pt idx="192">
                  <c:v>46.14</c:v>
                </c:pt>
                <c:pt idx="193">
                  <c:v>46.08</c:v>
                </c:pt>
                <c:pt idx="194">
                  <c:v>46.22</c:v>
                </c:pt>
                <c:pt idx="195">
                  <c:v>46.41</c:v>
                </c:pt>
                <c:pt idx="196">
                  <c:v>46.6</c:v>
                </c:pt>
                <c:pt idx="197">
                  <c:v>47.33</c:v>
                </c:pt>
                <c:pt idx="198">
                  <c:v>46.86</c:v>
                </c:pt>
                <c:pt idx="199">
                  <c:v>47.02</c:v>
                </c:pt>
                <c:pt idx="200">
                  <c:v>48.25</c:v>
                </c:pt>
                <c:pt idx="201">
                  <c:v>48.4</c:v>
                </c:pt>
                <c:pt idx="202">
                  <c:v>49.59</c:v>
                </c:pt>
                <c:pt idx="203">
                  <c:v>48.91</c:v>
                </c:pt>
                <c:pt idx="204">
                  <c:v>48.69</c:v>
                </c:pt>
                <c:pt idx="205">
                  <c:v>48.04</c:v>
                </c:pt>
                <c:pt idx="206">
                  <c:v>47.76</c:v>
                </c:pt>
                <c:pt idx="207">
                  <c:v>47.98</c:v>
                </c:pt>
                <c:pt idx="208">
                  <c:v>47.25</c:v>
                </c:pt>
                <c:pt idx="209">
                  <c:v>46.97</c:v>
                </c:pt>
                <c:pt idx="210">
                  <c:v>47.12</c:v>
                </c:pt>
                <c:pt idx="211">
                  <c:v>46.76</c:v>
                </c:pt>
                <c:pt idx="212">
                  <c:v>47.03</c:v>
                </c:pt>
                <c:pt idx="213">
                  <c:v>46.99</c:v>
                </c:pt>
                <c:pt idx="214">
                  <c:v>47.71</c:v>
                </c:pt>
                <c:pt idx="215">
                  <c:v>47.83</c:v>
                </c:pt>
                <c:pt idx="216">
                  <c:v>48.11</c:v>
                </c:pt>
                <c:pt idx="217">
                  <c:v>48.26</c:v>
                </c:pt>
                <c:pt idx="218">
                  <c:v>48.3</c:v>
                </c:pt>
                <c:pt idx="219">
                  <c:v>48.13</c:v>
                </c:pt>
                <c:pt idx="220">
                  <c:v>48.33</c:v>
                </c:pt>
                <c:pt idx="221">
                  <c:v>48.1</c:v>
                </c:pt>
                <c:pt idx="222">
                  <c:v>47.9</c:v>
                </c:pt>
                <c:pt idx="223">
                  <c:v>47.92</c:v>
                </c:pt>
                <c:pt idx="224">
                  <c:v>48.32</c:v>
                </c:pt>
                <c:pt idx="225">
                  <c:v>48.47</c:v>
                </c:pt>
                <c:pt idx="226">
                  <c:v>49.53</c:v>
                </c:pt>
                <c:pt idx="227">
                  <c:v>49.18</c:v>
                </c:pt>
                <c:pt idx="228">
                  <c:v>49.85</c:v>
                </c:pt>
                <c:pt idx="229">
                  <c:v>48.23</c:v>
                </c:pt>
                <c:pt idx="230">
                  <c:v>48.58</c:v>
                </c:pt>
                <c:pt idx="231">
                  <c:v>48.15</c:v>
                </c:pt>
                <c:pt idx="232">
                  <c:v>48.73</c:v>
                </c:pt>
                <c:pt idx="233">
                  <c:v>49.34</c:v>
                </c:pt>
                <c:pt idx="234">
                  <c:v>49.98</c:v>
                </c:pt>
                <c:pt idx="235">
                  <c:v>49.96</c:v>
                </c:pt>
                <c:pt idx="236">
                  <c:v>49.67</c:v>
                </c:pt>
                <c:pt idx="237">
                  <c:v>49.5</c:v>
                </c:pt>
                <c:pt idx="238">
                  <c:v>49.67</c:v>
                </c:pt>
                <c:pt idx="239">
                  <c:v>49.84</c:v>
                </c:pt>
                <c:pt idx="240">
                  <c:v>49.88</c:v>
                </c:pt>
                <c:pt idx="241">
                  <c:v>49.44</c:v>
                </c:pt>
                <c:pt idx="242">
                  <c:v>49.18</c:v>
                </c:pt>
                <c:pt idx="243">
                  <c:v>49.2</c:v>
                </c:pt>
                <c:pt idx="244">
                  <c:v>49.14</c:v>
                </c:pt>
                <c:pt idx="245">
                  <c:v>49.7</c:v>
                </c:pt>
                <c:pt idx="246">
                  <c:v>50.07</c:v>
                </c:pt>
                <c:pt idx="247">
                  <c:v>50.09</c:v>
                </c:pt>
                <c:pt idx="248">
                  <c:v>50.21</c:v>
                </c:pt>
                <c:pt idx="249">
                  <c:v>49.5</c:v>
                </c:pt>
                <c:pt idx="250">
                  <c:v>48.87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93-400A-B120-F22C7252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4645536"/>
        <c:axId val="374643136"/>
      </c:lineChart>
      <c:dateAx>
        <c:axId val="37464553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643136"/>
        <c:crosses val="autoZero"/>
        <c:auto val="1"/>
        <c:lblOffset val="100"/>
        <c:baseTimeUnit val="days"/>
        <c:majorUnit val="25"/>
        <c:majorTimeUnit val="months"/>
      </c:dateAx>
      <c:valAx>
        <c:axId val="37464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64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High, Low, Close Prices (Last 100 Days)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'stock analysis'!$A$2:$A$102</c:f>
              <c:numCache>
                <c:formatCode>m/d/yyyy</c:formatCode>
                <c:ptCount val="101"/>
                <c:pt idx="0">
                  <c:v>45723</c:v>
                </c:pt>
                <c:pt idx="1">
                  <c:v>45722</c:v>
                </c:pt>
                <c:pt idx="2">
                  <c:v>45721</c:v>
                </c:pt>
                <c:pt idx="3">
                  <c:v>45720</c:v>
                </c:pt>
                <c:pt idx="4">
                  <c:v>45719</c:v>
                </c:pt>
                <c:pt idx="5">
                  <c:v>45716</c:v>
                </c:pt>
                <c:pt idx="6">
                  <c:v>45715</c:v>
                </c:pt>
                <c:pt idx="7">
                  <c:v>45714</c:v>
                </c:pt>
                <c:pt idx="8">
                  <c:v>45713</c:v>
                </c:pt>
                <c:pt idx="9">
                  <c:v>45712</c:v>
                </c:pt>
                <c:pt idx="10">
                  <c:v>45709</c:v>
                </c:pt>
                <c:pt idx="11">
                  <c:v>45708</c:v>
                </c:pt>
                <c:pt idx="12">
                  <c:v>45707</c:v>
                </c:pt>
                <c:pt idx="13">
                  <c:v>45706</c:v>
                </c:pt>
                <c:pt idx="14">
                  <c:v>45702</c:v>
                </c:pt>
                <c:pt idx="15">
                  <c:v>45701</c:v>
                </c:pt>
                <c:pt idx="16">
                  <c:v>45700</c:v>
                </c:pt>
                <c:pt idx="17">
                  <c:v>45699</c:v>
                </c:pt>
                <c:pt idx="18">
                  <c:v>45698</c:v>
                </c:pt>
                <c:pt idx="19">
                  <c:v>45695</c:v>
                </c:pt>
                <c:pt idx="20">
                  <c:v>45694</c:v>
                </c:pt>
                <c:pt idx="21">
                  <c:v>45693</c:v>
                </c:pt>
                <c:pt idx="22">
                  <c:v>45692</c:v>
                </c:pt>
                <c:pt idx="23">
                  <c:v>45691</c:v>
                </c:pt>
                <c:pt idx="24">
                  <c:v>45688</c:v>
                </c:pt>
                <c:pt idx="25">
                  <c:v>45687</c:v>
                </c:pt>
                <c:pt idx="26">
                  <c:v>45686</c:v>
                </c:pt>
                <c:pt idx="27">
                  <c:v>45685</c:v>
                </c:pt>
                <c:pt idx="28">
                  <c:v>45684</c:v>
                </c:pt>
                <c:pt idx="29">
                  <c:v>45681</c:v>
                </c:pt>
                <c:pt idx="30">
                  <c:v>45680</c:v>
                </c:pt>
                <c:pt idx="31">
                  <c:v>45679</c:v>
                </c:pt>
                <c:pt idx="32">
                  <c:v>45678</c:v>
                </c:pt>
                <c:pt idx="33">
                  <c:v>45674</c:v>
                </c:pt>
                <c:pt idx="34">
                  <c:v>45673</c:v>
                </c:pt>
                <c:pt idx="35">
                  <c:v>45672</c:v>
                </c:pt>
                <c:pt idx="36">
                  <c:v>45671</c:v>
                </c:pt>
                <c:pt idx="37">
                  <c:v>45670</c:v>
                </c:pt>
                <c:pt idx="38">
                  <c:v>45667</c:v>
                </c:pt>
                <c:pt idx="39">
                  <c:v>45665</c:v>
                </c:pt>
                <c:pt idx="40">
                  <c:v>45664</c:v>
                </c:pt>
                <c:pt idx="41">
                  <c:v>45663</c:v>
                </c:pt>
                <c:pt idx="42">
                  <c:v>45660</c:v>
                </c:pt>
                <c:pt idx="43">
                  <c:v>45659</c:v>
                </c:pt>
                <c:pt idx="44">
                  <c:v>45657</c:v>
                </c:pt>
                <c:pt idx="45">
                  <c:v>45656</c:v>
                </c:pt>
                <c:pt idx="46">
                  <c:v>45653</c:v>
                </c:pt>
                <c:pt idx="47">
                  <c:v>45652</c:v>
                </c:pt>
                <c:pt idx="48">
                  <c:v>45650</c:v>
                </c:pt>
                <c:pt idx="49">
                  <c:v>45649</c:v>
                </c:pt>
                <c:pt idx="50">
                  <c:v>45646</c:v>
                </c:pt>
                <c:pt idx="51">
                  <c:v>45645</c:v>
                </c:pt>
                <c:pt idx="52">
                  <c:v>45644</c:v>
                </c:pt>
                <c:pt idx="53">
                  <c:v>45643</c:v>
                </c:pt>
                <c:pt idx="54">
                  <c:v>45642</c:v>
                </c:pt>
                <c:pt idx="55">
                  <c:v>45639</c:v>
                </c:pt>
                <c:pt idx="56">
                  <c:v>45638</c:v>
                </c:pt>
                <c:pt idx="57">
                  <c:v>45637</c:v>
                </c:pt>
                <c:pt idx="58">
                  <c:v>45636</c:v>
                </c:pt>
                <c:pt idx="59">
                  <c:v>45635</c:v>
                </c:pt>
                <c:pt idx="60">
                  <c:v>45632</c:v>
                </c:pt>
                <c:pt idx="61">
                  <c:v>45631</c:v>
                </c:pt>
                <c:pt idx="62">
                  <c:v>45630</c:v>
                </c:pt>
                <c:pt idx="63">
                  <c:v>45629</c:v>
                </c:pt>
                <c:pt idx="64">
                  <c:v>45628</c:v>
                </c:pt>
                <c:pt idx="65">
                  <c:v>45625</c:v>
                </c:pt>
                <c:pt idx="66">
                  <c:v>45623</c:v>
                </c:pt>
                <c:pt idx="67">
                  <c:v>45622</c:v>
                </c:pt>
                <c:pt idx="68">
                  <c:v>45621</c:v>
                </c:pt>
                <c:pt idx="69">
                  <c:v>45618</c:v>
                </c:pt>
                <c:pt idx="70">
                  <c:v>45617</c:v>
                </c:pt>
                <c:pt idx="71">
                  <c:v>45616</c:v>
                </c:pt>
                <c:pt idx="72">
                  <c:v>45615</c:v>
                </c:pt>
                <c:pt idx="73">
                  <c:v>45614</c:v>
                </c:pt>
                <c:pt idx="74">
                  <c:v>45611</c:v>
                </c:pt>
                <c:pt idx="75">
                  <c:v>45610</c:v>
                </c:pt>
                <c:pt idx="76">
                  <c:v>45609</c:v>
                </c:pt>
                <c:pt idx="77">
                  <c:v>45608</c:v>
                </c:pt>
                <c:pt idx="78">
                  <c:v>45607</c:v>
                </c:pt>
                <c:pt idx="79">
                  <c:v>45604</c:v>
                </c:pt>
                <c:pt idx="80">
                  <c:v>45603</c:v>
                </c:pt>
                <c:pt idx="81">
                  <c:v>45602</c:v>
                </c:pt>
                <c:pt idx="82">
                  <c:v>45601</c:v>
                </c:pt>
                <c:pt idx="83">
                  <c:v>45600</c:v>
                </c:pt>
                <c:pt idx="84">
                  <c:v>45597</c:v>
                </c:pt>
                <c:pt idx="85">
                  <c:v>45596</c:v>
                </c:pt>
                <c:pt idx="86">
                  <c:v>45595</c:v>
                </c:pt>
                <c:pt idx="87">
                  <c:v>45594</c:v>
                </c:pt>
                <c:pt idx="88">
                  <c:v>45593</c:v>
                </c:pt>
                <c:pt idx="89">
                  <c:v>45590</c:v>
                </c:pt>
                <c:pt idx="90">
                  <c:v>45589</c:v>
                </c:pt>
                <c:pt idx="91">
                  <c:v>45588</c:v>
                </c:pt>
                <c:pt idx="92">
                  <c:v>45587</c:v>
                </c:pt>
                <c:pt idx="93">
                  <c:v>45586</c:v>
                </c:pt>
                <c:pt idx="94">
                  <c:v>45583</c:v>
                </c:pt>
                <c:pt idx="95">
                  <c:v>45582</c:v>
                </c:pt>
                <c:pt idx="96">
                  <c:v>45581</c:v>
                </c:pt>
                <c:pt idx="97">
                  <c:v>45580</c:v>
                </c:pt>
                <c:pt idx="98">
                  <c:v>45579</c:v>
                </c:pt>
                <c:pt idx="99">
                  <c:v>45576</c:v>
                </c:pt>
                <c:pt idx="100">
                  <c:v>45575</c:v>
                </c:pt>
              </c:numCache>
            </c:numRef>
          </c:cat>
          <c:val>
            <c:numRef>
              <c:f>'stock analysis'!$C$2:$C$102</c:f>
              <c:numCache>
                <c:formatCode>General</c:formatCode>
                <c:ptCount val="101"/>
                <c:pt idx="0">
                  <c:v>64.180000000000007</c:v>
                </c:pt>
                <c:pt idx="1">
                  <c:v>64.02</c:v>
                </c:pt>
                <c:pt idx="2">
                  <c:v>64.180000000000007</c:v>
                </c:pt>
                <c:pt idx="3">
                  <c:v>63.91</c:v>
                </c:pt>
                <c:pt idx="4">
                  <c:v>64.87</c:v>
                </c:pt>
                <c:pt idx="5">
                  <c:v>63.87</c:v>
                </c:pt>
                <c:pt idx="6">
                  <c:v>65.290000000000006</c:v>
                </c:pt>
                <c:pt idx="7">
                  <c:v>64.78</c:v>
                </c:pt>
                <c:pt idx="8">
                  <c:v>64.45</c:v>
                </c:pt>
                <c:pt idx="9">
                  <c:v>64.08</c:v>
                </c:pt>
                <c:pt idx="10">
                  <c:v>64.959999999999994</c:v>
                </c:pt>
                <c:pt idx="11">
                  <c:v>64.760000000000005</c:v>
                </c:pt>
                <c:pt idx="12">
                  <c:v>64.959999999999994</c:v>
                </c:pt>
                <c:pt idx="13">
                  <c:v>66.25</c:v>
                </c:pt>
                <c:pt idx="14">
                  <c:v>65.069999999999993</c:v>
                </c:pt>
                <c:pt idx="15">
                  <c:v>66.38</c:v>
                </c:pt>
                <c:pt idx="16">
                  <c:v>62.45</c:v>
                </c:pt>
                <c:pt idx="17">
                  <c:v>62.8</c:v>
                </c:pt>
                <c:pt idx="18">
                  <c:v>62.93</c:v>
                </c:pt>
                <c:pt idx="19">
                  <c:v>63.24</c:v>
                </c:pt>
                <c:pt idx="20">
                  <c:v>62.69</c:v>
                </c:pt>
                <c:pt idx="21">
                  <c:v>62.7</c:v>
                </c:pt>
                <c:pt idx="22">
                  <c:v>61.6</c:v>
                </c:pt>
                <c:pt idx="23">
                  <c:v>61.26</c:v>
                </c:pt>
                <c:pt idx="24">
                  <c:v>61.18</c:v>
                </c:pt>
                <c:pt idx="25">
                  <c:v>61.08</c:v>
                </c:pt>
                <c:pt idx="26">
                  <c:v>60.49</c:v>
                </c:pt>
                <c:pt idx="27">
                  <c:v>59.5</c:v>
                </c:pt>
                <c:pt idx="28">
                  <c:v>60.73</c:v>
                </c:pt>
                <c:pt idx="29">
                  <c:v>62.3</c:v>
                </c:pt>
                <c:pt idx="30">
                  <c:v>62.32</c:v>
                </c:pt>
                <c:pt idx="31">
                  <c:v>61.76</c:v>
                </c:pt>
                <c:pt idx="32">
                  <c:v>61.33</c:v>
                </c:pt>
                <c:pt idx="33">
                  <c:v>60.7</c:v>
                </c:pt>
                <c:pt idx="34">
                  <c:v>60.45</c:v>
                </c:pt>
                <c:pt idx="35">
                  <c:v>60.35</c:v>
                </c:pt>
                <c:pt idx="36">
                  <c:v>59.34</c:v>
                </c:pt>
                <c:pt idx="37">
                  <c:v>58.94</c:v>
                </c:pt>
                <c:pt idx="38">
                  <c:v>59.07</c:v>
                </c:pt>
                <c:pt idx="39">
                  <c:v>59.23</c:v>
                </c:pt>
                <c:pt idx="40">
                  <c:v>59.25</c:v>
                </c:pt>
                <c:pt idx="41">
                  <c:v>59.58</c:v>
                </c:pt>
                <c:pt idx="42">
                  <c:v>59.18</c:v>
                </c:pt>
                <c:pt idx="43">
                  <c:v>59.69</c:v>
                </c:pt>
                <c:pt idx="44">
                  <c:v>59.37</c:v>
                </c:pt>
                <c:pt idx="45">
                  <c:v>59.39</c:v>
                </c:pt>
                <c:pt idx="46">
                  <c:v>60.03</c:v>
                </c:pt>
                <c:pt idx="47">
                  <c:v>59.98</c:v>
                </c:pt>
                <c:pt idx="48">
                  <c:v>59.84</c:v>
                </c:pt>
                <c:pt idx="49">
                  <c:v>58.92</c:v>
                </c:pt>
                <c:pt idx="50">
                  <c:v>58.79</c:v>
                </c:pt>
                <c:pt idx="51">
                  <c:v>58.15</c:v>
                </c:pt>
                <c:pt idx="52">
                  <c:v>58.68</c:v>
                </c:pt>
                <c:pt idx="53">
                  <c:v>59.07</c:v>
                </c:pt>
                <c:pt idx="54">
                  <c:v>58.43</c:v>
                </c:pt>
                <c:pt idx="55">
                  <c:v>58.94</c:v>
                </c:pt>
                <c:pt idx="56">
                  <c:v>59.74</c:v>
                </c:pt>
                <c:pt idx="57">
                  <c:v>58.87</c:v>
                </c:pt>
                <c:pt idx="58">
                  <c:v>58.86</c:v>
                </c:pt>
                <c:pt idx="59">
                  <c:v>59.88</c:v>
                </c:pt>
                <c:pt idx="60">
                  <c:v>60.09</c:v>
                </c:pt>
                <c:pt idx="61">
                  <c:v>60.25</c:v>
                </c:pt>
                <c:pt idx="62">
                  <c:v>59.82</c:v>
                </c:pt>
                <c:pt idx="63">
                  <c:v>59.52</c:v>
                </c:pt>
                <c:pt idx="64">
                  <c:v>59.69</c:v>
                </c:pt>
                <c:pt idx="65">
                  <c:v>59.57</c:v>
                </c:pt>
                <c:pt idx="66">
                  <c:v>59.85</c:v>
                </c:pt>
                <c:pt idx="67">
                  <c:v>59.54</c:v>
                </c:pt>
                <c:pt idx="68">
                  <c:v>58.95</c:v>
                </c:pt>
                <c:pt idx="69">
                  <c:v>58.68</c:v>
                </c:pt>
                <c:pt idx="70">
                  <c:v>57.92</c:v>
                </c:pt>
                <c:pt idx="71">
                  <c:v>57.43</c:v>
                </c:pt>
                <c:pt idx="72">
                  <c:v>57.01</c:v>
                </c:pt>
                <c:pt idx="73">
                  <c:v>57.97</c:v>
                </c:pt>
                <c:pt idx="74">
                  <c:v>58.06</c:v>
                </c:pt>
                <c:pt idx="75">
                  <c:v>58.61</c:v>
                </c:pt>
                <c:pt idx="76">
                  <c:v>59.24</c:v>
                </c:pt>
                <c:pt idx="77">
                  <c:v>59.02</c:v>
                </c:pt>
                <c:pt idx="78">
                  <c:v>59.32</c:v>
                </c:pt>
                <c:pt idx="79">
                  <c:v>58.18</c:v>
                </c:pt>
                <c:pt idx="80">
                  <c:v>58.28</c:v>
                </c:pt>
                <c:pt idx="81">
                  <c:v>58.05</c:v>
                </c:pt>
                <c:pt idx="82">
                  <c:v>56.25</c:v>
                </c:pt>
                <c:pt idx="83">
                  <c:v>55.89</c:v>
                </c:pt>
                <c:pt idx="84">
                  <c:v>55.79</c:v>
                </c:pt>
                <c:pt idx="85">
                  <c:v>55.23</c:v>
                </c:pt>
                <c:pt idx="86">
                  <c:v>56.01</c:v>
                </c:pt>
                <c:pt idx="87">
                  <c:v>56.08</c:v>
                </c:pt>
                <c:pt idx="88">
                  <c:v>55.84</c:v>
                </c:pt>
                <c:pt idx="89">
                  <c:v>56.61</c:v>
                </c:pt>
                <c:pt idx="90">
                  <c:v>56.35</c:v>
                </c:pt>
                <c:pt idx="91">
                  <c:v>56.51</c:v>
                </c:pt>
                <c:pt idx="92">
                  <c:v>56.88</c:v>
                </c:pt>
                <c:pt idx="93">
                  <c:v>57.03</c:v>
                </c:pt>
                <c:pt idx="94">
                  <c:v>56.86</c:v>
                </c:pt>
                <c:pt idx="95">
                  <c:v>56.56</c:v>
                </c:pt>
                <c:pt idx="96">
                  <c:v>56.23</c:v>
                </c:pt>
                <c:pt idx="97">
                  <c:v>54.58</c:v>
                </c:pt>
                <c:pt idx="98">
                  <c:v>54.38</c:v>
                </c:pt>
                <c:pt idx="99">
                  <c:v>54.26</c:v>
                </c:pt>
                <c:pt idx="100">
                  <c:v>53.79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3A-4CA5-AFE6-17F8D30812D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'stock analysis'!$A$2:$A$102</c:f>
              <c:numCache>
                <c:formatCode>m/d/yyyy</c:formatCode>
                <c:ptCount val="101"/>
                <c:pt idx="0">
                  <c:v>45723</c:v>
                </c:pt>
                <c:pt idx="1">
                  <c:v>45722</c:v>
                </c:pt>
                <c:pt idx="2">
                  <c:v>45721</c:v>
                </c:pt>
                <c:pt idx="3">
                  <c:v>45720</c:v>
                </c:pt>
                <c:pt idx="4">
                  <c:v>45719</c:v>
                </c:pt>
                <c:pt idx="5">
                  <c:v>45716</c:v>
                </c:pt>
                <c:pt idx="6">
                  <c:v>45715</c:v>
                </c:pt>
                <c:pt idx="7">
                  <c:v>45714</c:v>
                </c:pt>
                <c:pt idx="8">
                  <c:v>45713</c:v>
                </c:pt>
                <c:pt idx="9">
                  <c:v>45712</c:v>
                </c:pt>
                <c:pt idx="10">
                  <c:v>45709</c:v>
                </c:pt>
                <c:pt idx="11">
                  <c:v>45708</c:v>
                </c:pt>
                <c:pt idx="12">
                  <c:v>45707</c:v>
                </c:pt>
                <c:pt idx="13">
                  <c:v>45706</c:v>
                </c:pt>
                <c:pt idx="14">
                  <c:v>45702</c:v>
                </c:pt>
                <c:pt idx="15">
                  <c:v>45701</c:v>
                </c:pt>
                <c:pt idx="16">
                  <c:v>45700</c:v>
                </c:pt>
                <c:pt idx="17">
                  <c:v>45699</c:v>
                </c:pt>
                <c:pt idx="18">
                  <c:v>45698</c:v>
                </c:pt>
                <c:pt idx="19">
                  <c:v>45695</c:v>
                </c:pt>
                <c:pt idx="20">
                  <c:v>45694</c:v>
                </c:pt>
                <c:pt idx="21">
                  <c:v>45693</c:v>
                </c:pt>
                <c:pt idx="22">
                  <c:v>45692</c:v>
                </c:pt>
                <c:pt idx="23">
                  <c:v>45691</c:v>
                </c:pt>
                <c:pt idx="24">
                  <c:v>45688</c:v>
                </c:pt>
                <c:pt idx="25">
                  <c:v>45687</c:v>
                </c:pt>
                <c:pt idx="26">
                  <c:v>45686</c:v>
                </c:pt>
                <c:pt idx="27">
                  <c:v>45685</c:v>
                </c:pt>
                <c:pt idx="28">
                  <c:v>45684</c:v>
                </c:pt>
                <c:pt idx="29">
                  <c:v>45681</c:v>
                </c:pt>
                <c:pt idx="30">
                  <c:v>45680</c:v>
                </c:pt>
                <c:pt idx="31">
                  <c:v>45679</c:v>
                </c:pt>
                <c:pt idx="32">
                  <c:v>45678</c:v>
                </c:pt>
                <c:pt idx="33">
                  <c:v>45674</c:v>
                </c:pt>
                <c:pt idx="34">
                  <c:v>45673</c:v>
                </c:pt>
                <c:pt idx="35">
                  <c:v>45672</c:v>
                </c:pt>
                <c:pt idx="36">
                  <c:v>45671</c:v>
                </c:pt>
                <c:pt idx="37">
                  <c:v>45670</c:v>
                </c:pt>
                <c:pt idx="38">
                  <c:v>45667</c:v>
                </c:pt>
                <c:pt idx="39">
                  <c:v>45665</c:v>
                </c:pt>
                <c:pt idx="40">
                  <c:v>45664</c:v>
                </c:pt>
                <c:pt idx="41">
                  <c:v>45663</c:v>
                </c:pt>
                <c:pt idx="42">
                  <c:v>45660</c:v>
                </c:pt>
                <c:pt idx="43">
                  <c:v>45659</c:v>
                </c:pt>
                <c:pt idx="44">
                  <c:v>45657</c:v>
                </c:pt>
                <c:pt idx="45">
                  <c:v>45656</c:v>
                </c:pt>
                <c:pt idx="46">
                  <c:v>45653</c:v>
                </c:pt>
                <c:pt idx="47">
                  <c:v>45652</c:v>
                </c:pt>
                <c:pt idx="48">
                  <c:v>45650</c:v>
                </c:pt>
                <c:pt idx="49">
                  <c:v>45649</c:v>
                </c:pt>
                <c:pt idx="50">
                  <c:v>45646</c:v>
                </c:pt>
                <c:pt idx="51">
                  <c:v>45645</c:v>
                </c:pt>
                <c:pt idx="52">
                  <c:v>45644</c:v>
                </c:pt>
                <c:pt idx="53">
                  <c:v>45643</c:v>
                </c:pt>
                <c:pt idx="54">
                  <c:v>45642</c:v>
                </c:pt>
                <c:pt idx="55">
                  <c:v>45639</c:v>
                </c:pt>
                <c:pt idx="56">
                  <c:v>45638</c:v>
                </c:pt>
                <c:pt idx="57">
                  <c:v>45637</c:v>
                </c:pt>
                <c:pt idx="58">
                  <c:v>45636</c:v>
                </c:pt>
                <c:pt idx="59">
                  <c:v>45635</c:v>
                </c:pt>
                <c:pt idx="60">
                  <c:v>45632</c:v>
                </c:pt>
                <c:pt idx="61">
                  <c:v>45631</c:v>
                </c:pt>
                <c:pt idx="62">
                  <c:v>45630</c:v>
                </c:pt>
                <c:pt idx="63">
                  <c:v>45629</c:v>
                </c:pt>
                <c:pt idx="64">
                  <c:v>45628</c:v>
                </c:pt>
                <c:pt idx="65">
                  <c:v>45625</c:v>
                </c:pt>
                <c:pt idx="66">
                  <c:v>45623</c:v>
                </c:pt>
                <c:pt idx="67">
                  <c:v>45622</c:v>
                </c:pt>
                <c:pt idx="68">
                  <c:v>45621</c:v>
                </c:pt>
                <c:pt idx="69">
                  <c:v>45618</c:v>
                </c:pt>
                <c:pt idx="70">
                  <c:v>45617</c:v>
                </c:pt>
                <c:pt idx="71">
                  <c:v>45616</c:v>
                </c:pt>
                <c:pt idx="72">
                  <c:v>45615</c:v>
                </c:pt>
                <c:pt idx="73">
                  <c:v>45614</c:v>
                </c:pt>
                <c:pt idx="74">
                  <c:v>45611</c:v>
                </c:pt>
                <c:pt idx="75">
                  <c:v>45610</c:v>
                </c:pt>
                <c:pt idx="76">
                  <c:v>45609</c:v>
                </c:pt>
                <c:pt idx="77">
                  <c:v>45608</c:v>
                </c:pt>
                <c:pt idx="78">
                  <c:v>45607</c:v>
                </c:pt>
                <c:pt idx="79">
                  <c:v>45604</c:v>
                </c:pt>
                <c:pt idx="80">
                  <c:v>45603</c:v>
                </c:pt>
                <c:pt idx="81">
                  <c:v>45602</c:v>
                </c:pt>
                <c:pt idx="82">
                  <c:v>45601</c:v>
                </c:pt>
                <c:pt idx="83">
                  <c:v>45600</c:v>
                </c:pt>
                <c:pt idx="84">
                  <c:v>45597</c:v>
                </c:pt>
                <c:pt idx="85">
                  <c:v>45596</c:v>
                </c:pt>
                <c:pt idx="86">
                  <c:v>45595</c:v>
                </c:pt>
                <c:pt idx="87">
                  <c:v>45594</c:v>
                </c:pt>
                <c:pt idx="88">
                  <c:v>45593</c:v>
                </c:pt>
                <c:pt idx="89">
                  <c:v>45590</c:v>
                </c:pt>
                <c:pt idx="90">
                  <c:v>45589</c:v>
                </c:pt>
                <c:pt idx="91">
                  <c:v>45588</c:v>
                </c:pt>
                <c:pt idx="92">
                  <c:v>45587</c:v>
                </c:pt>
                <c:pt idx="93">
                  <c:v>45586</c:v>
                </c:pt>
                <c:pt idx="94">
                  <c:v>45583</c:v>
                </c:pt>
                <c:pt idx="95">
                  <c:v>45582</c:v>
                </c:pt>
                <c:pt idx="96">
                  <c:v>45581</c:v>
                </c:pt>
                <c:pt idx="97">
                  <c:v>45580</c:v>
                </c:pt>
                <c:pt idx="98">
                  <c:v>45579</c:v>
                </c:pt>
                <c:pt idx="99">
                  <c:v>45576</c:v>
                </c:pt>
                <c:pt idx="100">
                  <c:v>45575</c:v>
                </c:pt>
              </c:numCache>
            </c:numRef>
          </c:cat>
          <c:val>
            <c:numRef>
              <c:f>'stock analysis'!$D$2:$D$102</c:f>
              <c:numCache>
                <c:formatCode>General</c:formatCode>
                <c:ptCount val="101"/>
                <c:pt idx="0">
                  <c:v>62.19</c:v>
                </c:pt>
                <c:pt idx="1">
                  <c:v>62.92</c:v>
                </c:pt>
                <c:pt idx="2">
                  <c:v>62.8</c:v>
                </c:pt>
                <c:pt idx="3">
                  <c:v>62.63</c:v>
                </c:pt>
                <c:pt idx="4">
                  <c:v>63.19</c:v>
                </c:pt>
                <c:pt idx="5">
                  <c:v>62.83</c:v>
                </c:pt>
                <c:pt idx="6">
                  <c:v>63.76</c:v>
                </c:pt>
                <c:pt idx="7">
                  <c:v>63.94</c:v>
                </c:pt>
                <c:pt idx="8">
                  <c:v>63.35</c:v>
                </c:pt>
                <c:pt idx="9">
                  <c:v>63.2</c:v>
                </c:pt>
                <c:pt idx="10">
                  <c:v>63.89</c:v>
                </c:pt>
                <c:pt idx="11">
                  <c:v>64.28</c:v>
                </c:pt>
                <c:pt idx="12">
                  <c:v>64.3</c:v>
                </c:pt>
                <c:pt idx="13">
                  <c:v>64.56</c:v>
                </c:pt>
                <c:pt idx="14">
                  <c:v>63.44</c:v>
                </c:pt>
                <c:pt idx="15">
                  <c:v>62.73</c:v>
                </c:pt>
                <c:pt idx="16">
                  <c:v>61.34</c:v>
                </c:pt>
                <c:pt idx="17">
                  <c:v>62.2</c:v>
                </c:pt>
                <c:pt idx="18">
                  <c:v>62.37</c:v>
                </c:pt>
                <c:pt idx="19">
                  <c:v>62.36</c:v>
                </c:pt>
                <c:pt idx="20">
                  <c:v>62.07</c:v>
                </c:pt>
                <c:pt idx="21">
                  <c:v>61.36</c:v>
                </c:pt>
                <c:pt idx="22">
                  <c:v>60.83</c:v>
                </c:pt>
                <c:pt idx="23">
                  <c:v>59.55</c:v>
                </c:pt>
                <c:pt idx="24">
                  <c:v>60.45</c:v>
                </c:pt>
                <c:pt idx="25">
                  <c:v>60.25</c:v>
                </c:pt>
                <c:pt idx="26">
                  <c:v>59.57</c:v>
                </c:pt>
                <c:pt idx="27">
                  <c:v>59.09</c:v>
                </c:pt>
                <c:pt idx="28">
                  <c:v>58.75</c:v>
                </c:pt>
                <c:pt idx="29">
                  <c:v>61.86</c:v>
                </c:pt>
                <c:pt idx="30">
                  <c:v>61.38</c:v>
                </c:pt>
                <c:pt idx="31">
                  <c:v>61.02</c:v>
                </c:pt>
                <c:pt idx="32">
                  <c:v>60.86</c:v>
                </c:pt>
                <c:pt idx="33">
                  <c:v>60.26</c:v>
                </c:pt>
                <c:pt idx="34">
                  <c:v>59.83</c:v>
                </c:pt>
                <c:pt idx="35">
                  <c:v>59.72</c:v>
                </c:pt>
                <c:pt idx="36">
                  <c:v>58.75</c:v>
                </c:pt>
                <c:pt idx="37">
                  <c:v>58.16</c:v>
                </c:pt>
                <c:pt idx="38">
                  <c:v>58.54</c:v>
                </c:pt>
                <c:pt idx="39">
                  <c:v>58.27</c:v>
                </c:pt>
                <c:pt idx="40">
                  <c:v>58.64</c:v>
                </c:pt>
                <c:pt idx="41">
                  <c:v>58.59</c:v>
                </c:pt>
                <c:pt idx="42">
                  <c:v>58.36</c:v>
                </c:pt>
                <c:pt idx="43">
                  <c:v>58.57</c:v>
                </c:pt>
                <c:pt idx="44">
                  <c:v>58.77</c:v>
                </c:pt>
                <c:pt idx="45">
                  <c:v>58.41</c:v>
                </c:pt>
                <c:pt idx="46">
                  <c:v>59.14</c:v>
                </c:pt>
                <c:pt idx="47">
                  <c:v>59.48</c:v>
                </c:pt>
                <c:pt idx="48">
                  <c:v>58.9</c:v>
                </c:pt>
                <c:pt idx="49">
                  <c:v>58.12</c:v>
                </c:pt>
                <c:pt idx="50">
                  <c:v>57.4</c:v>
                </c:pt>
                <c:pt idx="51">
                  <c:v>57.5</c:v>
                </c:pt>
                <c:pt idx="52">
                  <c:v>57.6</c:v>
                </c:pt>
                <c:pt idx="53">
                  <c:v>58.43</c:v>
                </c:pt>
                <c:pt idx="54">
                  <c:v>57.85</c:v>
                </c:pt>
                <c:pt idx="55">
                  <c:v>58.39</c:v>
                </c:pt>
                <c:pt idx="56">
                  <c:v>58.94</c:v>
                </c:pt>
                <c:pt idx="57">
                  <c:v>58.32</c:v>
                </c:pt>
                <c:pt idx="58">
                  <c:v>58.13</c:v>
                </c:pt>
                <c:pt idx="59">
                  <c:v>58.88</c:v>
                </c:pt>
                <c:pt idx="60">
                  <c:v>59.75</c:v>
                </c:pt>
                <c:pt idx="61">
                  <c:v>59.78</c:v>
                </c:pt>
                <c:pt idx="62">
                  <c:v>59.25</c:v>
                </c:pt>
                <c:pt idx="63">
                  <c:v>59.15</c:v>
                </c:pt>
                <c:pt idx="64">
                  <c:v>59.17</c:v>
                </c:pt>
                <c:pt idx="65">
                  <c:v>59.02</c:v>
                </c:pt>
                <c:pt idx="66">
                  <c:v>58.91</c:v>
                </c:pt>
                <c:pt idx="67">
                  <c:v>58.93</c:v>
                </c:pt>
                <c:pt idx="68">
                  <c:v>58.3</c:v>
                </c:pt>
                <c:pt idx="69">
                  <c:v>57.45</c:v>
                </c:pt>
                <c:pt idx="70">
                  <c:v>57.08</c:v>
                </c:pt>
                <c:pt idx="71">
                  <c:v>56.58</c:v>
                </c:pt>
                <c:pt idx="72">
                  <c:v>56.33</c:v>
                </c:pt>
                <c:pt idx="73">
                  <c:v>57.28</c:v>
                </c:pt>
                <c:pt idx="74">
                  <c:v>57.21</c:v>
                </c:pt>
                <c:pt idx="75">
                  <c:v>57.48</c:v>
                </c:pt>
                <c:pt idx="76">
                  <c:v>58.1</c:v>
                </c:pt>
                <c:pt idx="77">
                  <c:v>58.4</c:v>
                </c:pt>
                <c:pt idx="78">
                  <c:v>58.34</c:v>
                </c:pt>
                <c:pt idx="79">
                  <c:v>57.64</c:v>
                </c:pt>
                <c:pt idx="80">
                  <c:v>57.52</c:v>
                </c:pt>
                <c:pt idx="81">
                  <c:v>56.93</c:v>
                </c:pt>
                <c:pt idx="82">
                  <c:v>55.48</c:v>
                </c:pt>
                <c:pt idx="83">
                  <c:v>55.1</c:v>
                </c:pt>
                <c:pt idx="84">
                  <c:v>54.98</c:v>
                </c:pt>
                <c:pt idx="85">
                  <c:v>54.69</c:v>
                </c:pt>
                <c:pt idx="86">
                  <c:v>55.35</c:v>
                </c:pt>
                <c:pt idx="87">
                  <c:v>55.37</c:v>
                </c:pt>
                <c:pt idx="88">
                  <c:v>55.19</c:v>
                </c:pt>
                <c:pt idx="89">
                  <c:v>55.64</c:v>
                </c:pt>
                <c:pt idx="90">
                  <c:v>55.79</c:v>
                </c:pt>
                <c:pt idx="91">
                  <c:v>55.97</c:v>
                </c:pt>
                <c:pt idx="92">
                  <c:v>55.85</c:v>
                </c:pt>
                <c:pt idx="93">
                  <c:v>56.51</c:v>
                </c:pt>
                <c:pt idx="94">
                  <c:v>56.18</c:v>
                </c:pt>
                <c:pt idx="95">
                  <c:v>55.82</c:v>
                </c:pt>
                <c:pt idx="96">
                  <c:v>55.01</c:v>
                </c:pt>
                <c:pt idx="97">
                  <c:v>53.91</c:v>
                </c:pt>
                <c:pt idx="98">
                  <c:v>53.76</c:v>
                </c:pt>
                <c:pt idx="99">
                  <c:v>53.62</c:v>
                </c:pt>
                <c:pt idx="100">
                  <c:v>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3A-4CA5-AFE6-17F8D30812D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'stock analysis'!$A$2:$A$102</c:f>
              <c:numCache>
                <c:formatCode>m/d/yyyy</c:formatCode>
                <c:ptCount val="101"/>
                <c:pt idx="0">
                  <c:v>45723</c:v>
                </c:pt>
                <c:pt idx="1">
                  <c:v>45722</c:v>
                </c:pt>
                <c:pt idx="2">
                  <c:v>45721</c:v>
                </c:pt>
                <c:pt idx="3">
                  <c:v>45720</c:v>
                </c:pt>
                <c:pt idx="4">
                  <c:v>45719</c:v>
                </c:pt>
                <c:pt idx="5">
                  <c:v>45716</c:v>
                </c:pt>
                <c:pt idx="6">
                  <c:v>45715</c:v>
                </c:pt>
                <c:pt idx="7">
                  <c:v>45714</c:v>
                </c:pt>
                <c:pt idx="8">
                  <c:v>45713</c:v>
                </c:pt>
                <c:pt idx="9">
                  <c:v>45712</c:v>
                </c:pt>
                <c:pt idx="10">
                  <c:v>45709</c:v>
                </c:pt>
                <c:pt idx="11">
                  <c:v>45708</c:v>
                </c:pt>
                <c:pt idx="12">
                  <c:v>45707</c:v>
                </c:pt>
                <c:pt idx="13">
                  <c:v>45706</c:v>
                </c:pt>
                <c:pt idx="14">
                  <c:v>45702</c:v>
                </c:pt>
                <c:pt idx="15">
                  <c:v>45701</c:v>
                </c:pt>
                <c:pt idx="16">
                  <c:v>45700</c:v>
                </c:pt>
                <c:pt idx="17">
                  <c:v>45699</c:v>
                </c:pt>
                <c:pt idx="18">
                  <c:v>45698</c:v>
                </c:pt>
                <c:pt idx="19">
                  <c:v>45695</c:v>
                </c:pt>
                <c:pt idx="20">
                  <c:v>45694</c:v>
                </c:pt>
                <c:pt idx="21">
                  <c:v>45693</c:v>
                </c:pt>
                <c:pt idx="22">
                  <c:v>45692</c:v>
                </c:pt>
                <c:pt idx="23">
                  <c:v>45691</c:v>
                </c:pt>
                <c:pt idx="24">
                  <c:v>45688</c:v>
                </c:pt>
                <c:pt idx="25">
                  <c:v>45687</c:v>
                </c:pt>
                <c:pt idx="26">
                  <c:v>45686</c:v>
                </c:pt>
                <c:pt idx="27">
                  <c:v>45685</c:v>
                </c:pt>
                <c:pt idx="28">
                  <c:v>45684</c:v>
                </c:pt>
                <c:pt idx="29">
                  <c:v>45681</c:v>
                </c:pt>
                <c:pt idx="30">
                  <c:v>45680</c:v>
                </c:pt>
                <c:pt idx="31">
                  <c:v>45679</c:v>
                </c:pt>
                <c:pt idx="32">
                  <c:v>45678</c:v>
                </c:pt>
                <c:pt idx="33">
                  <c:v>45674</c:v>
                </c:pt>
                <c:pt idx="34">
                  <c:v>45673</c:v>
                </c:pt>
                <c:pt idx="35">
                  <c:v>45672</c:v>
                </c:pt>
                <c:pt idx="36">
                  <c:v>45671</c:v>
                </c:pt>
                <c:pt idx="37">
                  <c:v>45670</c:v>
                </c:pt>
                <c:pt idx="38">
                  <c:v>45667</c:v>
                </c:pt>
                <c:pt idx="39">
                  <c:v>45665</c:v>
                </c:pt>
                <c:pt idx="40">
                  <c:v>45664</c:v>
                </c:pt>
                <c:pt idx="41">
                  <c:v>45663</c:v>
                </c:pt>
                <c:pt idx="42">
                  <c:v>45660</c:v>
                </c:pt>
                <c:pt idx="43">
                  <c:v>45659</c:v>
                </c:pt>
                <c:pt idx="44">
                  <c:v>45657</c:v>
                </c:pt>
                <c:pt idx="45">
                  <c:v>45656</c:v>
                </c:pt>
                <c:pt idx="46">
                  <c:v>45653</c:v>
                </c:pt>
                <c:pt idx="47">
                  <c:v>45652</c:v>
                </c:pt>
                <c:pt idx="48">
                  <c:v>45650</c:v>
                </c:pt>
                <c:pt idx="49">
                  <c:v>45649</c:v>
                </c:pt>
                <c:pt idx="50">
                  <c:v>45646</c:v>
                </c:pt>
                <c:pt idx="51">
                  <c:v>45645</c:v>
                </c:pt>
                <c:pt idx="52">
                  <c:v>45644</c:v>
                </c:pt>
                <c:pt idx="53">
                  <c:v>45643</c:v>
                </c:pt>
                <c:pt idx="54">
                  <c:v>45642</c:v>
                </c:pt>
                <c:pt idx="55">
                  <c:v>45639</c:v>
                </c:pt>
                <c:pt idx="56">
                  <c:v>45638</c:v>
                </c:pt>
                <c:pt idx="57">
                  <c:v>45637</c:v>
                </c:pt>
                <c:pt idx="58">
                  <c:v>45636</c:v>
                </c:pt>
                <c:pt idx="59">
                  <c:v>45635</c:v>
                </c:pt>
                <c:pt idx="60">
                  <c:v>45632</c:v>
                </c:pt>
                <c:pt idx="61">
                  <c:v>45631</c:v>
                </c:pt>
                <c:pt idx="62">
                  <c:v>45630</c:v>
                </c:pt>
                <c:pt idx="63">
                  <c:v>45629</c:v>
                </c:pt>
                <c:pt idx="64">
                  <c:v>45628</c:v>
                </c:pt>
                <c:pt idx="65">
                  <c:v>45625</c:v>
                </c:pt>
                <c:pt idx="66">
                  <c:v>45623</c:v>
                </c:pt>
                <c:pt idx="67">
                  <c:v>45622</c:v>
                </c:pt>
                <c:pt idx="68">
                  <c:v>45621</c:v>
                </c:pt>
                <c:pt idx="69">
                  <c:v>45618</c:v>
                </c:pt>
                <c:pt idx="70">
                  <c:v>45617</c:v>
                </c:pt>
                <c:pt idx="71">
                  <c:v>45616</c:v>
                </c:pt>
                <c:pt idx="72">
                  <c:v>45615</c:v>
                </c:pt>
                <c:pt idx="73">
                  <c:v>45614</c:v>
                </c:pt>
                <c:pt idx="74">
                  <c:v>45611</c:v>
                </c:pt>
                <c:pt idx="75">
                  <c:v>45610</c:v>
                </c:pt>
                <c:pt idx="76">
                  <c:v>45609</c:v>
                </c:pt>
                <c:pt idx="77">
                  <c:v>45608</c:v>
                </c:pt>
                <c:pt idx="78">
                  <c:v>45607</c:v>
                </c:pt>
                <c:pt idx="79">
                  <c:v>45604</c:v>
                </c:pt>
                <c:pt idx="80">
                  <c:v>45603</c:v>
                </c:pt>
                <c:pt idx="81">
                  <c:v>45602</c:v>
                </c:pt>
                <c:pt idx="82">
                  <c:v>45601</c:v>
                </c:pt>
                <c:pt idx="83">
                  <c:v>45600</c:v>
                </c:pt>
                <c:pt idx="84">
                  <c:v>45597</c:v>
                </c:pt>
                <c:pt idx="85">
                  <c:v>45596</c:v>
                </c:pt>
                <c:pt idx="86">
                  <c:v>45595</c:v>
                </c:pt>
                <c:pt idx="87">
                  <c:v>45594</c:v>
                </c:pt>
                <c:pt idx="88">
                  <c:v>45593</c:v>
                </c:pt>
                <c:pt idx="89">
                  <c:v>45590</c:v>
                </c:pt>
                <c:pt idx="90">
                  <c:v>45589</c:v>
                </c:pt>
                <c:pt idx="91">
                  <c:v>45588</c:v>
                </c:pt>
                <c:pt idx="92">
                  <c:v>45587</c:v>
                </c:pt>
                <c:pt idx="93">
                  <c:v>45586</c:v>
                </c:pt>
                <c:pt idx="94">
                  <c:v>45583</c:v>
                </c:pt>
                <c:pt idx="95">
                  <c:v>45582</c:v>
                </c:pt>
                <c:pt idx="96">
                  <c:v>45581</c:v>
                </c:pt>
                <c:pt idx="97">
                  <c:v>45580</c:v>
                </c:pt>
                <c:pt idx="98">
                  <c:v>45579</c:v>
                </c:pt>
                <c:pt idx="99">
                  <c:v>45576</c:v>
                </c:pt>
                <c:pt idx="100">
                  <c:v>45575</c:v>
                </c:pt>
              </c:numCache>
            </c:numRef>
          </c:cat>
          <c:val>
            <c:numRef>
              <c:f>'stock analysis'!$E$2:$E$102</c:f>
              <c:numCache>
                <c:formatCode>General</c:formatCode>
                <c:ptCount val="101"/>
                <c:pt idx="0">
                  <c:v>63.74</c:v>
                </c:pt>
                <c:pt idx="1">
                  <c:v>63.58</c:v>
                </c:pt>
                <c:pt idx="2">
                  <c:v>64.03</c:v>
                </c:pt>
                <c:pt idx="3">
                  <c:v>63.27</c:v>
                </c:pt>
                <c:pt idx="4">
                  <c:v>63.38</c:v>
                </c:pt>
                <c:pt idx="5">
                  <c:v>63.82</c:v>
                </c:pt>
                <c:pt idx="6">
                  <c:v>63.89</c:v>
                </c:pt>
                <c:pt idx="7">
                  <c:v>64.14</c:v>
                </c:pt>
                <c:pt idx="8">
                  <c:v>64.260000000000005</c:v>
                </c:pt>
                <c:pt idx="9">
                  <c:v>63.2</c:v>
                </c:pt>
                <c:pt idx="10">
                  <c:v>64.03</c:v>
                </c:pt>
                <c:pt idx="11">
                  <c:v>64.510000000000005</c:v>
                </c:pt>
                <c:pt idx="12">
                  <c:v>64.790000000000006</c:v>
                </c:pt>
                <c:pt idx="13">
                  <c:v>64.59</c:v>
                </c:pt>
                <c:pt idx="14">
                  <c:v>64.83</c:v>
                </c:pt>
                <c:pt idx="15">
                  <c:v>63.82</c:v>
                </c:pt>
                <c:pt idx="16">
                  <c:v>62.38</c:v>
                </c:pt>
                <c:pt idx="17">
                  <c:v>62.41</c:v>
                </c:pt>
                <c:pt idx="18">
                  <c:v>62.67</c:v>
                </c:pt>
                <c:pt idx="19">
                  <c:v>62.42</c:v>
                </c:pt>
                <c:pt idx="20">
                  <c:v>62.25</c:v>
                </c:pt>
                <c:pt idx="21">
                  <c:v>62.54</c:v>
                </c:pt>
                <c:pt idx="22">
                  <c:v>61.35</c:v>
                </c:pt>
                <c:pt idx="23">
                  <c:v>61.08</c:v>
                </c:pt>
                <c:pt idx="24">
                  <c:v>60.51</c:v>
                </c:pt>
                <c:pt idx="25">
                  <c:v>60.53</c:v>
                </c:pt>
                <c:pt idx="26">
                  <c:v>59.57</c:v>
                </c:pt>
                <c:pt idx="27">
                  <c:v>59.45</c:v>
                </c:pt>
                <c:pt idx="28">
                  <c:v>58.95</c:v>
                </c:pt>
                <c:pt idx="29">
                  <c:v>62.17</c:v>
                </c:pt>
                <c:pt idx="30">
                  <c:v>62.22</c:v>
                </c:pt>
                <c:pt idx="31">
                  <c:v>61.63</c:v>
                </c:pt>
                <c:pt idx="32">
                  <c:v>61.05</c:v>
                </c:pt>
                <c:pt idx="33">
                  <c:v>60.35</c:v>
                </c:pt>
                <c:pt idx="34">
                  <c:v>59.88</c:v>
                </c:pt>
                <c:pt idx="35">
                  <c:v>60.06</c:v>
                </c:pt>
                <c:pt idx="36">
                  <c:v>59.22</c:v>
                </c:pt>
                <c:pt idx="37">
                  <c:v>58.85</c:v>
                </c:pt>
                <c:pt idx="38">
                  <c:v>58.65</c:v>
                </c:pt>
                <c:pt idx="39">
                  <c:v>59.22</c:v>
                </c:pt>
                <c:pt idx="40">
                  <c:v>58.88</c:v>
                </c:pt>
                <c:pt idx="41">
                  <c:v>58.75</c:v>
                </c:pt>
                <c:pt idx="42">
                  <c:v>58.93</c:v>
                </c:pt>
                <c:pt idx="43">
                  <c:v>59.03</c:v>
                </c:pt>
                <c:pt idx="44">
                  <c:v>59.2</c:v>
                </c:pt>
                <c:pt idx="45">
                  <c:v>59.36</c:v>
                </c:pt>
                <c:pt idx="46">
                  <c:v>59.54</c:v>
                </c:pt>
                <c:pt idx="47">
                  <c:v>59.96</c:v>
                </c:pt>
                <c:pt idx="48">
                  <c:v>59.82</c:v>
                </c:pt>
                <c:pt idx="49">
                  <c:v>58.9</c:v>
                </c:pt>
                <c:pt idx="50">
                  <c:v>58.26</c:v>
                </c:pt>
                <c:pt idx="51">
                  <c:v>57.61</c:v>
                </c:pt>
                <c:pt idx="52">
                  <c:v>57.75</c:v>
                </c:pt>
                <c:pt idx="53">
                  <c:v>58.62</c:v>
                </c:pt>
                <c:pt idx="54">
                  <c:v>58.17</c:v>
                </c:pt>
                <c:pt idx="55">
                  <c:v>58.59</c:v>
                </c:pt>
                <c:pt idx="56">
                  <c:v>58.99</c:v>
                </c:pt>
                <c:pt idx="57">
                  <c:v>58.5</c:v>
                </c:pt>
                <c:pt idx="58">
                  <c:v>58.66</c:v>
                </c:pt>
                <c:pt idx="59">
                  <c:v>58.88</c:v>
                </c:pt>
                <c:pt idx="60">
                  <c:v>59.87</c:v>
                </c:pt>
                <c:pt idx="61">
                  <c:v>60.03</c:v>
                </c:pt>
                <c:pt idx="62">
                  <c:v>59.68</c:v>
                </c:pt>
                <c:pt idx="63">
                  <c:v>59.48</c:v>
                </c:pt>
                <c:pt idx="64">
                  <c:v>59.28</c:v>
                </c:pt>
                <c:pt idx="65">
                  <c:v>59.22</c:v>
                </c:pt>
                <c:pt idx="66">
                  <c:v>59.24</c:v>
                </c:pt>
                <c:pt idx="67">
                  <c:v>59.49</c:v>
                </c:pt>
                <c:pt idx="68">
                  <c:v>58.37</c:v>
                </c:pt>
                <c:pt idx="69">
                  <c:v>58.59</c:v>
                </c:pt>
                <c:pt idx="70">
                  <c:v>57.57</c:v>
                </c:pt>
                <c:pt idx="71">
                  <c:v>57.34</c:v>
                </c:pt>
                <c:pt idx="72">
                  <c:v>56.88</c:v>
                </c:pt>
                <c:pt idx="73">
                  <c:v>57.32</c:v>
                </c:pt>
                <c:pt idx="74">
                  <c:v>57.31</c:v>
                </c:pt>
                <c:pt idx="75">
                  <c:v>57.78</c:v>
                </c:pt>
                <c:pt idx="76">
                  <c:v>59.2</c:v>
                </c:pt>
                <c:pt idx="77">
                  <c:v>58.71</c:v>
                </c:pt>
                <c:pt idx="78">
                  <c:v>58.68</c:v>
                </c:pt>
                <c:pt idx="79">
                  <c:v>57.98</c:v>
                </c:pt>
                <c:pt idx="80">
                  <c:v>58.06</c:v>
                </c:pt>
                <c:pt idx="81">
                  <c:v>57.88</c:v>
                </c:pt>
                <c:pt idx="82">
                  <c:v>56.13</c:v>
                </c:pt>
                <c:pt idx="83">
                  <c:v>55.8</c:v>
                </c:pt>
                <c:pt idx="84">
                  <c:v>55.42</c:v>
                </c:pt>
                <c:pt idx="85">
                  <c:v>54.8</c:v>
                </c:pt>
                <c:pt idx="86">
                  <c:v>55.51</c:v>
                </c:pt>
                <c:pt idx="87">
                  <c:v>55.75</c:v>
                </c:pt>
                <c:pt idx="88">
                  <c:v>55.34</c:v>
                </c:pt>
                <c:pt idx="89">
                  <c:v>55.73</c:v>
                </c:pt>
                <c:pt idx="90">
                  <c:v>55.91</c:v>
                </c:pt>
                <c:pt idx="91">
                  <c:v>56.18</c:v>
                </c:pt>
                <c:pt idx="92">
                  <c:v>56.62</c:v>
                </c:pt>
                <c:pt idx="93">
                  <c:v>56.54</c:v>
                </c:pt>
                <c:pt idx="94">
                  <c:v>56.62</c:v>
                </c:pt>
                <c:pt idx="95">
                  <c:v>56.26</c:v>
                </c:pt>
                <c:pt idx="96">
                  <c:v>56.21</c:v>
                </c:pt>
                <c:pt idx="97">
                  <c:v>54.07</c:v>
                </c:pt>
                <c:pt idx="98">
                  <c:v>54.21</c:v>
                </c:pt>
                <c:pt idx="99">
                  <c:v>54.25</c:v>
                </c:pt>
                <c:pt idx="100">
                  <c:v>53.5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3A-4CA5-AFE6-17F8D3081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085424"/>
        <c:axId val="528085904"/>
      </c:lineChart>
      <c:dateAx>
        <c:axId val="52808542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085904"/>
        <c:crosses val="autoZero"/>
        <c:auto val="1"/>
        <c:lblOffset val="100"/>
        <c:baseTimeUnit val="days"/>
        <c:majorUnit val="10"/>
        <c:majorTimeUnit val="days"/>
      </c:dateAx>
      <c:valAx>
        <c:axId val="52808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08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Percent Change (Last 50 Days)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'stock analysis'!$A$2:$A$52</c:f>
              <c:numCache>
                <c:formatCode>m/d/yyyy</c:formatCode>
                <c:ptCount val="51"/>
                <c:pt idx="0">
                  <c:v>45723</c:v>
                </c:pt>
                <c:pt idx="1">
                  <c:v>45722</c:v>
                </c:pt>
                <c:pt idx="2">
                  <c:v>45721</c:v>
                </c:pt>
                <c:pt idx="3">
                  <c:v>45720</c:v>
                </c:pt>
                <c:pt idx="4">
                  <c:v>45719</c:v>
                </c:pt>
                <c:pt idx="5">
                  <c:v>45716</c:v>
                </c:pt>
                <c:pt idx="6">
                  <c:v>45715</c:v>
                </c:pt>
                <c:pt idx="7">
                  <c:v>45714</c:v>
                </c:pt>
                <c:pt idx="8">
                  <c:v>45713</c:v>
                </c:pt>
                <c:pt idx="9">
                  <c:v>45712</c:v>
                </c:pt>
                <c:pt idx="10">
                  <c:v>45709</c:v>
                </c:pt>
                <c:pt idx="11">
                  <c:v>45708</c:v>
                </c:pt>
                <c:pt idx="12">
                  <c:v>45707</c:v>
                </c:pt>
                <c:pt idx="13">
                  <c:v>45706</c:v>
                </c:pt>
                <c:pt idx="14">
                  <c:v>45702</c:v>
                </c:pt>
                <c:pt idx="15">
                  <c:v>45701</c:v>
                </c:pt>
                <c:pt idx="16">
                  <c:v>45700</c:v>
                </c:pt>
                <c:pt idx="17">
                  <c:v>45699</c:v>
                </c:pt>
                <c:pt idx="18">
                  <c:v>45698</c:v>
                </c:pt>
                <c:pt idx="19">
                  <c:v>45695</c:v>
                </c:pt>
                <c:pt idx="20">
                  <c:v>45694</c:v>
                </c:pt>
                <c:pt idx="21">
                  <c:v>45693</c:v>
                </c:pt>
                <c:pt idx="22">
                  <c:v>45692</c:v>
                </c:pt>
                <c:pt idx="23">
                  <c:v>45691</c:v>
                </c:pt>
                <c:pt idx="24">
                  <c:v>45688</c:v>
                </c:pt>
                <c:pt idx="25">
                  <c:v>45687</c:v>
                </c:pt>
                <c:pt idx="26">
                  <c:v>45686</c:v>
                </c:pt>
                <c:pt idx="27">
                  <c:v>45685</c:v>
                </c:pt>
                <c:pt idx="28">
                  <c:v>45684</c:v>
                </c:pt>
                <c:pt idx="29">
                  <c:v>45681</c:v>
                </c:pt>
                <c:pt idx="30">
                  <c:v>45680</c:v>
                </c:pt>
                <c:pt idx="31">
                  <c:v>45679</c:v>
                </c:pt>
                <c:pt idx="32">
                  <c:v>45678</c:v>
                </c:pt>
                <c:pt idx="33">
                  <c:v>45674</c:v>
                </c:pt>
                <c:pt idx="34">
                  <c:v>45673</c:v>
                </c:pt>
                <c:pt idx="35">
                  <c:v>45672</c:v>
                </c:pt>
                <c:pt idx="36">
                  <c:v>45671</c:v>
                </c:pt>
                <c:pt idx="37">
                  <c:v>45670</c:v>
                </c:pt>
                <c:pt idx="38">
                  <c:v>45667</c:v>
                </c:pt>
                <c:pt idx="39">
                  <c:v>45665</c:v>
                </c:pt>
                <c:pt idx="40">
                  <c:v>45664</c:v>
                </c:pt>
                <c:pt idx="41">
                  <c:v>45663</c:v>
                </c:pt>
                <c:pt idx="42">
                  <c:v>45660</c:v>
                </c:pt>
                <c:pt idx="43">
                  <c:v>45659</c:v>
                </c:pt>
                <c:pt idx="44">
                  <c:v>45657</c:v>
                </c:pt>
                <c:pt idx="45">
                  <c:v>45656</c:v>
                </c:pt>
                <c:pt idx="46">
                  <c:v>45653</c:v>
                </c:pt>
                <c:pt idx="47">
                  <c:v>45652</c:v>
                </c:pt>
                <c:pt idx="48">
                  <c:v>45650</c:v>
                </c:pt>
                <c:pt idx="49">
                  <c:v>45649</c:v>
                </c:pt>
                <c:pt idx="50">
                  <c:v>45646</c:v>
                </c:pt>
              </c:numCache>
            </c:numRef>
          </c:cat>
          <c:val>
            <c:numRef>
              <c:f>'stock analysis'!$F$2:$F$52</c:f>
              <c:numCache>
                <c:formatCode>General</c:formatCode>
                <c:ptCount val="51"/>
                <c:pt idx="0">
                  <c:v>1.7560664109999999</c:v>
                </c:pt>
                <c:pt idx="1">
                  <c:v>0.56944005099999995</c:v>
                </c:pt>
                <c:pt idx="2">
                  <c:v>1.4256296530000001</c:v>
                </c:pt>
                <c:pt idx="3">
                  <c:v>0.34892942100000002</c:v>
                </c:pt>
                <c:pt idx="4">
                  <c:v>-1.918910554</c:v>
                </c:pt>
                <c:pt idx="5">
                  <c:v>0.64658571200000003</c:v>
                </c:pt>
                <c:pt idx="6">
                  <c:v>-1.0531206440000001</c:v>
                </c:pt>
                <c:pt idx="7">
                  <c:v>-6.2324711999999997E-2</c:v>
                </c:pt>
                <c:pt idx="8">
                  <c:v>1.1649874060000001</c:v>
                </c:pt>
                <c:pt idx="9">
                  <c:v>-1.2191309779999999</c:v>
                </c:pt>
                <c:pt idx="10">
                  <c:v>-0.77483341100000003</c:v>
                </c:pt>
                <c:pt idx="11">
                  <c:v>-0.21655065700000001</c:v>
                </c:pt>
                <c:pt idx="12">
                  <c:v>0.60559006199999998</c:v>
                </c:pt>
                <c:pt idx="13">
                  <c:v>-1.208320587</c:v>
                </c:pt>
                <c:pt idx="14">
                  <c:v>1.8059045229999999</c:v>
                </c:pt>
                <c:pt idx="15">
                  <c:v>-3.696997133</c:v>
                </c:pt>
                <c:pt idx="16">
                  <c:v>1.036605118</c:v>
                </c:pt>
                <c:pt idx="17">
                  <c:v>1.6025641E-2</c:v>
                </c:pt>
                <c:pt idx="18">
                  <c:v>0.30409731099999998</c:v>
                </c:pt>
                <c:pt idx="19">
                  <c:v>-0.81042428099999997</c:v>
                </c:pt>
                <c:pt idx="20">
                  <c:v>-0.60673798499999998</c:v>
                </c:pt>
                <c:pt idx="21">
                  <c:v>1.873269262</c:v>
                </c:pt>
                <c:pt idx="22">
                  <c:v>0.83826429999999996</c:v>
                </c:pt>
                <c:pt idx="23">
                  <c:v>2.0040080159999998</c:v>
                </c:pt>
                <c:pt idx="24">
                  <c:v>-0.55875102700000001</c:v>
                </c:pt>
                <c:pt idx="25">
                  <c:v>0.14890800800000001</c:v>
                </c:pt>
                <c:pt idx="26">
                  <c:v>-1.4557485530000001</c:v>
                </c:pt>
                <c:pt idx="27">
                  <c:v>0.168491997</c:v>
                </c:pt>
                <c:pt idx="28">
                  <c:v>-2.9310060930000001</c:v>
                </c:pt>
                <c:pt idx="29">
                  <c:v>0.355125101</c:v>
                </c:pt>
                <c:pt idx="30">
                  <c:v>0.908206293</c:v>
                </c:pt>
                <c:pt idx="31">
                  <c:v>0.53833605200000001</c:v>
                </c:pt>
                <c:pt idx="32">
                  <c:v>-0.310254735</c:v>
                </c:pt>
                <c:pt idx="33">
                  <c:v>-0.28089887600000002</c:v>
                </c:pt>
                <c:pt idx="34">
                  <c:v>-6.6755674000000001E-2</c:v>
                </c:pt>
                <c:pt idx="35">
                  <c:v>0.46838407500000001</c:v>
                </c:pt>
                <c:pt idx="36">
                  <c:v>0.458015267</c:v>
                </c:pt>
                <c:pt idx="37">
                  <c:v>0.47806043999999998</c:v>
                </c:pt>
                <c:pt idx="38">
                  <c:v>-0.255102041</c:v>
                </c:pt>
                <c:pt idx="39">
                  <c:v>1.1443210930000001</c:v>
                </c:pt>
                <c:pt idx="40">
                  <c:v>-0.13568521</c:v>
                </c:pt>
                <c:pt idx="41">
                  <c:v>-0.72659682299999995</c:v>
                </c:pt>
                <c:pt idx="42">
                  <c:v>0.18701122100000001</c:v>
                </c:pt>
                <c:pt idx="43">
                  <c:v>-0.45531197299999998</c:v>
                </c:pt>
                <c:pt idx="44">
                  <c:v>-0.23592854699999999</c:v>
                </c:pt>
                <c:pt idx="45">
                  <c:v>0.98673018000000001</c:v>
                </c:pt>
                <c:pt idx="46">
                  <c:v>-0.40147206400000002</c:v>
                </c:pt>
                <c:pt idx="47">
                  <c:v>0.68849706099999997</c:v>
                </c:pt>
                <c:pt idx="48">
                  <c:v>1.441410887</c:v>
                </c:pt>
                <c:pt idx="49">
                  <c:v>0.92529129499999996</c:v>
                </c:pt>
                <c:pt idx="50">
                  <c:v>1.409921671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C-4461-91BA-88089FE9F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476000"/>
        <c:axId val="1543476960"/>
      </c:barChart>
      <c:dateAx>
        <c:axId val="154347600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476960"/>
        <c:crosses val="autoZero"/>
        <c:auto val="1"/>
        <c:lblOffset val="100"/>
        <c:baseTimeUnit val="days"/>
        <c:majorUnit val="5"/>
        <c:majorTimeUnit val="days"/>
      </c:dateAx>
      <c:valAx>
        <c:axId val="15434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47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vs Close Price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Open vs Close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'stock analysis'!$B$2:$B$502</c:f>
              <c:numCache>
                <c:formatCode>General</c:formatCode>
                <c:ptCount val="501"/>
                <c:pt idx="0">
                  <c:v>62.64</c:v>
                </c:pt>
                <c:pt idx="1">
                  <c:v>63.22</c:v>
                </c:pt>
                <c:pt idx="2">
                  <c:v>63.13</c:v>
                </c:pt>
                <c:pt idx="3">
                  <c:v>63.05</c:v>
                </c:pt>
                <c:pt idx="4">
                  <c:v>64.62</c:v>
                </c:pt>
                <c:pt idx="5">
                  <c:v>63.41</c:v>
                </c:pt>
                <c:pt idx="6">
                  <c:v>64.569999999999993</c:v>
                </c:pt>
                <c:pt idx="7">
                  <c:v>64.180000000000007</c:v>
                </c:pt>
                <c:pt idx="8">
                  <c:v>63.52</c:v>
                </c:pt>
                <c:pt idx="9">
                  <c:v>63.98</c:v>
                </c:pt>
                <c:pt idx="10">
                  <c:v>64.53</c:v>
                </c:pt>
                <c:pt idx="11">
                  <c:v>64.650000000000006</c:v>
                </c:pt>
                <c:pt idx="12">
                  <c:v>64.400000000000006</c:v>
                </c:pt>
                <c:pt idx="13">
                  <c:v>65.38</c:v>
                </c:pt>
                <c:pt idx="14">
                  <c:v>63.68</c:v>
                </c:pt>
                <c:pt idx="15">
                  <c:v>66.27</c:v>
                </c:pt>
                <c:pt idx="16">
                  <c:v>61.74</c:v>
                </c:pt>
                <c:pt idx="17">
                  <c:v>62.4</c:v>
                </c:pt>
                <c:pt idx="18">
                  <c:v>62.48</c:v>
                </c:pt>
                <c:pt idx="19">
                  <c:v>62.93</c:v>
                </c:pt>
                <c:pt idx="20">
                  <c:v>62.63</c:v>
                </c:pt>
                <c:pt idx="21">
                  <c:v>61.39</c:v>
                </c:pt>
                <c:pt idx="22">
                  <c:v>60.84</c:v>
                </c:pt>
                <c:pt idx="23">
                  <c:v>59.88</c:v>
                </c:pt>
                <c:pt idx="24">
                  <c:v>60.85</c:v>
                </c:pt>
                <c:pt idx="25">
                  <c:v>60.44</c:v>
                </c:pt>
                <c:pt idx="26">
                  <c:v>60.45</c:v>
                </c:pt>
                <c:pt idx="27">
                  <c:v>59.35</c:v>
                </c:pt>
                <c:pt idx="28">
                  <c:v>60.73</c:v>
                </c:pt>
                <c:pt idx="29">
                  <c:v>61.95</c:v>
                </c:pt>
                <c:pt idx="30">
                  <c:v>61.66</c:v>
                </c:pt>
                <c:pt idx="31">
                  <c:v>61.3</c:v>
                </c:pt>
                <c:pt idx="32">
                  <c:v>61.24</c:v>
                </c:pt>
                <c:pt idx="33">
                  <c:v>60.52</c:v>
                </c:pt>
                <c:pt idx="34">
                  <c:v>59.92</c:v>
                </c:pt>
                <c:pt idx="35">
                  <c:v>59.78</c:v>
                </c:pt>
                <c:pt idx="36">
                  <c:v>58.95</c:v>
                </c:pt>
                <c:pt idx="37">
                  <c:v>58.57</c:v>
                </c:pt>
                <c:pt idx="38">
                  <c:v>58.8</c:v>
                </c:pt>
                <c:pt idx="39">
                  <c:v>58.55</c:v>
                </c:pt>
                <c:pt idx="40">
                  <c:v>58.96</c:v>
                </c:pt>
                <c:pt idx="41">
                  <c:v>59.18</c:v>
                </c:pt>
                <c:pt idx="42">
                  <c:v>58.82</c:v>
                </c:pt>
                <c:pt idx="43">
                  <c:v>59.3</c:v>
                </c:pt>
                <c:pt idx="44">
                  <c:v>59.34</c:v>
                </c:pt>
                <c:pt idx="45">
                  <c:v>58.78</c:v>
                </c:pt>
                <c:pt idx="46">
                  <c:v>59.78</c:v>
                </c:pt>
                <c:pt idx="47">
                  <c:v>59.55</c:v>
                </c:pt>
                <c:pt idx="48">
                  <c:v>58.97</c:v>
                </c:pt>
                <c:pt idx="49">
                  <c:v>58.36</c:v>
                </c:pt>
                <c:pt idx="50">
                  <c:v>57.45</c:v>
                </c:pt>
                <c:pt idx="51">
                  <c:v>57.92</c:v>
                </c:pt>
                <c:pt idx="52">
                  <c:v>58.55</c:v>
                </c:pt>
                <c:pt idx="53">
                  <c:v>58.46</c:v>
                </c:pt>
                <c:pt idx="54">
                  <c:v>58.19</c:v>
                </c:pt>
                <c:pt idx="55">
                  <c:v>58.7</c:v>
                </c:pt>
                <c:pt idx="56">
                  <c:v>59.1</c:v>
                </c:pt>
                <c:pt idx="57">
                  <c:v>58.58</c:v>
                </c:pt>
                <c:pt idx="58">
                  <c:v>58.28</c:v>
                </c:pt>
                <c:pt idx="59">
                  <c:v>59.69</c:v>
                </c:pt>
                <c:pt idx="60">
                  <c:v>59.84</c:v>
                </c:pt>
                <c:pt idx="61">
                  <c:v>59.86</c:v>
                </c:pt>
                <c:pt idx="62">
                  <c:v>59.46</c:v>
                </c:pt>
                <c:pt idx="63">
                  <c:v>59.28</c:v>
                </c:pt>
                <c:pt idx="64">
                  <c:v>59.38</c:v>
                </c:pt>
                <c:pt idx="65">
                  <c:v>59.35</c:v>
                </c:pt>
                <c:pt idx="66">
                  <c:v>59.84</c:v>
                </c:pt>
                <c:pt idx="67">
                  <c:v>59.24</c:v>
                </c:pt>
                <c:pt idx="68">
                  <c:v>58.66</c:v>
                </c:pt>
                <c:pt idx="69">
                  <c:v>57.45</c:v>
                </c:pt>
                <c:pt idx="70">
                  <c:v>57.18</c:v>
                </c:pt>
                <c:pt idx="71">
                  <c:v>56.82</c:v>
                </c:pt>
                <c:pt idx="72">
                  <c:v>56.67</c:v>
                </c:pt>
                <c:pt idx="73">
                  <c:v>57.37</c:v>
                </c:pt>
                <c:pt idx="74">
                  <c:v>57.75</c:v>
                </c:pt>
                <c:pt idx="75">
                  <c:v>58.36</c:v>
                </c:pt>
                <c:pt idx="76">
                  <c:v>58.26</c:v>
                </c:pt>
                <c:pt idx="77">
                  <c:v>58.86</c:v>
                </c:pt>
                <c:pt idx="78">
                  <c:v>59.21</c:v>
                </c:pt>
                <c:pt idx="79">
                  <c:v>57.92</c:v>
                </c:pt>
                <c:pt idx="80">
                  <c:v>57.54</c:v>
                </c:pt>
                <c:pt idx="81">
                  <c:v>57.42</c:v>
                </c:pt>
                <c:pt idx="82">
                  <c:v>55.63</c:v>
                </c:pt>
                <c:pt idx="83">
                  <c:v>55.31</c:v>
                </c:pt>
                <c:pt idx="84">
                  <c:v>55.22</c:v>
                </c:pt>
                <c:pt idx="85">
                  <c:v>55.13</c:v>
                </c:pt>
                <c:pt idx="86">
                  <c:v>55.76</c:v>
                </c:pt>
                <c:pt idx="87">
                  <c:v>55.46</c:v>
                </c:pt>
                <c:pt idx="88">
                  <c:v>55.52</c:v>
                </c:pt>
                <c:pt idx="89">
                  <c:v>56.26</c:v>
                </c:pt>
                <c:pt idx="90">
                  <c:v>56.24</c:v>
                </c:pt>
                <c:pt idx="91">
                  <c:v>56.35</c:v>
                </c:pt>
                <c:pt idx="92">
                  <c:v>55.93</c:v>
                </c:pt>
                <c:pt idx="93">
                  <c:v>56.64</c:v>
                </c:pt>
                <c:pt idx="94">
                  <c:v>56.26</c:v>
                </c:pt>
                <c:pt idx="95">
                  <c:v>56.08</c:v>
                </c:pt>
                <c:pt idx="96">
                  <c:v>55.63</c:v>
                </c:pt>
                <c:pt idx="97">
                  <c:v>54.28</c:v>
                </c:pt>
                <c:pt idx="98">
                  <c:v>53.96</c:v>
                </c:pt>
                <c:pt idx="99">
                  <c:v>53.83</c:v>
                </c:pt>
                <c:pt idx="100">
                  <c:v>53.67</c:v>
                </c:pt>
                <c:pt idx="101">
                  <c:v>52.68</c:v>
                </c:pt>
                <c:pt idx="102">
                  <c:v>52.39</c:v>
                </c:pt>
                <c:pt idx="103">
                  <c:v>52.53</c:v>
                </c:pt>
                <c:pt idx="104">
                  <c:v>52.71</c:v>
                </c:pt>
                <c:pt idx="105">
                  <c:v>52.35</c:v>
                </c:pt>
                <c:pt idx="106">
                  <c:v>52.19</c:v>
                </c:pt>
                <c:pt idx="107">
                  <c:v>52.64</c:v>
                </c:pt>
                <c:pt idx="108">
                  <c:v>52.8</c:v>
                </c:pt>
                <c:pt idx="109">
                  <c:v>52.87</c:v>
                </c:pt>
                <c:pt idx="110">
                  <c:v>53.06</c:v>
                </c:pt>
                <c:pt idx="111">
                  <c:v>52.65</c:v>
                </c:pt>
                <c:pt idx="112">
                  <c:v>52.19</c:v>
                </c:pt>
                <c:pt idx="113">
                  <c:v>52.1</c:v>
                </c:pt>
                <c:pt idx="114">
                  <c:v>51.69</c:v>
                </c:pt>
                <c:pt idx="115">
                  <c:v>51.61</c:v>
                </c:pt>
                <c:pt idx="116">
                  <c:v>50.67</c:v>
                </c:pt>
                <c:pt idx="117">
                  <c:v>51.16</c:v>
                </c:pt>
                <c:pt idx="118">
                  <c:v>50.37</c:v>
                </c:pt>
                <c:pt idx="119">
                  <c:v>49.68</c:v>
                </c:pt>
                <c:pt idx="120">
                  <c:v>49.02</c:v>
                </c:pt>
                <c:pt idx="121">
                  <c:v>48.4</c:v>
                </c:pt>
                <c:pt idx="122">
                  <c:v>48.47</c:v>
                </c:pt>
                <c:pt idx="123">
                  <c:v>48.49</c:v>
                </c:pt>
                <c:pt idx="124">
                  <c:v>49.07</c:v>
                </c:pt>
                <c:pt idx="125">
                  <c:v>48.93</c:v>
                </c:pt>
                <c:pt idx="126">
                  <c:v>49.88</c:v>
                </c:pt>
                <c:pt idx="127">
                  <c:v>50.33</c:v>
                </c:pt>
                <c:pt idx="128">
                  <c:v>50.47</c:v>
                </c:pt>
                <c:pt idx="129">
                  <c:v>49.87</c:v>
                </c:pt>
                <c:pt idx="130">
                  <c:v>50.41</c:v>
                </c:pt>
                <c:pt idx="131">
                  <c:v>50.51</c:v>
                </c:pt>
                <c:pt idx="132">
                  <c:v>50.82</c:v>
                </c:pt>
                <c:pt idx="133">
                  <c:v>50.57</c:v>
                </c:pt>
                <c:pt idx="134">
                  <c:v>50.57</c:v>
                </c:pt>
                <c:pt idx="135">
                  <c:v>50.11</c:v>
                </c:pt>
                <c:pt idx="136">
                  <c:v>49.9</c:v>
                </c:pt>
                <c:pt idx="137">
                  <c:v>49.6</c:v>
                </c:pt>
                <c:pt idx="138">
                  <c:v>49.14</c:v>
                </c:pt>
                <c:pt idx="139">
                  <c:v>49.67</c:v>
                </c:pt>
                <c:pt idx="140">
                  <c:v>45.28</c:v>
                </c:pt>
                <c:pt idx="141">
                  <c:v>45.11</c:v>
                </c:pt>
                <c:pt idx="142">
                  <c:v>45.41</c:v>
                </c:pt>
                <c:pt idx="143">
                  <c:v>45.73</c:v>
                </c:pt>
                <c:pt idx="144">
                  <c:v>45.51</c:v>
                </c:pt>
                <c:pt idx="145">
                  <c:v>45.78</c:v>
                </c:pt>
                <c:pt idx="146">
                  <c:v>45.18</c:v>
                </c:pt>
                <c:pt idx="147">
                  <c:v>45.69</c:v>
                </c:pt>
                <c:pt idx="148">
                  <c:v>47.36</c:v>
                </c:pt>
                <c:pt idx="149">
                  <c:v>48.5</c:v>
                </c:pt>
                <c:pt idx="150">
                  <c:v>48.46</c:v>
                </c:pt>
                <c:pt idx="151">
                  <c:v>48.2</c:v>
                </c:pt>
                <c:pt idx="152">
                  <c:v>47.49</c:v>
                </c:pt>
                <c:pt idx="153">
                  <c:v>47.44</c:v>
                </c:pt>
                <c:pt idx="154">
                  <c:v>47.23</c:v>
                </c:pt>
                <c:pt idx="155">
                  <c:v>46.46</c:v>
                </c:pt>
                <c:pt idx="156">
                  <c:v>46.55</c:v>
                </c:pt>
                <c:pt idx="157">
                  <c:v>47.16</c:v>
                </c:pt>
                <c:pt idx="158">
                  <c:v>47.82</c:v>
                </c:pt>
                <c:pt idx="159">
                  <c:v>48.1</c:v>
                </c:pt>
                <c:pt idx="160">
                  <c:v>47.56</c:v>
                </c:pt>
                <c:pt idx="161">
                  <c:v>47.48</c:v>
                </c:pt>
                <c:pt idx="162">
                  <c:v>47.13</c:v>
                </c:pt>
                <c:pt idx="163">
                  <c:v>47.29</c:v>
                </c:pt>
                <c:pt idx="164">
                  <c:v>46.33</c:v>
                </c:pt>
                <c:pt idx="165">
                  <c:v>46.09</c:v>
                </c:pt>
                <c:pt idx="166">
                  <c:v>46</c:v>
                </c:pt>
                <c:pt idx="167">
                  <c:v>46.71</c:v>
                </c:pt>
                <c:pt idx="168">
                  <c:v>46.48</c:v>
                </c:pt>
                <c:pt idx="169">
                  <c:v>47.12</c:v>
                </c:pt>
                <c:pt idx="170">
                  <c:v>47.64</c:v>
                </c:pt>
                <c:pt idx="171">
                  <c:v>47.63</c:v>
                </c:pt>
                <c:pt idx="172">
                  <c:v>47.53</c:v>
                </c:pt>
                <c:pt idx="173">
                  <c:v>46.87</c:v>
                </c:pt>
                <c:pt idx="174">
                  <c:v>47.18</c:v>
                </c:pt>
                <c:pt idx="175">
                  <c:v>47.46</c:v>
                </c:pt>
                <c:pt idx="176">
                  <c:v>47.43</c:v>
                </c:pt>
                <c:pt idx="177">
                  <c:v>47.11</c:v>
                </c:pt>
                <c:pt idx="178">
                  <c:v>46.45</c:v>
                </c:pt>
                <c:pt idx="179">
                  <c:v>45.73</c:v>
                </c:pt>
                <c:pt idx="180">
                  <c:v>45.39</c:v>
                </c:pt>
                <c:pt idx="181">
                  <c:v>45.22</c:v>
                </c:pt>
                <c:pt idx="182">
                  <c:v>45.35</c:v>
                </c:pt>
                <c:pt idx="183">
                  <c:v>45.95</c:v>
                </c:pt>
                <c:pt idx="184">
                  <c:v>45.44</c:v>
                </c:pt>
                <c:pt idx="185">
                  <c:v>45.31</c:v>
                </c:pt>
                <c:pt idx="186">
                  <c:v>46.09</c:v>
                </c:pt>
                <c:pt idx="187">
                  <c:v>45.84</c:v>
                </c:pt>
                <c:pt idx="188">
                  <c:v>47.04</c:v>
                </c:pt>
                <c:pt idx="189">
                  <c:v>46.65</c:v>
                </c:pt>
                <c:pt idx="190">
                  <c:v>46.71</c:v>
                </c:pt>
                <c:pt idx="191">
                  <c:v>46.31</c:v>
                </c:pt>
                <c:pt idx="192">
                  <c:v>46.12</c:v>
                </c:pt>
                <c:pt idx="193">
                  <c:v>45.84</c:v>
                </c:pt>
                <c:pt idx="194">
                  <c:v>46.37</c:v>
                </c:pt>
                <c:pt idx="195">
                  <c:v>46.65</c:v>
                </c:pt>
                <c:pt idx="196">
                  <c:v>46.85</c:v>
                </c:pt>
                <c:pt idx="197">
                  <c:v>47.16</c:v>
                </c:pt>
                <c:pt idx="198">
                  <c:v>46.92</c:v>
                </c:pt>
                <c:pt idx="199">
                  <c:v>47.86</c:v>
                </c:pt>
                <c:pt idx="200">
                  <c:v>48.27</c:v>
                </c:pt>
                <c:pt idx="201">
                  <c:v>48.96</c:v>
                </c:pt>
                <c:pt idx="202">
                  <c:v>49.19</c:v>
                </c:pt>
                <c:pt idx="203">
                  <c:v>49.03</c:v>
                </c:pt>
                <c:pt idx="204">
                  <c:v>48.35</c:v>
                </c:pt>
                <c:pt idx="205">
                  <c:v>47.79</c:v>
                </c:pt>
                <c:pt idx="206">
                  <c:v>47.99</c:v>
                </c:pt>
                <c:pt idx="207">
                  <c:v>47.37</c:v>
                </c:pt>
                <c:pt idx="208">
                  <c:v>47.33</c:v>
                </c:pt>
                <c:pt idx="209">
                  <c:v>47.21</c:v>
                </c:pt>
                <c:pt idx="210">
                  <c:v>47.14</c:v>
                </c:pt>
                <c:pt idx="211">
                  <c:v>46.85</c:v>
                </c:pt>
                <c:pt idx="212">
                  <c:v>46.96</c:v>
                </c:pt>
                <c:pt idx="213">
                  <c:v>47.37</c:v>
                </c:pt>
                <c:pt idx="214">
                  <c:v>48.18</c:v>
                </c:pt>
                <c:pt idx="215">
                  <c:v>48.05</c:v>
                </c:pt>
                <c:pt idx="216">
                  <c:v>48.5</c:v>
                </c:pt>
                <c:pt idx="217">
                  <c:v>48.08</c:v>
                </c:pt>
                <c:pt idx="218">
                  <c:v>48.13</c:v>
                </c:pt>
                <c:pt idx="219">
                  <c:v>48.31</c:v>
                </c:pt>
                <c:pt idx="220">
                  <c:v>48.18</c:v>
                </c:pt>
                <c:pt idx="221">
                  <c:v>48.09</c:v>
                </c:pt>
                <c:pt idx="222">
                  <c:v>48</c:v>
                </c:pt>
                <c:pt idx="223">
                  <c:v>48.38</c:v>
                </c:pt>
                <c:pt idx="224">
                  <c:v>49.25</c:v>
                </c:pt>
                <c:pt idx="225">
                  <c:v>48.94</c:v>
                </c:pt>
                <c:pt idx="226">
                  <c:v>49.1</c:v>
                </c:pt>
                <c:pt idx="227">
                  <c:v>49.51</c:v>
                </c:pt>
                <c:pt idx="228">
                  <c:v>48.84</c:v>
                </c:pt>
                <c:pt idx="229">
                  <c:v>48.54</c:v>
                </c:pt>
                <c:pt idx="230">
                  <c:v>48.2</c:v>
                </c:pt>
                <c:pt idx="231">
                  <c:v>49.23</c:v>
                </c:pt>
                <c:pt idx="232">
                  <c:v>48.85</c:v>
                </c:pt>
                <c:pt idx="233">
                  <c:v>49.81</c:v>
                </c:pt>
                <c:pt idx="234">
                  <c:v>49.98</c:v>
                </c:pt>
                <c:pt idx="235">
                  <c:v>50</c:v>
                </c:pt>
                <c:pt idx="236">
                  <c:v>49.6</c:v>
                </c:pt>
                <c:pt idx="237">
                  <c:v>49.58</c:v>
                </c:pt>
                <c:pt idx="238">
                  <c:v>49.48</c:v>
                </c:pt>
                <c:pt idx="239">
                  <c:v>49.89</c:v>
                </c:pt>
                <c:pt idx="240">
                  <c:v>49.72</c:v>
                </c:pt>
                <c:pt idx="241">
                  <c:v>49.13</c:v>
                </c:pt>
                <c:pt idx="242">
                  <c:v>48.96</c:v>
                </c:pt>
                <c:pt idx="243">
                  <c:v>49.05</c:v>
                </c:pt>
                <c:pt idx="244">
                  <c:v>49.78</c:v>
                </c:pt>
                <c:pt idx="245">
                  <c:v>50.13</c:v>
                </c:pt>
                <c:pt idx="246">
                  <c:v>49.91</c:v>
                </c:pt>
                <c:pt idx="247">
                  <c:v>50.23</c:v>
                </c:pt>
                <c:pt idx="248">
                  <c:v>49.97</c:v>
                </c:pt>
                <c:pt idx="249">
                  <c:v>48.91</c:v>
                </c:pt>
                <c:pt idx="250">
                  <c:v>49.13</c:v>
                </c:pt>
                <c:pt idx="251">
                  <c:v>49.27</c:v>
                </c:pt>
                <c:pt idx="252">
                  <c:v>48.87</c:v>
                </c:pt>
                <c:pt idx="253">
                  <c:v>48.9</c:v>
                </c:pt>
                <c:pt idx="254">
                  <c:v>47.94</c:v>
                </c:pt>
                <c:pt idx="255">
                  <c:v>48.26</c:v>
                </c:pt>
                <c:pt idx="256">
                  <c:v>48.17</c:v>
                </c:pt>
                <c:pt idx="257">
                  <c:v>48.2</c:v>
                </c:pt>
                <c:pt idx="258">
                  <c:v>48.81</c:v>
                </c:pt>
                <c:pt idx="259">
                  <c:v>48.54</c:v>
                </c:pt>
                <c:pt idx="260">
                  <c:v>48.31</c:v>
                </c:pt>
                <c:pt idx="261">
                  <c:v>48.05</c:v>
                </c:pt>
                <c:pt idx="262">
                  <c:v>48.17</c:v>
                </c:pt>
                <c:pt idx="263">
                  <c:v>48.76</c:v>
                </c:pt>
                <c:pt idx="264">
                  <c:v>48.9</c:v>
                </c:pt>
                <c:pt idx="265">
                  <c:v>49.84</c:v>
                </c:pt>
                <c:pt idx="266">
                  <c:v>49.72</c:v>
                </c:pt>
                <c:pt idx="267">
                  <c:v>49.76</c:v>
                </c:pt>
                <c:pt idx="268">
                  <c:v>50.11</c:v>
                </c:pt>
                <c:pt idx="269">
                  <c:v>49.75</c:v>
                </c:pt>
                <c:pt idx="270">
                  <c:v>50.15</c:v>
                </c:pt>
                <c:pt idx="271">
                  <c:v>50.5</c:v>
                </c:pt>
                <c:pt idx="272">
                  <c:v>49.86</c:v>
                </c:pt>
                <c:pt idx="273">
                  <c:v>49.79</c:v>
                </c:pt>
                <c:pt idx="274">
                  <c:v>49.94</c:v>
                </c:pt>
                <c:pt idx="275">
                  <c:v>51.37</c:v>
                </c:pt>
                <c:pt idx="276">
                  <c:v>52.09</c:v>
                </c:pt>
                <c:pt idx="277">
                  <c:v>51.93</c:v>
                </c:pt>
                <c:pt idx="278">
                  <c:v>52.48</c:v>
                </c:pt>
                <c:pt idx="279">
                  <c:v>51.91</c:v>
                </c:pt>
                <c:pt idx="280">
                  <c:v>51.87</c:v>
                </c:pt>
                <c:pt idx="281">
                  <c:v>51.38</c:v>
                </c:pt>
                <c:pt idx="282">
                  <c:v>51.63</c:v>
                </c:pt>
                <c:pt idx="283">
                  <c:v>50.88</c:v>
                </c:pt>
                <c:pt idx="284">
                  <c:v>50.54</c:v>
                </c:pt>
                <c:pt idx="285">
                  <c:v>50.13</c:v>
                </c:pt>
                <c:pt idx="286">
                  <c:v>50.22</c:v>
                </c:pt>
                <c:pt idx="287">
                  <c:v>50.51</c:v>
                </c:pt>
                <c:pt idx="288">
                  <c:v>50.35</c:v>
                </c:pt>
                <c:pt idx="289">
                  <c:v>49.91</c:v>
                </c:pt>
                <c:pt idx="290">
                  <c:v>49.88</c:v>
                </c:pt>
                <c:pt idx="291">
                  <c:v>49.91</c:v>
                </c:pt>
                <c:pt idx="292">
                  <c:v>50.02</c:v>
                </c:pt>
                <c:pt idx="293">
                  <c:v>50.39</c:v>
                </c:pt>
                <c:pt idx="294">
                  <c:v>49.99</c:v>
                </c:pt>
                <c:pt idx="295">
                  <c:v>50.53</c:v>
                </c:pt>
                <c:pt idx="296">
                  <c:v>50.51</c:v>
                </c:pt>
                <c:pt idx="297">
                  <c:v>50.5</c:v>
                </c:pt>
                <c:pt idx="298">
                  <c:v>50.39</c:v>
                </c:pt>
                <c:pt idx="299">
                  <c:v>50.17</c:v>
                </c:pt>
                <c:pt idx="300">
                  <c:v>50.04</c:v>
                </c:pt>
                <c:pt idx="301">
                  <c:v>49.89</c:v>
                </c:pt>
                <c:pt idx="302">
                  <c:v>50.16</c:v>
                </c:pt>
                <c:pt idx="303">
                  <c:v>50.33</c:v>
                </c:pt>
                <c:pt idx="304">
                  <c:v>49.73</c:v>
                </c:pt>
                <c:pt idx="305">
                  <c:v>49.63</c:v>
                </c:pt>
                <c:pt idx="306">
                  <c:v>49.88</c:v>
                </c:pt>
                <c:pt idx="307">
                  <c:v>49.3</c:v>
                </c:pt>
                <c:pt idx="308">
                  <c:v>49.26</c:v>
                </c:pt>
                <c:pt idx="309">
                  <c:v>48.91</c:v>
                </c:pt>
                <c:pt idx="310">
                  <c:v>48.24</c:v>
                </c:pt>
                <c:pt idx="311">
                  <c:v>47.89</c:v>
                </c:pt>
                <c:pt idx="312">
                  <c:v>48.14</c:v>
                </c:pt>
                <c:pt idx="313">
                  <c:v>47.75</c:v>
                </c:pt>
                <c:pt idx="314">
                  <c:v>48.03</c:v>
                </c:pt>
                <c:pt idx="315">
                  <c:v>48.07</c:v>
                </c:pt>
                <c:pt idx="316">
                  <c:v>48.14</c:v>
                </c:pt>
                <c:pt idx="317">
                  <c:v>48.32</c:v>
                </c:pt>
                <c:pt idx="318">
                  <c:v>47.95</c:v>
                </c:pt>
                <c:pt idx="319">
                  <c:v>48.13</c:v>
                </c:pt>
                <c:pt idx="320">
                  <c:v>48.15</c:v>
                </c:pt>
                <c:pt idx="321">
                  <c:v>48.15</c:v>
                </c:pt>
                <c:pt idx="322">
                  <c:v>48.13</c:v>
                </c:pt>
                <c:pt idx="323">
                  <c:v>47.7</c:v>
                </c:pt>
                <c:pt idx="324">
                  <c:v>47.81</c:v>
                </c:pt>
                <c:pt idx="325">
                  <c:v>46.75</c:v>
                </c:pt>
                <c:pt idx="326">
                  <c:v>53.11</c:v>
                </c:pt>
                <c:pt idx="327">
                  <c:v>52.84</c:v>
                </c:pt>
                <c:pt idx="328">
                  <c:v>52.45</c:v>
                </c:pt>
                <c:pt idx="329">
                  <c:v>52.25</c:v>
                </c:pt>
                <c:pt idx="330">
                  <c:v>51.96</c:v>
                </c:pt>
                <c:pt idx="331">
                  <c:v>53.4</c:v>
                </c:pt>
                <c:pt idx="332">
                  <c:v>53.01</c:v>
                </c:pt>
                <c:pt idx="333">
                  <c:v>52.97</c:v>
                </c:pt>
                <c:pt idx="334">
                  <c:v>53.4</c:v>
                </c:pt>
                <c:pt idx="335">
                  <c:v>52.43</c:v>
                </c:pt>
                <c:pt idx="336">
                  <c:v>51.99</c:v>
                </c:pt>
                <c:pt idx="337">
                  <c:v>51.69</c:v>
                </c:pt>
                <c:pt idx="338">
                  <c:v>51.3</c:v>
                </c:pt>
                <c:pt idx="339">
                  <c:v>51.92</c:v>
                </c:pt>
                <c:pt idx="340">
                  <c:v>52</c:v>
                </c:pt>
                <c:pt idx="341">
                  <c:v>52.97</c:v>
                </c:pt>
                <c:pt idx="342">
                  <c:v>52.39</c:v>
                </c:pt>
                <c:pt idx="343">
                  <c:v>52.56</c:v>
                </c:pt>
                <c:pt idx="344">
                  <c:v>53.36</c:v>
                </c:pt>
                <c:pt idx="345">
                  <c:v>53.67</c:v>
                </c:pt>
                <c:pt idx="346">
                  <c:v>53.89</c:v>
                </c:pt>
                <c:pt idx="347">
                  <c:v>53.35</c:v>
                </c:pt>
                <c:pt idx="348">
                  <c:v>54.33</c:v>
                </c:pt>
                <c:pt idx="349">
                  <c:v>53.95</c:v>
                </c:pt>
                <c:pt idx="350">
                  <c:v>54.07</c:v>
                </c:pt>
                <c:pt idx="351">
                  <c:v>53.96</c:v>
                </c:pt>
                <c:pt idx="352">
                  <c:v>53.8</c:v>
                </c:pt>
                <c:pt idx="353">
                  <c:v>53.34</c:v>
                </c:pt>
                <c:pt idx="354">
                  <c:v>52.81</c:v>
                </c:pt>
                <c:pt idx="355">
                  <c:v>53.4</c:v>
                </c:pt>
                <c:pt idx="356">
                  <c:v>53.81</c:v>
                </c:pt>
                <c:pt idx="357">
                  <c:v>53.89</c:v>
                </c:pt>
                <c:pt idx="358">
                  <c:v>54.31</c:v>
                </c:pt>
                <c:pt idx="359">
                  <c:v>54.1</c:v>
                </c:pt>
                <c:pt idx="360">
                  <c:v>53.5</c:v>
                </c:pt>
                <c:pt idx="361">
                  <c:v>52.76</c:v>
                </c:pt>
                <c:pt idx="362">
                  <c:v>53.19</c:v>
                </c:pt>
                <c:pt idx="363">
                  <c:v>53.51</c:v>
                </c:pt>
                <c:pt idx="364">
                  <c:v>53.29</c:v>
                </c:pt>
                <c:pt idx="365">
                  <c:v>53.33</c:v>
                </c:pt>
                <c:pt idx="366">
                  <c:v>55.85</c:v>
                </c:pt>
                <c:pt idx="367">
                  <c:v>55.99</c:v>
                </c:pt>
                <c:pt idx="368">
                  <c:v>56.16</c:v>
                </c:pt>
                <c:pt idx="369">
                  <c:v>56.21</c:v>
                </c:pt>
                <c:pt idx="370">
                  <c:v>56.17</c:v>
                </c:pt>
                <c:pt idx="371">
                  <c:v>56.48</c:v>
                </c:pt>
                <c:pt idx="372">
                  <c:v>56.79</c:v>
                </c:pt>
                <c:pt idx="373">
                  <c:v>56.92</c:v>
                </c:pt>
                <c:pt idx="374">
                  <c:v>56.9</c:v>
                </c:pt>
                <c:pt idx="375">
                  <c:v>56.91</c:v>
                </c:pt>
                <c:pt idx="376">
                  <c:v>57.14</c:v>
                </c:pt>
                <c:pt idx="377">
                  <c:v>57.52</c:v>
                </c:pt>
                <c:pt idx="378">
                  <c:v>57.8</c:v>
                </c:pt>
                <c:pt idx="379">
                  <c:v>57.32</c:v>
                </c:pt>
                <c:pt idx="380">
                  <c:v>56.66</c:v>
                </c:pt>
                <c:pt idx="381">
                  <c:v>56.18</c:v>
                </c:pt>
                <c:pt idx="382">
                  <c:v>55.95</c:v>
                </c:pt>
                <c:pt idx="383">
                  <c:v>55.68</c:v>
                </c:pt>
                <c:pt idx="384">
                  <c:v>56.18</c:v>
                </c:pt>
                <c:pt idx="385">
                  <c:v>55.52</c:v>
                </c:pt>
                <c:pt idx="386">
                  <c:v>55.72</c:v>
                </c:pt>
                <c:pt idx="387">
                  <c:v>55.6</c:v>
                </c:pt>
                <c:pt idx="388">
                  <c:v>54.95</c:v>
                </c:pt>
                <c:pt idx="389">
                  <c:v>54.89</c:v>
                </c:pt>
                <c:pt idx="390">
                  <c:v>53</c:v>
                </c:pt>
                <c:pt idx="391">
                  <c:v>53.5</c:v>
                </c:pt>
                <c:pt idx="392">
                  <c:v>53.9</c:v>
                </c:pt>
                <c:pt idx="393">
                  <c:v>53.49</c:v>
                </c:pt>
                <c:pt idx="394">
                  <c:v>53.73</c:v>
                </c:pt>
                <c:pt idx="395">
                  <c:v>53.11</c:v>
                </c:pt>
                <c:pt idx="396">
                  <c:v>52.76</c:v>
                </c:pt>
                <c:pt idx="397">
                  <c:v>53</c:v>
                </c:pt>
                <c:pt idx="398">
                  <c:v>53.08</c:v>
                </c:pt>
                <c:pt idx="399">
                  <c:v>52.31</c:v>
                </c:pt>
                <c:pt idx="400">
                  <c:v>52.42</c:v>
                </c:pt>
                <c:pt idx="401">
                  <c:v>52.7</c:v>
                </c:pt>
                <c:pt idx="402">
                  <c:v>51.9</c:v>
                </c:pt>
                <c:pt idx="403">
                  <c:v>52.24</c:v>
                </c:pt>
                <c:pt idx="404">
                  <c:v>53.84</c:v>
                </c:pt>
                <c:pt idx="405">
                  <c:v>53.57</c:v>
                </c:pt>
                <c:pt idx="406">
                  <c:v>53.38</c:v>
                </c:pt>
                <c:pt idx="407">
                  <c:v>52.78</c:v>
                </c:pt>
                <c:pt idx="408">
                  <c:v>52.93</c:v>
                </c:pt>
                <c:pt idx="409">
                  <c:v>52.16</c:v>
                </c:pt>
                <c:pt idx="410">
                  <c:v>52.14</c:v>
                </c:pt>
                <c:pt idx="411">
                  <c:v>51.07</c:v>
                </c:pt>
                <c:pt idx="412">
                  <c:v>50.21</c:v>
                </c:pt>
                <c:pt idx="413">
                  <c:v>50.83</c:v>
                </c:pt>
                <c:pt idx="414">
                  <c:v>50.96</c:v>
                </c:pt>
                <c:pt idx="415">
                  <c:v>51.59</c:v>
                </c:pt>
                <c:pt idx="416">
                  <c:v>51.8</c:v>
                </c:pt>
                <c:pt idx="417">
                  <c:v>51.22</c:v>
                </c:pt>
                <c:pt idx="418">
                  <c:v>50.91</c:v>
                </c:pt>
                <c:pt idx="419">
                  <c:v>51.08</c:v>
                </c:pt>
                <c:pt idx="420">
                  <c:v>51.15</c:v>
                </c:pt>
                <c:pt idx="421">
                  <c:v>51.49</c:v>
                </c:pt>
                <c:pt idx="422">
                  <c:v>51.8</c:v>
                </c:pt>
                <c:pt idx="423">
                  <c:v>50.94</c:v>
                </c:pt>
                <c:pt idx="424">
                  <c:v>50.59</c:v>
                </c:pt>
                <c:pt idx="425">
                  <c:v>50.44</c:v>
                </c:pt>
                <c:pt idx="426">
                  <c:v>50.48</c:v>
                </c:pt>
                <c:pt idx="427">
                  <c:v>50.55</c:v>
                </c:pt>
                <c:pt idx="428">
                  <c:v>50.49</c:v>
                </c:pt>
                <c:pt idx="429">
                  <c:v>51.28</c:v>
                </c:pt>
                <c:pt idx="430">
                  <c:v>52.08</c:v>
                </c:pt>
                <c:pt idx="431">
                  <c:v>52.38</c:v>
                </c:pt>
                <c:pt idx="432">
                  <c:v>51.1</c:v>
                </c:pt>
                <c:pt idx="433">
                  <c:v>51.12</c:v>
                </c:pt>
                <c:pt idx="434">
                  <c:v>50.82</c:v>
                </c:pt>
                <c:pt idx="435">
                  <c:v>49.71</c:v>
                </c:pt>
                <c:pt idx="436">
                  <c:v>49.55</c:v>
                </c:pt>
                <c:pt idx="437">
                  <c:v>49.89</c:v>
                </c:pt>
                <c:pt idx="438">
                  <c:v>49.88</c:v>
                </c:pt>
                <c:pt idx="439">
                  <c:v>49.53</c:v>
                </c:pt>
                <c:pt idx="440">
                  <c:v>50.14</c:v>
                </c:pt>
                <c:pt idx="441">
                  <c:v>49.99</c:v>
                </c:pt>
                <c:pt idx="442">
                  <c:v>49.46</c:v>
                </c:pt>
                <c:pt idx="443">
                  <c:v>49.98</c:v>
                </c:pt>
                <c:pt idx="444">
                  <c:v>50.02</c:v>
                </c:pt>
                <c:pt idx="445">
                  <c:v>49.38</c:v>
                </c:pt>
                <c:pt idx="446">
                  <c:v>48.1</c:v>
                </c:pt>
                <c:pt idx="447">
                  <c:v>48.81</c:v>
                </c:pt>
                <c:pt idx="448">
                  <c:v>48.75</c:v>
                </c:pt>
                <c:pt idx="449">
                  <c:v>49.15</c:v>
                </c:pt>
                <c:pt idx="450">
                  <c:v>48.91</c:v>
                </c:pt>
                <c:pt idx="451">
                  <c:v>46.41</c:v>
                </c:pt>
                <c:pt idx="452">
                  <c:v>47.27</c:v>
                </c:pt>
                <c:pt idx="453">
                  <c:v>47.1</c:v>
                </c:pt>
                <c:pt idx="454">
                  <c:v>46.65</c:v>
                </c:pt>
                <c:pt idx="455">
                  <c:v>46.42</c:v>
                </c:pt>
                <c:pt idx="456">
                  <c:v>46.56</c:v>
                </c:pt>
                <c:pt idx="457">
                  <c:v>46.93</c:v>
                </c:pt>
                <c:pt idx="458">
                  <c:v>46.05</c:v>
                </c:pt>
                <c:pt idx="459">
                  <c:v>46.31</c:v>
                </c:pt>
                <c:pt idx="460">
                  <c:v>46.05</c:v>
                </c:pt>
                <c:pt idx="461">
                  <c:v>45.67</c:v>
                </c:pt>
                <c:pt idx="462">
                  <c:v>46.36</c:v>
                </c:pt>
                <c:pt idx="463">
                  <c:v>46.7</c:v>
                </c:pt>
                <c:pt idx="464">
                  <c:v>47.23</c:v>
                </c:pt>
                <c:pt idx="465">
                  <c:v>46.78</c:v>
                </c:pt>
                <c:pt idx="466">
                  <c:v>46.32</c:v>
                </c:pt>
                <c:pt idx="467">
                  <c:v>46.76</c:v>
                </c:pt>
                <c:pt idx="468">
                  <c:v>47.3</c:v>
                </c:pt>
                <c:pt idx="469">
                  <c:v>47.25</c:v>
                </c:pt>
                <c:pt idx="470">
                  <c:v>46.45</c:v>
                </c:pt>
                <c:pt idx="471">
                  <c:v>47.41</c:v>
                </c:pt>
                <c:pt idx="472">
                  <c:v>48.88</c:v>
                </c:pt>
                <c:pt idx="473">
                  <c:v>50.56</c:v>
                </c:pt>
                <c:pt idx="474">
                  <c:v>50.57</c:v>
                </c:pt>
                <c:pt idx="475">
                  <c:v>50.58</c:v>
                </c:pt>
                <c:pt idx="476">
                  <c:v>50.2</c:v>
                </c:pt>
                <c:pt idx="477">
                  <c:v>50.77</c:v>
                </c:pt>
                <c:pt idx="478">
                  <c:v>51.22</c:v>
                </c:pt>
                <c:pt idx="479">
                  <c:v>51.1</c:v>
                </c:pt>
                <c:pt idx="480">
                  <c:v>50.82</c:v>
                </c:pt>
                <c:pt idx="481">
                  <c:v>52.01</c:v>
                </c:pt>
                <c:pt idx="482">
                  <c:v>52.03</c:v>
                </c:pt>
                <c:pt idx="483">
                  <c:v>52.14</c:v>
                </c:pt>
                <c:pt idx="484">
                  <c:v>51.6</c:v>
                </c:pt>
                <c:pt idx="485">
                  <c:v>51.62</c:v>
                </c:pt>
                <c:pt idx="486">
                  <c:v>50.73</c:v>
                </c:pt>
                <c:pt idx="487">
                  <c:v>50.3</c:v>
                </c:pt>
                <c:pt idx="488">
                  <c:v>50.95</c:v>
                </c:pt>
                <c:pt idx="489">
                  <c:v>49.76</c:v>
                </c:pt>
                <c:pt idx="490">
                  <c:v>49.7</c:v>
                </c:pt>
                <c:pt idx="491">
                  <c:v>50.57</c:v>
                </c:pt>
                <c:pt idx="492">
                  <c:v>51.23</c:v>
                </c:pt>
                <c:pt idx="493">
                  <c:v>50.28</c:v>
                </c:pt>
                <c:pt idx="494">
                  <c:v>50.13</c:v>
                </c:pt>
                <c:pt idx="495">
                  <c:v>48.67</c:v>
                </c:pt>
                <c:pt idx="496">
                  <c:v>48.66</c:v>
                </c:pt>
                <c:pt idx="497">
                  <c:v>48.63</c:v>
                </c:pt>
                <c:pt idx="498">
                  <c:v>48.43</c:v>
                </c:pt>
                <c:pt idx="499">
                  <c:v>48.78</c:v>
                </c:pt>
                <c:pt idx="500">
                  <c:v>49.29</c:v>
                </c:pt>
              </c:numCache>
            </c:numRef>
          </c:xVal>
          <c:yVal>
            <c:numRef>
              <c:f>'stock analysis'!$E$2:$E$502</c:f>
              <c:numCache>
                <c:formatCode>General</c:formatCode>
                <c:ptCount val="501"/>
                <c:pt idx="0">
                  <c:v>63.74</c:v>
                </c:pt>
                <c:pt idx="1">
                  <c:v>63.58</c:v>
                </c:pt>
                <c:pt idx="2">
                  <c:v>64.03</c:v>
                </c:pt>
                <c:pt idx="3">
                  <c:v>63.27</c:v>
                </c:pt>
                <c:pt idx="4">
                  <c:v>63.38</c:v>
                </c:pt>
                <c:pt idx="5">
                  <c:v>63.82</c:v>
                </c:pt>
                <c:pt idx="6">
                  <c:v>63.89</c:v>
                </c:pt>
                <c:pt idx="7">
                  <c:v>64.14</c:v>
                </c:pt>
                <c:pt idx="8">
                  <c:v>64.260000000000005</c:v>
                </c:pt>
                <c:pt idx="9">
                  <c:v>63.2</c:v>
                </c:pt>
                <c:pt idx="10">
                  <c:v>64.03</c:v>
                </c:pt>
                <c:pt idx="11">
                  <c:v>64.510000000000005</c:v>
                </c:pt>
                <c:pt idx="12">
                  <c:v>64.790000000000006</c:v>
                </c:pt>
                <c:pt idx="13">
                  <c:v>64.59</c:v>
                </c:pt>
                <c:pt idx="14">
                  <c:v>64.83</c:v>
                </c:pt>
                <c:pt idx="15">
                  <c:v>63.82</c:v>
                </c:pt>
                <c:pt idx="16">
                  <c:v>62.38</c:v>
                </c:pt>
                <c:pt idx="17">
                  <c:v>62.41</c:v>
                </c:pt>
                <c:pt idx="18">
                  <c:v>62.67</c:v>
                </c:pt>
                <c:pt idx="19">
                  <c:v>62.42</c:v>
                </c:pt>
                <c:pt idx="20">
                  <c:v>62.25</c:v>
                </c:pt>
                <c:pt idx="21">
                  <c:v>62.54</c:v>
                </c:pt>
                <c:pt idx="22">
                  <c:v>61.35</c:v>
                </c:pt>
                <c:pt idx="23">
                  <c:v>61.08</c:v>
                </c:pt>
                <c:pt idx="24">
                  <c:v>60.51</c:v>
                </c:pt>
                <c:pt idx="25">
                  <c:v>60.53</c:v>
                </c:pt>
                <c:pt idx="26">
                  <c:v>59.57</c:v>
                </c:pt>
                <c:pt idx="27">
                  <c:v>59.45</c:v>
                </c:pt>
                <c:pt idx="28">
                  <c:v>58.95</c:v>
                </c:pt>
                <c:pt idx="29">
                  <c:v>62.17</c:v>
                </c:pt>
                <c:pt idx="30">
                  <c:v>62.22</c:v>
                </c:pt>
                <c:pt idx="31">
                  <c:v>61.63</c:v>
                </c:pt>
                <c:pt idx="32">
                  <c:v>61.05</c:v>
                </c:pt>
                <c:pt idx="33">
                  <c:v>60.35</c:v>
                </c:pt>
                <c:pt idx="34">
                  <c:v>59.88</c:v>
                </c:pt>
                <c:pt idx="35">
                  <c:v>60.06</c:v>
                </c:pt>
                <c:pt idx="36">
                  <c:v>59.22</c:v>
                </c:pt>
                <c:pt idx="37">
                  <c:v>58.85</c:v>
                </c:pt>
                <c:pt idx="38">
                  <c:v>58.65</c:v>
                </c:pt>
                <c:pt idx="39">
                  <c:v>59.22</c:v>
                </c:pt>
                <c:pt idx="40">
                  <c:v>58.88</c:v>
                </c:pt>
                <c:pt idx="41">
                  <c:v>58.75</c:v>
                </c:pt>
                <c:pt idx="42">
                  <c:v>58.93</c:v>
                </c:pt>
                <c:pt idx="43">
                  <c:v>59.03</c:v>
                </c:pt>
                <c:pt idx="44">
                  <c:v>59.2</c:v>
                </c:pt>
                <c:pt idx="45">
                  <c:v>59.36</c:v>
                </c:pt>
                <c:pt idx="46">
                  <c:v>59.54</c:v>
                </c:pt>
                <c:pt idx="47">
                  <c:v>59.96</c:v>
                </c:pt>
                <c:pt idx="48">
                  <c:v>59.82</c:v>
                </c:pt>
                <c:pt idx="49">
                  <c:v>58.9</c:v>
                </c:pt>
                <c:pt idx="50">
                  <c:v>58.26</c:v>
                </c:pt>
                <c:pt idx="51">
                  <c:v>57.61</c:v>
                </c:pt>
                <c:pt idx="52">
                  <c:v>57.75</c:v>
                </c:pt>
                <c:pt idx="53">
                  <c:v>58.62</c:v>
                </c:pt>
                <c:pt idx="54">
                  <c:v>58.17</c:v>
                </c:pt>
                <c:pt idx="55">
                  <c:v>58.59</c:v>
                </c:pt>
                <c:pt idx="56">
                  <c:v>58.99</c:v>
                </c:pt>
                <c:pt idx="57">
                  <c:v>58.5</c:v>
                </c:pt>
                <c:pt idx="58">
                  <c:v>58.66</c:v>
                </c:pt>
                <c:pt idx="59">
                  <c:v>58.88</c:v>
                </c:pt>
                <c:pt idx="60">
                  <c:v>59.87</c:v>
                </c:pt>
                <c:pt idx="61">
                  <c:v>60.03</c:v>
                </c:pt>
                <c:pt idx="62">
                  <c:v>59.68</c:v>
                </c:pt>
                <c:pt idx="63">
                  <c:v>59.48</c:v>
                </c:pt>
                <c:pt idx="64">
                  <c:v>59.28</c:v>
                </c:pt>
                <c:pt idx="65">
                  <c:v>59.22</c:v>
                </c:pt>
                <c:pt idx="66">
                  <c:v>59.24</c:v>
                </c:pt>
                <c:pt idx="67">
                  <c:v>59.49</c:v>
                </c:pt>
                <c:pt idx="68">
                  <c:v>58.37</c:v>
                </c:pt>
                <c:pt idx="69">
                  <c:v>58.59</c:v>
                </c:pt>
                <c:pt idx="70">
                  <c:v>57.57</c:v>
                </c:pt>
                <c:pt idx="71">
                  <c:v>57.34</c:v>
                </c:pt>
                <c:pt idx="72">
                  <c:v>56.88</c:v>
                </c:pt>
                <c:pt idx="73">
                  <c:v>57.32</c:v>
                </c:pt>
                <c:pt idx="74">
                  <c:v>57.31</c:v>
                </c:pt>
                <c:pt idx="75">
                  <c:v>57.78</c:v>
                </c:pt>
                <c:pt idx="76">
                  <c:v>59.2</c:v>
                </c:pt>
                <c:pt idx="77">
                  <c:v>58.71</c:v>
                </c:pt>
                <c:pt idx="78">
                  <c:v>58.68</c:v>
                </c:pt>
                <c:pt idx="79">
                  <c:v>57.98</c:v>
                </c:pt>
                <c:pt idx="80">
                  <c:v>58.06</c:v>
                </c:pt>
                <c:pt idx="81">
                  <c:v>57.88</c:v>
                </c:pt>
                <c:pt idx="82">
                  <c:v>56.13</c:v>
                </c:pt>
                <c:pt idx="83">
                  <c:v>55.8</c:v>
                </c:pt>
                <c:pt idx="84">
                  <c:v>55.42</c:v>
                </c:pt>
                <c:pt idx="85">
                  <c:v>54.8</c:v>
                </c:pt>
                <c:pt idx="86">
                  <c:v>55.51</c:v>
                </c:pt>
                <c:pt idx="87">
                  <c:v>55.75</c:v>
                </c:pt>
                <c:pt idx="88">
                  <c:v>55.34</c:v>
                </c:pt>
                <c:pt idx="89">
                  <c:v>55.73</c:v>
                </c:pt>
                <c:pt idx="90">
                  <c:v>55.91</c:v>
                </c:pt>
                <c:pt idx="91">
                  <c:v>56.18</c:v>
                </c:pt>
                <c:pt idx="92">
                  <c:v>56.62</c:v>
                </c:pt>
                <c:pt idx="93">
                  <c:v>56.54</c:v>
                </c:pt>
                <c:pt idx="94">
                  <c:v>56.62</c:v>
                </c:pt>
                <c:pt idx="95">
                  <c:v>56.26</c:v>
                </c:pt>
                <c:pt idx="96">
                  <c:v>56.21</c:v>
                </c:pt>
                <c:pt idx="97">
                  <c:v>54.07</c:v>
                </c:pt>
                <c:pt idx="98">
                  <c:v>54.21</c:v>
                </c:pt>
                <c:pt idx="99">
                  <c:v>54.25</c:v>
                </c:pt>
                <c:pt idx="100">
                  <c:v>53.5</c:v>
                </c:pt>
                <c:pt idx="101">
                  <c:v>53.56</c:v>
                </c:pt>
                <c:pt idx="102">
                  <c:v>52.71</c:v>
                </c:pt>
                <c:pt idx="103">
                  <c:v>52.48</c:v>
                </c:pt>
                <c:pt idx="104">
                  <c:v>52.67</c:v>
                </c:pt>
                <c:pt idx="105">
                  <c:v>52.29</c:v>
                </c:pt>
                <c:pt idx="106">
                  <c:v>52.59</c:v>
                </c:pt>
                <c:pt idx="107">
                  <c:v>52.61</c:v>
                </c:pt>
                <c:pt idx="108">
                  <c:v>53.21</c:v>
                </c:pt>
                <c:pt idx="109">
                  <c:v>52.97</c:v>
                </c:pt>
                <c:pt idx="110">
                  <c:v>52.8</c:v>
                </c:pt>
                <c:pt idx="111">
                  <c:v>52.62</c:v>
                </c:pt>
                <c:pt idx="112">
                  <c:v>52.42</c:v>
                </c:pt>
                <c:pt idx="113">
                  <c:v>52.18</c:v>
                </c:pt>
                <c:pt idx="114">
                  <c:v>52.16</c:v>
                </c:pt>
                <c:pt idx="115">
                  <c:v>51.32</c:v>
                </c:pt>
                <c:pt idx="116">
                  <c:v>50.54</c:v>
                </c:pt>
                <c:pt idx="117">
                  <c:v>50.58</c:v>
                </c:pt>
                <c:pt idx="118">
                  <c:v>50.93</c:v>
                </c:pt>
                <c:pt idx="119">
                  <c:v>49.81</c:v>
                </c:pt>
                <c:pt idx="120">
                  <c:v>49.43</c:v>
                </c:pt>
                <c:pt idx="121">
                  <c:v>49</c:v>
                </c:pt>
                <c:pt idx="122">
                  <c:v>48.86</c:v>
                </c:pt>
                <c:pt idx="123">
                  <c:v>48.63</c:v>
                </c:pt>
                <c:pt idx="124">
                  <c:v>48.45</c:v>
                </c:pt>
                <c:pt idx="125">
                  <c:v>49.09</c:v>
                </c:pt>
                <c:pt idx="126">
                  <c:v>49.8</c:v>
                </c:pt>
                <c:pt idx="127">
                  <c:v>49.94</c:v>
                </c:pt>
                <c:pt idx="128">
                  <c:v>50.5</c:v>
                </c:pt>
                <c:pt idx="129">
                  <c:v>50.33</c:v>
                </c:pt>
                <c:pt idx="130">
                  <c:v>49.82</c:v>
                </c:pt>
                <c:pt idx="131">
                  <c:v>50.66</c:v>
                </c:pt>
                <c:pt idx="132">
                  <c:v>50.79</c:v>
                </c:pt>
                <c:pt idx="133">
                  <c:v>50.68</c:v>
                </c:pt>
                <c:pt idx="134">
                  <c:v>50.26</c:v>
                </c:pt>
                <c:pt idx="135">
                  <c:v>50.41</c:v>
                </c:pt>
                <c:pt idx="136">
                  <c:v>50.21</c:v>
                </c:pt>
                <c:pt idx="137">
                  <c:v>49.88</c:v>
                </c:pt>
                <c:pt idx="138">
                  <c:v>49.51</c:v>
                </c:pt>
                <c:pt idx="139">
                  <c:v>48.41</c:v>
                </c:pt>
                <c:pt idx="140">
                  <c:v>45.37</c:v>
                </c:pt>
                <c:pt idx="141">
                  <c:v>45.35</c:v>
                </c:pt>
                <c:pt idx="142">
                  <c:v>44.82</c:v>
                </c:pt>
                <c:pt idx="143">
                  <c:v>45.4</c:v>
                </c:pt>
                <c:pt idx="144">
                  <c:v>45.83</c:v>
                </c:pt>
                <c:pt idx="145">
                  <c:v>45.26</c:v>
                </c:pt>
                <c:pt idx="146">
                  <c:v>45.21</c:v>
                </c:pt>
                <c:pt idx="147">
                  <c:v>44.76</c:v>
                </c:pt>
                <c:pt idx="148">
                  <c:v>46.56</c:v>
                </c:pt>
                <c:pt idx="149">
                  <c:v>47.37</c:v>
                </c:pt>
                <c:pt idx="150">
                  <c:v>48.42</c:v>
                </c:pt>
                <c:pt idx="151">
                  <c:v>48.24</c:v>
                </c:pt>
                <c:pt idx="152">
                  <c:v>47.92</c:v>
                </c:pt>
                <c:pt idx="153">
                  <c:v>47.73</c:v>
                </c:pt>
                <c:pt idx="154">
                  <c:v>47.26</c:v>
                </c:pt>
                <c:pt idx="155">
                  <c:v>46.83</c:v>
                </c:pt>
                <c:pt idx="156">
                  <c:v>46.43</c:v>
                </c:pt>
                <c:pt idx="157">
                  <c:v>46.81</c:v>
                </c:pt>
                <c:pt idx="158">
                  <c:v>47.29</c:v>
                </c:pt>
                <c:pt idx="159">
                  <c:v>47.97</c:v>
                </c:pt>
                <c:pt idx="160">
                  <c:v>48.5</c:v>
                </c:pt>
                <c:pt idx="161">
                  <c:v>47.37</c:v>
                </c:pt>
                <c:pt idx="162">
                  <c:v>47.25</c:v>
                </c:pt>
                <c:pt idx="163">
                  <c:v>47.41</c:v>
                </c:pt>
                <c:pt idx="164">
                  <c:v>46.77</c:v>
                </c:pt>
                <c:pt idx="165">
                  <c:v>46.22</c:v>
                </c:pt>
                <c:pt idx="166">
                  <c:v>45.73</c:v>
                </c:pt>
                <c:pt idx="167">
                  <c:v>45.97</c:v>
                </c:pt>
                <c:pt idx="168">
                  <c:v>46.59</c:v>
                </c:pt>
                <c:pt idx="169">
                  <c:v>47.04</c:v>
                </c:pt>
                <c:pt idx="170">
                  <c:v>47.24</c:v>
                </c:pt>
                <c:pt idx="171">
                  <c:v>47.47</c:v>
                </c:pt>
                <c:pt idx="172">
                  <c:v>47.45</c:v>
                </c:pt>
                <c:pt idx="173">
                  <c:v>47.41</c:v>
                </c:pt>
                <c:pt idx="174">
                  <c:v>46.79</c:v>
                </c:pt>
                <c:pt idx="175">
                  <c:v>47.31</c:v>
                </c:pt>
                <c:pt idx="176">
                  <c:v>47.33</c:v>
                </c:pt>
                <c:pt idx="177">
                  <c:v>47.45</c:v>
                </c:pt>
                <c:pt idx="178">
                  <c:v>46.72</c:v>
                </c:pt>
                <c:pt idx="179">
                  <c:v>45.9</c:v>
                </c:pt>
                <c:pt idx="180">
                  <c:v>45.57</c:v>
                </c:pt>
                <c:pt idx="181">
                  <c:v>45.57</c:v>
                </c:pt>
                <c:pt idx="182">
                  <c:v>45.49</c:v>
                </c:pt>
                <c:pt idx="183">
                  <c:v>45.59</c:v>
                </c:pt>
                <c:pt idx="184">
                  <c:v>45.68</c:v>
                </c:pt>
                <c:pt idx="185">
                  <c:v>45.82</c:v>
                </c:pt>
                <c:pt idx="186">
                  <c:v>45.78</c:v>
                </c:pt>
                <c:pt idx="187">
                  <c:v>46.2</c:v>
                </c:pt>
                <c:pt idx="188">
                  <c:v>46</c:v>
                </c:pt>
                <c:pt idx="189">
                  <c:v>47.43</c:v>
                </c:pt>
                <c:pt idx="190">
                  <c:v>46.54</c:v>
                </c:pt>
                <c:pt idx="191">
                  <c:v>46.51</c:v>
                </c:pt>
                <c:pt idx="192">
                  <c:v>46.14</c:v>
                </c:pt>
                <c:pt idx="193">
                  <c:v>46.08</c:v>
                </c:pt>
                <c:pt idx="194">
                  <c:v>46.22</c:v>
                </c:pt>
                <c:pt idx="195">
                  <c:v>46.41</c:v>
                </c:pt>
                <c:pt idx="196">
                  <c:v>46.6</c:v>
                </c:pt>
                <c:pt idx="197">
                  <c:v>47.33</c:v>
                </c:pt>
                <c:pt idx="198">
                  <c:v>46.86</c:v>
                </c:pt>
                <c:pt idx="199">
                  <c:v>47.02</c:v>
                </c:pt>
                <c:pt idx="200">
                  <c:v>48.25</c:v>
                </c:pt>
                <c:pt idx="201">
                  <c:v>48.4</c:v>
                </c:pt>
                <c:pt idx="202">
                  <c:v>49.59</c:v>
                </c:pt>
                <c:pt idx="203">
                  <c:v>48.91</c:v>
                </c:pt>
                <c:pt idx="204">
                  <c:v>48.69</c:v>
                </c:pt>
                <c:pt idx="205">
                  <c:v>48.04</c:v>
                </c:pt>
                <c:pt idx="206">
                  <c:v>47.76</c:v>
                </c:pt>
                <c:pt idx="207">
                  <c:v>47.98</c:v>
                </c:pt>
                <c:pt idx="208">
                  <c:v>47.25</c:v>
                </c:pt>
                <c:pt idx="209">
                  <c:v>46.97</c:v>
                </c:pt>
                <c:pt idx="210">
                  <c:v>47.12</c:v>
                </c:pt>
                <c:pt idx="211">
                  <c:v>46.76</c:v>
                </c:pt>
                <c:pt idx="212">
                  <c:v>47.03</c:v>
                </c:pt>
                <c:pt idx="213">
                  <c:v>46.99</c:v>
                </c:pt>
                <c:pt idx="214">
                  <c:v>47.71</c:v>
                </c:pt>
                <c:pt idx="215">
                  <c:v>47.83</c:v>
                </c:pt>
                <c:pt idx="216">
                  <c:v>48.11</c:v>
                </c:pt>
                <c:pt idx="217">
                  <c:v>48.26</c:v>
                </c:pt>
                <c:pt idx="218">
                  <c:v>48.3</c:v>
                </c:pt>
                <c:pt idx="219">
                  <c:v>48.13</c:v>
                </c:pt>
                <c:pt idx="220">
                  <c:v>48.33</c:v>
                </c:pt>
                <c:pt idx="221">
                  <c:v>48.1</c:v>
                </c:pt>
                <c:pt idx="222">
                  <c:v>47.9</c:v>
                </c:pt>
                <c:pt idx="223">
                  <c:v>47.92</c:v>
                </c:pt>
                <c:pt idx="224">
                  <c:v>48.32</c:v>
                </c:pt>
                <c:pt idx="225">
                  <c:v>48.47</c:v>
                </c:pt>
                <c:pt idx="226">
                  <c:v>49.53</c:v>
                </c:pt>
                <c:pt idx="227">
                  <c:v>49.18</c:v>
                </c:pt>
                <c:pt idx="228">
                  <c:v>49.85</c:v>
                </c:pt>
                <c:pt idx="229">
                  <c:v>48.23</c:v>
                </c:pt>
                <c:pt idx="230">
                  <c:v>48.58</c:v>
                </c:pt>
                <c:pt idx="231">
                  <c:v>48.15</c:v>
                </c:pt>
                <c:pt idx="232">
                  <c:v>48.73</c:v>
                </c:pt>
                <c:pt idx="233">
                  <c:v>49.34</c:v>
                </c:pt>
                <c:pt idx="234">
                  <c:v>49.98</c:v>
                </c:pt>
                <c:pt idx="235">
                  <c:v>49.96</c:v>
                </c:pt>
                <c:pt idx="236">
                  <c:v>49.67</c:v>
                </c:pt>
                <c:pt idx="237">
                  <c:v>49.5</c:v>
                </c:pt>
                <c:pt idx="238">
                  <c:v>49.67</c:v>
                </c:pt>
                <c:pt idx="239">
                  <c:v>49.84</c:v>
                </c:pt>
                <c:pt idx="240">
                  <c:v>49.88</c:v>
                </c:pt>
                <c:pt idx="241">
                  <c:v>49.44</c:v>
                </c:pt>
                <c:pt idx="242">
                  <c:v>49.18</c:v>
                </c:pt>
                <c:pt idx="243">
                  <c:v>49.2</c:v>
                </c:pt>
                <c:pt idx="244">
                  <c:v>49.14</c:v>
                </c:pt>
                <c:pt idx="245">
                  <c:v>49.7</c:v>
                </c:pt>
                <c:pt idx="246">
                  <c:v>50.07</c:v>
                </c:pt>
                <c:pt idx="247">
                  <c:v>50.09</c:v>
                </c:pt>
                <c:pt idx="248">
                  <c:v>50.21</c:v>
                </c:pt>
                <c:pt idx="249">
                  <c:v>49.5</c:v>
                </c:pt>
                <c:pt idx="250">
                  <c:v>48.87</c:v>
                </c:pt>
                <c:pt idx="251">
                  <c:v>49.14</c:v>
                </c:pt>
                <c:pt idx="252">
                  <c:v>48.93</c:v>
                </c:pt>
                <c:pt idx="253">
                  <c:v>49.14</c:v>
                </c:pt>
                <c:pt idx="254">
                  <c:v>48.34</c:v>
                </c:pt>
                <c:pt idx="255">
                  <c:v>48.39</c:v>
                </c:pt>
                <c:pt idx="256">
                  <c:v>48.01</c:v>
                </c:pt>
                <c:pt idx="257">
                  <c:v>48.3</c:v>
                </c:pt>
                <c:pt idx="258">
                  <c:v>48.47</c:v>
                </c:pt>
                <c:pt idx="259">
                  <c:v>48.87</c:v>
                </c:pt>
                <c:pt idx="260">
                  <c:v>48.56</c:v>
                </c:pt>
                <c:pt idx="261">
                  <c:v>48.47</c:v>
                </c:pt>
                <c:pt idx="262">
                  <c:v>48.31</c:v>
                </c:pt>
                <c:pt idx="263">
                  <c:v>48.46</c:v>
                </c:pt>
                <c:pt idx="264">
                  <c:v>49.13</c:v>
                </c:pt>
                <c:pt idx="265">
                  <c:v>50.18</c:v>
                </c:pt>
                <c:pt idx="266">
                  <c:v>49.56</c:v>
                </c:pt>
                <c:pt idx="267">
                  <c:v>49.97</c:v>
                </c:pt>
                <c:pt idx="268">
                  <c:v>50.01</c:v>
                </c:pt>
                <c:pt idx="269">
                  <c:v>49.8</c:v>
                </c:pt>
                <c:pt idx="270">
                  <c:v>49.76</c:v>
                </c:pt>
                <c:pt idx="271">
                  <c:v>49.86</c:v>
                </c:pt>
                <c:pt idx="272">
                  <c:v>49.54</c:v>
                </c:pt>
                <c:pt idx="273">
                  <c:v>50.26</c:v>
                </c:pt>
                <c:pt idx="274">
                  <c:v>50.11</c:v>
                </c:pt>
                <c:pt idx="275">
                  <c:v>50.12</c:v>
                </c:pt>
                <c:pt idx="276">
                  <c:v>52.16</c:v>
                </c:pt>
                <c:pt idx="277">
                  <c:v>52.22</c:v>
                </c:pt>
                <c:pt idx="278">
                  <c:v>52.11</c:v>
                </c:pt>
                <c:pt idx="279">
                  <c:v>52.29</c:v>
                </c:pt>
                <c:pt idx="280">
                  <c:v>51.27</c:v>
                </c:pt>
                <c:pt idx="281">
                  <c:v>51.67</c:v>
                </c:pt>
                <c:pt idx="282">
                  <c:v>51.48</c:v>
                </c:pt>
                <c:pt idx="283">
                  <c:v>51.34</c:v>
                </c:pt>
                <c:pt idx="284">
                  <c:v>50.74</c:v>
                </c:pt>
                <c:pt idx="285">
                  <c:v>50.28</c:v>
                </c:pt>
                <c:pt idx="286">
                  <c:v>50.52</c:v>
                </c:pt>
                <c:pt idx="287">
                  <c:v>50.35</c:v>
                </c:pt>
                <c:pt idx="288">
                  <c:v>50.42</c:v>
                </c:pt>
                <c:pt idx="289">
                  <c:v>50.21</c:v>
                </c:pt>
                <c:pt idx="290">
                  <c:v>49.9</c:v>
                </c:pt>
                <c:pt idx="291">
                  <c:v>50.42</c:v>
                </c:pt>
                <c:pt idx="292">
                  <c:v>50.11</c:v>
                </c:pt>
                <c:pt idx="293">
                  <c:v>50.11</c:v>
                </c:pt>
                <c:pt idx="294">
                  <c:v>50.46</c:v>
                </c:pt>
                <c:pt idx="295">
                  <c:v>50.49</c:v>
                </c:pt>
                <c:pt idx="296">
                  <c:v>50.44</c:v>
                </c:pt>
                <c:pt idx="297">
                  <c:v>50.43</c:v>
                </c:pt>
                <c:pt idx="298">
                  <c:v>50.35</c:v>
                </c:pt>
                <c:pt idx="299">
                  <c:v>50.25</c:v>
                </c:pt>
                <c:pt idx="300">
                  <c:v>50.08</c:v>
                </c:pt>
                <c:pt idx="301">
                  <c:v>49.7</c:v>
                </c:pt>
                <c:pt idx="302">
                  <c:v>49.94</c:v>
                </c:pt>
                <c:pt idx="303">
                  <c:v>50.09</c:v>
                </c:pt>
                <c:pt idx="304">
                  <c:v>50.2</c:v>
                </c:pt>
                <c:pt idx="305">
                  <c:v>49.89</c:v>
                </c:pt>
                <c:pt idx="306">
                  <c:v>49.45</c:v>
                </c:pt>
                <c:pt idx="307">
                  <c:v>49.61</c:v>
                </c:pt>
                <c:pt idx="308">
                  <c:v>49.25</c:v>
                </c:pt>
                <c:pt idx="309">
                  <c:v>49.42</c:v>
                </c:pt>
                <c:pt idx="310">
                  <c:v>48.4</c:v>
                </c:pt>
                <c:pt idx="311">
                  <c:v>48.24</c:v>
                </c:pt>
                <c:pt idx="312">
                  <c:v>47.64</c:v>
                </c:pt>
                <c:pt idx="313">
                  <c:v>47.89</c:v>
                </c:pt>
                <c:pt idx="314">
                  <c:v>48.02</c:v>
                </c:pt>
                <c:pt idx="315">
                  <c:v>48.38</c:v>
                </c:pt>
                <c:pt idx="316">
                  <c:v>48.37</c:v>
                </c:pt>
                <c:pt idx="317">
                  <c:v>48.03</c:v>
                </c:pt>
                <c:pt idx="318">
                  <c:v>47.87</c:v>
                </c:pt>
                <c:pt idx="319">
                  <c:v>47.93</c:v>
                </c:pt>
                <c:pt idx="320">
                  <c:v>48.35</c:v>
                </c:pt>
                <c:pt idx="321">
                  <c:v>48.07</c:v>
                </c:pt>
                <c:pt idx="322">
                  <c:v>47.93</c:v>
                </c:pt>
                <c:pt idx="323">
                  <c:v>48.29</c:v>
                </c:pt>
                <c:pt idx="324">
                  <c:v>47.76</c:v>
                </c:pt>
                <c:pt idx="325">
                  <c:v>47.93</c:v>
                </c:pt>
                <c:pt idx="326">
                  <c:v>53.23</c:v>
                </c:pt>
                <c:pt idx="327">
                  <c:v>53.12</c:v>
                </c:pt>
                <c:pt idx="328">
                  <c:v>52.26</c:v>
                </c:pt>
                <c:pt idx="329">
                  <c:v>52.56</c:v>
                </c:pt>
                <c:pt idx="330">
                  <c:v>51.93</c:v>
                </c:pt>
                <c:pt idx="331">
                  <c:v>52.96</c:v>
                </c:pt>
                <c:pt idx="332">
                  <c:v>53.13</c:v>
                </c:pt>
                <c:pt idx="333">
                  <c:v>53.21</c:v>
                </c:pt>
                <c:pt idx="334">
                  <c:v>53.05</c:v>
                </c:pt>
                <c:pt idx="335">
                  <c:v>52.72</c:v>
                </c:pt>
                <c:pt idx="336">
                  <c:v>52.18</c:v>
                </c:pt>
                <c:pt idx="337">
                  <c:v>52.09</c:v>
                </c:pt>
                <c:pt idx="338">
                  <c:v>51.58</c:v>
                </c:pt>
                <c:pt idx="339">
                  <c:v>51.54</c:v>
                </c:pt>
                <c:pt idx="340">
                  <c:v>51.35</c:v>
                </c:pt>
                <c:pt idx="341">
                  <c:v>52.33</c:v>
                </c:pt>
                <c:pt idx="342">
                  <c:v>52.96</c:v>
                </c:pt>
                <c:pt idx="343">
                  <c:v>52.16</c:v>
                </c:pt>
                <c:pt idx="344">
                  <c:v>52.85</c:v>
                </c:pt>
                <c:pt idx="345">
                  <c:v>53.39</c:v>
                </c:pt>
                <c:pt idx="346">
                  <c:v>53.76</c:v>
                </c:pt>
                <c:pt idx="347">
                  <c:v>53.94</c:v>
                </c:pt>
                <c:pt idx="348">
                  <c:v>54.21</c:v>
                </c:pt>
                <c:pt idx="349">
                  <c:v>53.77</c:v>
                </c:pt>
                <c:pt idx="350">
                  <c:v>53.83</c:v>
                </c:pt>
                <c:pt idx="351">
                  <c:v>53.62</c:v>
                </c:pt>
                <c:pt idx="352">
                  <c:v>53.83</c:v>
                </c:pt>
                <c:pt idx="353">
                  <c:v>53.87</c:v>
                </c:pt>
                <c:pt idx="354">
                  <c:v>53.41</c:v>
                </c:pt>
                <c:pt idx="355">
                  <c:v>53.11</c:v>
                </c:pt>
                <c:pt idx="356">
                  <c:v>53.44</c:v>
                </c:pt>
                <c:pt idx="357">
                  <c:v>53.61</c:v>
                </c:pt>
                <c:pt idx="358">
                  <c:v>54.35</c:v>
                </c:pt>
                <c:pt idx="359">
                  <c:v>53.8</c:v>
                </c:pt>
                <c:pt idx="360">
                  <c:v>53.84</c:v>
                </c:pt>
                <c:pt idx="361">
                  <c:v>53.19</c:v>
                </c:pt>
                <c:pt idx="362">
                  <c:v>52.69</c:v>
                </c:pt>
                <c:pt idx="363">
                  <c:v>53.45</c:v>
                </c:pt>
                <c:pt idx="364">
                  <c:v>53.51</c:v>
                </c:pt>
                <c:pt idx="365">
                  <c:v>53.36</c:v>
                </c:pt>
                <c:pt idx="366">
                  <c:v>55.63</c:v>
                </c:pt>
                <c:pt idx="367">
                  <c:v>55.83</c:v>
                </c:pt>
                <c:pt idx="368">
                  <c:v>56.06</c:v>
                </c:pt>
                <c:pt idx="369">
                  <c:v>55.86</c:v>
                </c:pt>
                <c:pt idx="370">
                  <c:v>56.38</c:v>
                </c:pt>
                <c:pt idx="371">
                  <c:v>56.29</c:v>
                </c:pt>
                <c:pt idx="372">
                  <c:v>56.4</c:v>
                </c:pt>
                <c:pt idx="373">
                  <c:v>56.82</c:v>
                </c:pt>
                <c:pt idx="374">
                  <c:v>56.62</c:v>
                </c:pt>
                <c:pt idx="375">
                  <c:v>56.79</c:v>
                </c:pt>
                <c:pt idx="376">
                  <c:v>57.15</c:v>
                </c:pt>
                <c:pt idx="377">
                  <c:v>57.33</c:v>
                </c:pt>
                <c:pt idx="378">
                  <c:v>57.82</c:v>
                </c:pt>
                <c:pt idx="379">
                  <c:v>57.48</c:v>
                </c:pt>
                <c:pt idx="380">
                  <c:v>56.72</c:v>
                </c:pt>
                <c:pt idx="381">
                  <c:v>56.57</c:v>
                </c:pt>
                <c:pt idx="382">
                  <c:v>56.16</c:v>
                </c:pt>
                <c:pt idx="383">
                  <c:v>55.69</c:v>
                </c:pt>
                <c:pt idx="384">
                  <c:v>55.28</c:v>
                </c:pt>
                <c:pt idx="385">
                  <c:v>55.97</c:v>
                </c:pt>
                <c:pt idx="386">
                  <c:v>55.43</c:v>
                </c:pt>
                <c:pt idx="387">
                  <c:v>55.41</c:v>
                </c:pt>
                <c:pt idx="388">
                  <c:v>55.1</c:v>
                </c:pt>
                <c:pt idx="389">
                  <c:v>54.75</c:v>
                </c:pt>
                <c:pt idx="390">
                  <c:v>52.95</c:v>
                </c:pt>
                <c:pt idx="391">
                  <c:v>53.33</c:v>
                </c:pt>
                <c:pt idx="392">
                  <c:v>53.78</c:v>
                </c:pt>
                <c:pt idx="393">
                  <c:v>53.75</c:v>
                </c:pt>
                <c:pt idx="394">
                  <c:v>53.35</c:v>
                </c:pt>
                <c:pt idx="395">
                  <c:v>53</c:v>
                </c:pt>
                <c:pt idx="396">
                  <c:v>53.05</c:v>
                </c:pt>
                <c:pt idx="397">
                  <c:v>52.98</c:v>
                </c:pt>
                <c:pt idx="398">
                  <c:v>52.59</c:v>
                </c:pt>
                <c:pt idx="399">
                  <c:v>53.16</c:v>
                </c:pt>
                <c:pt idx="400">
                  <c:v>52.52</c:v>
                </c:pt>
                <c:pt idx="401">
                  <c:v>52.68</c:v>
                </c:pt>
                <c:pt idx="402">
                  <c:v>51.94</c:v>
                </c:pt>
                <c:pt idx="403">
                  <c:v>52.14</c:v>
                </c:pt>
                <c:pt idx="404">
                  <c:v>52.98</c:v>
                </c:pt>
                <c:pt idx="405">
                  <c:v>53.16</c:v>
                </c:pt>
                <c:pt idx="406">
                  <c:v>53.59</c:v>
                </c:pt>
                <c:pt idx="407">
                  <c:v>53.07</c:v>
                </c:pt>
                <c:pt idx="408">
                  <c:v>52.82</c:v>
                </c:pt>
                <c:pt idx="409">
                  <c:v>52.4</c:v>
                </c:pt>
                <c:pt idx="410">
                  <c:v>52.33</c:v>
                </c:pt>
                <c:pt idx="411">
                  <c:v>51.27</c:v>
                </c:pt>
                <c:pt idx="412">
                  <c:v>50.84</c:v>
                </c:pt>
                <c:pt idx="413">
                  <c:v>50.36</c:v>
                </c:pt>
                <c:pt idx="414">
                  <c:v>51.53</c:v>
                </c:pt>
                <c:pt idx="415">
                  <c:v>50.8</c:v>
                </c:pt>
                <c:pt idx="416">
                  <c:v>52.08</c:v>
                </c:pt>
                <c:pt idx="417">
                  <c:v>51.33</c:v>
                </c:pt>
                <c:pt idx="418">
                  <c:v>51.02</c:v>
                </c:pt>
                <c:pt idx="419">
                  <c:v>51.09</c:v>
                </c:pt>
                <c:pt idx="420">
                  <c:v>51.46</c:v>
                </c:pt>
                <c:pt idx="421">
                  <c:v>51.93</c:v>
                </c:pt>
                <c:pt idx="422">
                  <c:v>51.77</c:v>
                </c:pt>
                <c:pt idx="423">
                  <c:v>51.23</c:v>
                </c:pt>
                <c:pt idx="424">
                  <c:v>50.82</c:v>
                </c:pt>
                <c:pt idx="425">
                  <c:v>50.89</c:v>
                </c:pt>
                <c:pt idx="426">
                  <c:v>50.21</c:v>
                </c:pt>
                <c:pt idx="427">
                  <c:v>50.33</c:v>
                </c:pt>
                <c:pt idx="428">
                  <c:v>51.08</c:v>
                </c:pt>
                <c:pt idx="429">
                  <c:v>50.91</c:v>
                </c:pt>
                <c:pt idx="430">
                  <c:v>51.59</c:v>
                </c:pt>
                <c:pt idx="431">
                  <c:v>51.96</c:v>
                </c:pt>
                <c:pt idx="432">
                  <c:v>51.94</c:v>
                </c:pt>
                <c:pt idx="433">
                  <c:v>50.83</c:v>
                </c:pt>
                <c:pt idx="434">
                  <c:v>50.69</c:v>
                </c:pt>
                <c:pt idx="435">
                  <c:v>50.41</c:v>
                </c:pt>
                <c:pt idx="436">
                  <c:v>49.64</c:v>
                </c:pt>
                <c:pt idx="437">
                  <c:v>49.69</c:v>
                </c:pt>
                <c:pt idx="438">
                  <c:v>49.74</c:v>
                </c:pt>
                <c:pt idx="439">
                  <c:v>49.87</c:v>
                </c:pt>
                <c:pt idx="440">
                  <c:v>50.19</c:v>
                </c:pt>
                <c:pt idx="441">
                  <c:v>50.02</c:v>
                </c:pt>
                <c:pt idx="442">
                  <c:v>49.7</c:v>
                </c:pt>
                <c:pt idx="443">
                  <c:v>49.79</c:v>
                </c:pt>
                <c:pt idx="444">
                  <c:v>50.17</c:v>
                </c:pt>
                <c:pt idx="445">
                  <c:v>49.85</c:v>
                </c:pt>
                <c:pt idx="446">
                  <c:v>49.02</c:v>
                </c:pt>
                <c:pt idx="447">
                  <c:v>48.42</c:v>
                </c:pt>
                <c:pt idx="448">
                  <c:v>48.92</c:v>
                </c:pt>
                <c:pt idx="449">
                  <c:v>48.82</c:v>
                </c:pt>
                <c:pt idx="450">
                  <c:v>49.13</c:v>
                </c:pt>
                <c:pt idx="451">
                  <c:v>48.19</c:v>
                </c:pt>
                <c:pt idx="452">
                  <c:v>47.62</c:v>
                </c:pt>
                <c:pt idx="453">
                  <c:v>46.88</c:v>
                </c:pt>
                <c:pt idx="454">
                  <c:v>47.06</c:v>
                </c:pt>
                <c:pt idx="455">
                  <c:v>46.71</c:v>
                </c:pt>
                <c:pt idx="456">
                  <c:v>46.35</c:v>
                </c:pt>
                <c:pt idx="457">
                  <c:v>46.71</c:v>
                </c:pt>
                <c:pt idx="458">
                  <c:v>46.47</c:v>
                </c:pt>
                <c:pt idx="459">
                  <c:v>46.34</c:v>
                </c:pt>
                <c:pt idx="460">
                  <c:v>46.24</c:v>
                </c:pt>
                <c:pt idx="461">
                  <c:v>45.66</c:v>
                </c:pt>
                <c:pt idx="462">
                  <c:v>45.97</c:v>
                </c:pt>
                <c:pt idx="463">
                  <c:v>46.35</c:v>
                </c:pt>
                <c:pt idx="464">
                  <c:v>47.32</c:v>
                </c:pt>
                <c:pt idx="465">
                  <c:v>47.16</c:v>
                </c:pt>
                <c:pt idx="466">
                  <c:v>46.53</c:v>
                </c:pt>
                <c:pt idx="467">
                  <c:v>46.53</c:v>
                </c:pt>
                <c:pt idx="468">
                  <c:v>47.1</c:v>
                </c:pt>
                <c:pt idx="469">
                  <c:v>47.37</c:v>
                </c:pt>
                <c:pt idx="470">
                  <c:v>47.09</c:v>
                </c:pt>
                <c:pt idx="471">
                  <c:v>46.67</c:v>
                </c:pt>
                <c:pt idx="472">
                  <c:v>48.08</c:v>
                </c:pt>
                <c:pt idx="473">
                  <c:v>50.3</c:v>
                </c:pt>
                <c:pt idx="474">
                  <c:v>50.31</c:v>
                </c:pt>
                <c:pt idx="475">
                  <c:v>50.51</c:v>
                </c:pt>
                <c:pt idx="476">
                  <c:v>50.77</c:v>
                </c:pt>
                <c:pt idx="477">
                  <c:v>50.09</c:v>
                </c:pt>
                <c:pt idx="478">
                  <c:v>50.54</c:v>
                </c:pt>
                <c:pt idx="479">
                  <c:v>51.22</c:v>
                </c:pt>
                <c:pt idx="480">
                  <c:v>51.2</c:v>
                </c:pt>
                <c:pt idx="481">
                  <c:v>51.8</c:v>
                </c:pt>
                <c:pt idx="482">
                  <c:v>51.75</c:v>
                </c:pt>
                <c:pt idx="483">
                  <c:v>52.26</c:v>
                </c:pt>
                <c:pt idx="484">
                  <c:v>52.25</c:v>
                </c:pt>
                <c:pt idx="485">
                  <c:v>51.37</c:v>
                </c:pt>
                <c:pt idx="486">
                  <c:v>51.14</c:v>
                </c:pt>
                <c:pt idx="487">
                  <c:v>50.41</c:v>
                </c:pt>
                <c:pt idx="488">
                  <c:v>50.6</c:v>
                </c:pt>
                <c:pt idx="489">
                  <c:v>50.41</c:v>
                </c:pt>
                <c:pt idx="490">
                  <c:v>49.77</c:v>
                </c:pt>
                <c:pt idx="491">
                  <c:v>49.62</c:v>
                </c:pt>
                <c:pt idx="492">
                  <c:v>50.66</c:v>
                </c:pt>
                <c:pt idx="493">
                  <c:v>50.9</c:v>
                </c:pt>
                <c:pt idx="494">
                  <c:v>50.06</c:v>
                </c:pt>
                <c:pt idx="495">
                  <c:v>50.1</c:v>
                </c:pt>
                <c:pt idx="496">
                  <c:v>48.85</c:v>
                </c:pt>
                <c:pt idx="497">
                  <c:v>48.89</c:v>
                </c:pt>
                <c:pt idx="498">
                  <c:v>48.42</c:v>
                </c:pt>
                <c:pt idx="499">
                  <c:v>48.48</c:v>
                </c:pt>
                <c:pt idx="500">
                  <c:v>48.91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95-40F2-8F86-E9C02BBD6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474128"/>
        <c:axId val="535473648"/>
      </c:scatterChart>
      <c:valAx>
        <c:axId val="53547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Open 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473648"/>
        <c:crosses val="autoZero"/>
        <c:crossBetween val="midCat"/>
      </c:valAx>
      <c:valAx>
        <c:axId val="53547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Close 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47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Close Price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Close Price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'stock analysis'!$A$2:$A$46</c:f>
              <c:numCache>
                <c:formatCode>m/d/yyyy</c:formatCode>
                <c:ptCount val="45"/>
                <c:pt idx="0">
                  <c:v>45723</c:v>
                </c:pt>
                <c:pt idx="1">
                  <c:v>45722</c:v>
                </c:pt>
                <c:pt idx="2">
                  <c:v>45721</c:v>
                </c:pt>
                <c:pt idx="3">
                  <c:v>45720</c:v>
                </c:pt>
                <c:pt idx="4">
                  <c:v>45719</c:v>
                </c:pt>
                <c:pt idx="5">
                  <c:v>45716</c:v>
                </c:pt>
                <c:pt idx="6">
                  <c:v>45715</c:v>
                </c:pt>
                <c:pt idx="7">
                  <c:v>45714</c:v>
                </c:pt>
                <c:pt idx="8">
                  <c:v>45713</c:v>
                </c:pt>
                <c:pt idx="9">
                  <c:v>45712</c:v>
                </c:pt>
                <c:pt idx="10">
                  <c:v>45709</c:v>
                </c:pt>
                <c:pt idx="11">
                  <c:v>45708</c:v>
                </c:pt>
                <c:pt idx="12">
                  <c:v>45707</c:v>
                </c:pt>
                <c:pt idx="13">
                  <c:v>45706</c:v>
                </c:pt>
                <c:pt idx="14">
                  <c:v>45702</c:v>
                </c:pt>
                <c:pt idx="15">
                  <c:v>45701</c:v>
                </c:pt>
                <c:pt idx="16">
                  <c:v>45700</c:v>
                </c:pt>
                <c:pt idx="17">
                  <c:v>45699</c:v>
                </c:pt>
                <c:pt idx="18">
                  <c:v>45698</c:v>
                </c:pt>
                <c:pt idx="19">
                  <c:v>45695</c:v>
                </c:pt>
                <c:pt idx="20">
                  <c:v>45694</c:v>
                </c:pt>
                <c:pt idx="21">
                  <c:v>45693</c:v>
                </c:pt>
                <c:pt idx="22">
                  <c:v>45692</c:v>
                </c:pt>
                <c:pt idx="23">
                  <c:v>45691</c:v>
                </c:pt>
                <c:pt idx="24">
                  <c:v>45688</c:v>
                </c:pt>
                <c:pt idx="25">
                  <c:v>45687</c:v>
                </c:pt>
                <c:pt idx="26">
                  <c:v>45686</c:v>
                </c:pt>
                <c:pt idx="27">
                  <c:v>45685</c:v>
                </c:pt>
                <c:pt idx="28">
                  <c:v>45684</c:v>
                </c:pt>
                <c:pt idx="29">
                  <c:v>45681</c:v>
                </c:pt>
                <c:pt idx="30">
                  <c:v>45680</c:v>
                </c:pt>
                <c:pt idx="31">
                  <c:v>45679</c:v>
                </c:pt>
                <c:pt idx="32">
                  <c:v>45678</c:v>
                </c:pt>
                <c:pt idx="33">
                  <c:v>45674</c:v>
                </c:pt>
                <c:pt idx="34">
                  <c:v>45673</c:v>
                </c:pt>
                <c:pt idx="35">
                  <c:v>45672</c:v>
                </c:pt>
                <c:pt idx="36">
                  <c:v>45671</c:v>
                </c:pt>
                <c:pt idx="37">
                  <c:v>45670</c:v>
                </c:pt>
                <c:pt idx="38">
                  <c:v>45667</c:v>
                </c:pt>
                <c:pt idx="39">
                  <c:v>45665</c:v>
                </c:pt>
                <c:pt idx="40">
                  <c:v>45664</c:v>
                </c:pt>
                <c:pt idx="41">
                  <c:v>45663</c:v>
                </c:pt>
                <c:pt idx="42">
                  <c:v>45660</c:v>
                </c:pt>
                <c:pt idx="43">
                  <c:v>45659</c:v>
                </c:pt>
                <c:pt idx="44">
                  <c:v>45657</c:v>
                </c:pt>
              </c:numCache>
            </c:numRef>
          </c:cat>
          <c:val>
            <c:numRef>
              <c:f>'stock analysis'!$E$2:$E$46</c:f>
              <c:numCache>
                <c:formatCode>General</c:formatCode>
                <c:ptCount val="45"/>
                <c:pt idx="0">
                  <c:v>63.74</c:v>
                </c:pt>
                <c:pt idx="1">
                  <c:v>63.58</c:v>
                </c:pt>
                <c:pt idx="2">
                  <c:v>64.03</c:v>
                </c:pt>
                <c:pt idx="3">
                  <c:v>63.27</c:v>
                </c:pt>
                <c:pt idx="4">
                  <c:v>63.38</c:v>
                </c:pt>
                <c:pt idx="5">
                  <c:v>63.82</c:v>
                </c:pt>
                <c:pt idx="6">
                  <c:v>63.89</c:v>
                </c:pt>
                <c:pt idx="7">
                  <c:v>64.14</c:v>
                </c:pt>
                <c:pt idx="8">
                  <c:v>64.260000000000005</c:v>
                </c:pt>
                <c:pt idx="9">
                  <c:v>63.2</c:v>
                </c:pt>
                <c:pt idx="10">
                  <c:v>64.03</c:v>
                </c:pt>
                <c:pt idx="11">
                  <c:v>64.510000000000005</c:v>
                </c:pt>
                <c:pt idx="12">
                  <c:v>64.790000000000006</c:v>
                </c:pt>
                <c:pt idx="13">
                  <c:v>64.59</c:v>
                </c:pt>
                <c:pt idx="14">
                  <c:v>64.83</c:v>
                </c:pt>
                <c:pt idx="15">
                  <c:v>63.82</c:v>
                </c:pt>
                <c:pt idx="16">
                  <c:v>62.38</c:v>
                </c:pt>
                <c:pt idx="17">
                  <c:v>62.41</c:v>
                </c:pt>
                <c:pt idx="18">
                  <c:v>62.67</c:v>
                </c:pt>
                <c:pt idx="19">
                  <c:v>62.42</c:v>
                </c:pt>
                <c:pt idx="20">
                  <c:v>62.25</c:v>
                </c:pt>
                <c:pt idx="21">
                  <c:v>62.54</c:v>
                </c:pt>
                <c:pt idx="22">
                  <c:v>61.35</c:v>
                </c:pt>
                <c:pt idx="23">
                  <c:v>61.08</c:v>
                </c:pt>
                <c:pt idx="24">
                  <c:v>60.51</c:v>
                </c:pt>
                <c:pt idx="25">
                  <c:v>60.53</c:v>
                </c:pt>
                <c:pt idx="26">
                  <c:v>59.57</c:v>
                </c:pt>
                <c:pt idx="27">
                  <c:v>59.45</c:v>
                </c:pt>
                <c:pt idx="28">
                  <c:v>58.95</c:v>
                </c:pt>
                <c:pt idx="29">
                  <c:v>62.17</c:v>
                </c:pt>
                <c:pt idx="30">
                  <c:v>62.22</c:v>
                </c:pt>
                <c:pt idx="31">
                  <c:v>61.63</c:v>
                </c:pt>
                <c:pt idx="32">
                  <c:v>61.05</c:v>
                </c:pt>
                <c:pt idx="33">
                  <c:v>60.35</c:v>
                </c:pt>
                <c:pt idx="34">
                  <c:v>59.88</c:v>
                </c:pt>
                <c:pt idx="35">
                  <c:v>60.06</c:v>
                </c:pt>
                <c:pt idx="36">
                  <c:v>59.22</c:v>
                </c:pt>
                <c:pt idx="37">
                  <c:v>58.85</c:v>
                </c:pt>
                <c:pt idx="38">
                  <c:v>58.65</c:v>
                </c:pt>
                <c:pt idx="39">
                  <c:v>59.22</c:v>
                </c:pt>
                <c:pt idx="40">
                  <c:v>58.88</c:v>
                </c:pt>
                <c:pt idx="41">
                  <c:v>58.75</c:v>
                </c:pt>
                <c:pt idx="42">
                  <c:v>58.93</c:v>
                </c:pt>
                <c:pt idx="43">
                  <c:v>59.03</c:v>
                </c:pt>
                <c:pt idx="44">
                  <c:v>59.2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62-4F8D-ABE5-48DA15A61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3099824"/>
        <c:axId val="1677699136"/>
      </c:lineChart>
      <c:dateAx>
        <c:axId val="1513099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699136"/>
        <c:crosses val="autoZero"/>
        <c:auto val="1"/>
        <c:lblOffset val="100"/>
        <c:baseTimeUnit val="days"/>
      </c:dateAx>
      <c:valAx>
        <c:axId val="167769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Close 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09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vs Low Prices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High</c:v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'stock analysis'!$A$2:$A$45</c:f>
              <c:numCache>
                <c:formatCode>m/d/yyyy</c:formatCode>
                <c:ptCount val="44"/>
                <c:pt idx="0">
                  <c:v>45723</c:v>
                </c:pt>
                <c:pt idx="1">
                  <c:v>45722</c:v>
                </c:pt>
                <c:pt idx="2">
                  <c:v>45721</c:v>
                </c:pt>
                <c:pt idx="3">
                  <c:v>45720</c:v>
                </c:pt>
                <c:pt idx="4">
                  <c:v>45719</c:v>
                </c:pt>
                <c:pt idx="5">
                  <c:v>45716</c:v>
                </c:pt>
                <c:pt idx="6">
                  <c:v>45715</c:v>
                </c:pt>
                <c:pt idx="7">
                  <c:v>45714</c:v>
                </c:pt>
                <c:pt idx="8">
                  <c:v>45713</c:v>
                </c:pt>
                <c:pt idx="9">
                  <c:v>45712</c:v>
                </c:pt>
                <c:pt idx="10">
                  <c:v>45709</c:v>
                </c:pt>
                <c:pt idx="11">
                  <c:v>45708</c:v>
                </c:pt>
                <c:pt idx="12">
                  <c:v>45707</c:v>
                </c:pt>
                <c:pt idx="13">
                  <c:v>45706</c:v>
                </c:pt>
                <c:pt idx="14">
                  <c:v>45702</c:v>
                </c:pt>
                <c:pt idx="15">
                  <c:v>45701</c:v>
                </c:pt>
                <c:pt idx="16">
                  <c:v>45700</c:v>
                </c:pt>
                <c:pt idx="17">
                  <c:v>45699</c:v>
                </c:pt>
                <c:pt idx="18">
                  <c:v>45698</c:v>
                </c:pt>
                <c:pt idx="19">
                  <c:v>45695</c:v>
                </c:pt>
                <c:pt idx="20">
                  <c:v>45694</c:v>
                </c:pt>
                <c:pt idx="21">
                  <c:v>45693</c:v>
                </c:pt>
                <c:pt idx="22">
                  <c:v>45692</c:v>
                </c:pt>
                <c:pt idx="23">
                  <c:v>45691</c:v>
                </c:pt>
                <c:pt idx="24">
                  <c:v>45688</c:v>
                </c:pt>
                <c:pt idx="25">
                  <c:v>45687</c:v>
                </c:pt>
                <c:pt idx="26">
                  <c:v>45686</c:v>
                </c:pt>
                <c:pt idx="27">
                  <c:v>45685</c:v>
                </c:pt>
                <c:pt idx="28">
                  <c:v>45684</c:v>
                </c:pt>
                <c:pt idx="29">
                  <c:v>45681</c:v>
                </c:pt>
                <c:pt idx="30">
                  <c:v>45680</c:v>
                </c:pt>
                <c:pt idx="31">
                  <c:v>45679</c:v>
                </c:pt>
                <c:pt idx="32">
                  <c:v>45678</c:v>
                </c:pt>
                <c:pt idx="33">
                  <c:v>45674</c:v>
                </c:pt>
                <c:pt idx="34">
                  <c:v>45673</c:v>
                </c:pt>
                <c:pt idx="35">
                  <c:v>45672</c:v>
                </c:pt>
                <c:pt idx="36">
                  <c:v>45671</c:v>
                </c:pt>
                <c:pt idx="37">
                  <c:v>45670</c:v>
                </c:pt>
                <c:pt idx="38">
                  <c:v>45667</c:v>
                </c:pt>
                <c:pt idx="39">
                  <c:v>45665</c:v>
                </c:pt>
                <c:pt idx="40">
                  <c:v>45664</c:v>
                </c:pt>
                <c:pt idx="41">
                  <c:v>45663</c:v>
                </c:pt>
                <c:pt idx="42">
                  <c:v>45660</c:v>
                </c:pt>
                <c:pt idx="43">
                  <c:v>45659</c:v>
                </c:pt>
              </c:numCache>
            </c:numRef>
          </c:cat>
          <c:val>
            <c:numRef>
              <c:f>'stock analysis'!$C$2:$C$45</c:f>
              <c:numCache>
                <c:formatCode>General</c:formatCode>
                <c:ptCount val="44"/>
                <c:pt idx="0">
                  <c:v>64.180000000000007</c:v>
                </c:pt>
                <c:pt idx="1">
                  <c:v>64.02</c:v>
                </c:pt>
                <c:pt idx="2">
                  <c:v>64.180000000000007</c:v>
                </c:pt>
                <c:pt idx="3">
                  <c:v>63.91</c:v>
                </c:pt>
                <c:pt idx="4">
                  <c:v>64.87</c:v>
                </c:pt>
                <c:pt idx="5">
                  <c:v>63.87</c:v>
                </c:pt>
                <c:pt idx="6">
                  <c:v>65.290000000000006</c:v>
                </c:pt>
                <c:pt idx="7">
                  <c:v>64.78</c:v>
                </c:pt>
                <c:pt idx="8">
                  <c:v>64.45</c:v>
                </c:pt>
                <c:pt idx="9">
                  <c:v>64.08</c:v>
                </c:pt>
                <c:pt idx="10">
                  <c:v>64.959999999999994</c:v>
                </c:pt>
                <c:pt idx="11">
                  <c:v>64.760000000000005</c:v>
                </c:pt>
                <c:pt idx="12">
                  <c:v>64.959999999999994</c:v>
                </c:pt>
                <c:pt idx="13">
                  <c:v>66.25</c:v>
                </c:pt>
                <c:pt idx="14">
                  <c:v>65.069999999999993</c:v>
                </c:pt>
                <c:pt idx="15">
                  <c:v>66.38</c:v>
                </c:pt>
                <c:pt idx="16">
                  <c:v>62.45</c:v>
                </c:pt>
                <c:pt idx="17">
                  <c:v>62.8</c:v>
                </c:pt>
                <c:pt idx="18">
                  <c:v>62.93</c:v>
                </c:pt>
                <c:pt idx="19">
                  <c:v>63.24</c:v>
                </c:pt>
                <c:pt idx="20">
                  <c:v>62.69</c:v>
                </c:pt>
                <c:pt idx="21">
                  <c:v>62.7</c:v>
                </c:pt>
                <c:pt idx="22">
                  <c:v>61.6</c:v>
                </c:pt>
                <c:pt idx="23">
                  <c:v>61.26</c:v>
                </c:pt>
                <c:pt idx="24">
                  <c:v>61.18</c:v>
                </c:pt>
                <c:pt idx="25">
                  <c:v>61.08</c:v>
                </c:pt>
                <c:pt idx="26">
                  <c:v>60.49</c:v>
                </c:pt>
                <c:pt idx="27">
                  <c:v>59.5</c:v>
                </c:pt>
                <c:pt idx="28">
                  <c:v>60.73</c:v>
                </c:pt>
                <c:pt idx="29">
                  <c:v>62.3</c:v>
                </c:pt>
                <c:pt idx="30">
                  <c:v>62.32</c:v>
                </c:pt>
                <c:pt idx="31">
                  <c:v>61.76</c:v>
                </c:pt>
                <c:pt idx="32">
                  <c:v>61.33</c:v>
                </c:pt>
                <c:pt idx="33">
                  <c:v>60.7</c:v>
                </c:pt>
                <c:pt idx="34">
                  <c:v>60.45</c:v>
                </c:pt>
                <c:pt idx="35">
                  <c:v>60.35</c:v>
                </c:pt>
                <c:pt idx="36">
                  <c:v>59.34</c:v>
                </c:pt>
                <c:pt idx="37">
                  <c:v>58.94</c:v>
                </c:pt>
                <c:pt idx="38">
                  <c:v>59.07</c:v>
                </c:pt>
                <c:pt idx="39">
                  <c:v>59.23</c:v>
                </c:pt>
                <c:pt idx="40">
                  <c:v>59.25</c:v>
                </c:pt>
                <c:pt idx="41">
                  <c:v>59.58</c:v>
                </c:pt>
                <c:pt idx="42">
                  <c:v>59.18</c:v>
                </c:pt>
                <c:pt idx="43">
                  <c:v>59.69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F7-400C-9B60-010C99454816}"/>
            </c:ext>
          </c:extLst>
        </c:ser>
        <c:ser>
          <c:idx val="1"/>
          <c:order val="1"/>
          <c:tx>
            <c:v>Low</c:v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'stock analysis'!$A$2:$A$45</c:f>
              <c:numCache>
                <c:formatCode>m/d/yyyy</c:formatCode>
                <c:ptCount val="44"/>
                <c:pt idx="0">
                  <c:v>45723</c:v>
                </c:pt>
                <c:pt idx="1">
                  <c:v>45722</c:v>
                </c:pt>
                <c:pt idx="2">
                  <c:v>45721</c:v>
                </c:pt>
                <c:pt idx="3">
                  <c:v>45720</c:v>
                </c:pt>
                <c:pt idx="4">
                  <c:v>45719</c:v>
                </c:pt>
                <c:pt idx="5">
                  <c:v>45716</c:v>
                </c:pt>
                <c:pt idx="6">
                  <c:v>45715</c:v>
                </c:pt>
                <c:pt idx="7">
                  <c:v>45714</c:v>
                </c:pt>
                <c:pt idx="8">
                  <c:v>45713</c:v>
                </c:pt>
                <c:pt idx="9">
                  <c:v>45712</c:v>
                </c:pt>
                <c:pt idx="10">
                  <c:v>45709</c:v>
                </c:pt>
                <c:pt idx="11">
                  <c:v>45708</c:v>
                </c:pt>
                <c:pt idx="12">
                  <c:v>45707</c:v>
                </c:pt>
                <c:pt idx="13">
                  <c:v>45706</c:v>
                </c:pt>
                <c:pt idx="14">
                  <c:v>45702</c:v>
                </c:pt>
                <c:pt idx="15">
                  <c:v>45701</c:v>
                </c:pt>
                <c:pt idx="16">
                  <c:v>45700</c:v>
                </c:pt>
                <c:pt idx="17">
                  <c:v>45699</c:v>
                </c:pt>
                <c:pt idx="18">
                  <c:v>45698</c:v>
                </c:pt>
                <c:pt idx="19">
                  <c:v>45695</c:v>
                </c:pt>
                <c:pt idx="20">
                  <c:v>45694</c:v>
                </c:pt>
                <c:pt idx="21">
                  <c:v>45693</c:v>
                </c:pt>
                <c:pt idx="22">
                  <c:v>45692</c:v>
                </c:pt>
                <c:pt idx="23">
                  <c:v>45691</c:v>
                </c:pt>
                <c:pt idx="24">
                  <c:v>45688</c:v>
                </c:pt>
                <c:pt idx="25">
                  <c:v>45687</c:v>
                </c:pt>
                <c:pt idx="26">
                  <c:v>45686</c:v>
                </c:pt>
                <c:pt idx="27">
                  <c:v>45685</c:v>
                </c:pt>
                <c:pt idx="28">
                  <c:v>45684</c:v>
                </c:pt>
                <c:pt idx="29">
                  <c:v>45681</c:v>
                </c:pt>
                <c:pt idx="30">
                  <c:v>45680</c:v>
                </c:pt>
                <c:pt idx="31">
                  <c:v>45679</c:v>
                </c:pt>
                <c:pt idx="32">
                  <c:v>45678</c:v>
                </c:pt>
                <c:pt idx="33">
                  <c:v>45674</c:v>
                </c:pt>
                <c:pt idx="34">
                  <c:v>45673</c:v>
                </c:pt>
                <c:pt idx="35">
                  <c:v>45672</c:v>
                </c:pt>
                <c:pt idx="36">
                  <c:v>45671</c:v>
                </c:pt>
                <c:pt idx="37">
                  <c:v>45670</c:v>
                </c:pt>
                <c:pt idx="38">
                  <c:v>45667</c:v>
                </c:pt>
                <c:pt idx="39">
                  <c:v>45665</c:v>
                </c:pt>
                <c:pt idx="40">
                  <c:v>45664</c:v>
                </c:pt>
                <c:pt idx="41">
                  <c:v>45663</c:v>
                </c:pt>
                <c:pt idx="42">
                  <c:v>45660</c:v>
                </c:pt>
                <c:pt idx="43">
                  <c:v>45659</c:v>
                </c:pt>
              </c:numCache>
            </c:numRef>
          </c:cat>
          <c:val>
            <c:numRef>
              <c:f>'stock analysis'!$D$2:$D$45</c:f>
              <c:numCache>
                <c:formatCode>General</c:formatCode>
                <c:ptCount val="44"/>
                <c:pt idx="0">
                  <c:v>62.19</c:v>
                </c:pt>
                <c:pt idx="1">
                  <c:v>62.92</c:v>
                </c:pt>
                <c:pt idx="2">
                  <c:v>62.8</c:v>
                </c:pt>
                <c:pt idx="3">
                  <c:v>62.63</c:v>
                </c:pt>
                <c:pt idx="4">
                  <c:v>63.19</c:v>
                </c:pt>
                <c:pt idx="5">
                  <c:v>62.83</c:v>
                </c:pt>
                <c:pt idx="6">
                  <c:v>63.76</c:v>
                </c:pt>
                <c:pt idx="7">
                  <c:v>63.94</c:v>
                </c:pt>
                <c:pt idx="8">
                  <c:v>63.35</c:v>
                </c:pt>
                <c:pt idx="9">
                  <c:v>63.2</c:v>
                </c:pt>
                <c:pt idx="10">
                  <c:v>63.89</c:v>
                </c:pt>
                <c:pt idx="11">
                  <c:v>64.28</c:v>
                </c:pt>
                <c:pt idx="12">
                  <c:v>64.3</c:v>
                </c:pt>
                <c:pt idx="13">
                  <c:v>64.56</c:v>
                </c:pt>
                <c:pt idx="14">
                  <c:v>63.44</c:v>
                </c:pt>
                <c:pt idx="15">
                  <c:v>62.73</c:v>
                </c:pt>
                <c:pt idx="16">
                  <c:v>61.34</c:v>
                </c:pt>
                <c:pt idx="17">
                  <c:v>62.2</c:v>
                </c:pt>
                <c:pt idx="18">
                  <c:v>62.37</c:v>
                </c:pt>
                <c:pt idx="19">
                  <c:v>62.36</c:v>
                </c:pt>
                <c:pt idx="20">
                  <c:v>62.07</c:v>
                </c:pt>
                <c:pt idx="21">
                  <c:v>61.36</c:v>
                </c:pt>
                <c:pt idx="22">
                  <c:v>60.83</c:v>
                </c:pt>
                <c:pt idx="23">
                  <c:v>59.55</c:v>
                </c:pt>
                <c:pt idx="24">
                  <c:v>60.45</c:v>
                </c:pt>
                <c:pt idx="25">
                  <c:v>60.25</c:v>
                </c:pt>
                <c:pt idx="26">
                  <c:v>59.57</c:v>
                </c:pt>
                <c:pt idx="27">
                  <c:v>59.09</c:v>
                </c:pt>
                <c:pt idx="28">
                  <c:v>58.75</c:v>
                </c:pt>
                <c:pt idx="29">
                  <c:v>61.86</c:v>
                </c:pt>
                <c:pt idx="30">
                  <c:v>61.38</c:v>
                </c:pt>
                <c:pt idx="31">
                  <c:v>61.02</c:v>
                </c:pt>
                <c:pt idx="32">
                  <c:v>60.86</c:v>
                </c:pt>
                <c:pt idx="33">
                  <c:v>60.26</c:v>
                </c:pt>
                <c:pt idx="34">
                  <c:v>59.83</c:v>
                </c:pt>
                <c:pt idx="35">
                  <c:v>59.72</c:v>
                </c:pt>
                <c:pt idx="36">
                  <c:v>58.75</c:v>
                </c:pt>
                <c:pt idx="37">
                  <c:v>58.16</c:v>
                </c:pt>
                <c:pt idx="38">
                  <c:v>58.54</c:v>
                </c:pt>
                <c:pt idx="39">
                  <c:v>58.27</c:v>
                </c:pt>
                <c:pt idx="40">
                  <c:v>58.64</c:v>
                </c:pt>
                <c:pt idx="41">
                  <c:v>58.59</c:v>
                </c:pt>
                <c:pt idx="42">
                  <c:v>58.36</c:v>
                </c:pt>
                <c:pt idx="43">
                  <c:v>58.57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F7-400C-9B60-010C99454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828160"/>
        <c:axId val="1724829120"/>
      </c:lineChart>
      <c:dateAx>
        <c:axId val="1724828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829120"/>
        <c:crosses val="autoZero"/>
        <c:auto val="1"/>
        <c:lblOffset val="100"/>
        <c:baseTimeUnit val="days"/>
      </c:dateAx>
      <c:valAx>
        <c:axId val="172482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82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KPI Comparison: Open, High, Low, 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 analysis'!$AQ$3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'stock analysis'!$AP$4:$AP$7</c:f>
              <c:strCache>
                <c:ptCount val="4"/>
                <c:pt idx="0">
                  <c:v>Average</c:v>
                </c:pt>
                <c:pt idx="1">
                  <c:v>Minimum</c:v>
                </c:pt>
                <c:pt idx="2">
                  <c:v>Maximum</c:v>
                </c:pt>
                <c:pt idx="3">
                  <c:v>Range</c:v>
                </c:pt>
              </c:strCache>
            </c:strRef>
          </c:cat>
          <c:val>
            <c:numRef>
              <c:f>'stock analysis'!$AQ$4:$AQ$7</c:f>
              <c:numCache>
                <c:formatCode>"$"#,##0.00</c:formatCode>
                <c:ptCount val="4"/>
                <c:pt idx="0">
                  <c:v>61.791818181818208</c:v>
                </c:pt>
                <c:pt idx="1">
                  <c:v>58.55</c:v>
                </c:pt>
                <c:pt idx="2">
                  <c:v>66.27</c:v>
                </c:pt>
                <c:pt idx="3">
                  <c:v>7.7199999999999989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1-4E63-8DE3-C0166EABC098}"/>
            </c:ext>
          </c:extLst>
        </c:ser>
        <c:ser>
          <c:idx val="1"/>
          <c:order val="1"/>
          <c:tx>
            <c:strRef>
              <c:f>'stock analysis'!$AR$3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'stock analysis'!$AP$4:$AP$7</c:f>
              <c:strCache>
                <c:ptCount val="4"/>
                <c:pt idx="0">
                  <c:v>Average</c:v>
                </c:pt>
                <c:pt idx="1">
                  <c:v>Minimum</c:v>
                </c:pt>
                <c:pt idx="2">
                  <c:v>Maximum</c:v>
                </c:pt>
                <c:pt idx="3">
                  <c:v>Range</c:v>
                </c:pt>
              </c:strCache>
            </c:strRef>
          </c:cat>
          <c:val>
            <c:numRef>
              <c:f>'stock analysis'!$AR$4:$AR$7</c:f>
              <c:numCache>
                <c:formatCode>"$"#,##0.00</c:formatCode>
                <c:ptCount val="4"/>
                <c:pt idx="0">
                  <c:v>62.321590909090908</c:v>
                </c:pt>
                <c:pt idx="1">
                  <c:v>58.94</c:v>
                </c:pt>
                <c:pt idx="2">
                  <c:v>66.38</c:v>
                </c:pt>
                <c:pt idx="3">
                  <c:v>7.4399999999999977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1-4E63-8DE3-C0166EABC098}"/>
            </c:ext>
          </c:extLst>
        </c:ser>
        <c:ser>
          <c:idx val="2"/>
          <c:order val="2"/>
          <c:tx>
            <c:strRef>
              <c:f>'stock analysis'!$AS$3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'stock analysis'!$AP$4:$AP$7</c:f>
              <c:strCache>
                <c:ptCount val="4"/>
                <c:pt idx="0">
                  <c:v>Average</c:v>
                </c:pt>
                <c:pt idx="1">
                  <c:v>Minimum</c:v>
                </c:pt>
                <c:pt idx="2">
                  <c:v>Maximum</c:v>
                </c:pt>
                <c:pt idx="3">
                  <c:v>Range</c:v>
                </c:pt>
              </c:strCache>
            </c:strRef>
          </c:cat>
          <c:val>
            <c:numRef>
              <c:f>'stock analysis'!$AS$4:$AS$7</c:f>
              <c:numCache>
                <c:formatCode>"$"#,##0.00</c:formatCode>
                <c:ptCount val="4"/>
                <c:pt idx="0">
                  <c:v>61.295681818181805</c:v>
                </c:pt>
                <c:pt idx="1">
                  <c:v>58.16</c:v>
                </c:pt>
                <c:pt idx="2">
                  <c:v>64.56</c:v>
                </c:pt>
                <c:pt idx="3">
                  <c:v>6.4000000000000057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01-4E63-8DE3-C0166EABC098}"/>
            </c:ext>
          </c:extLst>
        </c:ser>
        <c:ser>
          <c:idx val="3"/>
          <c:order val="3"/>
          <c:tx>
            <c:strRef>
              <c:f>'stock analysis'!$AT$3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'stock analysis'!$AP$4:$AP$7</c:f>
              <c:strCache>
                <c:ptCount val="4"/>
                <c:pt idx="0">
                  <c:v>Average</c:v>
                </c:pt>
                <c:pt idx="1">
                  <c:v>Minimum</c:v>
                </c:pt>
                <c:pt idx="2">
                  <c:v>Maximum</c:v>
                </c:pt>
                <c:pt idx="3">
                  <c:v>Range</c:v>
                </c:pt>
              </c:strCache>
            </c:strRef>
          </c:cat>
          <c:val>
            <c:numRef>
              <c:f>'stock analysis'!$AT$4:$AT$7</c:f>
              <c:numCache>
                <c:formatCode>"$"#,##0.00</c:formatCode>
                <c:ptCount val="4"/>
                <c:pt idx="0">
                  <c:v>61.792727272727276</c:v>
                </c:pt>
                <c:pt idx="1">
                  <c:v>58.65</c:v>
                </c:pt>
                <c:pt idx="2">
                  <c:v>64.83</c:v>
                </c:pt>
                <c:pt idx="3">
                  <c:v>6.18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01-4E63-8DE3-C0166EABC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0298288"/>
        <c:axId val="1540299248"/>
      </c:barChart>
      <c:catAx>
        <c:axId val="154029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299248"/>
        <c:crosses val="autoZero"/>
        <c:auto val="1"/>
        <c:lblAlgn val="ctr"/>
        <c:lblOffset val="100"/>
        <c:noMultiLvlLbl val="0"/>
      </c:catAx>
      <c:valAx>
        <c:axId val="154029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29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Daily Price Trends: Open, High, Low, 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'stock analysis'!$A$2:$A$45</c:f>
              <c:numCache>
                <c:formatCode>m/d/yyyy</c:formatCode>
                <c:ptCount val="44"/>
                <c:pt idx="0">
                  <c:v>45723</c:v>
                </c:pt>
                <c:pt idx="1">
                  <c:v>45722</c:v>
                </c:pt>
                <c:pt idx="2">
                  <c:v>45721</c:v>
                </c:pt>
                <c:pt idx="3">
                  <c:v>45720</c:v>
                </c:pt>
                <c:pt idx="4">
                  <c:v>45719</c:v>
                </c:pt>
                <c:pt idx="5">
                  <c:v>45716</c:v>
                </c:pt>
                <c:pt idx="6">
                  <c:v>45715</c:v>
                </c:pt>
                <c:pt idx="7">
                  <c:v>45714</c:v>
                </c:pt>
                <c:pt idx="8">
                  <c:v>45713</c:v>
                </c:pt>
                <c:pt idx="9">
                  <c:v>45712</c:v>
                </c:pt>
                <c:pt idx="10">
                  <c:v>45709</c:v>
                </c:pt>
                <c:pt idx="11">
                  <c:v>45708</c:v>
                </c:pt>
                <c:pt idx="12">
                  <c:v>45707</c:v>
                </c:pt>
                <c:pt idx="13">
                  <c:v>45706</c:v>
                </c:pt>
                <c:pt idx="14">
                  <c:v>45702</c:v>
                </c:pt>
                <c:pt idx="15">
                  <c:v>45701</c:v>
                </c:pt>
                <c:pt idx="16">
                  <c:v>45700</c:v>
                </c:pt>
                <c:pt idx="17">
                  <c:v>45699</c:v>
                </c:pt>
                <c:pt idx="18">
                  <c:v>45698</c:v>
                </c:pt>
                <c:pt idx="19">
                  <c:v>45695</c:v>
                </c:pt>
                <c:pt idx="20">
                  <c:v>45694</c:v>
                </c:pt>
                <c:pt idx="21">
                  <c:v>45693</c:v>
                </c:pt>
                <c:pt idx="22">
                  <c:v>45692</c:v>
                </c:pt>
                <c:pt idx="23">
                  <c:v>45691</c:v>
                </c:pt>
                <c:pt idx="24">
                  <c:v>45688</c:v>
                </c:pt>
                <c:pt idx="25">
                  <c:v>45687</c:v>
                </c:pt>
                <c:pt idx="26">
                  <c:v>45686</c:v>
                </c:pt>
                <c:pt idx="27">
                  <c:v>45685</c:v>
                </c:pt>
                <c:pt idx="28">
                  <c:v>45684</c:v>
                </c:pt>
                <c:pt idx="29">
                  <c:v>45681</c:v>
                </c:pt>
                <c:pt idx="30">
                  <c:v>45680</c:v>
                </c:pt>
                <c:pt idx="31">
                  <c:v>45679</c:v>
                </c:pt>
                <c:pt idx="32">
                  <c:v>45678</c:v>
                </c:pt>
                <c:pt idx="33">
                  <c:v>45674</c:v>
                </c:pt>
                <c:pt idx="34">
                  <c:v>45673</c:v>
                </c:pt>
                <c:pt idx="35">
                  <c:v>45672</c:v>
                </c:pt>
                <c:pt idx="36">
                  <c:v>45671</c:v>
                </c:pt>
                <c:pt idx="37">
                  <c:v>45670</c:v>
                </c:pt>
                <c:pt idx="38">
                  <c:v>45667</c:v>
                </c:pt>
                <c:pt idx="39">
                  <c:v>45665</c:v>
                </c:pt>
                <c:pt idx="40">
                  <c:v>45664</c:v>
                </c:pt>
                <c:pt idx="41">
                  <c:v>45663</c:v>
                </c:pt>
                <c:pt idx="42">
                  <c:v>45660</c:v>
                </c:pt>
                <c:pt idx="43">
                  <c:v>45659</c:v>
                </c:pt>
              </c:numCache>
            </c:numRef>
          </c:cat>
          <c:val>
            <c:numRef>
              <c:f>'stock analysis'!$B$2:$B$45</c:f>
              <c:numCache>
                <c:formatCode>General</c:formatCode>
                <c:ptCount val="44"/>
                <c:pt idx="0">
                  <c:v>62.64</c:v>
                </c:pt>
                <c:pt idx="1">
                  <c:v>63.22</c:v>
                </c:pt>
                <c:pt idx="2">
                  <c:v>63.13</c:v>
                </c:pt>
                <c:pt idx="3">
                  <c:v>63.05</c:v>
                </c:pt>
                <c:pt idx="4">
                  <c:v>64.62</c:v>
                </c:pt>
                <c:pt idx="5">
                  <c:v>63.41</c:v>
                </c:pt>
                <c:pt idx="6">
                  <c:v>64.569999999999993</c:v>
                </c:pt>
                <c:pt idx="7">
                  <c:v>64.180000000000007</c:v>
                </c:pt>
                <c:pt idx="8">
                  <c:v>63.52</c:v>
                </c:pt>
                <c:pt idx="9">
                  <c:v>63.98</c:v>
                </c:pt>
                <c:pt idx="10">
                  <c:v>64.53</c:v>
                </c:pt>
                <c:pt idx="11">
                  <c:v>64.650000000000006</c:v>
                </c:pt>
                <c:pt idx="12">
                  <c:v>64.400000000000006</c:v>
                </c:pt>
                <c:pt idx="13">
                  <c:v>65.38</c:v>
                </c:pt>
                <c:pt idx="14">
                  <c:v>63.68</c:v>
                </c:pt>
                <c:pt idx="15">
                  <c:v>66.27</c:v>
                </c:pt>
                <c:pt idx="16">
                  <c:v>61.74</c:v>
                </c:pt>
                <c:pt idx="17">
                  <c:v>62.4</c:v>
                </c:pt>
                <c:pt idx="18">
                  <c:v>62.48</c:v>
                </c:pt>
                <c:pt idx="19">
                  <c:v>62.93</c:v>
                </c:pt>
                <c:pt idx="20">
                  <c:v>62.63</c:v>
                </c:pt>
                <c:pt idx="21">
                  <c:v>61.39</c:v>
                </c:pt>
                <c:pt idx="22">
                  <c:v>60.84</c:v>
                </c:pt>
                <c:pt idx="23">
                  <c:v>59.88</c:v>
                </c:pt>
                <c:pt idx="24">
                  <c:v>60.85</c:v>
                </c:pt>
                <c:pt idx="25">
                  <c:v>60.44</c:v>
                </c:pt>
                <c:pt idx="26">
                  <c:v>60.45</c:v>
                </c:pt>
                <c:pt idx="27">
                  <c:v>59.35</c:v>
                </c:pt>
                <c:pt idx="28">
                  <c:v>60.73</c:v>
                </c:pt>
                <c:pt idx="29">
                  <c:v>61.95</c:v>
                </c:pt>
                <c:pt idx="30">
                  <c:v>61.66</c:v>
                </c:pt>
                <c:pt idx="31">
                  <c:v>61.3</c:v>
                </c:pt>
                <c:pt idx="32">
                  <c:v>61.24</c:v>
                </c:pt>
                <c:pt idx="33">
                  <c:v>60.52</c:v>
                </c:pt>
                <c:pt idx="34">
                  <c:v>59.92</c:v>
                </c:pt>
                <c:pt idx="35">
                  <c:v>59.78</c:v>
                </c:pt>
                <c:pt idx="36">
                  <c:v>58.95</c:v>
                </c:pt>
                <c:pt idx="37">
                  <c:v>58.57</c:v>
                </c:pt>
                <c:pt idx="38">
                  <c:v>58.8</c:v>
                </c:pt>
                <c:pt idx="39">
                  <c:v>58.55</c:v>
                </c:pt>
                <c:pt idx="40">
                  <c:v>58.96</c:v>
                </c:pt>
                <c:pt idx="41">
                  <c:v>59.18</c:v>
                </c:pt>
                <c:pt idx="42">
                  <c:v>58.82</c:v>
                </c:pt>
                <c:pt idx="43">
                  <c:v>59.3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0-493A-8EC1-2FF83A321B6D}"/>
            </c:ext>
          </c:extLst>
        </c:ser>
        <c:ser>
          <c:idx val="1"/>
          <c:order val="1"/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'stock analysis'!$A$2:$A$45</c:f>
              <c:numCache>
                <c:formatCode>m/d/yyyy</c:formatCode>
                <c:ptCount val="44"/>
                <c:pt idx="0">
                  <c:v>45723</c:v>
                </c:pt>
                <c:pt idx="1">
                  <c:v>45722</c:v>
                </c:pt>
                <c:pt idx="2">
                  <c:v>45721</c:v>
                </c:pt>
                <c:pt idx="3">
                  <c:v>45720</c:v>
                </c:pt>
                <c:pt idx="4">
                  <c:v>45719</c:v>
                </c:pt>
                <c:pt idx="5">
                  <c:v>45716</c:v>
                </c:pt>
                <c:pt idx="6">
                  <c:v>45715</c:v>
                </c:pt>
                <c:pt idx="7">
                  <c:v>45714</c:v>
                </c:pt>
                <c:pt idx="8">
                  <c:v>45713</c:v>
                </c:pt>
                <c:pt idx="9">
                  <c:v>45712</c:v>
                </c:pt>
                <c:pt idx="10">
                  <c:v>45709</c:v>
                </c:pt>
                <c:pt idx="11">
                  <c:v>45708</c:v>
                </c:pt>
                <c:pt idx="12">
                  <c:v>45707</c:v>
                </c:pt>
                <c:pt idx="13">
                  <c:v>45706</c:v>
                </c:pt>
                <c:pt idx="14">
                  <c:v>45702</c:v>
                </c:pt>
                <c:pt idx="15">
                  <c:v>45701</c:v>
                </c:pt>
                <c:pt idx="16">
                  <c:v>45700</c:v>
                </c:pt>
                <c:pt idx="17">
                  <c:v>45699</c:v>
                </c:pt>
                <c:pt idx="18">
                  <c:v>45698</c:v>
                </c:pt>
                <c:pt idx="19">
                  <c:v>45695</c:v>
                </c:pt>
                <c:pt idx="20">
                  <c:v>45694</c:v>
                </c:pt>
                <c:pt idx="21">
                  <c:v>45693</c:v>
                </c:pt>
                <c:pt idx="22">
                  <c:v>45692</c:v>
                </c:pt>
                <c:pt idx="23">
                  <c:v>45691</c:v>
                </c:pt>
                <c:pt idx="24">
                  <c:v>45688</c:v>
                </c:pt>
                <c:pt idx="25">
                  <c:v>45687</c:v>
                </c:pt>
                <c:pt idx="26">
                  <c:v>45686</c:v>
                </c:pt>
                <c:pt idx="27">
                  <c:v>45685</c:v>
                </c:pt>
                <c:pt idx="28">
                  <c:v>45684</c:v>
                </c:pt>
                <c:pt idx="29">
                  <c:v>45681</c:v>
                </c:pt>
                <c:pt idx="30">
                  <c:v>45680</c:v>
                </c:pt>
                <c:pt idx="31">
                  <c:v>45679</c:v>
                </c:pt>
                <c:pt idx="32">
                  <c:v>45678</c:v>
                </c:pt>
                <c:pt idx="33">
                  <c:v>45674</c:v>
                </c:pt>
                <c:pt idx="34">
                  <c:v>45673</c:v>
                </c:pt>
                <c:pt idx="35">
                  <c:v>45672</c:v>
                </c:pt>
                <c:pt idx="36">
                  <c:v>45671</c:v>
                </c:pt>
                <c:pt idx="37">
                  <c:v>45670</c:v>
                </c:pt>
                <c:pt idx="38">
                  <c:v>45667</c:v>
                </c:pt>
                <c:pt idx="39">
                  <c:v>45665</c:v>
                </c:pt>
                <c:pt idx="40">
                  <c:v>45664</c:v>
                </c:pt>
                <c:pt idx="41">
                  <c:v>45663</c:v>
                </c:pt>
                <c:pt idx="42">
                  <c:v>45660</c:v>
                </c:pt>
                <c:pt idx="43">
                  <c:v>45659</c:v>
                </c:pt>
              </c:numCache>
            </c:numRef>
          </c:cat>
          <c:val>
            <c:numRef>
              <c:f>'stock analysis'!$C$2:$C$45</c:f>
              <c:numCache>
                <c:formatCode>General</c:formatCode>
                <c:ptCount val="44"/>
                <c:pt idx="0">
                  <c:v>64.180000000000007</c:v>
                </c:pt>
                <c:pt idx="1">
                  <c:v>64.02</c:v>
                </c:pt>
                <c:pt idx="2">
                  <c:v>64.180000000000007</c:v>
                </c:pt>
                <c:pt idx="3">
                  <c:v>63.91</c:v>
                </c:pt>
                <c:pt idx="4">
                  <c:v>64.87</c:v>
                </c:pt>
                <c:pt idx="5">
                  <c:v>63.87</c:v>
                </c:pt>
                <c:pt idx="6">
                  <c:v>65.290000000000006</c:v>
                </c:pt>
                <c:pt idx="7">
                  <c:v>64.78</c:v>
                </c:pt>
                <c:pt idx="8">
                  <c:v>64.45</c:v>
                </c:pt>
                <c:pt idx="9">
                  <c:v>64.08</c:v>
                </c:pt>
                <c:pt idx="10">
                  <c:v>64.959999999999994</c:v>
                </c:pt>
                <c:pt idx="11">
                  <c:v>64.760000000000005</c:v>
                </c:pt>
                <c:pt idx="12">
                  <c:v>64.959999999999994</c:v>
                </c:pt>
                <c:pt idx="13">
                  <c:v>66.25</c:v>
                </c:pt>
                <c:pt idx="14">
                  <c:v>65.069999999999993</c:v>
                </c:pt>
                <c:pt idx="15">
                  <c:v>66.38</c:v>
                </c:pt>
                <c:pt idx="16">
                  <c:v>62.45</c:v>
                </c:pt>
                <c:pt idx="17">
                  <c:v>62.8</c:v>
                </c:pt>
                <c:pt idx="18">
                  <c:v>62.93</c:v>
                </c:pt>
                <c:pt idx="19">
                  <c:v>63.24</c:v>
                </c:pt>
                <c:pt idx="20">
                  <c:v>62.69</c:v>
                </c:pt>
                <c:pt idx="21">
                  <c:v>62.7</c:v>
                </c:pt>
                <c:pt idx="22">
                  <c:v>61.6</c:v>
                </c:pt>
                <c:pt idx="23">
                  <c:v>61.26</c:v>
                </c:pt>
                <c:pt idx="24">
                  <c:v>61.18</c:v>
                </c:pt>
                <c:pt idx="25">
                  <c:v>61.08</c:v>
                </c:pt>
                <c:pt idx="26">
                  <c:v>60.49</c:v>
                </c:pt>
                <c:pt idx="27">
                  <c:v>59.5</c:v>
                </c:pt>
                <c:pt idx="28">
                  <c:v>60.73</c:v>
                </c:pt>
                <c:pt idx="29">
                  <c:v>62.3</c:v>
                </c:pt>
                <c:pt idx="30">
                  <c:v>62.32</c:v>
                </c:pt>
                <c:pt idx="31">
                  <c:v>61.76</c:v>
                </c:pt>
                <c:pt idx="32">
                  <c:v>61.33</c:v>
                </c:pt>
                <c:pt idx="33">
                  <c:v>60.7</c:v>
                </c:pt>
                <c:pt idx="34">
                  <c:v>60.45</c:v>
                </c:pt>
                <c:pt idx="35">
                  <c:v>60.35</c:v>
                </c:pt>
                <c:pt idx="36">
                  <c:v>59.34</c:v>
                </c:pt>
                <c:pt idx="37">
                  <c:v>58.94</c:v>
                </c:pt>
                <c:pt idx="38">
                  <c:v>59.07</c:v>
                </c:pt>
                <c:pt idx="39">
                  <c:v>59.23</c:v>
                </c:pt>
                <c:pt idx="40">
                  <c:v>59.25</c:v>
                </c:pt>
                <c:pt idx="41">
                  <c:v>59.58</c:v>
                </c:pt>
                <c:pt idx="42">
                  <c:v>59.18</c:v>
                </c:pt>
                <c:pt idx="43">
                  <c:v>59.69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40-493A-8EC1-2FF83A321B6D}"/>
            </c:ext>
          </c:extLst>
        </c:ser>
        <c:ser>
          <c:idx val="2"/>
          <c:order val="2"/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'stock analysis'!$A$2:$A$45</c:f>
              <c:numCache>
                <c:formatCode>m/d/yyyy</c:formatCode>
                <c:ptCount val="44"/>
                <c:pt idx="0">
                  <c:v>45723</c:v>
                </c:pt>
                <c:pt idx="1">
                  <c:v>45722</c:v>
                </c:pt>
                <c:pt idx="2">
                  <c:v>45721</c:v>
                </c:pt>
                <c:pt idx="3">
                  <c:v>45720</c:v>
                </c:pt>
                <c:pt idx="4">
                  <c:v>45719</c:v>
                </c:pt>
                <c:pt idx="5">
                  <c:v>45716</c:v>
                </c:pt>
                <c:pt idx="6">
                  <c:v>45715</c:v>
                </c:pt>
                <c:pt idx="7">
                  <c:v>45714</c:v>
                </c:pt>
                <c:pt idx="8">
                  <c:v>45713</c:v>
                </c:pt>
                <c:pt idx="9">
                  <c:v>45712</c:v>
                </c:pt>
                <c:pt idx="10">
                  <c:v>45709</c:v>
                </c:pt>
                <c:pt idx="11">
                  <c:v>45708</c:v>
                </c:pt>
                <c:pt idx="12">
                  <c:v>45707</c:v>
                </c:pt>
                <c:pt idx="13">
                  <c:v>45706</c:v>
                </c:pt>
                <c:pt idx="14">
                  <c:v>45702</c:v>
                </c:pt>
                <c:pt idx="15">
                  <c:v>45701</c:v>
                </c:pt>
                <c:pt idx="16">
                  <c:v>45700</c:v>
                </c:pt>
                <c:pt idx="17">
                  <c:v>45699</c:v>
                </c:pt>
                <c:pt idx="18">
                  <c:v>45698</c:v>
                </c:pt>
                <c:pt idx="19">
                  <c:v>45695</c:v>
                </c:pt>
                <c:pt idx="20">
                  <c:v>45694</c:v>
                </c:pt>
                <c:pt idx="21">
                  <c:v>45693</c:v>
                </c:pt>
                <c:pt idx="22">
                  <c:v>45692</c:v>
                </c:pt>
                <c:pt idx="23">
                  <c:v>45691</c:v>
                </c:pt>
                <c:pt idx="24">
                  <c:v>45688</c:v>
                </c:pt>
                <c:pt idx="25">
                  <c:v>45687</c:v>
                </c:pt>
                <c:pt idx="26">
                  <c:v>45686</c:v>
                </c:pt>
                <c:pt idx="27">
                  <c:v>45685</c:v>
                </c:pt>
                <c:pt idx="28">
                  <c:v>45684</c:v>
                </c:pt>
                <c:pt idx="29">
                  <c:v>45681</c:v>
                </c:pt>
                <c:pt idx="30">
                  <c:v>45680</c:v>
                </c:pt>
                <c:pt idx="31">
                  <c:v>45679</c:v>
                </c:pt>
                <c:pt idx="32">
                  <c:v>45678</c:v>
                </c:pt>
                <c:pt idx="33">
                  <c:v>45674</c:v>
                </c:pt>
                <c:pt idx="34">
                  <c:v>45673</c:v>
                </c:pt>
                <c:pt idx="35">
                  <c:v>45672</c:v>
                </c:pt>
                <c:pt idx="36">
                  <c:v>45671</c:v>
                </c:pt>
                <c:pt idx="37">
                  <c:v>45670</c:v>
                </c:pt>
                <c:pt idx="38">
                  <c:v>45667</c:v>
                </c:pt>
                <c:pt idx="39">
                  <c:v>45665</c:v>
                </c:pt>
                <c:pt idx="40">
                  <c:v>45664</c:v>
                </c:pt>
                <c:pt idx="41">
                  <c:v>45663</c:v>
                </c:pt>
                <c:pt idx="42">
                  <c:v>45660</c:v>
                </c:pt>
                <c:pt idx="43">
                  <c:v>45659</c:v>
                </c:pt>
              </c:numCache>
            </c:numRef>
          </c:cat>
          <c:val>
            <c:numRef>
              <c:f>'stock analysis'!$D$2:$D$45</c:f>
              <c:numCache>
                <c:formatCode>General</c:formatCode>
                <c:ptCount val="44"/>
                <c:pt idx="0">
                  <c:v>62.19</c:v>
                </c:pt>
                <c:pt idx="1">
                  <c:v>62.92</c:v>
                </c:pt>
                <c:pt idx="2">
                  <c:v>62.8</c:v>
                </c:pt>
                <c:pt idx="3">
                  <c:v>62.63</c:v>
                </c:pt>
                <c:pt idx="4">
                  <c:v>63.19</c:v>
                </c:pt>
                <c:pt idx="5">
                  <c:v>62.83</c:v>
                </c:pt>
                <c:pt idx="6">
                  <c:v>63.76</c:v>
                </c:pt>
                <c:pt idx="7">
                  <c:v>63.94</c:v>
                </c:pt>
                <c:pt idx="8">
                  <c:v>63.35</c:v>
                </c:pt>
                <c:pt idx="9">
                  <c:v>63.2</c:v>
                </c:pt>
                <c:pt idx="10">
                  <c:v>63.89</c:v>
                </c:pt>
                <c:pt idx="11">
                  <c:v>64.28</c:v>
                </c:pt>
                <c:pt idx="12">
                  <c:v>64.3</c:v>
                </c:pt>
                <c:pt idx="13">
                  <c:v>64.56</c:v>
                </c:pt>
                <c:pt idx="14">
                  <c:v>63.44</c:v>
                </c:pt>
                <c:pt idx="15">
                  <c:v>62.73</c:v>
                </c:pt>
                <c:pt idx="16">
                  <c:v>61.34</c:v>
                </c:pt>
                <c:pt idx="17">
                  <c:v>62.2</c:v>
                </c:pt>
                <c:pt idx="18">
                  <c:v>62.37</c:v>
                </c:pt>
                <c:pt idx="19">
                  <c:v>62.36</c:v>
                </c:pt>
                <c:pt idx="20">
                  <c:v>62.07</c:v>
                </c:pt>
                <c:pt idx="21">
                  <c:v>61.36</c:v>
                </c:pt>
                <c:pt idx="22">
                  <c:v>60.83</c:v>
                </c:pt>
                <c:pt idx="23">
                  <c:v>59.55</c:v>
                </c:pt>
                <c:pt idx="24">
                  <c:v>60.45</c:v>
                </c:pt>
                <c:pt idx="25">
                  <c:v>60.25</c:v>
                </c:pt>
                <c:pt idx="26">
                  <c:v>59.57</c:v>
                </c:pt>
                <c:pt idx="27">
                  <c:v>59.09</c:v>
                </c:pt>
                <c:pt idx="28">
                  <c:v>58.75</c:v>
                </c:pt>
                <c:pt idx="29">
                  <c:v>61.86</c:v>
                </c:pt>
                <c:pt idx="30">
                  <c:v>61.38</c:v>
                </c:pt>
                <c:pt idx="31">
                  <c:v>61.02</c:v>
                </c:pt>
                <c:pt idx="32">
                  <c:v>60.86</c:v>
                </c:pt>
                <c:pt idx="33">
                  <c:v>60.26</c:v>
                </c:pt>
                <c:pt idx="34">
                  <c:v>59.83</c:v>
                </c:pt>
                <c:pt idx="35">
                  <c:v>59.72</c:v>
                </c:pt>
                <c:pt idx="36">
                  <c:v>58.75</c:v>
                </c:pt>
                <c:pt idx="37">
                  <c:v>58.16</c:v>
                </c:pt>
                <c:pt idx="38">
                  <c:v>58.54</c:v>
                </c:pt>
                <c:pt idx="39">
                  <c:v>58.27</c:v>
                </c:pt>
                <c:pt idx="40">
                  <c:v>58.64</c:v>
                </c:pt>
                <c:pt idx="41">
                  <c:v>58.59</c:v>
                </c:pt>
                <c:pt idx="42">
                  <c:v>58.36</c:v>
                </c:pt>
                <c:pt idx="43">
                  <c:v>58.57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40-493A-8EC1-2FF83A321B6D}"/>
            </c:ext>
          </c:extLst>
        </c:ser>
        <c:ser>
          <c:idx val="3"/>
          <c:order val="3"/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'stock analysis'!$A$2:$A$45</c:f>
              <c:numCache>
                <c:formatCode>m/d/yyyy</c:formatCode>
                <c:ptCount val="44"/>
                <c:pt idx="0">
                  <c:v>45723</c:v>
                </c:pt>
                <c:pt idx="1">
                  <c:v>45722</c:v>
                </c:pt>
                <c:pt idx="2">
                  <c:v>45721</c:v>
                </c:pt>
                <c:pt idx="3">
                  <c:v>45720</c:v>
                </c:pt>
                <c:pt idx="4">
                  <c:v>45719</c:v>
                </c:pt>
                <c:pt idx="5">
                  <c:v>45716</c:v>
                </c:pt>
                <c:pt idx="6">
                  <c:v>45715</c:v>
                </c:pt>
                <c:pt idx="7">
                  <c:v>45714</c:v>
                </c:pt>
                <c:pt idx="8">
                  <c:v>45713</c:v>
                </c:pt>
                <c:pt idx="9">
                  <c:v>45712</c:v>
                </c:pt>
                <c:pt idx="10">
                  <c:v>45709</c:v>
                </c:pt>
                <c:pt idx="11">
                  <c:v>45708</c:v>
                </c:pt>
                <c:pt idx="12">
                  <c:v>45707</c:v>
                </c:pt>
                <c:pt idx="13">
                  <c:v>45706</c:v>
                </c:pt>
                <c:pt idx="14">
                  <c:v>45702</c:v>
                </c:pt>
                <c:pt idx="15">
                  <c:v>45701</c:v>
                </c:pt>
                <c:pt idx="16">
                  <c:v>45700</c:v>
                </c:pt>
                <c:pt idx="17">
                  <c:v>45699</c:v>
                </c:pt>
                <c:pt idx="18">
                  <c:v>45698</c:v>
                </c:pt>
                <c:pt idx="19">
                  <c:v>45695</c:v>
                </c:pt>
                <c:pt idx="20">
                  <c:v>45694</c:v>
                </c:pt>
                <c:pt idx="21">
                  <c:v>45693</c:v>
                </c:pt>
                <c:pt idx="22">
                  <c:v>45692</c:v>
                </c:pt>
                <c:pt idx="23">
                  <c:v>45691</c:v>
                </c:pt>
                <c:pt idx="24">
                  <c:v>45688</c:v>
                </c:pt>
                <c:pt idx="25">
                  <c:v>45687</c:v>
                </c:pt>
                <c:pt idx="26">
                  <c:v>45686</c:v>
                </c:pt>
                <c:pt idx="27">
                  <c:v>45685</c:v>
                </c:pt>
                <c:pt idx="28">
                  <c:v>45684</c:v>
                </c:pt>
                <c:pt idx="29">
                  <c:v>45681</c:v>
                </c:pt>
                <c:pt idx="30">
                  <c:v>45680</c:v>
                </c:pt>
                <c:pt idx="31">
                  <c:v>45679</c:v>
                </c:pt>
                <c:pt idx="32">
                  <c:v>45678</c:v>
                </c:pt>
                <c:pt idx="33">
                  <c:v>45674</c:v>
                </c:pt>
                <c:pt idx="34">
                  <c:v>45673</c:v>
                </c:pt>
                <c:pt idx="35">
                  <c:v>45672</c:v>
                </c:pt>
                <c:pt idx="36">
                  <c:v>45671</c:v>
                </c:pt>
                <c:pt idx="37">
                  <c:v>45670</c:v>
                </c:pt>
                <c:pt idx="38">
                  <c:v>45667</c:v>
                </c:pt>
                <c:pt idx="39">
                  <c:v>45665</c:v>
                </c:pt>
                <c:pt idx="40">
                  <c:v>45664</c:v>
                </c:pt>
                <c:pt idx="41">
                  <c:v>45663</c:v>
                </c:pt>
                <c:pt idx="42">
                  <c:v>45660</c:v>
                </c:pt>
                <c:pt idx="43">
                  <c:v>45659</c:v>
                </c:pt>
              </c:numCache>
            </c:numRef>
          </c:cat>
          <c:val>
            <c:numRef>
              <c:f>'stock analysis'!$E$2:$E$45</c:f>
              <c:numCache>
                <c:formatCode>General</c:formatCode>
                <c:ptCount val="44"/>
                <c:pt idx="0">
                  <c:v>63.74</c:v>
                </c:pt>
                <c:pt idx="1">
                  <c:v>63.58</c:v>
                </c:pt>
                <c:pt idx="2">
                  <c:v>64.03</c:v>
                </c:pt>
                <c:pt idx="3">
                  <c:v>63.27</c:v>
                </c:pt>
                <c:pt idx="4">
                  <c:v>63.38</c:v>
                </c:pt>
                <c:pt idx="5">
                  <c:v>63.82</c:v>
                </c:pt>
                <c:pt idx="6">
                  <c:v>63.89</c:v>
                </c:pt>
                <c:pt idx="7">
                  <c:v>64.14</c:v>
                </c:pt>
                <c:pt idx="8">
                  <c:v>64.260000000000005</c:v>
                </c:pt>
                <c:pt idx="9">
                  <c:v>63.2</c:v>
                </c:pt>
                <c:pt idx="10">
                  <c:v>64.03</c:v>
                </c:pt>
                <c:pt idx="11">
                  <c:v>64.510000000000005</c:v>
                </c:pt>
                <c:pt idx="12">
                  <c:v>64.790000000000006</c:v>
                </c:pt>
                <c:pt idx="13">
                  <c:v>64.59</c:v>
                </c:pt>
                <c:pt idx="14">
                  <c:v>64.83</c:v>
                </c:pt>
                <c:pt idx="15">
                  <c:v>63.82</c:v>
                </c:pt>
                <c:pt idx="16">
                  <c:v>62.38</c:v>
                </c:pt>
                <c:pt idx="17">
                  <c:v>62.41</c:v>
                </c:pt>
                <c:pt idx="18">
                  <c:v>62.67</c:v>
                </c:pt>
                <c:pt idx="19">
                  <c:v>62.42</c:v>
                </c:pt>
                <c:pt idx="20">
                  <c:v>62.25</c:v>
                </c:pt>
                <c:pt idx="21">
                  <c:v>62.54</c:v>
                </c:pt>
                <c:pt idx="22">
                  <c:v>61.35</c:v>
                </c:pt>
                <c:pt idx="23">
                  <c:v>61.08</c:v>
                </c:pt>
                <c:pt idx="24">
                  <c:v>60.51</c:v>
                </c:pt>
                <c:pt idx="25">
                  <c:v>60.53</c:v>
                </c:pt>
                <c:pt idx="26">
                  <c:v>59.57</c:v>
                </c:pt>
                <c:pt idx="27">
                  <c:v>59.45</c:v>
                </c:pt>
                <c:pt idx="28">
                  <c:v>58.95</c:v>
                </c:pt>
                <c:pt idx="29">
                  <c:v>62.17</c:v>
                </c:pt>
                <c:pt idx="30">
                  <c:v>62.22</c:v>
                </c:pt>
                <c:pt idx="31">
                  <c:v>61.63</c:v>
                </c:pt>
                <c:pt idx="32">
                  <c:v>61.05</c:v>
                </c:pt>
                <c:pt idx="33">
                  <c:v>60.35</c:v>
                </c:pt>
                <c:pt idx="34">
                  <c:v>59.88</c:v>
                </c:pt>
                <c:pt idx="35">
                  <c:v>60.06</c:v>
                </c:pt>
                <c:pt idx="36">
                  <c:v>59.22</c:v>
                </c:pt>
                <c:pt idx="37">
                  <c:v>58.85</c:v>
                </c:pt>
                <c:pt idx="38">
                  <c:v>58.65</c:v>
                </c:pt>
                <c:pt idx="39">
                  <c:v>59.22</c:v>
                </c:pt>
                <c:pt idx="40">
                  <c:v>58.88</c:v>
                </c:pt>
                <c:pt idx="41">
                  <c:v>58.75</c:v>
                </c:pt>
                <c:pt idx="42">
                  <c:v>58.93</c:v>
                </c:pt>
                <c:pt idx="43">
                  <c:v>59.03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40-493A-8EC1-2FF83A321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889664"/>
        <c:axId val="1746893504"/>
      </c:lineChart>
      <c:dateAx>
        <c:axId val="1746889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93504"/>
        <c:crosses val="autoZero"/>
        <c:auto val="1"/>
        <c:lblOffset val="100"/>
        <c:baseTimeUnit val="days"/>
      </c:dateAx>
      <c:valAx>
        <c:axId val="174689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8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481853</xdr:colOff>
      <xdr:row>7</xdr:row>
      <xdr:rowOff>89648</xdr:rowOff>
    </xdr:from>
    <xdr:to>
      <xdr:col>15</xdr:col>
      <xdr:colOff>280147</xdr:colOff>
      <xdr:row>22</xdr:row>
      <xdr:rowOff>89648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89FDC5-1123-257B-5FBF-366C6EBE6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504264</xdr:colOff>
      <xdr:row>24</xdr:row>
      <xdr:rowOff>33618</xdr:rowOff>
    </xdr:from>
    <xdr:to>
      <xdr:col>15</xdr:col>
      <xdr:colOff>302558</xdr:colOff>
      <xdr:row>41</xdr:row>
      <xdr:rowOff>33618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E893EF-333F-601A-E00F-EE0314B11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515471</xdr:colOff>
      <xdr:row>41</xdr:row>
      <xdr:rowOff>89647</xdr:rowOff>
    </xdr:from>
    <xdr:to>
      <xdr:col>15</xdr:col>
      <xdr:colOff>313765</xdr:colOff>
      <xdr:row>58</xdr:row>
      <xdr:rowOff>89647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08DBDE-F61A-AC29-5639-8D4585E2B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67236</xdr:colOff>
      <xdr:row>43</xdr:row>
      <xdr:rowOff>44824</xdr:rowOff>
    </xdr:from>
    <xdr:to>
      <xdr:col>26</xdr:col>
      <xdr:colOff>145676</xdr:colOff>
      <xdr:row>60</xdr:row>
      <xdr:rowOff>134470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B9C8D5-342D-CEF1-2CCC-F7990AF44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1261461</xdr:colOff>
      <xdr:row>20</xdr:row>
      <xdr:rowOff>180895</xdr:rowOff>
    </xdr:from>
    <xdr:to>
      <xdr:col>26</xdr:col>
      <xdr:colOff>216590</xdr:colOff>
      <xdr:row>39</xdr:row>
      <xdr:rowOff>136071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D667B7-DB54-DB5A-94F7-B49464117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2728631</xdr:colOff>
      <xdr:row>25</xdr:row>
      <xdr:rowOff>128067</xdr:rowOff>
    </xdr:from>
    <xdr:to>
      <xdr:col>34</xdr:col>
      <xdr:colOff>245195</xdr:colOff>
      <xdr:row>45</xdr:row>
      <xdr:rowOff>125266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831A24B-1785-A7CE-EA80-74C78E4A7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517071</xdr:colOff>
      <xdr:row>15</xdr:row>
      <xdr:rowOff>176893</xdr:rowOff>
    </xdr:from>
    <xdr:to>
      <xdr:col>39</xdr:col>
      <xdr:colOff>571500</xdr:colOff>
      <xdr:row>34</xdr:row>
      <xdr:rowOff>176893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DB01634-99FD-211E-479C-7056B0546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435429</xdr:colOff>
      <xdr:row>9</xdr:row>
      <xdr:rowOff>163285</xdr:rowOff>
    </xdr:from>
    <xdr:to>
      <xdr:col>49</xdr:col>
      <xdr:colOff>435429</xdr:colOff>
      <xdr:row>35</xdr:row>
      <xdr:rowOff>163285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3989BA9-CB3D-41F4-BC0C-F9548E113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acrana" refreshedDate="46177.45671215278" createdVersion="8" refreshedVersion="8" minRefreshableVersion="3" recordCount="8823" xr:uid="{4734ACEE-C7E6-43DB-9788-C9CBBC08BDD3}">
  <cacheSource type="worksheet">
    <worksheetSource name="StockDataTable"/>
  </cacheSource>
  <cacheFields count="9">
    <cacheField name="datetime" numFmtId="14">
      <sharedItems containsSemiMixedTypes="0" containsNonDate="0" containsDate="1" containsString="0" minDate="1990-02-20T00:00:00" maxDate="2025-03-08T00:00:00" count="8823">
        <d v="2025-03-07T00:00:00"/>
        <d v="2025-03-06T00:00:00"/>
        <d v="2025-03-05T00:00:00"/>
        <d v="2025-03-04T00:00:00"/>
        <d v="2025-03-03T00:00:00"/>
        <d v="2025-02-28T00:00:00"/>
        <d v="2025-02-27T00:00:00"/>
        <d v="2025-02-26T00:00:00"/>
        <d v="2025-02-25T00:00:00"/>
        <d v="2025-02-24T00:00:00"/>
        <d v="2025-02-21T00:00:00"/>
        <d v="2025-02-20T00:00:00"/>
        <d v="2025-02-19T00:00:00"/>
        <d v="2025-02-18T00:00:00"/>
        <d v="2025-02-14T00:00:00"/>
        <d v="2025-02-13T00:00:00"/>
        <d v="2025-02-12T00:00:00"/>
        <d v="2025-02-11T00:00:00"/>
        <d v="2025-02-10T00:00:00"/>
        <d v="2025-02-07T00:00:00"/>
        <d v="2025-02-06T00:00:00"/>
        <d v="2025-02-05T00:00:00"/>
        <d v="2025-02-04T00:00:00"/>
        <d v="2025-02-03T00:00:00"/>
        <d v="2025-01-31T00:00:00"/>
        <d v="2025-01-30T00:00:00"/>
        <d v="2025-01-29T00:00:00"/>
        <d v="2025-01-28T00:00:00"/>
        <d v="2025-01-27T00:00:00"/>
        <d v="2025-01-24T00:00:00"/>
        <d v="2025-01-23T00:00:00"/>
        <d v="2025-01-22T00:00:00"/>
        <d v="2025-01-21T00:00:00"/>
        <d v="2025-01-17T00:00:00"/>
        <d v="2025-01-16T00:00:00"/>
        <d v="2025-01-15T00:00:00"/>
        <d v="2025-01-14T00:00:00"/>
        <d v="2025-01-13T00:00:00"/>
        <d v="2025-01-10T00:00:00"/>
        <d v="2025-01-08T00:00:00"/>
        <d v="2025-01-07T00:00:00"/>
        <d v="2025-01-06T00:00:00"/>
        <d v="2025-01-03T00:00:00"/>
        <d v="2025-01-02T00:00:00"/>
        <d v="2024-12-31T00:00:00"/>
        <d v="2024-12-30T00:00:00"/>
        <d v="2024-12-27T00:00:00"/>
        <d v="2024-12-26T00:00:00"/>
        <d v="2024-12-24T00:00:00"/>
        <d v="2024-12-23T00:00:00"/>
        <d v="2024-12-20T00:00:00"/>
        <d v="2024-12-19T00:00:00"/>
        <d v="2024-12-18T00:00:00"/>
        <d v="2024-12-17T00:00:00"/>
        <d v="2024-12-16T00:00:00"/>
        <d v="2024-12-13T00:00:00"/>
        <d v="2024-12-12T00:00:00"/>
        <d v="2024-12-11T00:00:00"/>
        <d v="2024-12-10T00:00:00"/>
        <d v="2024-12-09T00:00:00"/>
        <d v="2024-12-06T00:00:00"/>
        <d v="2024-12-05T00:00:00"/>
        <d v="2024-12-04T00:00:00"/>
        <d v="2024-12-03T00:00:00"/>
        <d v="2024-12-02T00:00:00"/>
        <d v="2024-11-29T00:00:00"/>
        <d v="2024-11-27T00:00:00"/>
        <d v="2024-11-26T00:00:00"/>
        <d v="2024-11-25T00:00:00"/>
        <d v="2024-11-22T00:00:00"/>
        <d v="2024-11-21T00:00:00"/>
        <d v="2024-11-20T00:00:00"/>
        <d v="2024-11-19T00:00:00"/>
        <d v="2024-11-18T00:00:00"/>
        <d v="2024-11-15T00:00:00"/>
        <d v="2024-11-14T00:00:00"/>
        <d v="2024-11-13T00:00:00"/>
        <d v="2024-11-12T00:00:00"/>
        <d v="2024-11-11T00:00:00"/>
        <d v="2024-11-08T00:00:00"/>
        <d v="2024-11-07T00:00:00"/>
        <d v="2024-11-06T00:00:00"/>
        <d v="2024-11-05T00:00:00"/>
        <d v="2024-11-04T00:00:00"/>
        <d v="2024-11-01T00:00:00"/>
        <d v="2024-10-31T00:00:00"/>
        <d v="2024-10-30T00:00:00"/>
        <d v="2024-10-29T00:00:00"/>
        <d v="2024-10-28T00:00:00"/>
        <d v="2024-10-25T00:00:00"/>
        <d v="2024-10-24T00:00:00"/>
        <d v="2024-10-23T00:00:00"/>
        <d v="2024-10-22T00:00:00"/>
        <d v="2024-10-21T00:00:00"/>
        <d v="2024-10-18T00:00:00"/>
        <d v="2024-10-17T00:00:00"/>
        <d v="2024-10-16T00:00:00"/>
        <d v="2024-10-15T00:00:00"/>
        <d v="2024-10-14T00:00:00"/>
        <d v="2024-10-11T00:00:00"/>
        <d v="2024-10-10T00:00:00"/>
        <d v="2024-10-09T00:00:00"/>
        <d v="2024-10-08T00:00:00"/>
        <d v="2024-10-07T00:00:00"/>
        <d v="2024-10-04T00:00:00"/>
        <d v="2024-10-03T00:00:00"/>
        <d v="2024-10-02T00:00:00"/>
        <d v="2024-10-01T00:00:00"/>
        <d v="2024-09-30T00:00:00"/>
        <d v="2024-09-27T00:00:00"/>
        <d v="2024-09-26T00:00:00"/>
        <d v="2024-09-25T00:00:00"/>
        <d v="2024-09-24T00:00:00"/>
        <d v="2024-09-23T00:00:00"/>
        <d v="2024-09-20T00:00:00"/>
        <d v="2024-09-19T00:00:00"/>
        <d v="2024-09-18T00:00:00"/>
        <d v="2024-09-17T00:00:00"/>
        <d v="2024-09-16T00:00:00"/>
        <d v="2024-09-13T00:00:00"/>
        <d v="2024-09-12T00:00:00"/>
        <d v="2024-09-11T00:00:00"/>
        <d v="2024-09-10T00:00:00"/>
        <d v="2024-09-09T00:00:00"/>
        <d v="2024-09-06T00:00:00"/>
        <d v="2024-09-05T00:00:00"/>
        <d v="2024-09-04T00:00:00"/>
        <d v="2024-09-03T00:00:00"/>
        <d v="2024-08-30T00:00:00"/>
        <d v="2024-08-29T00:00:00"/>
        <d v="2024-08-28T00:00:00"/>
        <d v="2024-08-27T00:00:00"/>
        <d v="2024-08-26T00:00:00"/>
        <d v="2024-08-23T00:00:00"/>
        <d v="2024-08-22T00:00:00"/>
        <d v="2024-08-21T00:00:00"/>
        <d v="2024-08-20T00:00:00"/>
        <d v="2024-08-19T00:00:00"/>
        <d v="2024-08-16T00:00:00"/>
        <d v="2024-08-15T00:00:00"/>
        <d v="2024-08-14T00:00:00"/>
        <d v="2024-08-13T00:00:00"/>
        <d v="2024-08-12T00:00:00"/>
        <d v="2024-08-09T00:00:00"/>
        <d v="2024-08-08T00:00:00"/>
        <d v="2024-08-07T00:00:00"/>
        <d v="2024-08-06T00:00:00"/>
        <d v="2024-08-05T00:00:00"/>
        <d v="2024-08-02T00:00:00"/>
        <d v="2024-08-01T00:00:00"/>
        <d v="2024-07-31T00:00:00"/>
        <d v="2024-07-30T00:00:00"/>
        <d v="2024-07-29T00:00:00"/>
        <d v="2024-07-26T00:00:00"/>
        <d v="2024-07-25T00:00:00"/>
        <d v="2024-07-24T00:00:00"/>
        <d v="2024-07-23T00:00:00"/>
        <d v="2024-07-22T00:00:00"/>
        <d v="2024-07-19T00:00:00"/>
        <d v="2024-07-18T00:00:00"/>
        <d v="2024-07-17T00:00:00"/>
        <d v="2024-07-16T00:00:00"/>
        <d v="2024-07-15T00:00:00"/>
        <d v="2024-07-12T00:00:00"/>
        <d v="2024-07-11T00:00:00"/>
        <d v="2024-07-10T00:00:00"/>
        <d v="2024-07-09T00:00:00"/>
        <d v="2024-07-08T00:00:00"/>
        <d v="2024-07-05T00:00:00"/>
        <d v="2024-07-03T00:00:00"/>
        <d v="2024-07-02T00:00:00"/>
        <d v="2024-07-01T00:00:00"/>
        <d v="2024-06-28T00:00:00"/>
        <d v="2024-06-27T00:00:00"/>
        <d v="2024-06-26T00:00:00"/>
        <d v="2024-06-25T00:00:00"/>
        <d v="2024-06-24T00:00:00"/>
        <d v="2024-06-21T00:00:00"/>
        <d v="2024-06-20T00:00:00"/>
        <d v="2024-06-18T00:00:00"/>
        <d v="2024-06-17T00:00:00"/>
        <d v="2024-06-14T00:00:00"/>
        <d v="2024-06-13T00:00:00"/>
        <d v="2024-06-12T00:00:00"/>
        <d v="2024-06-11T00:00:00"/>
        <d v="2024-06-10T00:00:00"/>
        <d v="2024-06-07T00:00:00"/>
        <d v="2024-06-06T00:00:00"/>
        <d v="2024-06-05T00:00:00"/>
        <d v="2024-06-04T00:00:00"/>
        <d v="2024-06-03T00:00:00"/>
        <d v="2024-05-31T00:00:00"/>
        <d v="2024-05-30T00:00:00"/>
        <d v="2024-05-29T00:00:00"/>
        <d v="2024-05-28T00:00:00"/>
        <d v="2024-05-24T00:00:00"/>
        <d v="2024-05-23T00:00:00"/>
        <d v="2024-05-22T00:00:00"/>
        <d v="2024-05-21T00:00:00"/>
        <d v="2024-05-20T00:00:00"/>
        <d v="2024-05-17T00:00:00"/>
        <d v="2024-05-16T00:00:00"/>
        <d v="2024-05-15T00:00:00"/>
        <d v="2024-05-14T00:00:00"/>
        <d v="2024-05-13T00:00:00"/>
        <d v="2024-05-10T00:00:00"/>
        <d v="2024-05-09T00:00:00"/>
        <d v="2024-05-08T00:00:00"/>
        <d v="2024-05-07T00:00:00"/>
        <d v="2024-05-06T00:00:00"/>
        <d v="2024-05-03T00:00:00"/>
        <d v="2024-05-02T00:00:00"/>
        <d v="2024-05-01T00:00:00"/>
        <d v="2024-04-30T00:00:00"/>
        <d v="2024-04-29T00:00:00"/>
        <d v="2024-04-26T00:00:00"/>
        <d v="2024-04-25T00:00:00"/>
        <d v="2024-04-24T00:00:00"/>
        <d v="2024-04-23T00:00:00"/>
        <d v="2024-04-22T00:00:00"/>
        <d v="2024-04-19T00:00:00"/>
        <d v="2024-04-18T00:00:00"/>
        <d v="2024-04-17T00:00:00"/>
        <d v="2024-04-16T00:00:00"/>
        <d v="2024-04-15T00:00:00"/>
        <d v="2024-04-12T00:00:00"/>
        <d v="2024-04-11T00:00:00"/>
        <d v="2024-04-10T00:00:00"/>
        <d v="2024-04-09T00:00:00"/>
        <d v="2024-04-08T00:00:00"/>
        <d v="2024-04-05T00:00:00"/>
        <d v="2024-04-04T00:00:00"/>
        <d v="2024-04-03T00:00:00"/>
        <d v="2024-04-02T00:00:00"/>
        <d v="2024-04-01T00:00:00"/>
        <d v="2024-03-28T00:00:00"/>
        <d v="2024-03-27T00:00:00"/>
        <d v="2024-03-26T00:00:00"/>
        <d v="2024-03-25T00:00:00"/>
        <d v="2024-03-22T00:00:00"/>
        <d v="2024-03-21T00:00:00"/>
        <d v="2024-03-20T00:00:00"/>
        <d v="2024-03-19T00:00:00"/>
        <d v="2024-03-18T00:00:00"/>
        <d v="2024-03-15T00:00:00"/>
        <d v="2024-03-14T00:00:00"/>
        <d v="2024-03-13T00:00:00"/>
        <d v="2024-03-12T00:00:00"/>
        <d v="2024-03-11T00:00:00"/>
        <d v="2024-03-08T00:00:00"/>
        <d v="2024-03-07T00:00:00"/>
        <d v="2024-03-06T00:00:00"/>
        <d v="2024-03-05T00:00:00"/>
        <d v="2024-03-04T00:00:00"/>
        <d v="2024-03-01T00:00:00"/>
        <d v="2024-02-29T00:00:00"/>
        <d v="2024-02-28T00:00:00"/>
        <d v="2024-02-27T00:00:00"/>
        <d v="2024-02-26T00:00:00"/>
        <d v="2024-02-23T00:00:00"/>
        <d v="2024-02-22T00:00:00"/>
        <d v="2024-02-21T00:00:00"/>
        <d v="2024-02-20T00:00:00"/>
        <d v="2024-02-16T00:00:00"/>
        <d v="2024-02-15T00:00:00"/>
        <d v="2024-02-14T00:00:00"/>
        <d v="2024-02-13T00:00:00"/>
        <d v="2024-02-12T00:00:00"/>
        <d v="2024-02-09T00:00:00"/>
        <d v="2024-02-08T00:00:00"/>
        <d v="2024-02-07T00:00:00"/>
        <d v="2024-02-06T00:00:00"/>
        <d v="2024-02-05T00:00:00"/>
        <d v="2024-02-02T00:00:00"/>
        <d v="2024-02-01T00:00:00"/>
        <d v="2024-01-31T00:00:00"/>
        <d v="2024-01-30T00:00:00"/>
        <d v="2024-01-29T00:00:00"/>
        <d v="2024-01-26T00:00:00"/>
        <d v="2024-01-25T00:00:00"/>
        <d v="2024-01-24T00:00:00"/>
        <d v="2024-01-23T00:00:00"/>
        <d v="2024-01-22T00:00:00"/>
        <d v="2024-01-19T00:00:00"/>
        <d v="2024-01-18T00:00:00"/>
        <d v="2024-01-17T00:00:00"/>
        <d v="2024-01-16T00:00:00"/>
        <d v="2024-01-12T00:00:00"/>
        <d v="2024-01-11T00:00:00"/>
        <d v="2024-01-10T00:00:00"/>
        <d v="2024-01-09T00:00:00"/>
        <d v="2024-01-08T00:00:00"/>
        <d v="2024-01-05T00:00:00"/>
        <d v="2024-01-04T00:00:00"/>
        <d v="2024-01-03T00:00:00"/>
        <d v="2024-01-02T00:00:00"/>
        <d v="2023-12-29T00:00:00"/>
        <d v="2023-12-28T00:00:00"/>
        <d v="2023-12-27T00:00:00"/>
        <d v="2023-12-26T00:00:00"/>
        <d v="2023-12-22T00:00:00"/>
        <d v="2023-12-21T00:00:00"/>
        <d v="2023-12-20T00:00:00"/>
        <d v="2023-12-19T00:00:00"/>
        <d v="2023-12-18T00:00:00"/>
        <d v="2023-12-15T00:00:00"/>
        <d v="2023-12-14T00:00:00"/>
        <d v="2023-12-13T00:00:00"/>
        <d v="2023-12-12T00:00:00"/>
        <d v="2023-12-11T00:00:00"/>
        <d v="2023-12-08T00:00:00"/>
        <d v="2023-12-07T00:00:00"/>
        <d v="2023-12-06T00:00:00"/>
        <d v="2023-12-05T00:00:00"/>
        <d v="2023-12-04T00:00:00"/>
        <d v="2023-12-01T00:00:00"/>
        <d v="2023-11-30T00:00:00"/>
        <d v="2023-11-29T00:00:00"/>
        <d v="2023-11-28T00:00:00"/>
        <d v="2023-11-27T00:00:00"/>
        <d v="2023-11-24T00:00:00"/>
        <d v="2023-11-22T00:00:00"/>
        <d v="2023-11-21T00:00:00"/>
        <d v="2023-11-20T00:00:00"/>
        <d v="2023-11-17T00:00:00"/>
        <d v="2023-11-16T00:00:00"/>
        <d v="2023-11-15T00:00:00"/>
        <d v="2023-11-14T00:00:00"/>
        <d v="2023-11-13T00:00:00"/>
        <d v="2023-11-10T00:00:00"/>
        <d v="2023-11-09T00:00:00"/>
        <d v="2023-11-08T00:00:00"/>
        <d v="2023-11-07T00:00:00"/>
        <d v="2023-11-06T00:00:00"/>
        <d v="2023-11-03T00:00:00"/>
        <d v="2023-11-02T00:00:00"/>
        <d v="2023-11-01T00:00:00"/>
        <d v="2023-10-31T00:00:00"/>
        <d v="2023-10-30T00:00:00"/>
        <d v="2023-10-27T00:00:00"/>
        <d v="2023-10-26T00:00:00"/>
        <d v="2023-10-25T00:00:00"/>
        <d v="2023-10-24T00:00:00"/>
        <d v="2023-10-23T00:00:00"/>
        <d v="2023-10-20T00:00:00"/>
        <d v="2023-10-19T00:00:00"/>
        <d v="2023-10-18T00:00:00"/>
        <d v="2023-10-17T00:00:00"/>
        <d v="2023-10-16T00:00:00"/>
        <d v="2023-10-13T00:00:00"/>
        <d v="2023-10-12T00:00:00"/>
        <d v="2023-10-11T00:00:00"/>
        <d v="2023-10-10T00:00:00"/>
        <d v="2023-10-09T00:00:00"/>
        <d v="2023-10-06T00:00:00"/>
        <d v="2023-10-05T00:00:00"/>
        <d v="2023-10-04T00:00:00"/>
        <d v="2023-10-03T00:00:00"/>
        <d v="2023-10-02T00:00:00"/>
        <d v="2023-09-29T00:00:00"/>
        <d v="2023-09-28T00:00:00"/>
        <d v="2023-09-27T00:00:00"/>
        <d v="2023-09-26T00:00:00"/>
        <d v="2023-09-25T00:00:00"/>
        <d v="2023-09-22T00:00:00"/>
        <d v="2023-09-21T00:00:00"/>
        <d v="2023-09-20T00:00:00"/>
        <d v="2023-09-19T00:00:00"/>
        <d v="2023-09-18T00:00:00"/>
        <d v="2023-09-15T00:00:00"/>
        <d v="2023-09-14T00:00:00"/>
        <d v="2023-09-13T00:00:00"/>
        <d v="2023-09-12T00:00:00"/>
        <d v="2023-09-11T00:00:00"/>
        <d v="2023-09-08T00:00:00"/>
        <d v="2023-09-07T00:00:00"/>
        <d v="2023-09-06T00:00:00"/>
        <d v="2023-09-05T00:00:00"/>
        <d v="2023-09-01T00:00:00"/>
        <d v="2023-08-31T00:00:00"/>
        <d v="2023-08-30T00:00:00"/>
        <d v="2023-08-29T00:00:00"/>
        <d v="2023-08-28T00:00:00"/>
        <d v="2023-08-25T00:00:00"/>
        <d v="2023-08-24T00:00:00"/>
        <d v="2023-08-23T00:00:00"/>
        <d v="2023-08-22T00:00:00"/>
        <d v="2023-08-21T00:00:00"/>
        <d v="2023-08-18T00:00:00"/>
        <d v="2023-08-17T00:00:00"/>
        <d v="2023-08-16T00:00:00"/>
        <d v="2023-08-15T00:00:00"/>
        <d v="2023-08-14T00:00:00"/>
        <d v="2023-08-11T00:00:00"/>
        <d v="2023-08-10T00:00:00"/>
        <d v="2023-08-09T00:00:00"/>
        <d v="2023-08-08T00:00:00"/>
        <d v="2023-08-07T00:00:00"/>
        <d v="2023-08-04T00:00:00"/>
        <d v="2023-08-03T00:00:00"/>
        <d v="2023-08-02T00:00:00"/>
        <d v="2023-08-01T00:00:00"/>
        <d v="2023-07-31T00:00:00"/>
        <d v="2023-07-28T00:00:00"/>
        <d v="2023-07-27T00:00:00"/>
        <d v="2023-07-26T00:00:00"/>
        <d v="2023-07-25T00:00:00"/>
        <d v="2023-07-24T00:00:00"/>
        <d v="2023-07-21T00:00:00"/>
        <d v="2023-07-20T00:00:00"/>
        <d v="2023-07-19T00:00:00"/>
        <d v="2023-07-18T00:00:00"/>
        <d v="2023-07-17T00:00:00"/>
        <d v="2023-07-14T00:00:00"/>
        <d v="2023-07-13T00:00:00"/>
        <d v="2023-07-12T00:00:00"/>
        <d v="2023-07-11T00:00:00"/>
        <d v="2023-07-10T00:00:00"/>
        <d v="2023-07-07T00:00:00"/>
        <d v="2023-07-06T00:00:00"/>
        <d v="2023-07-05T00:00:00"/>
        <d v="2023-07-03T00:00:00"/>
        <d v="2023-06-30T00:00:00"/>
        <d v="2023-06-29T00:00:00"/>
        <d v="2023-06-28T00:00:00"/>
        <d v="2023-06-27T00:00:00"/>
        <d v="2023-06-26T00:00:00"/>
        <d v="2023-06-23T00:00:00"/>
        <d v="2023-06-22T00:00:00"/>
        <d v="2023-06-21T00:00:00"/>
        <d v="2023-06-20T00:00:00"/>
        <d v="2023-06-16T00:00:00"/>
        <d v="2023-06-15T00:00:00"/>
        <d v="2023-06-14T00:00:00"/>
        <d v="2023-06-13T00:00:00"/>
        <d v="2023-06-12T00:00:00"/>
        <d v="2023-06-09T00:00:00"/>
        <d v="2023-06-08T00:00:00"/>
        <d v="2023-06-07T00:00:00"/>
        <d v="2023-06-06T00:00:00"/>
        <d v="2023-06-05T00:00:00"/>
        <d v="2023-06-02T00:00:00"/>
        <d v="2023-06-01T00:00:00"/>
        <d v="2023-05-31T00:00:00"/>
        <d v="2023-05-30T00:00:00"/>
        <d v="2023-05-26T00:00:00"/>
        <d v="2023-05-25T00:00:00"/>
        <d v="2023-05-24T00:00:00"/>
        <d v="2023-05-23T00:00:00"/>
        <d v="2023-05-22T00:00:00"/>
        <d v="2023-05-19T00:00:00"/>
        <d v="2023-05-18T00:00:00"/>
        <d v="2023-05-17T00:00:00"/>
        <d v="2023-05-16T00:00:00"/>
        <d v="2023-05-15T00:00:00"/>
        <d v="2023-05-12T00:00:00"/>
        <d v="2023-05-11T00:00:00"/>
        <d v="2023-05-10T00:00:00"/>
        <d v="2023-05-09T00:00:00"/>
        <d v="2023-05-08T00:00:00"/>
        <d v="2023-05-05T00:00:00"/>
        <d v="2023-05-04T00:00:00"/>
        <d v="2023-05-03T00:00:00"/>
        <d v="2023-05-02T00:00:00"/>
        <d v="2023-05-01T00:00:00"/>
        <d v="2023-04-28T00:00:00"/>
        <d v="2023-04-27T00:00:00"/>
        <d v="2023-04-26T00:00:00"/>
        <d v="2023-04-25T00:00:00"/>
        <d v="2023-04-24T00:00:00"/>
        <d v="2023-04-21T00:00:00"/>
        <d v="2023-04-20T00:00:00"/>
        <d v="2023-04-19T00:00:00"/>
        <d v="2023-04-18T00:00:00"/>
        <d v="2023-04-17T00:00:00"/>
        <d v="2023-04-14T00:00:00"/>
        <d v="2023-04-13T00:00:00"/>
        <d v="2023-04-12T00:00:00"/>
        <d v="2023-04-11T00:00:00"/>
        <d v="2023-04-10T00:00:00"/>
        <d v="2023-04-06T00:00:00"/>
        <d v="2023-04-05T00:00:00"/>
        <d v="2023-04-04T00:00:00"/>
        <d v="2023-04-03T00:00:00"/>
        <d v="2023-03-31T00:00:00"/>
        <d v="2023-03-30T00:00:00"/>
        <d v="2023-03-29T00:00:00"/>
        <d v="2023-03-28T00:00:00"/>
        <d v="2023-03-27T00:00:00"/>
        <d v="2023-03-24T00:00:00"/>
        <d v="2023-03-23T00:00:00"/>
        <d v="2023-03-22T00:00:00"/>
        <d v="2023-03-21T00:00:00"/>
        <d v="2023-03-20T00:00:00"/>
        <d v="2023-03-17T00:00:00"/>
        <d v="2023-03-16T00:00:00"/>
        <d v="2023-03-15T00:00:00"/>
        <d v="2023-03-14T00:00:00"/>
        <d v="2023-03-13T00:00:00"/>
        <d v="2023-03-10T00:00:00"/>
        <d v="2023-03-09T00:00:00"/>
        <d v="2023-03-08T00:00:00"/>
        <d v="2023-03-07T00:00:00"/>
        <d v="2023-03-06T00:00:00"/>
        <d v="2023-03-03T00:00:00"/>
        <d v="2023-03-02T00:00:00"/>
        <d v="2023-03-01T00:00:00"/>
        <d v="2023-02-28T00:00:00"/>
        <d v="2023-02-27T00:00:00"/>
        <d v="2023-02-24T00:00:00"/>
        <d v="2023-02-23T00:00:00"/>
        <d v="2023-02-22T00:00:00"/>
        <d v="2023-02-21T00:00:00"/>
        <d v="2023-02-17T00:00:00"/>
        <d v="2023-02-16T00:00:00"/>
        <d v="2023-02-15T00:00:00"/>
        <d v="2023-02-14T00:00:00"/>
        <d v="2023-02-13T00:00:00"/>
        <d v="2023-02-10T00:00:00"/>
        <d v="2023-02-09T00:00:00"/>
        <d v="2023-02-08T00:00:00"/>
        <d v="2023-02-07T00:00:00"/>
        <d v="2023-02-06T00:00:00"/>
        <d v="2023-02-03T00:00:00"/>
        <d v="2023-02-02T00:00:00"/>
        <d v="2023-02-01T00:00:00"/>
        <d v="2023-01-31T00:00:00"/>
        <d v="2023-01-30T00:00:00"/>
        <d v="2023-01-27T00:00:00"/>
        <d v="2023-01-26T00:00:00"/>
        <d v="2023-01-25T00:00:00"/>
        <d v="2023-01-24T00:00:00"/>
        <d v="2023-01-23T00:00:00"/>
        <d v="2023-01-20T00:00:00"/>
        <d v="2023-01-19T00:00:00"/>
        <d v="2023-01-18T00:00:00"/>
        <d v="2023-01-17T00:00:00"/>
        <d v="2023-01-13T00:00:00"/>
        <d v="2023-01-12T00:00:00"/>
        <d v="2023-01-11T00:00:00"/>
        <d v="2023-01-10T00:00:00"/>
        <d v="2023-01-09T00:00:00"/>
        <d v="2023-01-06T00:00:00"/>
        <d v="2023-01-05T00:00:00"/>
        <d v="2023-01-04T00:00:00"/>
        <d v="2023-01-03T00:00:00"/>
        <d v="2022-12-30T00:00:00"/>
        <d v="2022-12-29T00:00:00"/>
        <d v="2022-12-28T00:00:00"/>
        <d v="2022-12-27T00:00:00"/>
        <d v="2022-12-23T00:00:00"/>
        <d v="2022-12-22T00:00:00"/>
        <d v="2022-12-21T00:00:00"/>
        <d v="2022-12-20T00:00:00"/>
        <d v="2022-12-19T00:00:00"/>
        <d v="2022-12-16T00:00:00"/>
        <d v="2022-12-15T00:00:00"/>
        <d v="2022-12-14T00:00:00"/>
        <d v="2022-12-13T00:00:00"/>
        <d v="2022-12-12T00:00:00"/>
        <d v="2022-12-09T00:00:00"/>
        <d v="2022-12-08T00:00:00"/>
        <d v="2022-12-07T00:00:00"/>
        <d v="2022-12-06T00:00:00"/>
        <d v="2022-12-05T00:00:00"/>
        <d v="2022-12-02T00:00:00"/>
        <d v="2022-12-01T00:00:00"/>
        <d v="2022-11-30T00:00:00"/>
        <d v="2022-11-29T00:00:00"/>
        <d v="2022-11-28T00:00:00"/>
        <d v="2022-11-25T00:00:00"/>
        <d v="2022-11-23T00:00:00"/>
        <d v="2022-11-22T00:00:00"/>
        <d v="2022-11-21T00:00:00"/>
        <d v="2022-11-18T00:00:00"/>
        <d v="2022-11-17T00:00:00"/>
        <d v="2022-11-16T00:00:00"/>
        <d v="2022-11-15T00:00:00"/>
        <d v="2022-11-14T00:00:00"/>
        <d v="2022-11-11T00:00:00"/>
        <d v="2022-11-10T00:00:00"/>
        <d v="2022-11-09T00:00:00"/>
        <d v="2022-11-08T00:00:00"/>
        <d v="2022-11-07T00:00:00"/>
        <d v="2022-11-04T00:00:00"/>
        <d v="2022-11-03T00:00:00"/>
        <d v="2022-11-02T00:00:00"/>
        <d v="2022-11-01T00:00:00"/>
        <d v="2022-10-31T00:00:00"/>
        <d v="2022-10-28T00:00:00"/>
        <d v="2022-10-27T00:00:00"/>
        <d v="2022-10-26T00:00:00"/>
        <d v="2022-10-25T00:00:00"/>
        <d v="2022-10-24T00:00:00"/>
        <d v="2022-10-21T00:00:00"/>
        <d v="2022-10-20T00:00:00"/>
        <d v="2022-10-19T00:00:00"/>
        <d v="2022-10-18T00:00:00"/>
        <d v="2022-10-17T00:00:00"/>
        <d v="2022-10-14T00:00:00"/>
        <d v="2022-10-13T00:00:00"/>
        <d v="2022-10-12T00:00:00"/>
        <d v="2022-10-11T00:00:00"/>
        <d v="2022-10-10T00:00:00"/>
        <d v="2022-10-07T00:00:00"/>
        <d v="2022-10-06T00:00:00"/>
        <d v="2022-10-05T00:00:00"/>
        <d v="2022-10-04T00:00:00"/>
        <d v="2022-10-03T00:00:00"/>
        <d v="2022-09-30T00:00:00"/>
        <d v="2022-09-29T00:00:00"/>
        <d v="2022-09-28T00:00:00"/>
        <d v="2022-09-27T00:00:00"/>
        <d v="2022-09-26T00:00:00"/>
        <d v="2022-09-23T00:00:00"/>
        <d v="2022-09-22T00:00:00"/>
        <d v="2022-09-21T00:00:00"/>
        <d v="2022-09-20T00:00:00"/>
        <d v="2022-09-19T00:00:00"/>
        <d v="2022-09-16T00:00:00"/>
        <d v="2022-09-15T00:00:00"/>
        <d v="2022-09-14T00:00:00"/>
        <d v="2022-09-13T00:00:00"/>
        <d v="2022-09-12T00:00:00"/>
        <d v="2022-09-09T00:00:00"/>
        <d v="2022-09-08T00:00:00"/>
        <d v="2022-09-07T00:00:00"/>
        <d v="2022-09-06T00:00:00"/>
        <d v="2022-09-02T00:00:00"/>
        <d v="2022-09-01T00:00:00"/>
        <d v="2022-08-31T00:00:00"/>
        <d v="2022-08-30T00:00:00"/>
        <d v="2022-08-29T00:00:00"/>
        <d v="2022-08-26T00:00:00"/>
        <d v="2022-08-25T00:00:00"/>
        <d v="2022-08-24T00:00:00"/>
        <d v="2022-08-23T00:00:00"/>
        <d v="2022-08-22T00:00:00"/>
        <d v="2022-08-19T00:00:00"/>
        <d v="2022-08-18T00:00:00"/>
        <d v="2022-08-17T00:00:00"/>
        <d v="2022-08-16T00:00:00"/>
        <d v="2022-08-15T00:00:00"/>
        <d v="2022-08-12T00:00:00"/>
        <d v="2022-08-11T00:00:00"/>
        <d v="2022-08-10T00:00:00"/>
        <d v="2022-08-09T00:00:00"/>
        <d v="2022-08-08T00:00:00"/>
        <d v="2022-08-05T00:00:00"/>
        <d v="2022-08-04T00:00:00"/>
        <d v="2022-08-03T00:00:00"/>
        <d v="2022-08-02T00:00:00"/>
        <d v="2022-08-01T00:00:00"/>
        <d v="2022-07-29T00:00:00"/>
        <d v="2022-07-28T00:00:00"/>
        <d v="2022-07-27T00:00:00"/>
        <d v="2022-07-26T00:00:00"/>
        <d v="2022-07-25T00:00:00"/>
        <d v="2022-07-22T00:00:00"/>
        <d v="2022-07-21T00:00:00"/>
        <d v="2022-07-20T00:00:00"/>
        <d v="2022-07-19T00:00:00"/>
        <d v="2022-07-18T00:00:00"/>
        <d v="2022-07-15T00:00:00"/>
        <d v="2022-07-14T00:00:00"/>
        <d v="2022-07-13T00:00:00"/>
        <d v="2022-07-12T00:00:00"/>
        <d v="2022-07-11T00:00:00"/>
        <d v="2022-07-08T00:00:00"/>
        <d v="2022-07-07T00:00:00"/>
        <d v="2022-07-06T00:00:00"/>
        <d v="2022-07-05T00:00:00"/>
        <d v="2022-07-01T00:00:00"/>
        <d v="2022-06-30T00:00:00"/>
        <d v="2022-06-29T00:00:00"/>
        <d v="2022-06-28T00:00:00"/>
        <d v="2022-06-27T00:00:00"/>
        <d v="2022-06-24T00:00:00"/>
        <d v="2022-06-23T00:00:00"/>
        <d v="2022-06-22T00:00:00"/>
        <d v="2022-06-21T00:00:00"/>
        <d v="2022-06-17T00:00:00"/>
        <d v="2022-06-16T00:00:00"/>
        <d v="2022-06-15T00:00:00"/>
        <d v="2022-06-14T00:00:00"/>
        <d v="2022-06-13T00:00:00"/>
        <d v="2022-06-10T00:00:00"/>
        <d v="2022-06-09T00:00:00"/>
        <d v="2022-06-08T00:00:00"/>
        <d v="2022-06-07T00:00:00"/>
        <d v="2022-06-06T00:00:00"/>
        <d v="2022-06-03T00:00:00"/>
        <d v="2022-06-02T00:00:00"/>
        <d v="2022-06-01T00:00:00"/>
        <d v="2022-05-31T00:00:00"/>
        <d v="2022-05-27T00:00:00"/>
        <d v="2022-05-26T00:00:00"/>
        <d v="2022-05-25T00:00:00"/>
        <d v="2022-05-24T00:00:00"/>
        <d v="2022-05-23T00:00:00"/>
        <d v="2022-05-20T00:00:00"/>
        <d v="2022-05-19T00:00:00"/>
        <d v="2022-05-18T00:00:00"/>
        <d v="2022-05-17T00:00:00"/>
        <d v="2022-05-16T00:00:00"/>
        <d v="2022-05-13T00:00:00"/>
        <d v="2022-05-12T00:00:00"/>
        <d v="2022-05-11T00:00:00"/>
        <d v="2022-05-10T00:00:00"/>
        <d v="2022-05-09T00:00:00"/>
        <d v="2022-05-06T00:00:00"/>
        <d v="2022-05-05T00:00:00"/>
        <d v="2022-05-04T00:00:00"/>
        <d v="2022-05-03T00:00:00"/>
        <d v="2022-05-02T00:00:00"/>
        <d v="2022-04-29T00:00:00"/>
        <d v="2022-04-28T00:00:00"/>
        <d v="2022-04-27T00:00:00"/>
        <d v="2022-04-26T00:00:00"/>
        <d v="2022-04-25T00:00:00"/>
        <d v="2022-04-22T00:00:00"/>
        <d v="2022-04-21T00:00:00"/>
        <d v="2022-04-20T00:00:00"/>
        <d v="2022-04-19T00:00:00"/>
        <d v="2022-04-18T00:00:00"/>
        <d v="2022-04-14T00:00:00"/>
        <d v="2022-04-13T00:00:00"/>
        <d v="2022-04-12T00:00:00"/>
        <d v="2022-04-11T00:00:00"/>
        <d v="2022-04-08T00:00:00"/>
        <d v="2022-04-07T00:00:00"/>
        <d v="2022-04-06T00:00:00"/>
        <d v="2022-04-05T00:00:00"/>
        <d v="2022-04-04T00:00:00"/>
        <d v="2022-04-01T00:00:00"/>
        <d v="2022-03-31T00:00:00"/>
        <d v="2022-03-30T00:00:00"/>
        <d v="2022-03-29T00:00:00"/>
        <d v="2022-03-28T00:00:00"/>
        <d v="2022-03-25T00:00:00"/>
        <d v="2022-03-24T00:00:00"/>
        <d v="2022-03-23T00:00:00"/>
        <d v="2022-03-22T00:00:00"/>
        <d v="2022-03-21T00:00:00"/>
        <d v="2022-03-18T00:00:00"/>
        <d v="2022-03-17T00:00:00"/>
        <d v="2022-03-16T00:00:00"/>
        <d v="2022-03-15T00:00:00"/>
        <d v="2022-03-14T00:00:00"/>
        <d v="2022-03-11T00:00:00"/>
        <d v="2022-03-10T00:00:00"/>
        <d v="2022-03-09T00:00:00"/>
        <d v="2022-03-08T00:00:00"/>
        <d v="2022-03-07T00:00:00"/>
        <d v="2022-03-04T00:00:00"/>
        <d v="2022-03-03T00:00:00"/>
        <d v="2022-03-02T00:00:00"/>
        <d v="2022-03-01T00:00:00"/>
        <d v="2022-02-28T00:00:00"/>
        <d v="2022-02-25T00:00:00"/>
        <d v="2022-02-24T00:00:00"/>
        <d v="2022-02-23T00:00:00"/>
        <d v="2022-02-22T00:00:00"/>
        <d v="2022-02-18T00:00:00"/>
        <d v="2022-02-17T00:00:00"/>
        <d v="2022-02-16T00:00:00"/>
        <d v="2022-02-15T00:00:00"/>
        <d v="2022-02-14T00:00:00"/>
        <d v="2022-02-11T00:00:00"/>
        <d v="2022-02-10T00:00:00"/>
        <d v="2022-02-09T00:00:00"/>
        <d v="2022-02-08T00:00:00"/>
        <d v="2022-02-07T00:00:00"/>
        <d v="2022-02-04T00:00:00"/>
        <d v="2022-02-03T00:00:00"/>
        <d v="2022-02-02T00:00:00"/>
        <d v="2022-02-01T00:00:00"/>
        <d v="2022-01-31T00:00:00"/>
        <d v="2022-01-28T00:00:00"/>
        <d v="2022-01-27T00:00:00"/>
        <d v="2022-01-26T00:00:00"/>
        <d v="2022-01-25T00:00:00"/>
        <d v="2022-01-24T00:00:00"/>
        <d v="2022-01-21T00:00:00"/>
        <d v="2022-01-20T00:00:00"/>
        <d v="2022-01-19T00:00:00"/>
        <d v="2022-01-18T00:00:00"/>
        <d v="2022-01-14T00:00:00"/>
        <d v="2022-01-13T00:00:00"/>
        <d v="2022-01-12T00:00:00"/>
        <d v="2022-01-11T00:00:00"/>
        <d v="2022-01-10T00:00:00"/>
        <d v="2022-01-07T00:00:00"/>
        <d v="2022-01-06T00:00:00"/>
        <d v="2022-01-05T00:00:00"/>
        <d v="2022-01-04T00:00:00"/>
        <d v="2022-01-03T00:00:00"/>
        <d v="2021-12-31T00:00:00"/>
        <d v="2021-12-30T00:00:00"/>
        <d v="2021-12-29T00:00:00"/>
        <d v="2021-12-28T00:00:00"/>
        <d v="2021-12-27T00:00:00"/>
        <d v="2021-12-23T00:00:00"/>
        <d v="2021-12-22T00:00:00"/>
        <d v="2021-12-21T00:00:00"/>
        <d v="2021-12-20T00:00:00"/>
        <d v="2021-12-17T00:00:00"/>
        <d v="2021-12-16T00:00:00"/>
        <d v="2021-12-15T00:00:00"/>
        <d v="2021-12-14T00:00:00"/>
        <d v="2021-12-13T00:00:00"/>
        <d v="2021-12-10T00:00:00"/>
        <d v="2021-12-09T00:00:00"/>
        <d v="2021-12-08T00:00:00"/>
        <d v="2021-12-07T00:00:00"/>
        <d v="2021-12-06T00:00:00"/>
        <d v="2021-12-03T00:00:00"/>
        <d v="2021-12-02T00:00:00"/>
        <d v="2021-12-01T00:00:00"/>
        <d v="2021-11-30T00:00:00"/>
        <d v="2021-11-29T00:00:00"/>
        <d v="2021-11-26T00:00:00"/>
        <d v="2021-11-24T00:00:00"/>
        <d v="2021-11-23T00:00:00"/>
        <d v="2021-11-22T00:00:00"/>
        <d v="2021-11-19T00:00:00"/>
        <d v="2021-11-18T00:00:00"/>
        <d v="2021-11-17T00:00:00"/>
        <d v="2021-11-16T00:00:00"/>
        <d v="2021-11-15T00:00:00"/>
        <d v="2021-11-12T00:00:00"/>
        <d v="2021-11-11T00:00:00"/>
        <d v="2021-11-10T00:00:00"/>
        <d v="2021-11-09T00:00:00"/>
        <d v="2021-11-08T00:00:00"/>
        <d v="2021-11-05T00:00:00"/>
        <d v="2021-11-04T00:00:00"/>
        <d v="2021-11-03T00:00:00"/>
        <d v="2021-11-02T00:00:00"/>
        <d v="2021-11-01T00:00:00"/>
        <d v="2021-10-29T00:00:00"/>
        <d v="2021-10-28T00:00:00"/>
        <d v="2021-10-27T00:00:00"/>
        <d v="2021-10-26T00:00:00"/>
        <d v="2021-10-25T00:00:00"/>
        <d v="2021-10-22T00:00:00"/>
        <d v="2021-10-21T00:00:00"/>
        <d v="2021-10-20T00:00:00"/>
        <d v="2021-10-19T00:00:00"/>
        <d v="2021-10-18T00:00:00"/>
        <d v="2021-10-15T00:00:00"/>
        <d v="2021-10-14T00:00:00"/>
        <d v="2021-10-13T00:00:00"/>
        <d v="2021-10-12T00:00:00"/>
        <d v="2021-10-11T00:00:00"/>
        <d v="2021-10-08T00:00:00"/>
        <d v="2021-10-07T00:00:00"/>
        <d v="2021-10-06T00:00:00"/>
        <d v="2021-10-05T00:00:00"/>
        <d v="2021-10-04T00:00:00"/>
        <d v="2021-10-01T00:00:00"/>
        <d v="2021-09-30T00:00:00"/>
        <d v="2021-09-29T00:00:00"/>
        <d v="2021-09-28T00:00:00"/>
        <d v="2021-09-27T00:00:00"/>
        <d v="2021-09-24T00:00:00"/>
        <d v="2021-09-23T00:00:00"/>
        <d v="2021-09-22T00:00:00"/>
        <d v="2021-09-21T00:00:00"/>
        <d v="2021-09-20T00:00:00"/>
        <d v="2021-09-17T00:00:00"/>
        <d v="2021-09-16T00:00:00"/>
        <d v="2021-09-15T00:00:00"/>
        <d v="2021-09-14T00:00:00"/>
        <d v="2021-09-13T00:00:00"/>
        <d v="2021-09-10T00:00:00"/>
        <d v="2021-09-09T00:00:00"/>
        <d v="2021-09-08T00:00:00"/>
        <d v="2021-09-07T00:00:00"/>
        <d v="2021-09-03T00:00:00"/>
        <d v="2021-09-02T00:00:00"/>
        <d v="2021-09-01T00:00:00"/>
        <d v="2021-08-31T00:00:00"/>
        <d v="2021-08-30T00:00:00"/>
        <d v="2021-08-27T00:00:00"/>
        <d v="2021-08-26T00:00:00"/>
        <d v="2021-08-25T00:00:00"/>
        <d v="2021-08-24T00:00:00"/>
        <d v="2021-08-23T00:00:00"/>
        <d v="2021-08-20T00:00:00"/>
        <d v="2021-08-19T00:00:00"/>
        <d v="2021-08-18T00:00:00"/>
        <d v="2021-08-17T00:00:00"/>
        <d v="2021-08-16T00:00:00"/>
        <d v="2021-08-13T00:00:00"/>
        <d v="2021-08-12T00:00:00"/>
        <d v="2021-08-11T00:00:00"/>
        <d v="2021-08-10T00:00:00"/>
        <d v="2021-08-09T00:00:00"/>
        <d v="2021-08-06T00:00:00"/>
        <d v="2021-08-05T00:00:00"/>
        <d v="2021-08-04T00:00:00"/>
        <d v="2021-08-03T00:00:00"/>
        <d v="2021-08-02T00:00:00"/>
        <d v="2021-07-30T00:00:00"/>
        <d v="2021-07-29T00:00:00"/>
        <d v="2021-07-28T00:00:00"/>
        <d v="2021-07-27T00:00:00"/>
        <d v="2021-07-26T00:00:00"/>
        <d v="2021-07-23T00:00:00"/>
        <d v="2021-07-22T00:00:00"/>
        <d v="2021-07-21T00:00:00"/>
        <d v="2021-07-20T00:00:00"/>
        <d v="2021-07-19T00:00:00"/>
        <d v="2021-07-16T00:00:00"/>
        <d v="2021-07-15T00:00:00"/>
        <d v="2021-07-14T00:00:00"/>
        <d v="2021-07-13T00:00:00"/>
        <d v="2021-07-12T00:00:00"/>
        <d v="2021-07-09T00:00:00"/>
        <d v="2021-07-08T00:00:00"/>
        <d v="2021-07-07T00:00:00"/>
        <d v="2021-07-06T00:00:00"/>
        <d v="2021-07-02T00:00:00"/>
        <d v="2021-07-01T00:00:00"/>
        <d v="2021-06-30T00:00:00"/>
        <d v="2021-06-29T00:00:00"/>
        <d v="2021-06-28T00:00:00"/>
        <d v="2021-06-25T00:00:00"/>
        <d v="2021-06-24T00:00:00"/>
        <d v="2021-06-23T00:00:00"/>
        <d v="2021-06-22T00:00:00"/>
        <d v="2021-06-21T00:00:00"/>
        <d v="2021-06-18T00:00:00"/>
        <d v="2021-06-17T00:00:00"/>
        <d v="2021-06-16T00:00:00"/>
        <d v="2021-06-15T00:00:00"/>
        <d v="2021-06-14T00:00:00"/>
        <d v="2021-06-11T00:00:00"/>
        <d v="2021-06-10T00:00:00"/>
        <d v="2021-06-09T00:00:00"/>
        <d v="2021-06-08T00:00:00"/>
        <d v="2021-06-07T00:00:00"/>
        <d v="2021-06-04T00:00:00"/>
        <d v="2021-06-03T00:00:00"/>
        <d v="2021-06-02T00:00:00"/>
        <d v="2021-06-01T00:00:00"/>
        <d v="2021-05-28T00:00:00"/>
        <d v="2021-05-27T00:00:00"/>
        <d v="2021-05-26T00:00:00"/>
        <d v="2021-05-25T00:00:00"/>
        <d v="2021-05-24T00:00:00"/>
        <d v="2021-05-21T00:00:00"/>
        <d v="2021-05-20T00:00:00"/>
        <d v="2021-05-19T00:00:00"/>
        <d v="2021-05-18T00:00:00"/>
        <d v="2021-05-17T00:00:00"/>
        <d v="2021-05-14T00:00:00"/>
        <d v="2021-05-13T00:00:00"/>
        <d v="2021-05-12T00:00:00"/>
        <d v="2021-05-11T00:00:00"/>
        <d v="2021-05-10T00:00:00"/>
        <d v="2021-05-07T00:00:00"/>
        <d v="2021-05-06T00:00:00"/>
        <d v="2021-05-05T00:00:00"/>
        <d v="2021-05-04T00:00:00"/>
        <d v="2021-05-03T00:00:00"/>
        <d v="2021-04-30T00:00:00"/>
        <d v="2021-04-29T00:00:00"/>
        <d v="2021-04-28T00:00:00"/>
        <d v="2021-04-27T00:00:00"/>
        <d v="2021-04-26T00:00:00"/>
        <d v="2021-04-23T00:00:00"/>
        <d v="2021-04-22T00:00:00"/>
        <d v="2021-04-21T00:00:00"/>
        <d v="2021-04-20T00:00:00"/>
        <d v="2021-04-19T00:00:00"/>
        <d v="2021-04-16T00:00:00"/>
        <d v="2021-04-15T00:00:00"/>
        <d v="2021-04-14T00:00:00"/>
        <d v="2021-04-13T00:00:00"/>
        <d v="2021-04-12T00:00:00"/>
        <d v="2021-04-09T00:00:00"/>
        <d v="2021-04-08T00:00:00"/>
        <d v="2021-04-07T00:00:00"/>
        <d v="2021-04-06T00:00:00"/>
        <d v="2021-04-05T00:00:00"/>
        <d v="2021-04-01T00:00:00"/>
        <d v="2021-03-31T00:00:00"/>
        <d v="2021-03-30T00:00:00"/>
        <d v="2021-03-29T00:00:00"/>
        <d v="2021-03-26T00:00:00"/>
        <d v="2021-03-25T00:00:00"/>
        <d v="2021-03-24T00:00:00"/>
        <d v="2021-03-23T00:00:00"/>
        <d v="2021-03-22T00:00:00"/>
        <d v="2021-03-19T00:00:00"/>
        <d v="2021-03-18T00:00:00"/>
        <d v="2021-03-17T00:00:00"/>
        <d v="2021-03-16T00:00:00"/>
        <d v="2021-03-15T00:00:00"/>
        <d v="2021-03-12T00:00:00"/>
        <d v="2021-03-11T00:00:00"/>
        <d v="2021-03-10T00:00:00"/>
        <d v="2021-03-09T00:00:00"/>
        <d v="2021-03-08T00:00:00"/>
        <d v="2021-03-05T00:00:00"/>
        <d v="2021-03-04T00:00:00"/>
        <d v="2021-03-03T00:00:00"/>
        <d v="2021-03-02T00:00:00"/>
        <d v="2021-03-01T00:00:00"/>
        <d v="2021-02-26T00:00:00"/>
        <d v="2021-02-25T00:00:00"/>
        <d v="2021-02-24T00:00:00"/>
        <d v="2021-02-23T00:00:00"/>
        <d v="2021-02-22T00:00:00"/>
        <d v="2021-02-19T00:00:00"/>
        <d v="2021-02-18T00:00:00"/>
        <d v="2021-02-17T00:00:00"/>
        <d v="2021-02-16T00:00:00"/>
        <d v="2021-02-12T00:00:00"/>
        <d v="2021-02-11T00:00:00"/>
        <d v="2021-02-10T00:00:00"/>
        <d v="2021-02-09T00:00:00"/>
        <d v="2021-02-08T00:00:00"/>
        <d v="2021-02-05T00:00:00"/>
        <d v="2021-02-04T00:00:00"/>
        <d v="2021-02-03T00:00:00"/>
        <d v="2021-02-02T00:00:00"/>
        <d v="2021-02-01T00:00:00"/>
        <d v="2021-01-29T00:00:00"/>
        <d v="2021-01-28T00:00:00"/>
        <d v="2021-01-27T00:00:00"/>
        <d v="2021-01-26T00:00:00"/>
        <d v="2021-01-25T00:00:00"/>
        <d v="2021-01-22T00:00:00"/>
        <d v="2021-01-21T00:00:00"/>
        <d v="2021-01-20T00:00:00"/>
        <d v="2021-01-19T00:00:00"/>
        <d v="2021-01-15T00:00:00"/>
        <d v="2021-01-14T00:00:00"/>
        <d v="2021-01-13T00:00:00"/>
        <d v="2021-01-12T00:00:00"/>
        <d v="2021-01-11T00:00:00"/>
        <d v="2021-01-08T00:00:00"/>
        <d v="2021-01-07T00:00:00"/>
        <d v="2021-01-06T00:00:00"/>
        <d v="2021-01-05T00:00:00"/>
        <d v="2021-01-04T00:00:00"/>
        <d v="2020-12-31T00:00:00"/>
        <d v="2020-12-30T00:00:00"/>
        <d v="2020-12-29T00:00:00"/>
        <d v="2020-12-28T00:00:00"/>
        <d v="2020-12-24T00:00:00"/>
        <d v="2020-12-23T00:00:00"/>
        <d v="2020-12-22T00:00:00"/>
        <d v="2020-12-21T00:00:00"/>
        <d v="2020-12-18T00:00:00"/>
        <d v="2020-12-17T00:00:00"/>
        <d v="2020-12-16T00:00:00"/>
        <d v="2020-12-15T00:00:00"/>
        <d v="2020-12-14T00:00:00"/>
        <d v="2020-12-11T00:00:00"/>
        <d v="2020-12-10T00:00:00"/>
        <d v="2020-12-09T00:00:00"/>
        <d v="2020-12-08T00:00:00"/>
        <d v="2020-12-07T00:00:00"/>
        <d v="2020-12-04T00:00:00"/>
        <d v="2020-12-03T00:00:00"/>
        <d v="2020-12-02T00:00:00"/>
        <d v="2020-12-01T00:00:00"/>
        <d v="2020-11-30T00:00:00"/>
        <d v="2020-11-27T00:00:00"/>
        <d v="2020-11-25T00:00:00"/>
        <d v="2020-11-24T00:00:00"/>
        <d v="2020-11-23T00:00:00"/>
        <d v="2020-11-20T00:00:00"/>
        <d v="2020-11-19T00:00:00"/>
        <d v="2020-11-18T00:00:00"/>
        <d v="2020-11-17T00:00:00"/>
        <d v="2020-11-16T00:00:00"/>
        <d v="2020-11-13T00:00:00"/>
        <d v="2020-11-12T00:00:00"/>
        <d v="2020-11-11T00:00:00"/>
        <d v="2020-11-10T00:00:00"/>
        <d v="2020-11-09T00:00:00"/>
        <d v="2020-11-06T00:00:00"/>
        <d v="2020-11-05T00:00:00"/>
        <d v="2020-11-04T00:00:00"/>
        <d v="2020-11-03T00:00:00"/>
        <d v="2020-11-02T00:00:00"/>
        <d v="2020-10-30T00:00:00"/>
        <d v="2020-10-29T00:00:00"/>
        <d v="2020-10-28T00:00:00"/>
        <d v="2020-10-27T00:00:00"/>
        <d v="2020-10-26T00:00:00"/>
        <d v="2020-10-23T00:00:00"/>
        <d v="2020-10-22T00:00:00"/>
        <d v="2020-10-21T00:00:00"/>
        <d v="2020-10-20T00:00:00"/>
        <d v="2020-10-19T00:00:00"/>
        <d v="2020-10-16T00:00:00"/>
        <d v="2020-10-15T00:00:00"/>
        <d v="2020-10-14T00:00:00"/>
        <d v="2020-10-13T00:00:00"/>
        <d v="2020-10-12T00:00:00"/>
        <d v="2020-10-09T00:00:00"/>
        <d v="2020-10-08T00:00:00"/>
        <d v="2020-10-07T00:00:00"/>
        <d v="2020-10-06T00:00:00"/>
        <d v="2020-10-05T00:00:00"/>
        <d v="2020-10-02T00:00:00"/>
        <d v="2020-10-01T00:00:00"/>
        <d v="2020-09-30T00:00:00"/>
        <d v="2020-09-29T00:00:00"/>
        <d v="2020-09-28T00:00:00"/>
        <d v="2020-09-25T00:00:00"/>
        <d v="2020-09-24T00:00:00"/>
        <d v="2020-09-23T00:00:00"/>
        <d v="2020-09-22T00:00:00"/>
        <d v="2020-09-21T00:00:00"/>
        <d v="2020-09-18T00:00:00"/>
        <d v="2020-09-17T00:00:00"/>
        <d v="2020-09-16T00:00:00"/>
        <d v="2020-09-15T00:00:00"/>
        <d v="2020-09-14T00:00:00"/>
        <d v="2020-09-11T00:00:00"/>
        <d v="2020-09-10T00:00:00"/>
        <d v="2020-09-09T00:00:00"/>
        <d v="2020-09-08T00:00:00"/>
        <d v="2020-09-04T00:00:00"/>
        <d v="2020-09-03T00:00:00"/>
        <d v="2020-09-02T00:00:00"/>
        <d v="2020-09-01T00:00:00"/>
        <d v="2020-08-31T00:00:00"/>
        <d v="2020-08-28T00:00:00"/>
        <d v="2020-08-27T00:00:00"/>
        <d v="2020-08-26T00:00:00"/>
        <d v="2020-08-25T00:00:00"/>
        <d v="2020-08-24T00:00:00"/>
        <d v="2020-08-21T00:00:00"/>
        <d v="2020-08-20T00:00:00"/>
        <d v="2020-08-19T00:00:00"/>
        <d v="2020-08-18T00:00:00"/>
        <d v="2020-08-17T00:00:00"/>
        <d v="2020-08-14T00:00:00"/>
        <d v="2020-08-13T00:00:00"/>
        <d v="2020-08-12T00:00:00"/>
        <d v="2020-08-11T00:00:00"/>
        <d v="2020-08-10T00:00:00"/>
        <d v="2020-08-07T00:00:00"/>
        <d v="2020-08-06T00:00:00"/>
        <d v="2020-08-05T00:00:00"/>
        <d v="2020-08-04T00:00:00"/>
        <d v="2020-08-03T00:00:00"/>
        <d v="2020-07-31T00:00:00"/>
        <d v="2020-07-30T00:00:00"/>
        <d v="2020-07-29T00:00:00"/>
        <d v="2020-07-28T00:00:00"/>
        <d v="2020-07-27T00:00:00"/>
        <d v="2020-07-24T00:00:00"/>
        <d v="2020-07-23T00:00:00"/>
        <d v="2020-07-22T00:00:00"/>
        <d v="2020-07-21T00:00:00"/>
        <d v="2020-07-20T00:00:00"/>
        <d v="2020-07-17T00:00:00"/>
        <d v="2020-07-16T00:00:00"/>
        <d v="2020-07-15T00:00:00"/>
        <d v="2020-07-14T00:00:00"/>
        <d v="2020-07-13T00:00:00"/>
        <d v="2020-07-10T00:00:00"/>
        <d v="2020-07-09T00:00:00"/>
        <d v="2020-07-08T00:00:00"/>
        <d v="2020-07-07T00:00:00"/>
        <d v="2020-07-06T00:00:00"/>
        <d v="2020-07-02T00:00:00"/>
        <d v="2020-07-01T00:00:00"/>
        <d v="2020-06-30T00:00:00"/>
        <d v="2020-06-29T00:00:00"/>
        <d v="2020-06-26T00:00:00"/>
        <d v="2020-06-25T00:00:00"/>
        <d v="2020-06-24T00:00:00"/>
        <d v="2020-06-23T00:00:00"/>
        <d v="2020-06-22T00:00:00"/>
        <d v="2020-06-19T00:00:00"/>
        <d v="2020-06-18T00:00:00"/>
        <d v="2020-06-17T00:00:00"/>
        <d v="2020-06-16T00:00:00"/>
        <d v="2020-06-15T00:00:00"/>
        <d v="2020-06-12T00:00:00"/>
        <d v="2020-06-11T00:00:00"/>
        <d v="2020-06-10T00:00:00"/>
        <d v="2020-06-09T00:00:00"/>
        <d v="2020-06-08T00:00:00"/>
        <d v="2020-06-05T00:00:00"/>
        <d v="2020-06-04T00:00:00"/>
        <d v="2020-06-03T00:00:00"/>
        <d v="2020-06-02T00:00:00"/>
        <d v="2020-06-01T00:00:00"/>
        <d v="2020-05-29T00:00:00"/>
        <d v="2020-05-28T00:00:00"/>
        <d v="2020-05-27T00:00:00"/>
        <d v="2020-05-26T00:00:00"/>
        <d v="2020-05-22T00:00:00"/>
        <d v="2020-05-21T00:00:00"/>
        <d v="2020-05-20T00:00:00"/>
        <d v="2020-05-19T00:00:00"/>
        <d v="2020-05-18T00:00:00"/>
        <d v="2020-05-15T00:00:00"/>
        <d v="2020-05-14T00:00:00"/>
        <d v="2020-05-13T00:00:00"/>
        <d v="2020-05-12T00:00:00"/>
        <d v="2020-05-11T00:00:00"/>
        <d v="2020-05-08T00:00:00"/>
        <d v="2020-05-07T00:00:00"/>
        <d v="2020-05-06T00:00:00"/>
        <d v="2020-05-05T00:00:00"/>
        <d v="2020-05-04T00:00:00"/>
        <d v="2020-05-01T00:00:00"/>
        <d v="2020-04-30T00:00:00"/>
        <d v="2020-04-29T00:00:00"/>
        <d v="2020-04-28T00:00:00"/>
        <d v="2020-04-27T00:00:00"/>
        <d v="2020-04-24T00:00:00"/>
        <d v="2020-04-23T00:00:00"/>
        <d v="2020-04-22T00:00:00"/>
        <d v="2020-04-21T00:00:00"/>
        <d v="2020-04-20T00:00:00"/>
        <d v="2020-04-17T00:00:00"/>
        <d v="2020-04-16T00:00:00"/>
        <d v="2020-04-15T00:00:00"/>
        <d v="2020-04-14T00:00:00"/>
        <d v="2020-04-13T00:00:00"/>
        <d v="2020-04-09T00:00:00"/>
        <d v="2020-04-08T00:00:00"/>
        <d v="2020-04-07T00:00:00"/>
        <d v="2020-04-06T00:00:00"/>
        <d v="2020-04-03T00:00:00"/>
        <d v="2020-04-02T00:00:00"/>
        <d v="2020-04-01T00:00:00"/>
        <d v="2020-03-31T00:00:00"/>
        <d v="2020-03-30T00:00:00"/>
        <d v="2020-03-27T00:00:00"/>
        <d v="2020-03-26T00:00:00"/>
        <d v="2020-03-25T00:00:00"/>
        <d v="2020-03-24T00:00:00"/>
        <d v="2020-03-23T00:00:00"/>
        <d v="2020-03-20T00:00:00"/>
        <d v="2020-03-19T00:00:00"/>
        <d v="2020-03-18T00:00:00"/>
        <d v="2020-03-17T00:00:00"/>
        <d v="2020-03-16T00:00:00"/>
        <d v="2020-03-13T00:00:00"/>
        <d v="2020-03-12T00:00:00"/>
        <d v="2020-03-11T00:00:00"/>
        <d v="2020-03-10T00:00:00"/>
        <d v="2020-03-09T00:00:00"/>
        <d v="2020-03-06T00:00:00"/>
        <d v="2020-03-05T00:00:00"/>
        <d v="2020-03-04T00:00:00"/>
        <d v="2020-03-03T00:00:00"/>
        <d v="2020-03-02T00:00:00"/>
        <d v="2020-02-28T00:00:00"/>
        <d v="2020-02-27T00:00:00"/>
        <d v="2020-02-26T00:00:00"/>
        <d v="2020-02-25T00:00:00"/>
        <d v="2020-02-24T00:00:00"/>
        <d v="2020-02-21T00:00:00"/>
        <d v="2020-02-20T00:00:00"/>
        <d v="2020-02-19T00:00:00"/>
        <d v="2020-02-18T00:00:00"/>
        <d v="2020-02-14T00:00:00"/>
        <d v="2020-02-13T00:00:00"/>
        <d v="2020-02-12T00:00:00"/>
        <d v="2020-02-11T00:00:00"/>
        <d v="2020-02-10T00:00:00"/>
        <d v="2020-02-07T00:00:00"/>
        <d v="2020-02-06T00:00:00"/>
        <d v="2020-02-05T00:00:00"/>
        <d v="2020-02-04T00:00:00"/>
        <d v="2020-02-03T00:00:00"/>
        <d v="2020-01-31T00:00:00"/>
        <d v="2020-01-30T00:00:00"/>
        <d v="2020-01-29T00:00:00"/>
        <d v="2020-01-28T00:00:00"/>
        <d v="2020-01-27T00:00:00"/>
        <d v="2020-01-24T00:00:00"/>
        <d v="2020-01-23T00:00:00"/>
        <d v="2020-01-22T00:00:00"/>
        <d v="2020-01-21T00:00:00"/>
        <d v="2020-01-17T00:00:00"/>
        <d v="2020-01-16T00:00:00"/>
        <d v="2020-01-15T00:00:00"/>
        <d v="2020-01-14T00:00:00"/>
        <d v="2020-01-13T00:00:00"/>
        <d v="2020-01-10T00:00:00"/>
        <d v="2020-01-09T00:00:00"/>
        <d v="2020-01-08T00:00:00"/>
        <d v="2020-01-07T00:00:00"/>
        <d v="2020-01-06T00:00:00"/>
        <d v="2020-01-03T00:00:00"/>
        <d v="2020-01-02T00:00:00"/>
        <d v="2019-12-31T00:00:00"/>
        <d v="2019-12-30T00:00:00"/>
        <d v="2019-12-27T00:00:00"/>
        <d v="2019-12-26T00:00:00"/>
        <d v="2019-12-24T00:00:00"/>
        <d v="2019-12-23T00:00:00"/>
        <d v="2019-12-20T00:00:00"/>
        <d v="2019-12-19T00:00:00"/>
        <d v="2019-12-18T00:00:00"/>
        <d v="2019-12-17T00:00:00"/>
        <d v="2019-12-16T00:00:00"/>
        <d v="2019-12-13T00:00:00"/>
        <d v="2019-12-12T00:00:00"/>
        <d v="2019-12-11T00:00:00"/>
        <d v="2019-12-10T00:00:00"/>
        <d v="2019-12-09T00:00:00"/>
        <d v="2019-12-06T00:00:00"/>
        <d v="2019-12-05T00:00:00"/>
        <d v="2019-12-04T00:00:00"/>
        <d v="2019-12-03T00:00:00"/>
        <d v="2019-12-02T00:00:00"/>
        <d v="2019-11-29T00:00:00"/>
        <d v="2019-11-27T00:00:00"/>
        <d v="2019-11-26T00:00:00"/>
        <d v="2019-11-25T00:00:00"/>
        <d v="2019-11-22T00:00:00"/>
        <d v="2019-11-21T00:00:00"/>
        <d v="2019-11-20T00:00:00"/>
        <d v="2019-11-19T00:00:00"/>
        <d v="2019-11-18T00:00:00"/>
        <d v="2019-11-15T00:00:00"/>
        <d v="2019-11-14T00:00:00"/>
        <d v="2019-11-13T00:00:00"/>
        <d v="2019-11-12T00:00:00"/>
        <d v="2019-11-11T00:00:00"/>
        <d v="2019-11-08T00:00:00"/>
        <d v="2019-11-07T00:00:00"/>
        <d v="2019-11-06T00:00:00"/>
        <d v="2019-11-05T00:00:00"/>
        <d v="2019-11-04T00:00:00"/>
        <d v="2019-11-01T00:00:00"/>
        <d v="2019-10-31T00:00:00"/>
        <d v="2019-10-30T00:00:00"/>
        <d v="2019-10-29T00:00:00"/>
        <d v="2019-10-28T00:00:00"/>
        <d v="2019-10-25T00:00:00"/>
        <d v="2019-10-24T00:00:00"/>
        <d v="2019-10-23T00:00:00"/>
        <d v="2019-10-22T00:00:00"/>
        <d v="2019-10-21T00:00:00"/>
        <d v="2019-10-18T00:00:00"/>
        <d v="2019-10-17T00:00:00"/>
        <d v="2019-10-16T00:00:00"/>
        <d v="2019-10-15T00:00:00"/>
        <d v="2019-10-14T00:00:00"/>
        <d v="2019-10-11T00:00:00"/>
        <d v="2019-10-10T00:00:00"/>
        <d v="2019-10-09T00:00:00"/>
        <d v="2019-10-08T00:00:00"/>
        <d v="2019-10-07T00:00:00"/>
        <d v="2019-10-04T00:00:00"/>
        <d v="2019-10-03T00:00:00"/>
        <d v="2019-10-02T00:00:00"/>
        <d v="2019-10-01T00:00:00"/>
        <d v="2019-09-30T00:00:00"/>
        <d v="2019-09-27T00:00:00"/>
        <d v="2019-09-26T00:00:00"/>
        <d v="2019-09-25T00:00:00"/>
        <d v="2019-09-24T00:00:00"/>
        <d v="2019-09-23T00:00:00"/>
        <d v="2019-09-20T00:00:00"/>
        <d v="2019-09-19T00:00:00"/>
        <d v="2019-09-18T00:00:00"/>
        <d v="2019-09-17T00:00:00"/>
        <d v="2019-09-16T00:00:00"/>
        <d v="2019-09-13T00:00:00"/>
        <d v="2019-09-12T00:00:00"/>
        <d v="2019-09-11T00:00:00"/>
        <d v="2019-09-10T00:00:00"/>
        <d v="2019-09-09T00:00:00"/>
        <d v="2019-09-06T00:00:00"/>
        <d v="2019-09-05T00:00:00"/>
        <d v="2019-09-04T00:00:00"/>
        <d v="2019-09-03T00:00:00"/>
        <d v="2019-08-30T00:00:00"/>
        <d v="2019-08-29T00:00:00"/>
        <d v="2019-08-28T00:00:00"/>
        <d v="2019-08-27T00:00:00"/>
        <d v="2019-08-26T00:00:00"/>
        <d v="2019-08-23T00:00:00"/>
        <d v="2019-08-22T00:00:00"/>
        <d v="2019-08-21T00:00:00"/>
        <d v="2019-08-20T00:00:00"/>
        <d v="2019-08-19T00:00:00"/>
        <d v="2019-08-16T00:00:00"/>
        <d v="2019-08-15T00:00:00"/>
        <d v="2019-08-14T00:00:00"/>
        <d v="2019-08-13T00:00:00"/>
        <d v="2019-08-12T00:00:00"/>
        <d v="2019-08-09T00:00:00"/>
        <d v="2019-08-08T00:00:00"/>
        <d v="2019-08-07T00:00:00"/>
        <d v="2019-08-06T00:00:00"/>
        <d v="2019-08-05T00:00:00"/>
        <d v="2019-08-02T00:00:00"/>
        <d v="2019-08-01T00:00:00"/>
        <d v="2019-07-31T00:00:00"/>
        <d v="2019-07-30T00:00:00"/>
        <d v="2019-07-29T00:00:00"/>
        <d v="2019-07-26T00:00:00"/>
        <d v="2019-07-25T00:00:00"/>
        <d v="2019-07-24T00:00:00"/>
        <d v="2019-07-23T00:00:00"/>
        <d v="2019-07-22T00:00:00"/>
        <d v="2019-07-19T00:00:00"/>
        <d v="2019-07-18T00:00:00"/>
        <d v="2019-07-17T00:00:00"/>
        <d v="2019-07-16T00:00:00"/>
        <d v="2019-07-15T00:00:00"/>
        <d v="2019-07-12T00:00:00"/>
        <d v="2019-07-11T00:00:00"/>
        <d v="2019-07-10T00:00:00"/>
        <d v="2019-07-09T00:00:00"/>
        <d v="2019-07-08T00:00:00"/>
        <d v="2019-07-05T00:00:00"/>
        <d v="2019-07-03T00:00:00"/>
        <d v="2019-07-02T00:00:00"/>
        <d v="2019-07-01T00:00:00"/>
        <d v="2019-06-28T00:00:00"/>
        <d v="2019-06-27T00:00:00"/>
        <d v="2019-06-26T00:00:00"/>
        <d v="2019-06-25T00:00:00"/>
        <d v="2019-06-24T00:00:00"/>
        <d v="2019-06-21T00:00:00"/>
        <d v="2019-06-20T00:00:00"/>
        <d v="2019-06-19T00:00:00"/>
        <d v="2019-06-18T00:00:00"/>
        <d v="2019-06-17T00:00:00"/>
        <d v="2019-06-14T00:00:00"/>
        <d v="2019-06-13T00:00:00"/>
        <d v="2019-06-12T00:00:00"/>
        <d v="2019-06-11T00:00:00"/>
        <d v="2019-06-10T00:00:00"/>
        <d v="2019-06-07T00:00:00"/>
        <d v="2019-06-06T00:00:00"/>
        <d v="2019-06-05T00:00:00"/>
        <d v="2019-06-04T00:00:00"/>
        <d v="2019-06-03T00:00:00"/>
        <d v="2019-05-31T00:00:00"/>
        <d v="2019-05-30T00:00:00"/>
        <d v="2019-05-29T00:00:00"/>
        <d v="2019-05-28T00:00:00"/>
        <d v="2019-05-24T00:00:00"/>
        <d v="2019-05-23T00:00:00"/>
        <d v="2019-05-22T00:00:00"/>
        <d v="2019-05-21T00:00:00"/>
        <d v="2019-05-20T00:00:00"/>
        <d v="2019-05-17T00:00:00"/>
        <d v="2019-05-16T00:00:00"/>
        <d v="2019-05-15T00:00:00"/>
        <d v="2019-05-14T00:00:00"/>
        <d v="2019-05-13T00:00:00"/>
        <d v="2019-05-10T00:00:00"/>
        <d v="2019-05-09T00:00:00"/>
        <d v="2019-05-08T00:00:00"/>
        <d v="2019-05-07T00:00:00"/>
        <d v="2019-05-06T00:00:00"/>
        <d v="2019-05-03T00:00:00"/>
        <d v="2019-05-02T00:00:00"/>
        <d v="2019-05-01T00:00:00"/>
        <d v="2019-04-30T00:00:00"/>
        <d v="2019-04-29T00:00:00"/>
        <d v="2019-04-26T00:00:00"/>
        <d v="2019-04-25T00:00:00"/>
        <d v="2019-04-24T00:00:00"/>
        <d v="2019-04-23T00:00:00"/>
        <d v="2019-04-22T00:00:00"/>
        <d v="2019-04-18T00:00:00"/>
        <d v="2019-04-17T00:00:00"/>
        <d v="2019-04-16T00:00:00"/>
        <d v="2019-04-15T00:00:00"/>
        <d v="2019-04-12T00:00:00"/>
        <d v="2019-04-11T00:00:00"/>
        <d v="2019-04-10T00:00:00"/>
        <d v="2019-04-09T00:00:00"/>
        <d v="2019-04-08T00:00:00"/>
        <d v="2019-04-05T00:00:00"/>
        <d v="2019-04-04T00:00:00"/>
        <d v="2019-04-03T00:00:00"/>
        <d v="2019-04-02T00:00:00"/>
        <d v="2019-04-01T00:00:00"/>
        <d v="2019-03-29T00:00:00"/>
        <d v="2019-03-28T00:00:00"/>
        <d v="2019-03-27T00:00:00"/>
        <d v="2019-03-26T00:00:00"/>
        <d v="2019-03-25T00:00:00"/>
        <d v="2019-03-22T00:00:00"/>
        <d v="2019-03-21T00:00:00"/>
        <d v="2019-03-20T00:00:00"/>
        <d v="2019-03-19T00:00:00"/>
        <d v="2019-03-18T00:00:00"/>
        <d v="2019-03-15T00:00:00"/>
        <d v="2019-03-14T00:00:00"/>
        <d v="2019-03-13T00:00:00"/>
        <d v="2019-03-12T00:00:00"/>
        <d v="2019-03-11T00:00:00"/>
        <d v="2019-03-08T00:00:00"/>
        <d v="2019-03-07T00:00:00"/>
        <d v="2019-03-06T00:00:00"/>
        <d v="2019-03-05T00:00:00"/>
        <d v="2019-03-04T00:00:00"/>
        <d v="2019-03-01T00:00:00"/>
        <d v="2019-02-28T00:00:00"/>
        <d v="2019-02-27T00:00:00"/>
        <d v="2019-02-26T00:00:00"/>
        <d v="2019-02-25T00:00:00"/>
        <d v="2019-02-22T00:00:00"/>
        <d v="2019-02-21T00:00:00"/>
        <d v="2019-02-20T00:00:00"/>
        <d v="2019-02-19T00:00:00"/>
        <d v="2019-02-15T00:00:00"/>
        <d v="2019-02-14T00:00:00"/>
        <d v="2019-02-13T00:00:00"/>
        <d v="2019-02-12T00:00:00"/>
        <d v="2019-02-11T00:00:00"/>
        <d v="2019-02-08T00:00:00"/>
        <d v="2019-02-07T00:00:00"/>
        <d v="2019-02-06T00:00:00"/>
        <d v="2019-02-05T00:00:00"/>
        <d v="2019-02-04T00:00:00"/>
        <d v="2019-02-01T00:00:00"/>
        <d v="2019-01-31T00:00:00"/>
        <d v="2019-01-30T00:00:00"/>
        <d v="2019-01-29T00:00:00"/>
        <d v="2019-01-28T00:00:00"/>
        <d v="2019-01-25T00:00:00"/>
        <d v="2019-01-24T00:00:00"/>
        <d v="2019-01-23T00:00:00"/>
        <d v="2019-01-22T00:00:00"/>
        <d v="2019-01-18T00:00:00"/>
        <d v="2019-01-17T00:00:00"/>
        <d v="2019-01-16T00:00:00"/>
        <d v="2019-01-15T00:00:00"/>
        <d v="2019-01-14T00:00:00"/>
        <d v="2019-01-11T00:00:00"/>
        <d v="2019-01-10T00:00:00"/>
        <d v="2019-01-09T00:00:00"/>
        <d v="2019-01-08T00:00:00"/>
        <d v="2019-01-07T00:00:00"/>
        <d v="2019-01-04T00:00:00"/>
        <d v="2019-01-03T00:00:00"/>
        <d v="2019-01-02T00:00:00"/>
        <d v="2018-12-31T00:00:00"/>
        <d v="2018-12-28T00:00:00"/>
        <d v="2018-12-27T00:00:00"/>
        <d v="2018-12-26T00:00:00"/>
        <d v="2018-12-24T00:00:00"/>
        <d v="2018-12-21T00:00:00"/>
        <d v="2018-12-20T00:00:00"/>
        <d v="2018-12-19T00:00:00"/>
        <d v="2018-12-18T00:00:00"/>
        <d v="2018-12-17T00:00:00"/>
        <d v="2018-12-14T00:00:00"/>
        <d v="2018-12-13T00:00:00"/>
        <d v="2018-12-12T00:00:00"/>
        <d v="2018-12-11T00:00:00"/>
        <d v="2018-12-10T00:00:00"/>
        <d v="2018-12-07T00:00:00"/>
        <d v="2018-12-06T00:00:00"/>
        <d v="2018-12-04T00:00:00"/>
        <d v="2018-12-03T00:00:00"/>
        <d v="2018-11-30T00:00:00"/>
        <d v="2018-11-29T00:00:00"/>
        <d v="2018-11-28T00:00:00"/>
        <d v="2018-11-27T00:00:00"/>
        <d v="2018-11-26T00:00:00"/>
        <d v="2018-11-23T00:00:00"/>
        <d v="2018-11-21T00:00:00"/>
        <d v="2018-11-20T00:00:00"/>
        <d v="2018-11-19T00:00:00"/>
        <d v="2018-11-16T00:00:00"/>
        <d v="2018-11-15T00:00:00"/>
        <d v="2018-11-14T00:00:00"/>
        <d v="2018-11-13T00:00:00"/>
        <d v="2018-11-12T00:00:00"/>
        <d v="2018-11-09T00:00:00"/>
        <d v="2018-11-08T00:00:00"/>
        <d v="2018-11-07T00:00:00"/>
        <d v="2018-11-06T00:00:00"/>
        <d v="2018-11-05T00:00:00"/>
        <d v="2018-11-02T00:00:00"/>
        <d v="2018-11-01T00:00:00"/>
        <d v="2018-10-31T00:00:00"/>
        <d v="2018-10-30T00:00:00"/>
        <d v="2018-10-29T00:00:00"/>
        <d v="2018-10-26T00:00:00"/>
        <d v="2018-10-25T00:00:00"/>
        <d v="2018-10-24T00:00:00"/>
        <d v="2018-10-23T00:00:00"/>
        <d v="2018-10-22T00:00:00"/>
        <d v="2018-10-19T00:00:00"/>
        <d v="2018-10-18T00:00:00"/>
        <d v="2018-10-17T00:00:00"/>
        <d v="2018-10-16T00:00:00"/>
        <d v="2018-10-15T00:00:00"/>
        <d v="2018-10-12T00:00:00"/>
        <d v="2018-10-11T00:00:00"/>
        <d v="2018-10-10T00:00:00"/>
        <d v="2018-10-09T00:00:00"/>
        <d v="2018-10-08T00:00:00"/>
        <d v="2018-10-05T00:00:00"/>
        <d v="2018-10-04T00:00:00"/>
        <d v="2018-10-03T00:00:00"/>
        <d v="2018-10-02T00:00:00"/>
        <d v="2018-10-01T00:00:00"/>
        <d v="2018-09-28T00:00:00"/>
        <d v="2018-09-27T00:00:00"/>
        <d v="2018-09-26T00:00:00"/>
        <d v="2018-09-25T00:00:00"/>
        <d v="2018-09-24T00:00:00"/>
        <d v="2018-09-21T00:00:00"/>
        <d v="2018-09-20T00:00:00"/>
        <d v="2018-09-19T00:00:00"/>
        <d v="2018-09-18T00:00:00"/>
        <d v="2018-09-17T00:00:00"/>
        <d v="2018-09-14T00:00:00"/>
        <d v="2018-09-13T00:00:00"/>
        <d v="2018-09-12T00:00:00"/>
        <d v="2018-09-11T00:00:00"/>
        <d v="2018-09-10T00:00:00"/>
        <d v="2018-09-07T00:00:00"/>
        <d v="2018-09-06T00:00:00"/>
        <d v="2018-09-05T00:00:00"/>
        <d v="2018-08-31T00:00:00"/>
        <d v="2018-08-30T00:00:00"/>
        <d v="2018-08-29T00:00:00"/>
        <d v="2018-08-28T00:00:00"/>
        <d v="2018-08-27T00:00:00"/>
        <d v="2018-08-24T00:00:00"/>
        <d v="2018-08-23T00:00:00"/>
        <d v="2018-08-22T00:00:00"/>
        <d v="2018-08-21T00:00:00"/>
        <d v="2018-08-20T00:00:00"/>
        <d v="2018-08-17T00:00:00"/>
        <d v="2018-08-16T00:00:00"/>
        <d v="2018-08-15T00:00:00"/>
        <d v="2018-08-14T00:00:00"/>
        <d v="2018-08-13T00:00:00"/>
        <d v="2018-08-10T00:00:00"/>
        <d v="2018-08-09T00:00:00"/>
        <d v="2018-08-08T00:00:00"/>
        <d v="2018-08-07T00:00:00"/>
        <d v="2018-08-06T00:00:00"/>
        <d v="2018-08-03T00:00:00"/>
        <d v="2018-08-02T00:00:00"/>
        <d v="2018-08-01T00:00:00"/>
        <d v="2018-07-31T00:00:00"/>
        <d v="2018-07-30T00:00:00"/>
        <d v="2018-07-27T00:00:00"/>
        <d v="2018-07-26T00:00:00"/>
        <d v="2018-07-25T00:00:00"/>
        <d v="2018-07-24T00:00:00"/>
        <d v="2018-07-23T00:00:00"/>
        <d v="2018-07-20T00:00:00"/>
        <d v="2018-07-19T00:00:00"/>
        <d v="2018-07-18T00:00:00"/>
        <d v="2018-07-17T00:00:00"/>
        <d v="2018-07-16T00:00:00"/>
        <d v="2018-07-13T00:00:00"/>
        <d v="2018-07-12T00:00:00"/>
        <d v="2018-07-11T00:00:00"/>
        <d v="2018-07-10T00:00:00"/>
        <d v="2018-07-09T00:00:00"/>
        <d v="2018-07-06T00:00:00"/>
        <d v="2018-07-05T00:00:00"/>
        <d v="2018-07-03T00:00:00"/>
        <d v="2018-07-02T00:00:00"/>
        <d v="2018-06-29T00:00:00"/>
        <d v="2018-06-28T00:00:00"/>
        <d v="2018-06-27T00:00:00"/>
        <d v="2018-06-26T00:00:00"/>
        <d v="2018-06-25T00:00:00"/>
        <d v="2018-06-22T00:00:00"/>
        <d v="2018-06-21T00:00:00"/>
        <d v="2018-06-20T00:00:00"/>
        <d v="2018-06-19T00:00:00"/>
        <d v="2018-06-18T00:00:00"/>
        <d v="2018-06-15T00:00:00"/>
        <d v="2018-06-14T00:00:00"/>
        <d v="2018-06-13T00:00:00"/>
        <d v="2018-06-12T00:00:00"/>
        <d v="2018-06-11T00:00:00"/>
        <d v="2018-06-08T00:00:00"/>
        <d v="2018-06-07T00:00:00"/>
        <d v="2018-06-06T00:00:00"/>
        <d v="2018-06-05T00:00:00"/>
        <d v="2018-06-04T00:00:00"/>
        <d v="2018-06-01T00:00:00"/>
        <d v="2018-05-31T00:00:00"/>
        <d v="2018-05-30T00:00:00"/>
        <d v="2018-05-29T00:00:00"/>
        <d v="2018-05-25T00:00:00"/>
        <d v="2018-05-24T00:00:00"/>
        <d v="2018-05-23T00:00:00"/>
        <d v="2018-05-22T00:00:00"/>
        <d v="2018-05-21T00:00:00"/>
        <d v="2018-05-18T00:00:00"/>
        <d v="2018-05-17T00:00:00"/>
        <d v="2018-05-16T00:00:00"/>
        <d v="2018-05-15T00:00:00"/>
        <d v="2018-05-14T00:00:00"/>
        <d v="2018-05-11T00:00:00"/>
        <d v="2018-05-10T00:00:00"/>
        <d v="2018-05-09T00:00:00"/>
        <d v="2018-05-08T00:00:00"/>
        <d v="2018-05-07T00:00:00"/>
        <d v="2018-05-04T00:00:00"/>
        <d v="2018-05-03T00:00:00"/>
        <d v="2018-05-02T00:00:00"/>
        <d v="2018-05-01T00:00:00"/>
        <d v="2018-04-30T00:00:00"/>
        <d v="2018-04-27T00:00:00"/>
        <d v="2018-04-26T00:00:00"/>
        <d v="2018-04-25T00:00:00"/>
        <d v="2018-04-24T00:00:00"/>
        <d v="2018-04-23T00:00:00"/>
        <d v="2018-04-20T00:00:00"/>
        <d v="2018-04-19T00:00:00"/>
        <d v="2018-04-18T00:00:00"/>
        <d v="2018-04-17T00:00:00"/>
        <d v="2018-04-16T00:00:00"/>
        <d v="2018-04-13T00:00:00"/>
        <d v="2018-04-12T00:00:00"/>
        <d v="2018-04-11T00:00:00"/>
        <d v="2018-04-10T00:00:00"/>
        <d v="2018-04-09T00:00:00"/>
        <d v="2018-04-06T00:00:00"/>
        <d v="2018-04-05T00:00:00"/>
        <d v="2018-04-04T00:00:00"/>
        <d v="2018-04-03T00:00:00"/>
        <d v="2018-04-02T00:00:00"/>
        <d v="2018-03-29T00:00:00"/>
        <d v="2018-03-28T00:00:00"/>
        <d v="2018-03-27T00:00:00"/>
        <d v="2018-03-26T00:00:00"/>
        <d v="2018-03-23T00:00:00"/>
        <d v="2018-03-22T00:00:00"/>
        <d v="2018-03-21T00:00:00"/>
        <d v="2018-03-20T00:00:00"/>
        <d v="2018-03-19T00:00:00"/>
        <d v="2018-03-16T00:00:00"/>
        <d v="2018-03-15T00:00:00"/>
        <d v="2018-03-14T00:00:00"/>
        <d v="2018-03-13T00:00:00"/>
        <d v="2018-03-12T00:00:00"/>
        <d v="2018-03-09T00:00:00"/>
        <d v="2018-03-08T00:00:00"/>
        <d v="2018-03-07T00:00:00"/>
        <d v="2018-03-06T00:00:00"/>
        <d v="2018-03-05T00:00:00"/>
        <d v="2018-03-02T00:00:00"/>
        <d v="2018-03-01T00:00:00"/>
        <d v="2018-02-28T00:00:00"/>
        <d v="2018-02-27T00:00:00"/>
        <d v="2018-02-26T00:00:00"/>
        <d v="2018-02-23T00:00:00"/>
        <d v="2018-02-22T00:00:00"/>
        <d v="2018-02-21T00:00:00"/>
        <d v="2018-02-20T00:00:00"/>
        <d v="2018-02-16T00:00:00"/>
        <d v="2018-02-15T00:00:00"/>
        <d v="2018-02-14T00:00:00"/>
        <d v="2018-02-13T00:00:00"/>
        <d v="2018-02-12T00:00:00"/>
        <d v="2018-02-09T00:00:00"/>
        <d v="2018-02-08T00:00:00"/>
        <d v="2018-02-07T00:00:00"/>
        <d v="2018-02-06T00:00:00"/>
        <d v="2018-02-05T00:00:00"/>
        <d v="2018-02-02T00:00:00"/>
        <d v="2018-02-01T00:00:00"/>
        <d v="2018-01-31T00:00:00"/>
        <d v="2018-01-30T00:00:00"/>
        <d v="2018-01-29T00:00:00"/>
        <d v="2018-01-26T00:00:00"/>
        <d v="2018-01-25T00:00:00"/>
        <d v="2018-01-24T00:00:00"/>
        <d v="2018-01-23T00:00:00"/>
        <d v="2018-01-22T00:00:00"/>
        <d v="2018-01-19T00:00:00"/>
        <d v="2018-01-18T00:00:00"/>
        <d v="2018-01-17T00:00:00"/>
        <d v="2018-01-16T00:00:00"/>
        <d v="2018-01-12T00:00:00"/>
        <d v="2018-01-11T00:00:00"/>
        <d v="2018-01-10T00:00:00"/>
        <d v="2018-01-09T00:00:00"/>
        <d v="2018-01-08T00:00:00"/>
        <d v="2018-01-05T00:00:00"/>
        <d v="2018-01-04T00:00:00"/>
        <d v="2018-01-03T00:00:00"/>
        <d v="2018-01-02T00:00:00"/>
        <d v="2017-12-29T00:00:00"/>
        <d v="2017-12-28T00:00:00"/>
        <d v="2017-12-27T00:00:00"/>
        <d v="2017-12-26T00:00:00"/>
        <d v="2017-12-22T00:00:00"/>
        <d v="2017-12-21T00:00:00"/>
        <d v="2017-12-20T00:00:00"/>
        <d v="2017-12-19T00:00:00"/>
        <d v="2017-12-18T00:00:00"/>
        <d v="2017-12-15T00:00:00"/>
        <d v="2017-12-14T00:00:00"/>
        <d v="2017-12-13T00:00:00"/>
        <d v="2017-12-12T00:00:00"/>
        <d v="2017-12-11T00:00:00"/>
        <d v="2017-12-08T00:00:00"/>
        <d v="2017-12-07T00:00:00"/>
        <d v="2017-12-06T00:00:00"/>
        <d v="2017-12-05T00:00:00"/>
        <d v="2017-12-04T00:00:00"/>
        <d v="2017-12-01T00:00:00"/>
        <d v="2017-11-30T00:00:00"/>
        <d v="2017-11-29T00:00:00"/>
        <d v="2017-11-28T00:00:00"/>
        <d v="2017-11-27T00:00:00"/>
        <d v="2017-11-24T00:00:00"/>
        <d v="2017-11-22T00:00:00"/>
        <d v="2017-11-21T00:00:00"/>
        <d v="2017-11-17T00:00:00"/>
        <d v="2017-11-16T00:00:00"/>
        <d v="2017-11-15T00:00:00"/>
        <d v="2017-11-14T00:00:00"/>
        <d v="2017-11-13T00:00:00"/>
        <d v="2017-11-10T00:00:00"/>
        <d v="2017-11-09T00:00:00"/>
        <d v="2017-11-08T00:00:00"/>
        <d v="2017-11-07T00:00:00"/>
        <d v="2017-11-06T00:00:00"/>
        <d v="2017-11-03T00:00:00"/>
        <d v="2017-11-02T00:00:00"/>
        <d v="2017-11-01T00:00:00"/>
        <d v="2017-10-31T00:00:00"/>
        <d v="2017-10-30T00:00:00"/>
        <d v="2017-10-27T00:00:00"/>
        <d v="2017-10-26T00:00:00"/>
        <d v="2017-10-25T00:00:00"/>
        <d v="2017-10-24T00:00:00"/>
        <d v="2017-10-23T00:00:00"/>
        <d v="2017-10-20T00:00:00"/>
        <d v="2017-10-19T00:00:00"/>
        <d v="2017-10-18T00:00:00"/>
        <d v="2017-10-17T00:00:00"/>
        <d v="2017-10-16T00:00:00"/>
        <d v="2017-10-13T00:00:00"/>
        <d v="2017-10-12T00:00:00"/>
        <d v="2017-10-11T00:00:00"/>
        <d v="2017-10-10T00:00:00"/>
        <d v="2017-10-09T00:00:00"/>
        <d v="2017-10-06T00:00:00"/>
        <d v="2017-10-05T00:00:00"/>
        <d v="2017-10-04T00:00:00"/>
        <d v="2017-10-03T00:00:00"/>
        <d v="2017-10-02T00:00:00"/>
        <d v="2017-09-29T00:00:00"/>
        <d v="2017-09-28T00:00:00"/>
        <d v="2017-09-27T00:00:00"/>
        <d v="2017-09-26T00:00:00"/>
        <d v="2017-09-25T00:00:00"/>
        <d v="2017-09-22T00:00:00"/>
        <d v="2017-09-21T00:00:00"/>
        <d v="2017-09-20T00:00:00"/>
        <d v="2017-09-19T00:00:00"/>
        <d v="2017-09-18T00:00:00"/>
        <d v="2017-09-15T00:00:00"/>
        <d v="2017-09-14T00:00:00"/>
        <d v="2017-09-13T00:00:00"/>
        <d v="2017-09-12T00:00:00"/>
        <d v="2017-09-11T00:00:00"/>
        <d v="2017-09-08T00:00:00"/>
        <d v="2017-09-07T00:00:00"/>
        <d v="2017-09-06T00:00:00"/>
        <d v="2017-09-05T00:00:00"/>
        <d v="2017-09-01T00:00:00"/>
        <d v="2017-08-31T00:00:00"/>
        <d v="2017-08-30T00:00:00"/>
        <d v="2017-08-29T00:00:00"/>
        <d v="2017-08-28T00:00:00"/>
        <d v="2017-08-25T00:00:00"/>
        <d v="2017-08-24T00:00:00"/>
        <d v="2017-08-23T00:00:00"/>
        <d v="2017-08-22T00:00:00"/>
        <d v="2017-08-21T00:00:00"/>
        <d v="2017-08-18T00:00:00"/>
        <d v="2017-08-17T00:00:00"/>
        <d v="2017-08-16T00:00:00"/>
        <d v="2017-08-15T00:00:00"/>
        <d v="2017-08-14T00:00:00"/>
        <d v="2017-08-11T00:00:00"/>
        <d v="2017-08-10T00:00:00"/>
        <d v="2017-08-09T00:00:00"/>
        <d v="2017-08-08T00:00:00"/>
        <d v="2017-08-07T00:00:00"/>
        <d v="2017-08-04T00:00:00"/>
        <d v="2017-08-03T00:00:00"/>
        <d v="2017-08-02T00:00:00"/>
        <d v="2017-08-01T00:00:00"/>
        <d v="2017-07-31T00:00:00"/>
        <d v="2017-07-28T00:00:00"/>
        <d v="2017-07-27T00:00:00"/>
        <d v="2017-07-26T00:00:00"/>
        <d v="2017-07-25T00:00:00"/>
        <d v="2017-07-24T00:00:00"/>
        <d v="2017-07-21T00:00:00"/>
        <d v="2017-07-20T00:00:00"/>
        <d v="2017-07-19T00:00:00"/>
        <d v="2017-07-18T00:00:00"/>
        <d v="2017-07-17T00:00:00"/>
        <d v="2017-07-14T00:00:00"/>
        <d v="2017-07-13T00:00:00"/>
        <d v="2017-07-12T00:00:00"/>
        <d v="2017-07-11T00:00:00"/>
        <d v="2017-07-10T00:00:00"/>
        <d v="2017-07-07T00:00:00"/>
        <d v="2017-07-06T00:00:00"/>
        <d v="2017-07-05T00:00:00"/>
        <d v="2017-07-03T00:00:00"/>
        <d v="2017-06-30T00:00:00"/>
        <d v="2017-06-29T00:00:00"/>
        <d v="2017-06-28T00:00:00"/>
        <d v="2017-06-27T00:00:00"/>
        <d v="2017-06-26T00:00:00"/>
        <d v="2017-06-23T00:00:00"/>
        <d v="2017-06-22T00:00:00"/>
        <d v="2017-06-21T00:00:00"/>
        <d v="2017-06-20T00:00:00"/>
        <d v="2017-06-19T00:00:00"/>
        <d v="2017-06-16T00:00:00"/>
        <d v="2017-06-15T00:00:00"/>
        <d v="2017-06-14T00:00:00"/>
        <d v="2017-06-13T00:00:00"/>
        <d v="2017-06-12T00:00:00"/>
        <d v="2017-06-09T00:00:00"/>
        <d v="2017-06-08T00:00:00"/>
        <d v="2017-06-07T00:00:00"/>
        <d v="2017-06-06T00:00:00"/>
        <d v="2017-06-05T00:00:00"/>
        <d v="2017-06-02T00:00:00"/>
        <d v="2017-06-01T00:00:00"/>
        <d v="2017-05-31T00:00:00"/>
        <d v="2017-05-30T00:00:00"/>
        <d v="2017-05-26T00:00:00"/>
        <d v="2017-05-25T00:00:00"/>
        <d v="2017-05-24T00:00:00"/>
        <d v="2017-05-23T00:00:00"/>
        <d v="2017-05-22T00:00:00"/>
        <d v="2017-05-19T00:00:00"/>
        <d v="2017-05-18T00:00:00"/>
        <d v="2017-05-17T00:00:00"/>
        <d v="2017-05-16T00:00:00"/>
        <d v="2017-05-15T00:00:00"/>
        <d v="2017-05-12T00:00:00"/>
        <d v="2017-05-11T00:00:00"/>
        <d v="2017-05-10T00:00:00"/>
        <d v="2017-05-09T00:00:00"/>
        <d v="2017-05-08T00:00:00"/>
        <d v="2017-05-05T00:00:00"/>
        <d v="2017-05-04T00:00:00"/>
        <d v="2017-05-03T00:00:00"/>
        <d v="2017-05-02T00:00:00"/>
        <d v="2017-05-01T00:00:00"/>
        <d v="2017-04-28T00:00:00"/>
        <d v="2017-04-27T00:00:00"/>
        <d v="2017-04-26T00:00:00"/>
        <d v="2017-04-25T00:00:00"/>
        <d v="2017-04-24T00:00:00"/>
        <d v="2017-04-21T00:00:00"/>
        <d v="2017-04-20T00:00:00"/>
        <d v="2017-04-19T00:00:00"/>
        <d v="2017-04-18T00:00:00"/>
        <d v="2017-04-17T00:00:00"/>
        <d v="2017-04-13T00:00:00"/>
        <d v="2017-04-12T00:00:00"/>
        <d v="2017-04-11T00:00:00"/>
        <d v="2017-04-10T00:00:00"/>
        <d v="2017-04-07T00:00:00"/>
        <d v="2017-04-06T00:00:00"/>
        <d v="2017-04-05T00:00:00"/>
        <d v="2017-04-04T00:00:00"/>
        <d v="2017-04-03T00:00:00"/>
        <d v="2017-03-31T00:00:00"/>
        <d v="2017-03-30T00:00:00"/>
        <d v="2017-03-29T00:00:00"/>
        <d v="2017-03-28T00:00:00"/>
        <d v="2017-03-27T00:00:00"/>
        <d v="2017-03-24T00:00:00"/>
        <d v="2017-03-23T00:00:00"/>
        <d v="2017-03-22T00:00:00"/>
        <d v="2017-03-21T00:00:00"/>
        <d v="2017-03-20T00:00:00"/>
        <d v="2017-03-17T00:00:00"/>
        <d v="2017-03-16T00:00:00"/>
        <d v="2017-03-15T00:00:00"/>
        <d v="2017-03-14T00:00:00"/>
        <d v="2017-03-13T00:00:00"/>
        <d v="2017-03-10T00:00:00"/>
        <d v="2017-03-09T00:00:00"/>
        <d v="2017-03-08T00:00:00"/>
        <d v="2017-03-07T00:00:00"/>
        <d v="2017-03-06T00:00:00"/>
        <d v="2017-03-03T00:00:00"/>
        <d v="2017-03-02T00:00:00"/>
        <d v="2017-03-01T00:00:00"/>
        <d v="2017-02-28T00:00:00"/>
        <d v="2017-02-27T00:00:00"/>
        <d v="2017-02-24T00:00:00"/>
        <d v="2017-02-23T00:00:00"/>
        <d v="2017-02-22T00:00:00"/>
        <d v="2017-02-21T00:00:00"/>
        <d v="2017-02-17T00:00:00"/>
        <d v="2017-02-16T00:00:00"/>
        <d v="2017-02-15T00:00:00"/>
        <d v="2017-02-14T00:00:00"/>
        <d v="2017-02-13T00:00:00"/>
        <d v="2017-02-10T00:00:00"/>
        <d v="2017-02-09T00:00:00"/>
        <d v="2017-02-08T00:00:00"/>
        <d v="2017-02-07T00:00:00"/>
        <d v="2017-02-06T00:00:00"/>
        <d v="2017-02-03T00:00:00"/>
        <d v="2017-02-02T00:00:00"/>
        <d v="2017-02-01T00:00:00"/>
        <d v="2017-01-31T00:00:00"/>
        <d v="2017-01-30T00:00:00"/>
        <d v="2017-01-27T00:00:00"/>
        <d v="2017-01-26T00:00:00"/>
        <d v="2017-01-25T00:00:00"/>
        <d v="2017-01-24T00:00:00"/>
        <d v="2017-01-23T00:00:00"/>
        <d v="2017-01-20T00:00:00"/>
        <d v="2017-01-19T00:00:00"/>
        <d v="2017-01-18T00:00:00"/>
        <d v="2017-01-17T00:00:00"/>
        <d v="2017-01-13T00:00:00"/>
        <d v="2017-01-12T00:00:00"/>
        <d v="2017-01-11T00:00:00"/>
        <d v="2017-01-10T00:00:00"/>
        <d v="2017-01-09T00:00:00"/>
        <d v="2017-01-06T00:00:00"/>
        <d v="2017-01-05T00:00:00"/>
        <d v="2017-01-04T00:00:00"/>
        <d v="2017-01-03T00:00:00"/>
        <d v="2016-12-30T00:00:00"/>
        <d v="2016-12-29T00:00:00"/>
        <d v="2016-12-28T00:00:00"/>
        <d v="2016-12-27T00:00:00"/>
        <d v="2016-12-23T00:00:00"/>
        <d v="2016-12-22T00:00:00"/>
        <d v="2016-12-21T00:00:00"/>
        <d v="2016-12-20T00:00:00"/>
        <d v="2016-12-19T00:00:00"/>
        <d v="2016-12-16T00:00:00"/>
        <d v="2016-12-15T00:00:00"/>
        <d v="2016-12-14T00:00:00"/>
        <d v="2016-12-13T00:00:00"/>
        <d v="2016-12-12T00:00:00"/>
        <d v="2016-12-09T00:00:00"/>
        <d v="2016-12-08T00:00:00"/>
        <d v="2016-12-07T00:00:00"/>
        <d v="2016-12-06T00:00:00"/>
        <d v="2016-12-05T00:00:00"/>
        <d v="2016-12-02T00:00:00"/>
        <d v="2016-12-01T00:00:00"/>
        <d v="2016-11-30T00:00:00"/>
        <d v="2016-11-29T00:00:00"/>
        <d v="2016-11-28T00:00:00"/>
        <d v="2016-11-25T00:00:00"/>
        <d v="2016-11-23T00:00:00"/>
        <d v="2016-11-22T00:00:00"/>
        <d v="2016-11-21T00:00:00"/>
        <d v="2016-11-18T00:00:00"/>
        <d v="2016-11-17T00:00:00"/>
        <d v="2016-11-16T00:00:00"/>
        <d v="2016-11-15T00:00:00"/>
        <d v="2016-11-14T00:00:00"/>
        <d v="2016-11-11T00:00:00"/>
        <d v="2016-11-10T00:00:00"/>
        <d v="2016-11-09T00:00:00"/>
        <d v="2016-11-08T00:00:00"/>
        <d v="2016-11-07T00:00:00"/>
        <d v="2016-11-04T00:00:00"/>
        <d v="2016-11-03T00:00:00"/>
        <d v="2016-11-02T00:00:00"/>
        <d v="2016-11-01T00:00:00"/>
        <d v="2016-10-31T00:00:00"/>
        <d v="2016-10-28T00:00:00"/>
        <d v="2016-10-27T00:00:00"/>
        <d v="2016-10-26T00:00:00"/>
        <d v="2016-10-25T00:00:00"/>
        <d v="2016-10-24T00:00:00"/>
        <d v="2016-10-21T00:00:00"/>
        <d v="2016-10-20T00:00:00"/>
        <d v="2016-10-19T00:00:00"/>
        <d v="2016-10-18T00:00:00"/>
        <d v="2016-10-17T00:00:00"/>
        <d v="2016-10-14T00:00:00"/>
        <d v="2016-10-13T00:00:00"/>
        <d v="2016-10-12T00:00:00"/>
        <d v="2016-10-11T00:00:00"/>
        <d v="2016-10-10T00:00:00"/>
        <d v="2016-10-07T00:00:00"/>
        <d v="2016-10-06T00:00:00"/>
        <d v="2016-10-05T00:00:00"/>
        <d v="2016-10-04T00:00:00"/>
        <d v="2016-10-03T00:00:00"/>
        <d v="2016-09-30T00:00:00"/>
        <d v="2016-09-29T00:00:00"/>
        <d v="2016-09-28T00:00:00"/>
        <d v="2016-09-27T00:00:00"/>
        <d v="2016-09-26T00:00:00"/>
        <d v="2016-09-23T00:00:00"/>
        <d v="2016-09-22T00:00:00"/>
        <d v="2016-09-21T00:00:00"/>
        <d v="2016-09-20T00:00:00"/>
        <d v="2016-09-19T00:00:00"/>
        <d v="2016-09-16T00:00:00"/>
        <d v="2016-09-15T00:00:00"/>
        <d v="2016-09-14T00:00:00"/>
        <d v="2016-09-13T00:00:00"/>
        <d v="2016-09-12T00:00:00"/>
        <d v="2016-09-09T00:00:00"/>
        <d v="2016-09-08T00:00:00"/>
        <d v="2016-09-07T00:00:00"/>
        <d v="2016-09-06T00:00:00"/>
        <d v="2016-09-02T00:00:00"/>
        <d v="2016-09-01T00:00:00"/>
        <d v="2016-08-31T00:00:00"/>
        <d v="2016-08-30T00:00:00"/>
        <d v="2016-08-29T00:00:00"/>
        <d v="2016-08-26T00:00:00"/>
        <d v="2016-08-25T00:00:00"/>
        <d v="2016-08-24T00:00:00"/>
        <d v="2016-08-23T00:00:00"/>
        <d v="2016-08-22T00:00:00"/>
        <d v="2016-08-19T00:00:00"/>
        <d v="2016-08-18T00:00:00"/>
        <d v="2016-08-17T00:00:00"/>
        <d v="2016-08-16T00:00:00"/>
        <d v="2016-08-15T00:00:00"/>
        <d v="2016-08-12T00:00:00"/>
        <d v="2016-08-11T00:00:00"/>
        <d v="2016-08-10T00:00:00"/>
        <d v="2016-08-09T00:00:00"/>
        <d v="2016-08-08T00:00:00"/>
        <d v="2016-08-05T00:00:00"/>
        <d v="2016-08-04T00:00:00"/>
        <d v="2016-08-03T00:00:00"/>
        <d v="2016-08-02T00:00:00"/>
        <d v="2016-08-01T00:00:00"/>
        <d v="2016-07-29T00:00:00"/>
        <d v="2016-07-28T00:00:00"/>
        <d v="2016-07-27T00:00:00"/>
        <d v="2016-07-26T00:00:00"/>
        <d v="2016-07-25T00:00:00"/>
        <d v="2016-07-22T00:00:00"/>
        <d v="2016-07-21T00:00:00"/>
        <d v="2016-07-20T00:00:00"/>
        <d v="2016-07-19T00:00:00"/>
        <d v="2016-07-18T00:00:00"/>
        <d v="2016-07-15T00:00:00"/>
        <d v="2016-07-14T00:00:00"/>
        <d v="2016-07-13T00:00:00"/>
        <d v="2016-07-12T00:00:00"/>
        <d v="2016-07-11T00:00:00"/>
        <d v="2016-07-08T00:00:00"/>
        <d v="2016-07-07T00:00:00"/>
        <d v="2016-07-06T00:00:00"/>
        <d v="2016-07-05T00:00:00"/>
        <d v="2016-07-01T00:00:00"/>
        <d v="2016-06-30T00:00:00"/>
        <d v="2016-06-29T00:00:00"/>
        <d v="2016-06-28T00:00:00"/>
        <d v="2016-06-27T00:00:00"/>
        <d v="2016-06-24T00:00:00"/>
        <d v="2016-06-23T00:00:00"/>
        <d v="2016-06-22T00:00:00"/>
        <d v="2016-06-21T00:00:00"/>
        <d v="2016-06-20T00:00:00"/>
        <d v="2016-06-17T00:00:00"/>
        <d v="2016-06-16T00:00:00"/>
        <d v="2016-06-15T00:00:00"/>
        <d v="2016-06-14T00:00:00"/>
        <d v="2016-06-13T00:00:00"/>
        <d v="2016-06-10T00:00:00"/>
        <d v="2016-06-09T00:00:00"/>
        <d v="2016-06-08T00:00:00"/>
        <d v="2016-06-07T00:00:00"/>
        <d v="2016-06-06T00:00:00"/>
        <d v="2016-06-03T00:00:00"/>
        <d v="2016-06-02T00:00:00"/>
        <d v="2016-06-01T00:00:00"/>
        <d v="2016-05-31T00:00:00"/>
        <d v="2016-05-27T00:00:00"/>
        <d v="2016-05-26T00:00:00"/>
        <d v="2016-05-25T00:00:00"/>
        <d v="2016-05-24T00:00:00"/>
        <d v="2016-05-23T00:00:00"/>
        <d v="2016-05-20T00:00:00"/>
        <d v="2016-05-19T00:00:00"/>
        <d v="2016-05-18T00:00:00"/>
        <d v="2016-05-17T00:00:00"/>
        <d v="2016-05-16T00:00:00"/>
        <d v="2016-05-13T00:00:00"/>
        <d v="2016-05-12T00:00:00"/>
        <d v="2016-05-11T00:00:00"/>
        <d v="2016-05-10T00:00:00"/>
        <d v="2016-05-09T00:00:00"/>
        <d v="2016-05-06T00:00:00"/>
        <d v="2016-05-05T00:00:00"/>
        <d v="2016-05-04T00:00:00"/>
        <d v="2016-05-03T00:00:00"/>
        <d v="2016-05-02T00:00:00"/>
        <d v="2016-04-29T00:00:00"/>
        <d v="2016-04-28T00:00:00"/>
        <d v="2016-04-27T00:00:00"/>
        <d v="2016-04-26T00:00:00"/>
        <d v="2016-04-25T00:00:00"/>
        <d v="2016-04-22T00:00:00"/>
        <d v="2016-04-21T00:00:00"/>
        <d v="2016-04-20T00:00:00"/>
        <d v="2016-04-19T00:00:00"/>
        <d v="2016-04-18T00:00:00"/>
        <d v="2016-04-15T00:00:00"/>
        <d v="2016-04-14T00:00:00"/>
        <d v="2016-04-13T00:00:00"/>
        <d v="2016-04-12T00:00:00"/>
        <d v="2016-04-11T00:00:00"/>
        <d v="2016-04-08T00:00:00"/>
        <d v="2016-04-07T00:00:00"/>
        <d v="2016-04-06T00:00:00"/>
        <d v="2016-04-05T00:00:00"/>
        <d v="2016-04-04T00:00:00"/>
        <d v="2016-04-01T00:00:00"/>
        <d v="2016-03-31T00:00:00"/>
        <d v="2016-03-30T00:00:00"/>
        <d v="2016-03-29T00:00:00"/>
        <d v="2016-03-28T00:00:00"/>
        <d v="2016-03-24T00:00:00"/>
        <d v="2016-03-23T00:00:00"/>
        <d v="2016-03-22T00:00:00"/>
        <d v="2016-03-21T00:00:00"/>
        <d v="2016-03-18T00:00:00"/>
        <d v="2016-03-17T00:00:00"/>
        <d v="2016-03-16T00:00:00"/>
        <d v="2016-03-15T00:00:00"/>
        <d v="2016-03-14T00:00:00"/>
        <d v="2016-03-11T00:00:00"/>
        <d v="2016-03-10T00:00:00"/>
        <d v="2016-03-09T00:00:00"/>
        <d v="2016-03-08T00:00:00"/>
        <d v="2016-03-07T00:00:00"/>
        <d v="2016-03-04T00:00:00"/>
        <d v="2016-03-03T00:00:00"/>
        <d v="2016-03-02T00:00:00"/>
        <d v="2016-03-01T00:00:00"/>
        <d v="2016-02-29T00:00:00"/>
        <d v="2016-02-26T00:00:00"/>
        <d v="2016-02-25T00:00:00"/>
        <d v="2016-02-24T00:00:00"/>
        <d v="2016-02-23T00:00:00"/>
        <d v="2016-02-22T00:00:00"/>
        <d v="2016-02-19T00:00:00"/>
        <d v="2016-02-18T00:00:00"/>
        <d v="2016-02-17T00:00:00"/>
        <d v="2016-02-16T00:00:00"/>
        <d v="2016-02-12T00:00:00"/>
        <d v="2016-02-11T00:00:00"/>
        <d v="2016-02-10T00:00:00"/>
        <d v="2016-02-09T00:00:00"/>
        <d v="2016-02-08T00:00:00"/>
        <d v="2016-02-05T00:00:00"/>
        <d v="2016-02-04T00:00:00"/>
        <d v="2016-02-03T00:00:00"/>
        <d v="2016-02-02T00:00:00"/>
        <d v="2016-02-01T00:00:00"/>
        <d v="2016-01-29T00:00:00"/>
        <d v="2016-01-28T00:00:00"/>
        <d v="2016-01-27T00:00:00"/>
        <d v="2016-01-26T00:00:00"/>
        <d v="2016-01-25T00:00:00"/>
        <d v="2016-01-22T00:00:00"/>
        <d v="2016-01-21T00:00:00"/>
        <d v="2016-01-20T00:00:00"/>
        <d v="2016-01-19T00:00:00"/>
        <d v="2016-01-15T00:00:00"/>
        <d v="2016-01-14T00:00:00"/>
        <d v="2016-01-13T00:00:00"/>
        <d v="2016-01-12T00:00:00"/>
        <d v="2016-01-11T00:00:00"/>
        <d v="2016-01-08T00:00:00"/>
        <d v="2016-01-07T00:00:00"/>
        <d v="2016-01-06T00:00:00"/>
        <d v="2016-01-05T00:00:00"/>
        <d v="2016-01-04T00:00:00"/>
        <d v="2015-12-31T00:00:00"/>
        <d v="2015-12-30T00:00:00"/>
        <d v="2015-12-29T00:00:00"/>
        <d v="2015-12-28T00:00:00"/>
        <d v="2015-12-24T00:00:00"/>
        <d v="2015-12-23T00:00:00"/>
        <d v="2015-12-22T00:00:00"/>
        <d v="2015-12-21T00:00:00"/>
        <d v="2015-12-18T00:00:00"/>
        <d v="2015-12-17T00:00:00"/>
        <d v="2015-12-16T00:00:00"/>
        <d v="2015-12-15T00:00:00"/>
        <d v="2015-12-14T00:00:00"/>
        <d v="2015-12-11T00:00:00"/>
        <d v="2015-12-10T00:00:00"/>
        <d v="2015-12-09T00:00:00"/>
        <d v="2015-12-08T00:00:00"/>
        <d v="2015-12-07T00:00:00"/>
        <d v="2015-12-04T00:00:00"/>
        <d v="2015-12-03T00:00:00"/>
        <d v="2015-12-02T00:00:00"/>
        <d v="2015-12-01T00:00:00"/>
        <d v="2015-11-30T00:00:00"/>
        <d v="2015-11-27T00:00:00"/>
        <d v="2015-11-25T00:00:00"/>
        <d v="2015-11-24T00:00:00"/>
        <d v="2015-11-23T00:00:00"/>
        <d v="2015-11-20T00:00:00"/>
        <d v="2015-11-19T00:00:00"/>
        <d v="2015-11-18T00:00:00"/>
        <d v="2015-11-17T00:00:00"/>
        <d v="2015-11-16T00:00:00"/>
        <d v="2015-11-13T00:00:00"/>
        <d v="2015-11-12T00:00:00"/>
        <d v="2015-11-11T00:00:00"/>
        <d v="2015-11-10T00:00:00"/>
        <d v="2015-11-09T00:00:00"/>
        <d v="2015-11-06T00:00:00"/>
        <d v="2015-11-05T00:00:00"/>
        <d v="2015-11-04T00:00:00"/>
        <d v="2015-11-03T00:00:00"/>
        <d v="2015-11-02T00:00:00"/>
        <d v="2015-10-30T00:00:00"/>
        <d v="2015-10-29T00:00:00"/>
        <d v="2015-10-28T00:00:00"/>
        <d v="2015-10-27T00:00:00"/>
        <d v="2015-10-26T00:00:00"/>
        <d v="2015-10-23T00:00:00"/>
        <d v="2015-10-22T00:00:00"/>
        <d v="2015-10-21T00:00:00"/>
        <d v="2015-10-20T00:00:00"/>
        <d v="2015-10-19T00:00:00"/>
        <d v="2015-10-16T00:00:00"/>
        <d v="2015-10-15T00:00:00"/>
        <d v="2015-10-14T00:00:00"/>
        <d v="2015-10-13T00:00:00"/>
        <d v="2015-10-12T00:00:00"/>
        <d v="2015-10-09T00:00:00"/>
        <d v="2015-10-08T00:00:00"/>
        <d v="2015-10-07T00:00:00"/>
        <d v="2015-10-06T00:00:00"/>
        <d v="2015-10-05T00:00:00"/>
        <d v="2015-10-02T00:00:00"/>
        <d v="2015-10-01T00:00:00"/>
        <d v="2015-09-30T00:00:00"/>
        <d v="2015-09-29T00:00:00"/>
        <d v="2015-09-28T00:00:00"/>
        <d v="2015-09-25T00:00:00"/>
        <d v="2015-09-24T00:00:00"/>
        <d v="2015-09-23T00:00:00"/>
        <d v="2015-09-22T00:00:00"/>
        <d v="2015-09-21T00:00:00"/>
        <d v="2015-09-18T00:00:00"/>
        <d v="2015-09-17T00:00:00"/>
        <d v="2015-09-16T00:00:00"/>
        <d v="2015-09-15T00:00:00"/>
        <d v="2015-09-14T00:00:00"/>
        <d v="2015-09-11T00:00:00"/>
        <d v="2015-09-10T00:00:00"/>
        <d v="2015-09-09T00:00:00"/>
        <d v="2015-09-08T00:00:00"/>
        <d v="2015-09-04T00:00:00"/>
        <d v="2015-09-03T00:00:00"/>
        <d v="2015-09-02T00:00:00"/>
        <d v="2015-09-01T00:00:00"/>
        <d v="2015-08-31T00:00:00"/>
        <d v="2015-08-28T00:00:00"/>
        <d v="2015-08-27T00:00:00"/>
        <d v="2015-08-26T00:00:00"/>
        <d v="2015-08-25T00:00:00"/>
        <d v="2015-08-24T00:00:00"/>
        <d v="2015-08-21T00:00:00"/>
        <d v="2015-08-20T00:00:00"/>
        <d v="2015-08-19T00:00:00"/>
        <d v="2015-08-18T00:00:00"/>
        <d v="2015-08-17T00:00:00"/>
        <d v="2015-08-14T00:00:00"/>
        <d v="2015-08-13T00:00:00"/>
        <d v="2015-08-12T00:00:00"/>
        <d v="2015-08-11T00:00:00"/>
        <d v="2015-08-10T00:00:00"/>
        <d v="2015-08-07T00:00:00"/>
        <d v="2015-08-06T00:00:00"/>
        <d v="2015-08-05T00:00:00"/>
        <d v="2015-08-04T00:00:00"/>
        <d v="2015-08-03T00:00:00"/>
        <d v="2015-07-31T00:00:00"/>
        <d v="2015-07-30T00:00:00"/>
        <d v="2015-07-29T00:00:00"/>
        <d v="2015-07-28T00:00:00"/>
        <d v="2015-07-27T00:00:00"/>
        <d v="2015-07-24T00:00:00"/>
        <d v="2015-07-23T00:00:00"/>
        <d v="2015-07-22T00:00:00"/>
        <d v="2015-07-21T00:00:00"/>
        <d v="2015-07-20T00:00:00"/>
        <d v="2015-07-17T00:00:00"/>
        <d v="2015-07-16T00:00:00"/>
        <d v="2015-07-15T00:00:00"/>
        <d v="2015-07-14T00:00:00"/>
        <d v="2015-07-13T00:00:00"/>
        <d v="2015-07-10T00:00:00"/>
        <d v="2015-07-09T00:00:00"/>
        <d v="2015-07-08T00:00:00"/>
        <d v="2015-07-07T00:00:00"/>
        <d v="2015-07-06T00:00:00"/>
        <d v="2015-07-02T00:00:00"/>
        <d v="2015-07-01T00:00:00"/>
        <d v="2015-06-30T00:00:00"/>
        <d v="2015-06-29T00:00:00"/>
        <d v="2015-06-26T00:00:00"/>
        <d v="2015-06-25T00:00:00"/>
        <d v="2015-06-24T00:00:00"/>
        <d v="2015-06-23T00:00:00"/>
        <d v="2015-06-22T00:00:00"/>
        <d v="2015-06-19T00:00:00"/>
        <d v="2015-06-18T00:00:00"/>
        <d v="2015-06-17T00:00:00"/>
        <d v="2015-06-16T00:00:00"/>
        <d v="2015-06-15T00:00:00"/>
        <d v="2015-06-12T00:00:00"/>
        <d v="2015-06-11T00:00:00"/>
        <d v="2015-06-10T00:00:00"/>
        <d v="2015-06-09T00:00:00"/>
        <d v="2015-06-08T00:00:00"/>
        <d v="2015-06-05T00:00:00"/>
        <d v="2015-06-04T00:00:00"/>
        <d v="2015-06-03T00:00:00"/>
        <d v="2015-06-02T00:00:00"/>
        <d v="2015-06-01T00:00:00"/>
        <d v="2015-05-29T00:00:00"/>
        <d v="2015-05-28T00:00:00"/>
        <d v="2015-05-27T00:00:00"/>
        <d v="2015-05-26T00:00:00"/>
        <d v="2015-05-22T00:00:00"/>
        <d v="2015-05-21T00:00:00"/>
        <d v="2015-05-20T00:00:00"/>
        <d v="2015-05-19T00:00:00"/>
        <d v="2015-05-18T00:00:00"/>
        <d v="2015-05-15T00:00:00"/>
        <d v="2015-05-14T00:00:00"/>
        <d v="2015-05-13T00:00:00"/>
        <d v="2015-05-12T00:00:00"/>
        <d v="2015-05-11T00:00:00"/>
        <d v="2015-05-08T00:00:00"/>
        <d v="2015-05-07T00:00:00"/>
        <d v="2015-05-06T00:00:00"/>
        <d v="2015-05-05T00:00:00"/>
        <d v="2015-05-04T00:00:00"/>
        <d v="2015-05-01T00:00:00"/>
        <d v="2015-04-30T00:00:00"/>
        <d v="2015-04-29T00:00:00"/>
        <d v="2015-04-28T00:00:00"/>
        <d v="2015-04-27T00:00:00"/>
        <d v="2015-04-24T00:00:00"/>
        <d v="2015-04-23T00:00:00"/>
        <d v="2015-04-22T00:00:00"/>
        <d v="2015-04-21T00:00:00"/>
        <d v="2015-04-20T00:00:00"/>
        <d v="2015-04-17T00:00:00"/>
        <d v="2015-04-16T00:00:00"/>
        <d v="2015-04-15T00:00:00"/>
        <d v="2015-04-14T00:00:00"/>
        <d v="2015-04-13T00:00:00"/>
        <d v="2015-04-10T00:00:00"/>
        <d v="2015-04-09T00:00:00"/>
        <d v="2015-04-08T00:00:00"/>
        <d v="2015-04-07T00:00:00"/>
        <d v="2015-04-06T00:00:00"/>
        <d v="2015-04-02T00:00:00"/>
        <d v="2015-04-01T00:00:00"/>
        <d v="2015-03-31T00:00:00"/>
        <d v="2015-03-30T00:00:00"/>
        <d v="2015-03-27T00:00:00"/>
        <d v="2015-03-26T00:00:00"/>
        <d v="2015-03-25T00:00:00"/>
        <d v="2015-03-24T00:00:00"/>
        <d v="2015-03-23T00:00:00"/>
        <d v="2015-03-20T00:00:00"/>
        <d v="2015-03-19T00:00:00"/>
        <d v="2015-03-18T00:00:00"/>
        <d v="2015-03-17T00:00:00"/>
        <d v="2015-03-16T00:00:00"/>
        <d v="2015-03-13T00:00:00"/>
        <d v="2015-03-12T00:00:00"/>
        <d v="2015-03-11T00:00:00"/>
        <d v="2015-03-10T00:00:00"/>
        <d v="2015-03-09T00:00:00"/>
        <d v="2015-03-06T00:00:00"/>
        <d v="2015-03-05T00:00:00"/>
        <d v="2015-03-04T00:00:00"/>
        <d v="2015-03-03T00:00:00"/>
        <d v="2015-03-02T00:00:00"/>
        <d v="2015-02-27T00:00:00"/>
        <d v="2015-02-26T00:00:00"/>
        <d v="2015-02-25T00:00:00"/>
        <d v="2015-02-24T00:00:00"/>
        <d v="2015-02-23T00:00:00"/>
        <d v="2015-02-20T00:00:00"/>
        <d v="2015-02-19T00:00:00"/>
        <d v="2015-02-18T00:00:00"/>
        <d v="2015-02-17T00:00:00"/>
        <d v="2015-02-13T00:00:00"/>
        <d v="2015-02-12T00:00:00"/>
        <d v="2015-02-11T00:00:00"/>
        <d v="2015-02-10T00:00:00"/>
        <d v="2015-02-09T00:00:00"/>
        <d v="2015-02-06T00:00:00"/>
        <d v="2015-02-05T00:00:00"/>
        <d v="2015-02-04T00:00:00"/>
        <d v="2015-02-03T00:00:00"/>
        <d v="2015-02-02T00:00:00"/>
        <d v="2015-01-30T00:00:00"/>
        <d v="2015-01-29T00:00:00"/>
        <d v="2015-01-28T00:00:00"/>
        <d v="2015-01-27T00:00:00"/>
        <d v="2015-01-26T00:00:00"/>
        <d v="2015-01-23T00:00:00"/>
        <d v="2015-01-22T00:00:00"/>
        <d v="2015-01-21T00:00:00"/>
        <d v="2015-01-20T00:00:00"/>
        <d v="2015-01-16T00:00:00"/>
        <d v="2015-01-15T00:00:00"/>
        <d v="2015-01-14T00:00:00"/>
        <d v="2015-01-13T00:00:00"/>
        <d v="2015-01-12T00:00:00"/>
        <d v="2015-01-09T00:00:00"/>
        <d v="2015-01-08T00:00:00"/>
        <d v="2015-01-07T00:00:00"/>
        <d v="2015-01-06T00:00:00"/>
        <d v="2015-01-05T00:00:00"/>
        <d v="2015-01-02T00:00:00"/>
        <d v="2014-12-31T00:00:00"/>
        <d v="2014-12-30T00:00:00"/>
        <d v="2014-12-29T00:00:00"/>
        <d v="2014-12-26T00:00:00"/>
        <d v="2014-12-24T00:00:00"/>
        <d v="2014-12-23T00:00:00"/>
        <d v="2014-12-22T00:00:00"/>
        <d v="2014-12-19T00:00:00"/>
        <d v="2014-12-18T00:00:00"/>
        <d v="2014-12-17T00:00:00"/>
        <d v="2014-12-16T00:00:00"/>
        <d v="2014-12-15T00:00:00"/>
        <d v="2014-12-12T00:00:00"/>
        <d v="2014-12-11T00:00:00"/>
        <d v="2014-12-10T00:00:00"/>
        <d v="2014-12-09T00:00:00"/>
        <d v="2014-12-08T00:00:00"/>
        <d v="2014-12-05T00:00:00"/>
        <d v="2014-12-04T00:00:00"/>
        <d v="2014-12-03T00:00:00"/>
        <d v="2014-12-02T00:00:00"/>
        <d v="2014-12-01T00:00:00"/>
        <d v="2014-11-28T00:00:00"/>
        <d v="2014-11-26T00:00:00"/>
        <d v="2014-11-25T00:00:00"/>
        <d v="2014-11-24T00:00:00"/>
        <d v="2014-11-21T00:00:00"/>
        <d v="2014-11-20T00:00:00"/>
        <d v="2014-11-19T00:00:00"/>
        <d v="2014-11-18T00:00:00"/>
        <d v="2014-11-17T00:00:00"/>
        <d v="2014-11-14T00:00:00"/>
        <d v="2014-11-13T00:00:00"/>
        <d v="2014-11-12T00:00:00"/>
        <d v="2014-11-11T00:00:00"/>
        <d v="2014-11-10T00:00:00"/>
        <d v="2014-11-07T00:00:00"/>
        <d v="2014-11-06T00:00:00"/>
        <d v="2014-11-05T00:00:00"/>
        <d v="2014-11-04T00:00:00"/>
        <d v="2014-11-03T00:00:00"/>
        <d v="2014-10-31T00:00:00"/>
        <d v="2014-10-30T00:00:00"/>
        <d v="2014-10-29T00:00:00"/>
        <d v="2014-10-28T00:00:00"/>
        <d v="2014-10-27T00:00:00"/>
        <d v="2014-10-24T00:00:00"/>
        <d v="2014-10-23T00:00:00"/>
        <d v="2014-10-22T00:00:00"/>
        <d v="2014-10-21T00:00:00"/>
        <d v="2014-10-20T00:00:00"/>
        <d v="2014-10-17T00:00:00"/>
        <d v="2014-10-16T00:00:00"/>
        <d v="2014-10-15T00:00:00"/>
        <d v="2014-10-14T00:00:00"/>
        <d v="2014-10-13T00:00:00"/>
        <d v="2014-10-10T00:00:00"/>
        <d v="2014-10-09T00:00:00"/>
        <d v="2014-10-08T00:00:00"/>
        <d v="2014-10-07T00:00:00"/>
        <d v="2014-10-06T00:00:00"/>
        <d v="2014-10-03T00:00:00"/>
        <d v="2014-10-02T00:00:00"/>
        <d v="2014-10-01T00:00:00"/>
        <d v="2014-09-30T00:00:00"/>
        <d v="2014-09-29T00:00:00"/>
        <d v="2014-09-26T00:00:00"/>
        <d v="2014-09-25T00:00:00"/>
        <d v="2014-09-24T00:00:00"/>
        <d v="2014-09-23T00:00:00"/>
        <d v="2014-09-22T00:00:00"/>
        <d v="2014-09-19T00:00:00"/>
        <d v="2014-09-18T00:00:00"/>
        <d v="2014-09-17T00:00:00"/>
        <d v="2014-09-16T00:00:00"/>
        <d v="2014-09-15T00:00:00"/>
        <d v="2014-09-12T00:00:00"/>
        <d v="2014-09-11T00:00:00"/>
        <d v="2014-09-10T00:00:00"/>
        <d v="2014-09-09T00:00:00"/>
        <d v="2014-09-08T00:00:00"/>
        <d v="2014-09-05T00:00:00"/>
        <d v="2014-09-04T00:00:00"/>
        <d v="2014-09-03T00:00:00"/>
        <d v="2014-09-02T00:00:00"/>
        <d v="2014-08-29T00:00:00"/>
        <d v="2014-08-28T00:00:00"/>
        <d v="2014-08-27T00:00:00"/>
        <d v="2014-08-26T00:00:00"/>
        <d v="2014-08-25T00:00:00"/>
        <d v="2014-08-22T00:00:00"/>
        <d v="2014-08-21T00:00:00"/>
        <d v="2014-08-20T00:00:00"/>
        <d v="2014-08-19T00:00:00"/>
        <d v="2014-08-18T00:00:00"/>
        <d v="2014-08-15T00:00:00"/>
        <d v="2014-08-14T00:00:00"/>
        <d v="2014-08-13T00:00:00"/>
        <d v="2014-08-12T00:00:00"/>
        <d v="2014-08-11T00:00:00"/>
        <d v="2014-08-08T00:00:00"/>
        <d v="2014-08-07T00:00:00"/>
        <d v="2014-08-06T00:00:00"/>
        <d v="2014-08-05T00:00:00"/>
        <d v="2014-08-04T00:00:00"/>
        <d v="2014-08-01T00:00:00"/>
        <d v="2014-07-31T00:00:00"/>
        <d v="2014-07-30T00:00:00"/>
        <d v="2014-07-29T00:00:00"/>
        <d v="2014-07-28T00:00:00"/>
        <d v="2014-07-25T00:00:00"/>
        <d v="2014-07-24T00:00:00"/>
        <d v="2014-07-23T00:00:00"/>
        <d v="2014-07-22T00:00:00"/>
        <d v="2014-07-21T00:00:00"/>
        <d v="2014-07-18T00:00:00"/>
        <d v="2014-07-17T00:00:00"/>
        <d v="2014-07-16T00:00:00"/>
        <d v="2014-07-15T00:00:00"/>
        <d v="2014-07-14T00:00:00"/>
        <d v="2014-07-11T00:00:00"/>
        <d v="2014-07-10T00:00:00"/>
        <d v="2014-07-09T00:00:00"/>
        <d v="2014-07-08T00:00:00"/>
        <d v="2014-07-07T00:00:00"/>
        <d v="2014-07-03T00:00:00"/>
        <d v="2014-07-02T00:00:00"/>
        <d v="2014-07-01T00:00:00"/>
        <d v="2014-06-30T00:00:00"/>
        <d v="2014-06-27T00:00:00"/>
        <d v="2014-06-26T00:00:00"/>
        <d v="2014-06-25T00:00:00"/>
        <d v="2014-06-24T00:00:00"/>
        <d v="2014-06-23T00:00:00"/>
        <d v="2014-06-20T00:00:00"/>
        <d v="2014-06-19T00:00:00"/>
        <d v="2014-06-18T00:00:00"/>
        <d v="2014-06-17T00:00:00"/>
        <d v="2014-06-16T00:00:00"/>
        <d v="2014-06-13T00:00:00"/>
        <d v="2014-06-12T00:00:00"/>
        <d v="2014-06-11T00:00:00"/>
        <d v="2014-06-10T00:00:00"/>
        <d v="2014-06-09T00:00:00"/>
        <d v="2014-06-06T00:00:00"/>
        <d v="2014-06-05T00:00:00"/>
        <d v="2014-06-04T00:00:00"/>
        <d v="2014-06-03T00:00:00"/>
        <d v="2014-06-02T00:00:00"/>
        <d v="2014-05-30T00:00:00"/>
        <d v="2014-05-29T00:00:00"/>
        <d v="2014-05-28T00:00:00"/>
        <d v="2014-05-27T00:00:00"/>
        <d v="2014-05-23T00:00:00"/>
        <d v="2014-05-22T00:00:00"/>
        <d v="2014-05-21T00:00:00"/>
        <d v="2014-05-20T00:00:00"/>
        <d v="2014-05-19T00:00:00"/>
        <d v="2014-05-16T00:00:00"/>
        <d v="2014-05-15T00:00:00"/>
        <d v="2014-05-14T00:00:00"/>
        <d v="2014-05-13T00:00:00"/>
        <d v="2014-05-12T00:00:00"/>
        <d v="2014-05-09T00:00:00"/>
        <d v="2014-05-08T00:00:00"/>
        <d v="2014-05-07T00:00:00"/>
        <d v="2014-05-06T00:00:00"/>
        <d v="2014-05-05T00:00:00"/>
        <d v="2014-05-02T00:00:00"/>
        <d v="2014-05-01T00:00:00"/>
        <d v="2014-04-30T00:00:00"/>
        <d v="2014-04-29T00:00:00"/>
        <d v="2014-04-28T00:00:00"/>
        <d v="2014-04-25T00:00:00"/>
        <d v="2014-04-24T00:00:00"/>
        <d v="2014-04-23T00:00:00"/>
        <d v="2014-04-22T00:00:00"/>
        <d v="2014-04-21T00:00:00"/>
        <d v="2014-04-17T00:00:00"/>
        <d v="2014-04-16T00:00:00"/>
        <d v="2014-04-15T00:00:00"/>
        <d v="2014-04-14T00:00:00"/>
        <d v="2014-04-11T00:00:00"/>
        <d v="2014-04-10T00:00:00"/>
        <d v="2014-04-09T00:00:00"/>
        <d v="2014-04-08T00:00:00"/>
        <d v="2014-04-07T00:00:00"/>
        <d v="2014-04-04T00:00:00"/>
        <d v="2014-04-03T00:00:00"/>
        <d v="2014-04-02T00:00:00"/>
        <d v="2014-04-01T00:00:00"/>
        <d v="2014-03-31T00:00:00"/>
        <d v="2014-03-28T00:00:00"/>
        <d v="2014-03-27T00:00:00"/>
        <d v="2014-03-26T00:00:00"/>
        <d v="2014-03-25T00:00:00"/>
        <d v="2014-03-24T00:00:00"/>
        <d v="2014-03-21T00:00:00"/>
        <d v="2014-03-20T00:00:00"/>
        <d v="2014-03-19T00:00:00"/>
        <d v="2014-03-18T00:00:00"/>
        <d v="2014-03-17T00:00:00"/>
        <d v="2014-03-14T00:00:00"/>
        <d v="2014-03-13T00:00:00"/>
        <d v="2014-03-12T00:00:00"/>
        <d v="2014-03-11T00:00:00"/>
        <d v="2014-03-10T00:00:00"/>
        <d v="2014-03-07T00:00:00"/>
        <d v="2014-03-06T00:00:00"/>
        <d v="2014-03-05T00:00:00"/>
        <d v="2014-03-04T00:00:00"/>
        <d v="2014-03-03T00:00:00"/>
        <d v="2014-02-28T00:00:00"/>
        <d v="2014-02-27T00:00:00"/>
        <d v="2014-02-26T00:00:00"/>
        <d v="2014-02-25T00:00:00"/>
        <d v="2014-02-24T00:00:00"/>
        <d v="2014-02-21T00:00:00"/>
        <d v="2014-02-20T00:00:00"/>
        <d v="2014-02-19T00:00:00"/>
        <d v="2014-02-18T00:00:00"/>
        <d v="2014-02-14T00:00:00"/>
        <d v="2014-02-13T00:00:00"/>
        <d v="2014-02-12T00:00:00"/>
        <d v="2014-02-11T00:00:00"/>
        <d v="2014-02-10T00:00:00"/>
        <d v="2014-02-07T00:00:00"/>
        <d v="2014-02-06T00:00:00"/>
        <d v="2014-02-05T00:00:00"/>
        <d v="2014-02-04T00:00:00"/>
        <d v="2014-02-03T00:00:00"/>
        <d v="2014-01-31T00:00:00"/>
        <d v="2014-01-30T00:00:00"/>
        <d v="2014-01-29T00:00:00"/>
        <d v="2014-01-28T00:00:00"/>
        <d v="2014-01-27T00:00:00"/>
        <d v="2014-01-24T00:00:00"/>
        <d v="2014-01-23T00:00:00"/>
        <d v="2014-01-22T00:00:00"/>
        <d v="2014-01-21T00:00:00"/>
        <d v="2014-01-17T00:00:00"/>
        <d v="2014-01-16T00:00:00"/>
        <d v="2014-01-15T00:00:00"/>
        <d v="2014-01-14T00:00:00"/>
        <d v="2014-01-13T00:00:00"/>
        <d v="2014-01-10T00:00:00"/>
        <d v="2014-01-09T00:00:00"/>
        <d v="2014-01-08T00:00:00"/>
        <d v="2014-01-07T00:00:00"/>
        <d v="2014-01-06T00:00:00"/>
        <d v="2014-01-03T00:00:00"/>
        <d v="2014-01-02T00:00:00"/>
        <d v="2013-12-31T00:00:00"/>
        <d v="2013-12-30T00:00:00"/>
        <d v="2013-12-27T00:00:00"/>
        <d v="2013-12-26T00:00:00"/>
        <d v="2013-12-24T00:00:00"/>
        <d v="2013-12-23T00:00:00"/>
        <d v="2013-12-20T00:00:00"/>
        <d v="2013-12-19T00:00:00"/>
        <d v="2013-12-18T00:00:00"/>
        <d v="2013-12-17T00:00:00"/>
        <d v="2013-12-16T00:00:00"/>
        <d v="2013-12-13T00:00:00"/>
        <d v="2013-12-12T00:00:00"/>
        <d v="2013-12-11T00:00:00"/>
        <d v="2013-12-10T00:00:00"/>
        <d v="2013-12-09T00:00:00"/>
        <d v="2013-12-06T00:00:00"/>
        <d v="2013-12-05T00:00:00"/>
        <d v="2013-12-04T00:00:00"/>
        <d v="2013-12-03T00:00:00"/>
        <d v="2013-12-02T00:00:00"/>
        <d v="2013-11-29T00:00:00"/>
        <d v="2013-11-27T00:00:00"/>
        <d v="2013-11-26T00:00:00"/>
        <d v="2013-11-25T00:00:00"/>
        <d v="2013-11-22T00:00:00"/>
        <d v="2013-11-21T00:00:00"/>
        <d v="2013-11-20T00:00:00"/>
        <d v="2013-11-19T00:00:00"/>
        <d v="2013-11-18T00:00:00"/>
        <d v="2013-11-15T00:00:00"/>
        <d v="2013-11-14T00:00:00"/>
        <d v="2013-11-13T00:00:00"/>
        <d v="2013-11-12T00:00:00"/>
        <d v="2013-11-11T00:00:00"/>
        <d v="2013-11-08T00:00:00"/>
        <d v="2013-11-07T00:00:00"/>
        <d v="2013-11-06T00:00:00"/>
        <d v="2013-11-05T00:00:00"/>
        <d v="2013-11-04T00:00:00"/>
        <d v="2013-11-01T00:00:00"/>
        <d v="2013-10-31T00:00:00"/>
        <d v="2013-10-30T00:00:00"/>
        <d v="2013-10-29T00:00:00"/>
        <d v="2013-10-28T00:00:00"/>
        <d v="2013-10-25T00:00:00"/>
        <d v="2013-10-24T00:00:00"/>
        <d v="2013-10-23T00:00:00"/>
        <d v="2013-10-22T00:00:00"/>
        <d v="2013-10-21T00:00:00"/>
        <d v="2013-10-18T00:00:00"/>
        <d v="2013-10-17T00:00:00"/>
        <d v="2013-10-16T00:00:00"/>
        <d v="2013-10-15T00:00:00"/>
        <d v="2013-10-14T00:00:00"/>
        <d v="2013-10-11T00:00:00"/>
        <d v="2013-10-10T00:00:00"/>
        <d v="2013-10-09T00:00:00"/>
        <d v="2013-10-08T00:00:00"/>
        <d v="2013-10-07T00:00:00"/>
        <d v="2013-10-04T00:00:00"/>
        <d v="2013-10-03T00:00:00"/>
        <d v="2013-10-02T00:00:00"/>
        <d v="2013-10-01T00:00:00"/>
        <d v="2013-09-30T00:00:00"/>
        <d v="2013-09-27T00:00:00"/>
        <d v="2013-09-26T00:00:00"/>
        <d v="2013-09-25T00:00:00"/>
        <d v="2013-09-24T00:00:00"/>
        <d v="2013-09-23T00:00:00"/>
        <d v="2013-09-20T00:00:00"/>
        <d v="2013-09-19T00:00:00"/>
        <d v="2013-09-18T00:00:00"/>
        <d v="2013-09-17T00:00:00"/>
        <d v="2013-09-16T00:00:00"/>
        <d v="2013-09-13T00:00:00"/>
        <d v="2013-09-12T00:00:00"/>
        <d v="2013-09-11T00:00:00"/>
        <d v="2013-09-10T00:00:00"/>
        <d v="2013-09-09T00:00:00"/>
        <d v="2013-09-06T00:00:00"/>
        <d v="2013-09-05T00:00:00"/>
        <d v="2013-09-04T00:00:00"/>
        <d v="2013-09-03T00:00:00"/>
        <d v="2013-08-30T00:00:00"/>
        <d v="2013-08-29T00:00:00"/>
        <d v="2013-08-28T00:00:00"/>
        <d v="2013-08-27T00:00:00"/>
        <d v="2013-08-26T00:00:00"/>
        <d v="2013-08-23T00:00:00"/>
        <d v="2013-08-22T00:00:00"/>
        <d v="2013-08-21T00:00:00"/>
        <d v="2013-08-20T00:00:00"/>
        <d v="2013-08-19T00:00:00"/>
        <d v="2013-08-16T00:00:00"/>
        <d v="2013-08-15T00:00:00"/>
        <d v="2013-08-14T00:00:00"/>
        <d v="2013-08-13T00:00:00"/>
        <d v="2013-08-12T00:00:00"/>
        <d v="2013-08-09T00:00:00"/>
        <d v="2013-08-08T00:00:00"/>
        <d v="2013-08-07T00:00:00"/>
        <d v="2013-08-06T00:00:00"/>
        <d v="2013-08-05T00:00:00"/>
        <d v="2013-08-02T00:00:00"/>
        <d v="2013-08-01T00:00:00"/>
        <d v="2013-07-31T00:00:00"/>
        <d v="2013-07-30T00:00:00"/>
        <d v="2013-07-29T00:00:00"/>
        <d v="2013-07-26T00:00:00"/>
        <d v="2013-07-25T00:00:00"/>
        <d v="2013-07-24T00:00:00"/>
        <d v="2013-07-23T00:00:00"/>
        <d v="2013-07-22T00:00:00"/>
        <d v="2013-07-19T00:00:00"/>
        <d v="2013-07-18T00:00:00"/>
        <d v="2013-07-17T00:00:00"/>
        <d v="2013-07-16T00:00:00"/>
        <d v="2013-07-15T00:00:00"/>
        <d v="2013-07-12T00:00:00"/>
        <d v="2013-07-11T00:00:00"/>
        <d v="2013-07-10T00:00:00"/>
        <d v="2013-07-09T00:00:00"/>
        <d v="2013-07-08T00:00:00"/>
        <d v="2013-07-05T00:00:00"/>
        <d v="2013-07-03T00:00:00"/>
        <d v="2013-07-02T00:00:00"/>
        <d v="2013-07-01T00:00:00"/>
        <d v="2013-06-28T00:00:00"/>
        <d v="2013-06-27T00:00:00"/>
        <d v="2013-06-26T00:00:00"/>
        <d v="2013-06-25T00:00:00"/>
        <d v="2013-06-24T00:00:00"/>
        <d v="2013-06-21T00:00:00"/>
        <d v="2013-06-20T00:00:00"/>
        <d v="2013-06-19T00:00:00"/>
        <d v="2013-06-18T00:00:00"/>
        <d v="2013-06-17T00:00:00"/>
        <d v="2013-06-14T00:00:00"/>
        <d v="2013-06-13T00:00:00"/>
        <d v="2013-06-12T00:00:00"/>
        <d v="2013-06-11T00:00:00"/>
        <d v="2013-06-10T00:00:00"/>
        <d v="2013-06-07T00:00:00"/>
        <d v="2013-06-06T00:00:00"/>
        <d v="2013-06-05T00:00:00"/>
        <d v="2013-06-04T00:00:00"/>
        <d v="2013-06-03T00:00:00"/>
        <d v="2013-05-31T00:00:00"/>
        <d v="2013-05-30T00:00:00"/>
        <d v="2013-05-29T00:00:00"/>
        <d v="2013-05-28T00:00:00"/>
        <d v="2013-05-24T00:00:00"/>
        <d v="2013-05-23T00:00:00"/>
        <d v="2013-05-22T00:00:00"/>
        <d v="2013-05-21T00:00:00"/>
        <d v="2013-05-20T00:00:00"/>
        <d v="2013-05-17T00:00:00"/>
        <d v="2013-05-16T00:00:00"/>
        <d v="2013-05-15T00:00:00"/>
        <d v="2013-05-14T00:00:00"/>
        <d v="2013-05-13T00:00:00"/>
        <d v="2013-05-10T00:00:00"/>
        <d v="2013-05-09T00:00:00"/>
        <d v="2013-05-08T00:00:00"/>
        <d v="2013-05-07T00:00:00"/>
        <d v="2013-05-06T00:00:00"/>
        <d v="2013-05-03T00:00:00"/>
        <d v="2013-05-02T00:00:00"/>
        <d v="2013-05-01T00:00:00"/>
        <d v="2013-04-30T00:00:00"/>
        <d v="2013-04-29T00:00:00"/>
        <d v="2013-04-26T00:00:00"/>
        <d v="2013-04-25T00:00:00"/>
        <d v="2013-04-24T00:00:00"/>
        <d v="2013-04-23T00:00:00"/>
        <d v="2013-04-22T00:00:00"/>
        <d v="2013-04-19T00:00:00"/>
        <d v="2013-04-18T00:00:00"/>
        <d v="2013-04-17T00:00:00"/>
        <d v="2013-04-16T00:00:00"/>
        <d v="2013-04-15T00:00:00"/>
        <d v="2013-04-12T00:00:00"/>
        <d v="2013-04-11T00:00:00"/>
        <d v="2013-04-10T00:00:00"/>
        <d v="2013-04-09T00:00:00"/>
        <d v="2013-04-08T00:00:00"/>
        <d v="2013-04-05T00:00:00"/>
        <d v="2013-04-04T00:00:00"/>
        <d v="2013-04-03T00:00:00"/>
        <d v="2013-04-02T00:00:00"/>
        <d v="2013-04-01T00:00:00"/>
        <d v="2013-03-28T00:00:00"/>
        <d v="2013-03-27T00:00:00"/>
        <d v="2013-03-26T00:00:00"/>
        <d v="2013-03-25T00:00:00"/>
        <d v="2013-03-22T00:00:00"/>
        <d v="2013-03-21T00:00:00"/>
        <d v="2013-03-20T00:00:00"/>
        <d v="2013-03-19T00:00:00"/>
        <d v="2013-03-18T00:00:00"/>
        <d v="2013-03-15T00:00:00"/>
        <d v="2013-03-14T00:00:00"/>
        <d v="2013-03-13T00:00:00"/>
        <d v="2013-03-12T00:00:00"/>
        <d v="2013-03-11T00:00:00"/>
        <d v="2013-03-08T00:00:00"/>
        <d v="2013-03-07T00:00:00"/>
        <d v="2013-03-06T00:00:00"/>
        <d v="2013-03-05T00:00:00"/>
        <d v="2013-03-04T00:00:00"/>
        <d v="2013-03-01T00:00:00"/>
        <d v="2013-02-28T00:00:00"/>
        <d v="2013-02-27T00:00:00"/>
        <d v="2013-02-26T00:00:00"/>
        <d v="2013-02-25T00:00:00"/>
        <d v="2013-02-22T00:00:00"/>
        <d v="2013-02-21T00:00:00"/>
        <d v="2013-02-20T00:00:00"/>
        <d v="2013-02-19T00:00:00"/>
        <d v="2013-02-15T00:00:00"/>
        <d v="2013-02-14T00:00:00"/>
        <d v="2013-02-13T00:00:00"/>
        <d v="2013-02-12T00:00:00"/>
        <d v="2013-02-11T00:00:00"/>
        <d v="2013-02-08T00:00:00"/>
        <d v="2013-02-07T00:00:00"/>
        <d v="2013-02-06T00:00:00"/>
        <d v="2013-02-05T00:00:00"/>
        <d v="2013-02-04T00:00:00"/>
        <d v="2013-02-01T00:00:00"/>
        <d v="2013-01-31T00:00:00"/>
        <d v="2013-01-30T00:00:00"/>
        <d v="2013-01-29T00:00:00"/>
        <d v="2013-01-28T00:00:00"/>
        <d v="2013-01-25T00:00:00"/>
        <d v="2013-01-24T00:00:00"/>
        <d v="2013-01-23T00:00:00"/>
        <d v="2013-01-22T00:00:00"/>
        <d v="2013-01-18T00:00:00"/>
        <d v="2013-01-17T00:00:00"/>
        <d v="2013-01-16T00:00:00"/>
        <d v="2013-01-15T00:00:00"/>
        <d v="2013-01-14T00:00:00"/>
        <d v="2013-01-11T00:00:00"/>
        <d v="2013-01-10T00:00:00"/>
        <d v="2013-01-09T00:00:00"/>
        <d v="2013-01-08T00:00:00"/>
        <d v="2013-01-07T00:00:00"/>
        <d v="2013-01-04T00:00:00"/>
        <d v="2013-01-03T00:00:00"/>
        <d v="2013-01-02T00:00:00"/>
        <d v="2012-12-31T00:00:00"/>
        <d v="2012-12-28T00:00:00"/>
        <d v="2012-12-27T00:00:00"/>
        <d v="2012-12-26T00:00:00"/>
        <d v="2012-12-24T00:00:00"/>
        <d v="2012-12-21T00:00:00"/>
        <d v="2012-12-20T00:00:00"/>
        <d v="2012-12-19T00:00:00"/>
        <d v="2012-12-18T00:00:00"/>
        <d v="2012-12-17T00:00:00"/>
        <d v="2012-12-14T00:00:00"/>
        <d v="2012-12-13T00:00:00"/>
        <d v="2012-12-12T00:00:00"/>
        <d v="2012-12-11T00:00:00"/>
        <d v="2012-12-10T00:00:00"/>
        <d v="2012-12-07T00:00:00"/>
        <d v="2012-12-06T00:00:00"/>
        <d v="2012-12-05T00:00:00"/>
        <d v="2012-12-04T00:00:00"/>
        <d v="2012-12-03T00:00:00"/>
        <d v="2012-11-30T00:00:00"/>
        <d v="2012-11-29T00:00:00"/>
        <d v="2012-11-28T00:00:00"/>
        <d v="2012-11-27T00:00:00"/>
        <d v="2012-11-26T00:00:00"/>
        <d v="2012-11-23T00:00:00"/>
        <d v="2012-11-21T00:00:00"/>
        <d v="2012-11-20T00:00:00"/>
        <d v="2012-11-19T00:00:00"/>
        <d v="2012-11-16T00:00:00"/>
        <d v="2012-11-15T00:00:00"/>
        <d v="2012-11-14T00:00:00"/>
        <d v="2012-11-13T00:00:00"/>
        <d v="2012-11-12T00:00:00"/>
        <d v="2012-11-09T00:00:00"/>
        <d v="2012-11-08T00:00:00"/>
        <d v="2012-11-07T00:00:00"/>
        <d v="2012-11-06T00:00:00"/>
        <d v="2012-11-05T00:00:00"/>
        <d v="2012-11-02T00:00:00"/>
        <d v="2012-11-01T00:00:00"/>
        <d v="2012-10-31T00:00:00"/>
        <d v="2012-10-26T00:00:00"/>
        <d v="2012-10-25T00:00:00"/>
        <d v="2012-10-24T00:00:00"/>
        <d v="2012-10-23T00:00:00"/>
        <d v="2012-10-22T00:00:00"/>
        <d v="2012-10-19T00:00:00"/>
        <d v="2012-10-18T00:00:00"/>
        <d v="2012-10-17T00:00:00"/>
        <d v="2012-10-16T00:00:00"/>
        <d v="2012-10-15T00:00:00"/>
        <d v="2012-10-12T00:00:00"/>
        <d v="2012-10-11T00:00:00"/>
        <d v="2012-10-10T00:00:00"/>
        <d v="2012-10-09T00:00:00"/>
        <d v="2012-10-08T00:00:00"/>
        <d v="2012-10-05T00:00:00"/>
        <d v="2012-10-04T00:00:00"/>
        <d v="2012-10-03T00:00:00"/>
        <d v="2012-10-02T00:00:00"/>
        <d v="2012-10-01T00:00:00"/>
        <d v="2012-09-28T00:00:00"/>
        <d v="2012-09-27T00:00:00"/>
        <d v="2012-09-26T00:00:00"/>
        <d v="2012-09-25T00:00:00"/>
        <d v="2012-09-24T00:00:00"/>
        <d v="2012-09-21T00:00:00"/>
        <d v="2012-09-20T00:00:00"/>
        <d v="2012-09-19T00:00:00"/>
        <d v="2012-09-18T00:00:00"/>
        <d v="2012-09-17T00:00:00"/>
        <d v="2012-09-14T00:00:00"/>
        <d v="2012-09-13T00:00:00"/>
        <d v="2012-09-12T00:00:00"/>
        <d v="2012-09-11T00:00:00"/>
        <d v="2012-09-10T00:00:00"/>
        <d v="2012-09-07T00:00:00"/>
        <d v="2012-09-06T00:00:00"/>
        <d v="2012-09-05T00:00:00"/>
        <d v="2012-09-04T00:00:00"/>
        <d v="2012-08-31T00:00:00"/>
        <d v="2012-08-30T00:00:00"/>
        <d v="2012-08-29T00:00:00"/>
        <d v="2012-08-28T00:00:00"/>
        <d v="2012-08-27T00:00:00"/>
        <d v="2012-08-24T00:00:00"/>
        <d v="2012-08-23T00:00:00"/>
        <d v="2012-08-22T00:00:00"/>
        <d v="2012-08-21T00:00:00"/>
        <d v="2012-08-20T00:00:00"/>
        <d v="2012-08-17T00:00:00"/>
        <d v="2012-08-16T00:00:00"/>
        <d v="2012-08-15T00:00:00"/>
        <d v="2012-08-14T00:00:00"/>
        <d v="2012-08-13T00:00:00"/>
        <d v="2012-08-10T00:00:00"/>
        <d v="2012-08-09T00:00:00"/>
        <d v="2012-08-08T00:00:00"/>
        <d v="2012-08-07T00:00:00"/>
        <d v="2012-08-06T00:00:00"/>
        <d v="2012-08-03T00:00:00"/>
        <d v="2012-08-02T00:00:00"/>
        <d v="2012-08-01T00:00:00"/>
        <d v="2012-07-31T00:00:00"/>
        <d v="2012-07-30T00:00:00"/>
        <d v="2012-07-27T00:00:00"/>
        <d v="2012-07-26T00:00:00"/>
        <d v="2012-07-25T00:00:00"/>
        <d v="2012-07-24T00:00:00"/>
        <d v="2012-07-23T00:00:00"/>
        <d v="2012-07-20T00:00:00"/>
        <d v="2012-07-19T00:00:00"/>
        <d v="2012-07-18T00:00:00"/>
        <d v="2012-07-17T00:00:00"/>
        <d v="2012-07-16T00:00:00"/>
        <d v="2012-07-13T00:00:00"/>
        <d v="2012-07-12T00:00:00"/>
        <d v="2012-07-11T00:00:00"/>
        <d v="2012-07-10T00:00:00"/>
        <d v="2012-07-09T00:00:00"/>
        <d v="2012-07-06T00:00:00"/>
        <d v="2012-07-05T00:00:00"/>
        <d v="2012-07-03T00:00:00"/>
        <d v="2012-07-02T00:00:00"/>
        <d v="2012-06-29T00:00:00"/>
        <d v="2012-06-28T00:00:00"/>
        <d v="2012-06-27T00:00:00"/>
        <d v="2012-06-26T00:00:00"/>
        <d v="2012-06-25T00:00:00"/>
        <d v="2012-06-22T00:00:00"/>
        <d v="2012-06-21T00:00:00"/>
        <d v="2012-06-20T00:00:00"/>
        <d v="2012-06-19T00:00:00"/>
        <d v="2012-06-18T00:00:00"/>
        <d v="2012-06-15T00:00:00"/>
        <d v="2012-06-14T00:00:00"/>
        <d v="2012-06-13T00:00:00"/>
        <d v="2012-06-12T00:00:00"/>
        <d v="2012-06-11T00:00:00"/>
        <d v="2012-06-08T00:00:00"/>
        <d v="2012-06-07T00:00:00"/>
        <d v="2012-06-06T00:00:00"/>
        <d v="2012-06-05T00:00:00"/>
        <d v="2012-06-04T00:00:00"/>
        <d v="2012-06-01T00:00:00"/>
        <d v="2012-05-31T00:00:00"/>
        <d v="2012-05-30T00:00:00"/>
        <d v="2012-05-29T00:00:00"/>
        <d v="2012-05-25T00:00:00"/>
        <d v="2012-05-24T00:00:00"/>
        <d v="2012-05-23T00:00:00"/>
        <d v="2012-05-22T00:00:00"/>
        <d v="2012-05-21T00:00:00"/>
        <d v="2012-05-18T00:00:00"/>
        <d v="2012-05-17T00:00:00"/>
        <d v="2012-05-16T00:00:00"/>
        <d v="2012-05-15T00:00:00"/>
        <d v="2012-05-14T00:00:00"/>
        <d v="2012-05-11T00:00:00"/>
        <d v="2012-05-10T00:00:00"/>
        <d v="2012-05-09T00:00:00"/>
        <d v="2012-05-08T00:00:00"/>
        <d v="2012-05-07T00:00:00"/>
        <d v="2012-05-04T00:00:00"/>
        <d v="2012-05-03T00:00:00"/>
        <d v="2012-05-02T00:00:00"/>
        <d v="2012-05-01T00:00:00"/>
        <d v="2012-04-30T00:00:00"/>
        <d v="2012-04-27T00:00:00"/>
        <d v="2012-04-26T00:00:00"/>
        <d v="2012-04-25T00:00:00"/>
        <d v="2012-04-24T00:00:00"/>
        <d v="2012-04-23T00:00:00"/>
        <d v="2012-04-20T00:00:00"/>
        <d v="2012-04-19T00:00:00"/>
        <d v="2012-04-18T00:00:00"/>
        <d v="2012-04-17T00:00:00"/>
        <d v="2012-04-16T00:00:00"/>
        <d v="2012-04-13T00:00:00"/>
        <d v="2012-04-12T00:00:00"/>
        <d v="2012-04-11T00:00:00"/>
        <d v="2012-04-10T00:00:00"/>
        <d v="2012-04-09T00:00:00"/>
        <d v="2012-04-05T00:00:00"/>
        <d v="2012-04-04T00:00:00"/>
        <d v="2012-04-03T00:00:00"/>
        <d v="2012-04-02T00:00:00"/>
        <d v="2012-03-30T00:00:00"/>
        <d v="2012-03-29T00:00:00"/>
        <d v="2012-03-28T00:00:00"/>
        <d v="2012-03-27T00:00:00"/>
        <d v="2012-03-26T00:00:00"/>
        <d v="2012-03-23T00:00:00"/>
        <d v="2012-03-22T00:00:00"/>
        <d v="2012-03-21T00:00:00"/>
        <d v="2012-03-20T00:00:00"/>
        <d v="2012-03-19T00:00:00"/>
        <d v="2012-03-16T00:00:00"/>
        <d v="2012-03-15T00:00:00"/>
        <d v="2012-03-14T00:00:00"/>
        <d v="2012-03-13T00:00:00"/>
        <d v="2012-03-12T00:00:00"/>
        <d v="2012-03-09T00:00:00"/>
        <d v="2012-03-08T00:00:00"/>
        <d v="2012-03-07T00:00:00"/>
        <d v="2012-03-06T00:00:00"/>
        <d v="2012-03-05T00:00:00"/>
        <d v="2012-03-02T00:00:00"/>
        <d v="2012-03-01T00:00:00"/>
        <d v="2012-02-29T00:00:00"/>
        <d v="2012-02-28T00:00:00"/>
        <d v="2012-02-27T00:00:00"/>
        <d v="2012-02-24T00:00:00"/>
        <d v="2012-02-23T00:00:00"/>
        <d v="2012-02-22T00:00:00"/>
        <d v="2012-02-21T00:00:00"/>
        <d v="2012-02-17T00:00:00"/>
        <d v="2012-02-16T00:00:00"/>
        <d v="2012-02-15T00:00:00"/>
        <d v="2012-02-14T00:00:00"/>
        <d v="2012-02-13T00:00:00"/>
        <d v="2012-02-10T00:00:00"/>
        <d v="2012-02-09T00:00:00"/>
        <d v="2012-02-08T00:00:00"/>
        <d v="2012-02-07T00:00:00"/>
        <d v="2012-02-06T00:00:00"/>
        <d v="2012-02-03T00:00:00"/>
        <d v="2012-02-02T00:00:00"/>
        <d v="2012-02-01T00:00:00"/>
        <d v="2012-01-31T00:00:00"/>
        <d v="2012-01-30T00:00:00"/>
        <d v="2012-01-27T00:00:00"/>
        <d v="2012-01-26T00:00:00"/>
        <d v="2012-01-25T00:00:00"/>
        <d v="2012-01-24T00:00:00"/>
        <d v="2012-01-23T00:00:00"/>
        <d v="2012-01-20T00:00:00"/>
        <d v="2012-01-19T00:00:00"/>
        <d v="2012-01-18T00:00:00"/>
        <d v="2012-01-17T00:00:00"/>
        <d v="2012-01-13T00:00:00"/>
        <d v="2012-01-12T00:00:00"/>
        <d v="2012-01-11T00:00:00"/>
        <d v="2012-01-10T00:00:00"/>
        <d v="2012-01-09T00:00:00"/>
        <d v="2012-01-06T00:00:00"/>
        <d v="2012-01-05T00:00:00"/>
        <d v="2012-01-04T00:00:00"/>
        <d v="2012-01-03T00:00:00"/>
        <d v="2011-12-30T00:00:00"/>
        <d v="2011-12-29T00:00:00"/>
        <d v="2011-12-28T00:00:00"/>
        <d v="2011-12-27T00:00:00"/>
        <d v="2011-12-23T00:00:00"/>
        <d v="2011-12-22T00:00:00"/>
        <d v="2011-12-21T00:00:00"/>
        <d v="2011-12-20T00:00:00"/>
        <d v="2011-12-19T00:00:00"/>
        <d v="2011-12-16T00:00:00"/>
        <d v="2011-12-15T00:00:00"/>
        <d v="2011-12-14T00:00:00"/>
        <d v="2011-12-13T00:00:00"/>
        <d v="2011-12-12T00:00:00"/>
        <d v="2011-12-09T00:00:00"/>
        <d v="2011-12-08T00:00:00"/>
        <d v="2011-12-07T00:00:00"/>
        <d v="2011-12-06T00:00:00"/>
        <d v="2011-12-05T00:00:00"/>
        <d v="2011-12-02T00:00:00"/>
        <d v="2011-12-01T00:00:00"/>
        <d v="2011-11-30T00:00:00"/>
        <d v="2011-11-29T00:00:00"/>
        <d v="2011-11-28T00:00:00"/>
        <d v="2011-11-25T00:00:00"/>
        <d v="2011-11-23T00:00:00"/>
        <d v="2011-11-22T00:00:00"/>
        <d v="2011-11-21T00:00:00"/>
        <d v="2011-11-18T00:00:00"/>
        <d v="2011-11-17T00:00:00"/>
        <d v="2011-11-16T00:00:00"/>
        <d v="2011-11-15T00:00:00"/>
        <d v="2011-11-14T00:00:00"/>
        <d v="2011-11-11T00:00:00"/>
        <d v="2011-11-10T00:00:00"/>
        <d v="2011-11-09T00:00:00"/>
        <d v="2011-11-08T00:00:00"/>
        <d v="2011-11-07T00:00:00"/>
        <d v="2011-11-04T00:00:00"/>
        <d v="2011-11-03T00:00:00"/>
        <d v="2011-11-02T00:00:00"/>
        <d v="2011-11-01T00:00:00"/>
        <d v="2011-10-31T00:00:00"/>
        <d v="2011-10-28T00:00:00"/>
        <d v="2011-10-27T00:00:00"/>
        <d v="2011-10-26T00:00:00"/>
        <d v="2011-10-25T00:00:00"/>
        <d v="2011-10-24T00:00:00"/>
        <d v="2011-10-21T00:00:00"/>
        <d v="2011-10-20T00:00:00"/>
        <d v="2011-10-19T00:00:00"/>
        <d v="2011-10-18T00:00:00"/>
        <d v="2011-10-17T00:00:00"/>
        <d v="2011-10-14T00:00:00"/>
        <d v="2011-10-13T00:00:00"/>
        <d v="2011-10-12T00:00:00"/>
        <d v="2011-10-11T00:00:00"/>
        <d v="2011-10-10T00:00:00"/>
        <d v="2011-10-07T00:00:00"/>
        <d v="2011-10-06T00:00:00"/>
        <d v="2011-10-05T00:00:00"/>
        <d v="2011-10-04T00:00:00"/>
        <d v="2011-10-03T00:00:00"/>
        <d v="2011-09-30T00:00:00"/>
        <d v="2011-09-29T00:00:00"/>
        <d v="2011-09-28T00:00:00"/>
        <d v="2011-09-27T00:00:00"/>
        <d v="2011-09-26T00:00:00"/>
        <d v="2011-09-23T00:00:00"/>
        <d v="2011-09-22T00:00:00"/>
        <d v="2011-09-21T00:00:00"/>
        <d v="2011-09-20T00:00:00"/>
        <d v="2011-09-19T00:00:00"/>
        <d v="2011-09-16T00:00:00"/>
        <d v="2011-09-15T00:00:00"/>
        <d v="2011-09-14T00:00:00"/>
        <d v="2011-09-13T00:00:00"/>
        <d v="2011-09-12T00:00:00"/>
        <d v="2011-09-09T00:00:00"/>
        <d v="2011-09-08T00:00:00"/>
        <d v="2011-09-07T00:00:00"/>
        <d v="2011-09-06T00:00:00"/>
        <d v="2011-09-02T00:00:00"/>
        <d v="2011-09-01T00:00:00"/>
        <d v="2011-08-31T00:00:00"/>
        <d v="2011-08-30T00:00:00"/>
        <d v="2011-08-29T00:00:00"/>
        <d v="2011-08-26T00:00:00"/>
        <d v="2011-08-25T00:00:00"/>
        <d v="2011-08-24T00:00:00"/>
        <d v="2011-08-23T00:00:00"/>
        <d v="2011-08-22T00:00:00"/>
        <d v="2011-08-19T00:00:00"/>
        <d v="2011-08-18T00:00:00"/>
        <d v="2011-08-17T00:00:00"/>
        <d v="2011-08-16T00:00:00"/>
        <d v="2011-08-15T00:00:00"/>
        <d v="2011-08-12T00:00:00"/>
        <d v="2011-08-11T00:00:00"/>
        <d v="2011-08-10T00:00:00"/>
        <d v="2011-08-09T00:00:00"/>
        <d v="2011-08-08T00:00:00"/>
        <d v="2011-08-05T00:00:00"/>
        <d v="2011-08-04T00:00:00"/>
        <d v="2011-08-03T00:00:00"/>
        <d v="2011-08-02T00:00:00"/>
        <d v="2011-08-01T00:00:00"/>
        <d v="2011-07-29T00:00:00"/>
        <d v="2011-07-28T00:00:00"/>
        <d v="2011-07-27T00:00:00"/>
        <d v="2011-07-26T00:00:00"/>
        <d v="2011-07-25T00:00:00"/>
        <d v="2011-07-22T00:00:00"/>
        <d v="2011-07-21T00:00:00"/>
        <d v="2011-07-20T00:00:00"/>
        <d v="2011-07-19T00:00:00"/>
        <d v="2011-07-18T00:00:00"/>
        <d v="2011-07-15T00:00:00"/>
        <d v="2011-07-14T00:00:00"/>
        <d v="2011-07-13T00:00:00"/>
        <d v="2011-07-12T00:00:00"/>
        <d v="2011-07-11T00:00:00"/>
        <d v="2011-07-08T00:00:00"/>
        <d v="2011-07-07T00:00:00"/>
        <d v="2011-07-06T00:00:00"/>
        <d v="2011-07-05T00:00:00"/>
        <d v="2011-07-01T00:00:00"/>
        <d v="2011-06-30T00:00:00"/>
        <d v="2011-06-29T00:00:00"/>
        <d v="2011-06-28T00:00:00"/>
        <d v="2011-06-27T00:00:00"/>
        <d v="2011-06-24T00:00:00"/>
        <d v="2011-06-23T00:00:00"/>
        <d v="2011-06-22T00:00:00"/>
        <d v="2011-06-21T00:00:00"/>
        <d v="2011-06-20T00:00:00"/>
        <d v="2011-06-17T00:00:00"/>
        <d v="2011-06-16T00:00:00"/>
        <d v="2011-06-15T00:00:00"/>
        <d v="2011-06-14T00:00:00"/>
        <d v="2011-06-13T00:00:00"/>
        <d v="2011-06-10T00:00:00"/>
        <d v="2011-06-09T00:00:00"/>
        <d v="2011-06-08T00:00:00"/>
        <d v="2011-06-07T00:00:00"/>
        <d v="2011-06-06T00:00:00"/>
        <d v="2011-06-03T00:00:00"/>
        <d v="2011-06-02T00:00:00"/>
        <d v="2011-06-01T00:00:00"/>
        <d v="2011-05-31T00:00:00"/>
        <d v="2011-05-27T00:00:00"/>
        <d v="2011-05-26T00:00:00"/>
        <d v="2011-05-25T00:00:00"/>
        <d v="2011-05-24T00:00:00"/>
        <d v="2011-05-23T00:00:00"/>
        <d v="2011-05-20T00:00:00"/>
        <d v="2011-05-19T00:00:00"/>
        <d v="2011-05-18T00:00:00"/>
        <d v="2011-05-17T00:00:00"/>
        <d v="2011-05-16T00:00:00"/>
        <d v="2011-05-13T00:00:00"/>
        <d v="2011-05-12T00:00:00"/>
        <d v="2011-05-11T00:00:00"/>
        <d v="2011-05-10T00:00:00"/>
        <d v="2011-05-09T00:00:00"/>
        <d v="2011-05-06T00:00:00"/>
        <d v="2011-05-05T00:00:00"/>
        <d v="2011-05-04T00:00:00"/>
        <d v="2011-05-03T00:00:00"/>
        <d v="2011-05-02T00:00:00"/>
        <d v="2011-04-29T00:00:00"/>
        <d v="2011-04-28T00:00:00"/>
        <d v="2011-04-27T00:00:00"/>
        <d v="2011-04-26T00:00:00"/>
        <d v="2011-04-25T00:00:00"/>
        <d v="2011-04-21T00:00:00"/>
        <d v="2011-04-20T00:00:00"/>
        <d v="2011-04-19T00:00:00"/>
        <d v="2011-04-18T00:00:00"/>
        <d v="2011-04-15T00:00:00"/>
        <d v="2011-04-14T00:00:00"/>
        <d v="2011-04-13T00:00:00"/>
        <d v="2011-04-12T00:00:00"/>
        <d v="2011-04-11T00:00:00"/>
        <d v="2011-04-08T00:00:00"/>
        <d v="2011-04-07T00:00:00"/>
        <d v="2011-04-06T00:00:00"/>
        <d v="2011-04-05T00:00:00"/>
        <d v="2011-04-04T00:00:00"/>
        <d v="2011-04-01T00:00:00"/>
        <d v="2011-03-31T00:00:00"/>
        <d v="2011-03-30T00:00:00"/>
        <d v="2011-03-29T00:00:00"/>
        <d v="2011-03-28T00:00:00"/>
        <d v="2011-03-25T00:00:00"/>
        <d v="2011-03-24T00:00:00"/>
        <d v="2011-03-23T00:00:00"/>
        <d v="2011-03-22T00:00:00"/>
        <d v="2011-03-21T00:00:00"/>
        <d v="2011-03-18T00:00:00"/>
        <d v="2011-03-17T00:00:00"/>
        <d v="2011-03-16T00:00:00"/>
        <d v="2011-03-15T00:00:00"/>
        <d v="2011-03-14T00:00:00"/>
        <d v="2011-03-11T00:00:00"/>
        <d v="2011-03-10T00:00:00"/>
        <d v="2011-03-09T00:00:00"/>
        <d v="2011-03-08T00:00:00"/>
        <d v="2011-03-07T00:00:00"/>
        <d v="2011-03-04T00:00:00"/>
        <d v="2011-03-03T00:00:00"/>
        <d v="2011-03-02T00:00:00"/>
        <d v="2011-03-01T00:00:00"/>
        <d v="2011-02-28T00:00:00"/>
        <d v="2011-02-25T00:00:00"/>
        <d v="2011-02-24T00:00:00"/>
        <d v="2011-02-23T00:00:00"/>
        <d v="2011-02-22T00:00:00"/>
        <d v="2011-02-18T00:00:00"/>
        <d v="2011-02-17T00:00:00"/>
        <d v="2011-02-16T00:00:00"/>
        <d v="2011-02-15T00:00:00"/>
        <d v="2011-02-14T00:00:00"/>
        <d v="2011-02-11T00:00:00"/>
        <d v="2011-02-10T00:00:00"/>
        <d v="2011-02-09T00:00:00"/>
        <d v="2011-02-08T00:00:00"/>
        <d v="2011-02-07T00:00:00"/>
        <d v="2011-02-04T00:00:00"/>
        <d v="2011-02-03T00:00:00"/>
        <d v="2011-02-02T00:00:00"/>
        <d v="2011-02-01T00:00:00"/>
        <d v="2011-01-31T00:00:00"/>
        <d v="2011-01-28T00:00:00"/>
        <d v="2011-01-27T00:00:00"/>
        <d v="2011-01-26T00:00:00"/>
        <d v="2011-01-25T00:00:00"/>
        <d v="2011-01-24T00:00:00"/>
        <d v="2011-01-21T00:00:00"/>
        <d v="2011-01-20T00:00:00"/>
        <d v="2011-01-19T00:00:00"/>
        <d v="2011-01-18T00:00:00"/>
        <d v="2011-01-14T00:00:00"/>
        <d v="2011-01-13T00:00:00"/>
        <d v="2011-01-12T00:00:00"/>
        <d v="2011-01-11T00:00:00"/>
        <d v="2011-01-10T00:00:00"/>
        <d v="2011-01-07T00:00:00"/>
        <d v="2011-01-06T00:00:00"/>
        <d v="2011-01-05T00:00:00"/>
        <d v="2011-01-04T00:00:00"/>
        <d v="2011-01-03T00:00:00"/>
        <d v="2010-12-31T00:00:00"/>
        <d v="2010-12-30T00:00:00"/>
        <d v="2010-12-29T00:00:00"/>
        <d v="2010-12-28T00:00:00"/>
        <d v="2010-12-27T00:00:00"/>
        <d v="2010-12-23T00:00:00"/>
        <d v="2010-12-22T00:00:00"/>
        <d v="2010-12-21T00:00:00"/>
        <d v="2010-12-20T00:00:00"/>
        <d v="2010-12-17T00:00:00"/>
        <d v="2010-12-16T00:00:00"/>
        <d v="2010-12-15T00:00:00"/>
        <d v="2010-12-14T00:00:00"/>
        <d v="2010-12-13T00:00:00"/>
        <d v="2010-12-10T00:00:00"/>
        <d v="2010-12-09T00:00:00"/>
        <d v="2010-12-08T00:00:00"/>
        <d v="2010-12-07T00:00:00"/>
        <d v="2010-12-06T00:00:00"/>
        <d v="2010-12-03T00:00:00"/>
        <d v="2010-12-02T00:00:00"/>
        <d v="2010-12-01T00:00:00"/>
        <d v="2010-11-30T00:00:00"/>
        <d v="2010-11-29T00:00:00"/>
        <d v="2010-11-26T00:00:00"/>
        <d v="2010-11-24T00:00:00"/>
        <d v="2010-11-23T00:00:00"/>
        <d v="2010-11-22T00:00:00"/>
        <d v="2010-11-19T00:00:00"/>
        <d v="2010-11-18T00:00:00"/>
        <d v="2010-11-17T00:00:00"/>
        <d v="2010-11-16T00:00:00"/>
        <d v="2010-11-15T00:00:00"/>
        <d v="2010-11-12T00:00:00"/>
        <d v="2010-11-11T00:00:00"/>
        <d v="2010-11-10T00:00:00"/>
        <d v="2010-11-09T00:00:00"/>
        <d v="2010-11-08T00:00:00"/>
        <d v="2010-11-05T00:00:00"/>
        <d v="2010-11-04T00:00:00"/>
        <d v="2010-11-03T00:00:00"/>
        <d v="2010-11-02T00:00:00"/>
        <d v="2010-11-01T00:00:00"/>
        <d v="2010-10-29T00:00:00"/>
        <d v="2010-10-28T00:00:00"/>
        <d v="2010-10-27T00:00:00"/>
        <d v="2010-10-26T00:00:00"/>
        <d v="2010-10-25T00:00:00"/>
        <d v="2010-10-22T00:00:00"/>
        <d v="2010-10-21T00:00:00"/>
        <d v="2010-10-20T00:00:00"/>
        <d v="2010-10-19T00:00:00"/>
        <d v="2010-10-18T00:00:00"/>
        <d v="2010-10-15T00:00:00"/>
        <d v="2010-10-14T00:00:00"/>
        <d v="2010-10-13T00:00:00"/>
        <d v="2010-10-12T00:00:00"/>
        <d v="2010-10-11T00:00:00"/>
        <d v="2010-10-08T00:00:00"/>
        <d v="2010-10-07T00:00:00"/>
        <d v="2010-10-06T00:00:00"/>
        <d v="2010-10-05T00:00:00"/>
        <d v="2010-10-04T00:00:00"/>
        <d v="2010-10-01T00:00:00"/>
        <d v="2010-09-30T00:00:00"/>
        <d v="2010-09-29T00:00:00"/>
        <d v="2010-09-28T00:00:00"/>
        <d v="2010-09-27T00:00:00"/>
        <d v="2010-09-24T00:00:00"/>
        <d v="2010-09-23T00:00:00"/>
        <d v="2010-09-22T00:00:00"/>
        <d v="2010-09-21T00:00:00"/>
        <d v="2010-09-20T00:00:00"/>
        <d v="2010-09-17T00:00:00"/>
        <d v="2010-09-16T00:00:00"/>
        <d v="2010-09-15T00:00:00"/>
        <d v="2010-09-14T00:00:00"/>
        <d v="2010-09-13T00:00:00"/>
        <d v="2010-09-10T00:00:00"/>
        <d v="2010-09-09T00:00:00"/>
        <d v="2010-09-08T00:00:00"/>
        <d v="2010-09-07T00:00:00"/>
        <d v="2010-09-03T00:00:00"/>
        <d v="2010-09-02T00:00:00"/>
        <d v="2010-09-01T00:00:00"/>
        <d v="2010-08-31T00:00:00"/>
        <d v="2010-08-30T00:00:00"/>
        <d v="2010-08-27T00:00:00"/>
        <d v="2010-08-26T00:00:00"/>
        <d v="2010-08-25T00:00:00"/>
        <d v="2010-08-24T00:00:00"/>
        <d v="2010-08-23T00:00:00"/>
        <d v="2010-08-20T00:00:00"/>
        <d v="2010-08-19T00:00:00"/>
        <d v="2010-08-18T00:00:00"/>
        <d v="2010-08-17T00:00:00"/>
        <d v="2010-08-16T00:00:00"/>
        <d v="2010-08-13T00:00:00"/>
        <d v="2010-08-12T00:00:00"/>
        <d v="2010-08-11T00:00:00"/>
        <d v="2010-08-10T00:00:00"/>
        <d v="2010-08-09T00:00:00"/>
        <d v="2010-08-06T00:00:00"/>
        <d v="2010-08-05T00:00:00"/>
        <d v="2010-08-04T00:00:00"/>
        <d v="2010-08-03T00:00:00"/>
        <d v="2010-08-02T00:00:00"/>
        <d v="2010-07-30T00:00:00"/>
        <d v="2010-07-29T00:00:00"/>
        <d v="2010-07-28T00:00:00"/>
        <d v="2010-07-27T00:00:00"/>
        <d v="2010-07-26T00:00:00"/>
        <d v="2010-07-23T00:00:00"/>
        <d v="2010-07-22T00:00:00"/>
        <d v="2010-07-21T00:00:00"/>
        <d v="2010-07-20T00:00:00"/>
        <d v="2010-07-19T00:00:00"/>
        <d v="2010-07-16T00:00:00"/>
        <d v="2010-07-15T00:00:00"/>
        <d v="2010-07-14T00:00:00"/>
        <d v="2010-07-13T00:00:00"/>
        <d v="2010-07-12T00:00:00"/>
        <d v="2010-07-09T00:00:00"/>
        <d v="2010-07-08T00:00:00"/>
        <d v="2010-07-07T00:00:00"/>
        <d v="2010-07-06T00:00:00"/>
        <d v="2010-07-02T00:00:00"/>
        <d v="2010-07-01T00:00:00"/>
        <d v="2010-06-30T00:00:00"/>
        <d v="2010-06-29T00:00:00"/>
        <d v="2010-06-28T00:00:00"/>
        <d v="2010-06-25T00:00:00"/>
        <d v="2010-06-24T00:00:00"/>
        <d v="2010-06-23T00:00:00"/>
        <d v="2010-06-22T00:00:00"/>
        <d v="2010-06-21T00:00:00"/>
        <d v="2010-06-18T00:00:00"/>
        <d v="2010-06-17T00:00:00"/>
        <d v="2010-06-16T00:00:00"/>
        <d v="2010-06-15T00:00:00"/>
        <d v="2010-06-14T00:00:00"/>
        <d v="2010-06-11T00:00:00"/>
        <d v="2010-06-10T00:00:00"/>
        <d v="2010-06-09T00:00:00"/>
        <d v="2010-06-08T00:00:00"/>
        <d v="2010-06-07T00:00:00"/>
        <d v="2010-06-04T00:00:00"/>
        <d v="2010-06-03T00:00:00"/>
        <d v="2010-06-02T00:00:00"/>
        <d v="2010-06-01T00:00:00"/>
        <d v="2010-05-28T00:00:00"/>
        <d v="2010-05-27T00:00:00"/>
        <d v="2010-05-26T00:00:00"/>
        <d v="2010-05-25T00:00:00"/>
        <d v="2010-05-24T00:00:00"/>
        <d v="2010-05-21T00:00:00"/>
        <d v="2010-05-20T00:00:00"/>
        <d v="2010-05-19T00:00:00"/>
        <d v="2010-05-18T00:00:00"/>
        <d v="2010-05-17T00:00:00"/>
        <d v="2010-05-14T00:00:00"/>
        <d v="2010-05-13T00:00:00"/>
        <d v="2010-05-12T00:00:00"/>
        <d v="2010-05-11T00:00:00"/>
        <d v="2010-05-10T00:00:00"/>
        <d v="2010-05-07T00:00:00"/>
        <d v="2010-05-06T00:00:00"/>
        <d v="2010-05-05T00:00:00"/>
        <d v="2010-05-04T00:00:00"/>
        <d v="2010-05-03T00:00:00"/>
        <d v="2010-04-30T00:00:00"/>
        <d v="2010-04-29T00:00:00"/>
        <d v="2010-04-28T00:00:00"/>
        <d v="2010-04-27T00:00:00"/>
        <d v="2010-04-26T00:00:00"/>
        <d v="2010-04-23T00:00:00"/>
        <d v="2010-04-22T00:00:00"/>
        <d v="2010-04-21T00:00:00"/>
        <d v="2010-04-20T00:00:00"/>
        <d v="2010-04-19T00:00:00"/>
        <d v="2010-04-16T00:00:00"/>
        <d v="2010-04-15T00:00:00"/>
        <d v="2010-04-14T00:00:00"/>
        <d v="2010-04-13T00:00:00"/>
        <d v="2010-04-12T00:00:00"/>
        <d v="2010-04-09T00:00:00"/>
        <d v="2010-04-08T00:00:00"/>
        <d v="2010-04-07T00:00:00"/>
        <d v="2010-04-06T00:00:00"/>
        <d v="2010-04-05T00:00:00"/>
        <d v="2010-04-01T00:00:00"/>
        <d v="2010-03-31T00:00:00"/>
        <d v="2010-03-30T00:00:00"/>
        <d v="2010-03-29T00:00:00"/>
        <d v="2010-03-26T00:00:00"/>
        <d v="2010-03-25T00:00:00"/>
        <d v="2010-03-24T00:00:00"/>
        <d v="2010-03-23T00:00:00"/>
        <d v="2010-03-22T00:00:00"/>
        <d v="2010-03-19T00:00:00"/>
        <d v="2010-03-18T00:00:00"/>
        <d v="2010-03-17T00:00:00"/>
        <d v="2010-03-16T00:00:00"/>
        <d v="2010-03-15T00:00:00"/>
        <d v="2010-03-12T00:00:00"/>
        <d v="2010-03-11T00:00:00"/>
        <d v="2010-03-10T00:00:00"/>
        <d v="2010-03-09T00:00:00"/>
        <d v="2010-03-08T00:00:00"/>
        <d v="2010-03-05T00:00:00"/>
        <d v="2010-03-04T00:00:00"/>
        <d v="2010-03-03T00:00:00"/>
        <d v="2010-03-02T00:00:00"/>
        <d v="2010-03-01T00:00:00"/>
        <d v="2010-02-26T00:00:00"/>
        <d v="2010-02-25T00:00:00"/>
        <d v="2010-02-24T00:00:00"/>
        <d v="2010-02-23T00:00:00"/>
        <d v="2010-02-22T00:00:00"/>
        <d v="2010-02-19T00:00:00"/>
        <d v="2010-02-18T00:00:00"/>
        <d v="2010-02-17T00:00:00"/>
        <d v="2010-02-16T00:00:00"/>
        <d v="2010-02-12T00:00:00"/>
        <d v="2010-02-11T00:00:00"/>
        <d v="2010-02-10T00:00:00"/>
        <d v="2010-02-09T00:00:00"/>
        <d v="2010-02-08T00:00:00"/>
        <d v="2010-02-05T00:00:00"/>
        <d v="2010-02-04T00:00:00"/>
        <d v="2010-02-03T00:00:00"/>
        <d v="2010-02-02T00:00:00"/>
        <d v="2010-02-01T00:00:00"/>
        <d v="2010-01-29T00:00:00"/>
        <d v="2010-01-28T00:00:00"/>
        <d v="2010-01-27T00:00:00"/>
        <d v="2010-01-26T00:00:00"/>
        <d v="2010-01-25T00:00:00"/>
        <d v="2010-01-22T00:00:00"/>
        <d v="2010-01-21T00:00:00"/>
        <d v="2010-01-20T00:00:00"/>
        <d v="2010-01-19T00:00:00"/>
        <d v="2010-01-15T00:00:00"/>
        <d v="2010-01-14T00:00:00"/>
        <d v="2010-01-13T00:00:00"/>
        <d v="2010-01-12T00:00:00"/>
        <d v="2010-01-11T00:00:00"/>
        <d v="2010-01-08T00:00:00"/>
        <d v="2010-01-07T00:00:00"/>
        <d v="2010-01-06T00:00:00"/>
        <d v="2010-01-05T00:00:00"/>
        <d v="2010-01-04T00:00:00"/>
        <d v="2009-12-31T00:00:00"/>
        <d v="2009-12-30T00:00:00"/>
        <d v="2009-12-29T00:00:00"/>
        <d v="2009-12-28T00:00:00"/>
        <d v="2009-12-24T00:00:00"/>
        <d v="2009-12-23T00:00:00"/>
        <d v="2009-12-22T00:00:00"/>
        <d v="2009-12-21T00:00:00"/>
        <d v="2009-12-18T00:00:00"/>
        <d v="2009-12-17T00:00:00"/>
        <d v="2009-12-16T00:00:00"/>
        <d v="2009-12-15T00:00:00"/>
        <d v="2009-12-14T00:00:00"/>
        <d v="2009-12-11T00:00:00"/>
        <d v="2009-12-10T00:00:00"/>
        <d v="2009-12-09T00:00:00"/>
        <d v="2009-12-08T00:00:00"/>
        <d v="2009-12-07T00:00:00"/>
        <d v="2009-12-04T00:00:00"/>
        <d v="2009-12-03T00:00:00"/>
        <d v="2009-12-02T00:00:00"/>
        <d v="2009-12-01T00:00:00"/>
        <d v="2009-11-30T00:00:00"/>
        <d v="2009-11-27T00:00:00"/>
        <d v="2009-11-25T00:00:00"/>
        <d v="2009-11-24T00:00:00"/>
        <d v="2009-11-23T00:00:00"/>
        <d v="2009-11-20T00:00:00"/>
        <d v="2009-11-19T00:00:00"/>
        <d v="2009-11-18T00:00:00"/>
        <d v="2009-11-17T00:00:00"/>
        <d v="2009-11-16T00:00:00"/>
        <d v="2009-11-13T00:00:00"/>
        <d v="2009-11-12T00:00:00"/>
        <d v="2009-11-11T00:00:00"/>
        <d v="2009-11-10T00:00:00"/>
        <d v="2009-11-09T00:00:00"/>
        <d v="2009-11-06T00:00:00"/>
        <d v="2009-11-05T00:00:00"/>
        <d v="2009-11-04T00:00:00"/>
        <d v="2009-11-03T00:00:00"/>
        <d v="2009-11-02T00:00:00"/>
        <d v="2009-10-30T00:00:00"/>
        <d v="2009-10-29T00:00:00"/>
        <d v="2009-10-28T00:00:00"/>
        <d v="2009-10-27T00:00:00"/>
        <d v="2009-10-26T00:00:00"/>
        <d v="2009-10-23T00:00:00"/>
        <d v="2009-10-22T00:00:00"/>
        <d v="2009-10-21T00:00:00"/>
        <d v="2009-10-20T00:00:00"/>
        <d v="2009-10-19T00:00:00"/>
        <d v="2009-10-16T00:00:00"/>
        <d v="2009-10-15T00:00:00"/>
        <d v="2009-10-14T00:00:00"/>
        <d v="2009-10-13T00:00:00"/>
        <d v="2009-10-12T00:00:00"/>
        <d v="2009-10-09T00:00:00"/>
        <d v="2009-10-08T00:00:00"/>
        <d v="2009-10-07T00:00:00"/>
        <d v="2009-10-06T00:00:00"/>
        <d v="2009-10-05T00:00:00"/>
        <d v="2009-10-02T00:00:00"/>
        <d v="2009-10-01T00:00:00"/>
        <d v="2009-09-30T00:00:00"/>
        <d v="2009-09-29T00:00:00"/>
        <d v="2009-09-28T00:00:00"/>
        <d v="2009-09-25T00:00:00"/>
        <d v="2009-09-24T00:00:00"/>
        <d v="2009-09-23T00:00:00"/>
        <d v="2009-09-22T00:00:00"/>
        <d v="2009-09-21T00:00:00"/>
        <d v="2009-09-18T00:00:00"/>
        <d v="2009-09-17T00:00:00"/>
        <d v="2009-09-16T00:00:00"/>
        <d v="2009-09-15T00:00:00"/>
        <d v="2009-09-14T00:00:00"/>
        <d v="2009-09-11T00:00:00"/>
        <d v="2009-09-10T00:00:00"/>
        <d v="2009-09-09T00:00:00"/>
        <d v="2009-09-08T00:00:00"/>
        <d v="2009-09-04T00:00:00"/>
        <d v="2009-09-03T00:00:00"/>
        <d v="2009-09-02T00:00:00"/>
        <d v="2009-09-01T00:00:00"/>
        <d v="2009-08-31T00:00:00"/>
        <d v="2009-08-28T00:00:00"/>
        <d v="2009-08-27T00:00:00"/>
        <d v="2009-08-26T00:00:00"/>
        <d v="2009-08-25T00:00:00"/>
        <d v="2009-08-24T00:00:00"/>
        <d v="2009-08-21T00:00:00"/>
        <d v="2009-08-20T00:00:00"/>
        <d v="2009-08-19T00:00:00"/>
        <d v="2009-08-18T00:00:00"/>
        <d v="2009-08-17T00:00:00"/>
        <d v="2009-08-14T00:00:00"/>
        <d v="2009-08-13T00:00:00"/>
        <d v="2009-08-12T00:00:00"/>
        <d v="2009-08-11T00:00:00"/>
        <d v="2009-08-10T00:00:00"/>
        <d v="2009-08-07T00:00:00"/>
        <d v="2009-08-06T00:00:00"/>
        <d v="2009-08-05T00:00:00"/>
        <d v="2009-08-04T00:00:00"/>
        <d v="2009-08-03T00:00:00"/>
        <d v="2009-07-31T00:00:00"/>
        <d v="2009-07-30T00:00:00"/>
        <d v="2009-07-29T00:00:00"/>
        <d v="2009-07-28T00:00:00"/>
        <d v="2009-07-27T00:00:00"/>
        <d v="2009-07-24T00:00:00"/>
        <d v="2009-07-23T00:00:00"/>
        <d v="2009-07-22T00:00:00"/>
        <d v="2009-07-21T00:00:00"/>
        <d v="2009-07-20T00:00:00"/>
        <d v="2009-07-17T00:00:00"/>
        <d v="2009-07-16T00:00:00"/>
        <d v="2009-07-15T00:00:00"/>
        <d v="2009-07-14T00:00:00"/>
        <d v="2009-07-13T00:00:00"/>
        <d v="2009-07-10T00:00:00"/>
        <d v="2009-07-09T00:00:00"/>
        <d v="2009-07-08T00:00:00"/>
        <d v="2009-07-07T00:00:00"/>
        <d v="2009-07-06T00:00:00"/>
        <d v="2009-07-02T00:00:00"/>
        <d v="2009-07-01T00:00:00"/>
        <d v="2009-06-30T00:00:00"/>
        <d v="2009-06-29T00:00:00"/>
        <d v="2009-06-26T00:00:00"/>
        <d v="2009-06-25T00:00:00"/>
        <d v="2009-06-24T00:00:00"/>
        <d v="2009-06-23T00:00:00"/>
        <d v="2009-06-22T00:00:00"/>
        <d v="2009-06-19T00:00:00"/>
        <d v="2009-06-18T00:00:00"/>
        <d v="2009-06-17T00:00:00"/>
        <d v="2009-06-16T00:00:00"/>
        <d v="2009-06-15T00:00:00"/>
        <d v="2009-06-12T00:00:00"/>
        <d v="2009-06-11T00:00:00"/>
        <d v="2009-06-10T00:00:00"/>
        <d v="2009-06-09T00:00:00"/>
        <d v="2009-06-08T00:00:00"/>
        <d v="2009-06-05T00:00:00"/>
        <d v="2009-06-04T00:00:00"/>
        <d v="2009-06-03T00:00:00"/>
        <d v="2009-06-02T00:00:00"/>
        <d v="2009-06-01T00:00:00"/>
        <d v="2009-05-29T00:00:00"/>
        <d v="2009-05-28T00:00:00"/>
        <d v="2009-05-27T00:00:00"/>
        <d v="2009-05-26T00:00:00"/>
        <d v="2009-05-22T00:00:00"/>
        <d v="2009-05-21T00:00:00"/>
        <d v="2009-05-20T00:00:00"/>
        <d v="2009-05-19T00:00:00"/>
        <d v="2009-05-18T00:00:00"/>
        <d v="2009-05-15T00:00:00"/>
        <d v="2009-05-14T00:00:00"/>
        <d v="2009-05-13T00:00:00"/>
        <d v="2009-05-12T00:00:00"/>
        <d v="2009-05-11T00:00:00"/>
        <d v="2009-05-08T00:00:00"/>
        <d v="2009-05-07T00:00:00"/>
        <d v="2009-05-06T00:00:00"/>
        <d v="2009-05-05T00:00:00"/>
        <d v="2009-05-04T00:00:00"/>
        <d v="2009-05-01T00:00:00"/>
        <d v="2009-04-30T00:00:00"/>
        <d v="2009-04-29T00:00:00"/>
        <d v="2009-04-28T00:00:00"/>
        <d v="2009-04-27T00:00:00"/>
        <d v="2009-04-24T00:00:00"/>
        <d v="2009-04-23T00:00:00"/>
        <d v="2009-04-22T00:00:00"/>
        <d v="2009-04-21T00:00:00"/>
        <d v="2009-04-20T00:00:00"/>
        <d v="2009-04-17T00:00:00"/>
        <d v="2009-04-16T00:00:00"/>
        <d v="2009-04-15T00:00:00"/>
        <d v="2009-04-14T00:00:00"/>
        <d v="2009-04-13T00:00:00"/>
        <d v="2009-04-09T00:00:00"/>
        <d v="2009-04-08T00:00:00"/>
        <d v="2009-04-07T00:00:00"/>
        <d v="2009-04-06T00:00:00"/>
        <d v="2009-04-03T00:00:00"/>
        <d v="2009-04-02T00:00:00"/>
        <d v="2009-04-01T00:00:00"/>
        <d v="2009-03-31T00:00:00"/>
        <d v="2009-03-30T00:00:00"/>
        <d v="2009-03-27T00:00:00"/>
        <d v="2009-03-26T00:00:00"/>
        <d v="2009-03-25T00:00:00"/>
        <d v="2009-03-24T00:00:00"/>
        <d v="2009-03-23T00:00:00"/>
        <d v="2009-03-20T00:00:00"/>
        <d v="2009-03-19T00:00:00"/>
        <d v="2009-03-18T00:00:00"/>
        <d v="2009-03-17T00:00:00"/>
        <d v="2009-03-16T00:00:00"/>
        <d v="2009-03-13T00:00:00"/>
        <d v="2009-03-12T00:00:00"/>
        <d v="2009-03-11T00:00:00"/>
        <d v="2009-03-10T00:00:00"/>
        <d v="2009-03-09T00:00:00"/>
        <d v="2009-03-06T00:00:00"/>
        <d v="2009-03-05T00:00:00"/>
        <d v="2009-03-04T00:00:00"/>
        <d v="2009-03-03T00:00:00"/>
        <d v="2009-03-02T00:00:00"/>
        <d v="2009-02-27T00:00:00"/>
        <d v="2009-02-26T00:00:00"/>
        <d v="2009-02-25T00:00:00"/>
        <d v="2009-02-24T00:00:00"/>
        <d v="2009-02-23T00:00:00"/>
        <d v="2009-02-20T00:00:00"/>
        <d v="2009-02-19T00:00:00"/>
        <d v="2009-02-18T00:00:00"/>
        <d v="2009-02-17T00:00:00"/>
        <d v="2009-02-13T00:00:00"/>
        <d v="2009-02-12T00:00:00"/>
        <d v="2009-02-11T00:00:00"/>
        <d v="2009-02-10T00:00:00"/>
        <d v="2009-02-09T00:00:00"/>
        <d v="2009-02-06T00:00:00"/>
        <d v="2009-02-05T00:00:00"/>
        <d v="2009-02-04T00:00:00"/>
        <d v="2009-02-03T00:00:00"/>
        <d v="2009-02-02T00:00:00"/>
        <d v="2009-01-30T00:00:00"/>
        <d v="2009-01-29T00:00:00"/>
        <d v="2009-01-28T00:00:00"/>
        <d v="2009-01-27T00:00:00"/>
        <d v="2009-01-26T00:00:00"/>
        <d v="2009-01-23T00:00:00"/>
        <d v="2009-01-22T00:00:00"/>
        <d v="2009-01-21T00:00:00"/>
        <d v="2009-01-20T00:00:00"/>
        <d v="2009-01-16T00:00:00"/>
        <d v="2009-01-15T00:00:00"/>
        <d v="2009-01-14T00:00:00"/>
        <d v="2009-01-13T00:00:00"/>
        <d v="2009-01-12T00:00:00"/>
        <d v="2009-01-09T00:00:00"/>
        <d v="2009-01-08T00:00:00"/>
        <d v="2009-01-07T00:00:00"/>
        <d v="2009-01-06T00:00:00"/>
        <d v="2009-01-05T00:00:00"/>
        <d v="2009-01-02T00:00:00"/>
        <d v="2008-12-31T00:00:00"/>
        <d v="2008-12-30T00:00:00"/>
        <d v="2008-12-29T00:00:00"/>
        <d v="2008-12-26T00:00:00"/>
        <d v="2008-12-24T00:00:00"/>
        <d v="2008-12-23T00:00:00"/>
        <d v="2008-12-22T00:00:00"/>
        <d v="2008-12-19T00:00:00"/>
        <d v="2008-12-18T00:00:00"/>
        <d v="2008-12-17T00:00:00"/>
        <d v="2008-12-16T00:00:00"/>
        <d v="2008-12-15T00:00:00"/>
        <d v="2008-12-12T00:00:00"/>
        <d v="2008-12-11T00:00:00"/>
        <d v="2008-12-10T00:00:00"/>
        <d v="2008-12-09T00:00:00"/>
        <d v="2008-12-08T00:00:00"/>
        <d v="2008-12-05T00:00:00"/>
        <d v="2008-12-04T00:00:00"/>
        <d v="2008-12-03T00:00:00"/>
        <d v="2008-12-02T00:00:00"/>
        <d v="2008-12-01T00:00:00"/>
        <d v="2008-11-28T00:00:00"/>
        <d v="2008-11-26T00:00:00"/>
        <d v="2008-11-25T00:00:00"/>
        <d v="2008-11-24T00:00:00"/>
        <d v="2008-11-21T00:00:00"/>
        <d v="2008-11-20T00:00:00"/>
        <d v="2008-11-19T00:00:00"/>
        <d v="2008-11-18T00:00:00"/>
        <d v="2008-11-17T00:00:00"/>
        <d v="2008-11-14T00:00:00"/>
        <d v="2008-11-13T00:00:00"/>
        <d v="2008-11-12T00:00:00"/>
        <d v="2008-11-11T00:00:00"/>
        <d v="2008-11-10T00:00:00"/>
        <d v="2008-11-07T00:00:00"/>
        <d v="2008-11-06T00:00:00"/>
        <d v="2008-11-05T00:00:00"/>
        <d v="2008-11-04T00:00:00"/>
        <d v="2008-11-03T00:00:00"/>
        <d v="2008-10-31T00:00:00"/>
        <d v="2008-10-30T00:00:00"/>
        <d v="2008-10-29T00:00:00"/>
        <d v="2008-10-28T00:00:00"/>
        <d v="2008-10-27T00:00:00"/>
        <d v="2008-10-24T00:00:00"/>
        <d v="2008-10-23T00:00:00"/>
        <d v="2008-10-22T00:00:00"/>
        <d v="2008-10-21T00:00:00"/>
        <d v="2008-10-20T00:00:00"/>
        <d v="2008-10-17T00:00:00"/>
        <d v="2008-10-16T00:00:00"/>
        <d v="2008-10-15T00:00:00"/>
        <d v="2008-10-14T00:00:00"/>
        <d v="2008-10-13T00:00:00"/>
        <d v="2008-10-10T00:00:00"/>
        <d v="2008-10-09T00:00:00"/>
        <d v="2008-10-08T00:00:00"/>
        <d v="2008-10-07T00:00:00"/>
        <d v="2008-10-06T00:00:00"/>
        <d v="2008-10-03T00:00:00"/>
        <d v="2008-10-02T00:00:00"/>
        <d v="2008-10-01T00:00:00"/>
        <d v="2008-09-30T00:00:00"/>
        <d v="2008-09-29T00:00:00"/>
        <d v="2008-09-26T00:00:00"/>
        <d v="2008-09-25T00:00:00"/>
        <d v="2008-09-24T00:00:00"/>
        <d v="2008-09-23T00:00:00"/>
        <d v="2008-09-22T00:00:00"/>
        <d v="2008-09-19T00:00:00"/>
        <d v="2008-09-18T00:00:00"/>
        <d v="2008-09-17T00:00:00"/>
        <d v="2008-09-16T00:00:00"/>
        <d v="2008-09-15T00:00:00"/>
        <d v="2008-09-12T00:00:00"/>
        <d v="2008-09-11T00:00:00"/>
        <d v="2008-09-10T00:00:00"/>
        <d v="2008-09-09T00:00:00"/>
        <d v="2008-09-08T00:00:00"/>
        <d v="2008-09-05T00:00:00"/>
        <d v="2008-09-04T00:00:00"/>
        <d v="2008-09-03T00:00:00"/>
        <d v="2008-09-02T00:00:00"/>
        <d v="2008-08-29T00:00:00"/>
        <d v="2008-08-28T00:00:00"/>
        <d v="2008-08-27T00:00:00"/>
        <d v="2008-08-26T00:00:00"/>
        <d v="2008-08-25T00:00:00"/>
        <d v="2008-08-22T00:00:00"/>
        <d v="2008-08-21T00:00:00"/>
        <d v="2008-08-20T00:00:00"/>
        <d v="2008-08-19T00:00:00"/>
        <d v="2008-08-18T00:00:00"/>
        <d v="2008-08-15T00:00:00"/>
        <d v="2008-08-14T00:00:00"/>
        <d v="2008-08-13T00:00:00"/>
        <d v="2008-08-12T00:00:00"/>
        <d v="2008-08-11T00:00:00"/>
        <d v="2008-08-08T00:00:00"/>
        <d v="2008-08-07T00:00:00"/>
        <d v="2008-08-06T00:00:00"/>
        <d v="2008-08-05T00:00:00"/>
        <d v="2008-08-04T00:00:00"/>
        <d v="2008-08-01T00:00:00"/>
        <d v="2008-07-31T00:00:00"/>
        <d v="2008-07-30T00:00:00"/>
        <d v="2008-07-29T00:00:00"/>
        <d v="2008-07-28T00:00:00"/>
        <d v="2008-07-25T00:00:00"/>
        <d v="2008-07-24T00:00:00"/>
        <d v="2008-07-23T00:00:00"/>
        <d v="2008-07-22T00:00:00"/>
        <d v="2008-07-21T00:00:00"/>
        <d v="2008-07-18T00:00:00"/>
        <d v="2008-07-17T00:00:00"/>
        <d v="2008-07-16T00:00:00"/>
        <d v="2008-07-15T00:00:00"/>
        <d v="2008-07-14T00:00:00"/>
        <d v="2008-07-11T00:00:00"/>
        <d v="2008-07-10T00:00:00"/>
        <d v="2008-07-09T00:00:00"/>
        <d v="2008-07-08T00:00:00"/>
        <d v="2008-07-07T00:00:00"/>
        <d v="2008-07-03T00:00:00"/>
        <d v="2008-07-02T00:00:00"/>
        <d v="2008-07-01T00:00:00"/>
        <d v="2008-06-30T00:00:00"/>
        <d v="2008-06-27T00:00:00"/>
        <d v="2008-06-26T00:00:00"/>
        <d v="2008-06-25T00:00:00"/>
        <d v="2008-06-24T00:00:00"/>
        <d v="2008-06-23T00:00:00"/>
        <d v="2008-06-20T00:00:00"/>
        <d v="2008-06-19T00:00:00"/>
        <d v="2008-06-18T00:00:00"/>
        <d v="2008-06-17T00:00:00"/>
        <d v="2008-06-16T00:00:00"/>
        <d v="2008-06-13T00:00:00"/>
        <d v="2008-06-12T00:00:00"/>
        <d v="2008-06-11T00:00:00"/>
        <d v="2008-06-10T00:00:00"/>
        <d v="2008-06-09T00:00:00"/>
        <d v="2008-06-06T00:00:00"/>
        <d v="2008-06-05T00:00:00"/>
        <d v="2008-06-04T00:00:00"/>
        <d v="2008-06-03T00:00:00"/>
        <d v="2008-06-02T00:00:00"/>
        <d v="2008-05-30T00:00:00"/>
        <d v="2008-05-29T00:00:00"/>
        <d v="2008-05-28T00:00:00"/>
        <d v="2008-05-27T00:00:00"/>
        <d v="2008-05-23T00:00:00"/>
        <d v="2008-05-22T00:00:00"/>
        <d v="2008-05-21T00:00:00"/>
        <d v="2008-05-20T00:00:00"/>
        <d v="2008-05-19T00:00:00"/>
        <d v="2008-05-16T00:00:00"/>
        <d v="2008-05-15T00:00:00"/>
        <d v="2008-05-14T00:00:00"/>
        <d v="2008-05-13T00:00:00"/>
        <d v="2008-05-12T00:00:00"/>
        <d v="2008-05-09T00:00:00"/>
        <d v="2008-05-08T00:00:00"/>
        <d v="2008-05-07T00:00:00"/>
        <d v="2008-05-06T00:00:00"/>
        <d v="2008-05-05T00:00:00"/>
        <d v="2008-05-02T00:00:00"/>
        <d v="2008-05-01T00:00:00"/>
        <d v="2008-04-30T00:00:00"/>
        <d v="2008-04-29T00:00:00"/>
        <d v="2008-04-28T00:00:00"/>
        <d v="2008-04-25T00:00:00"/>
        <d v="2008-04-24T00:00:00"/>
        <d v="2008-04-23T00:00:00"/>
        <d v="2008-04-22T00:00:00"/>
        <d v="2008-04-21T00:00:00"/>
        <d v="2008-04-18T00:00:00"/>
        <d v="2008-04-17T00:00:00"/>
        <d v="2008-04-16T00:00:00"/>
        <d v="2008-04-15T00:00:00"/>
        <d v="2008-04-14T00:00:00"/>
        <d v="2008-04-11T00:00:00"/>
        <d v="2008-04-10T00:00:00"/>
        <d v="2008-04-09T00:00:00"/>
        <d v="2008-04-08T00:00:00"/>
        <d v="2008-04-07T00:00:00"/>
        <d v="2008-04-04T00:00:00"/>
        <d v="2008-04-03T00:00:00"/>
        <d v="2008-04-02T00:00:00"/>
        <d v="2008-04-01T00:00:00"/>
        <d v="2008-03-31T00:00:00"/>
        <d v="2008-03-28T00:00:00"/>
        <d v="2008-03-27T00:00:00"/>
        <d v="2008-03-26T00:00:00"/>
        <d v="2008-03-25T00:00:00"/>
        <d v="2008-03-24T00:00:00"/>
        <d v="2008-03-20T00:00:00"/>
        <d v="2008-03-19T00:00:00"/>
        <d v="2008-03-18T00:00:00"/>
        <d v="2008-03-17T00:00:00"/>
        <d v="2008-03-14T00:00:00"/>
        <d v="2008-03-13T00:00:00"/>
        <d v="2008-03-12T00:00:00"/>
        <d v="2008-03-11T00:00:00"/>
        <d v="2008-03-10T00:00:00"/>
        <d v="2008-03-07T00:00:00"/>
        <d v="2008-03-06T00:00:00"/>
        <d v="2008-03-05T00:00:00"/>
        <d v="2008-03-04T00:00:00"/>
        <d v="2008-03-03T00:00:00"/>
        <d v="2008-02-29T00:00:00"/>
        <d v="2008-02-28T00:00:00"/>
        <d v="2008-02-27T00:00:00"/>
        <d v="2008-02-26T00:00:00"/>
        <d v="2008-02-25T00:00:00"/>
        <d v="2008-02-22T00:00:00"/>
        <d v="2008-02-21T00:00:00"/>
        <d v="2008-02-20T00:00:00"/>
        <d v="2008-02-19T00:00:00"/>
        <d v="2008-02-15T00:00:00"/>
        <d v="2008-02-14T00:00:00"/>
        <d v="2008-02-13T00:00:00"/>
        <d v="2008-02-12T00:00:00"/>
        <d v="2008-02-11T00:00:00"/>
        <d v="2008-02-08T00:00:00"/>
        <d v="2008-02-07T00:00:00"/>
        <d v="2008-02-06T00:00:00"/>
        <d v="2008-02-05T00:00:00"/>
        <d v="2008-02-04T00:00:00"/>
        <d v="2008-02-01T00:00:00"/>
        <d v="2008-01-31T00:00:00"/>
        <d v="2008-01-30T00:00:00"/>
        <d v="2008-01-29T00:00:00"/>
        <d v="2008-01-28T00:00:00"/>
        <d v="2008-01-25T00:00:00"/>
        <d v="2008-01-24T00:00:00"/>
        <d v="2008-01-23T00:00:00"/>
        <d v="2008-01-22T00:00:00"/>
        <d v="2008-01-18T00:00:00"/>
        <d v="2008-01-17T00:00:00"/>
        <d v="2008-01-16T00:00:00"/>
        <d v="2008-01-15T00:00:00"/>
        <d v="2008-01-14T00:00:00"/>
        <d v="2008-01-11T00:00:00"/>
        <d v="2008-01-10T00:00:00"/>
        <d v="2008-01-09T00:00:00"/>
        <d v="2008-01-08T00:00:00"/>
        <d v="2008-01-07T00:00:00"/>
        <d v="2008-01-04T00:00:00"/>
        <d v="2008-01-03T00:00:00"/>
        <d v="2008-01-02T00:00:00"/>
        <d v="2007-12-31T00:00:00"/>
        <d v="2007-12-28T00:00:00"/>
        <d v="2007-12-27T00:00:00"/>
        <d v="2007-12-26T00:00:00"/>
        <d v="2007-12-24T00:00:00"/>
        <d v="2007-12-21T00:00:00"/>
        <d v="2007-12-20T00:00:00"/>
        <d v="2007-12-19T00:00:00"/>
        <d v="2007-12-18T00:00:00"/>
        <d v="2007-12-17T00:00:00"/>
        <d v="2007-12-14T00:00:00"/>
        <d v="2007-12-13T00:00:00"/>
        <d v="2007-12-12T00:00:00"/>
        <d v="2007-12-11T00:00:00"/>
        <d v="2007-12-10T00:00:00"/>
        <d v="2007-12-07T00:00:00"/>
        <d v="2007-12-06T00:00:00"/>
        <d v="2007-12-05T00:00:00"/>
        <d v="2007-12-04T00:00:00"/>
        <d v="2007-12-03T00:00:00"/>
        <d v="2007-11-30T00:00:00"/>
        <d v="2007-11-29T00:00:00"/>
        <d v="2007-11-28T00:00:00"/>
        <d v="2007-11-27T00:00:00"/>
        <d v="2007-11-26T00:00:00"/>
        <d v="2007-11-23T00:00:00"/>
        <d v="2007-11-21T00:00:00"/>
        <d v="2007-11-20T00:00:00"/>
        <d v="2007-11-19T00:00:00"/>
        <d v="2007-11-16T00:00:00"/>
        <d v="2007-11-15T00:00:00"/>
        <d v="2007-11-14T00:00:00"/>
        <d v="2007-11-13T00:00:00"/>
        <d v="2007-11-12T00:00:00"/>
        <d v="2007-11-09T00:00:00"/>
        <d v="2007-11-08T00:00:00"/>
        <d v="2007-11-07T00:00:00"/>
        <d v="2007-11-06T00:00:00"/>
        <d v="2007-11-05T00:00:00"/>
        <d v="2007-11-02T00:00:00"/>
        <d v="2007-11-01T00:00:00"/>
        <d v="2007-10-31T00:00:00"/>
        <d v="2007-10-30T00:00:00"/>
        <d v="2007-10-29T00:00:00"/>
        <d v="2007-10-26T00:00:00"/>
        <d v="2007-10-25T00:00:00"/>
        <d v="2007-10-24T00:00:00"/>
        <d v="2007-10-23T00:00:00"/>
        <d v="2007-10-22T00:00:00"/>
        <d v="2007-10-19T00:00:00"/>
        <d v="2007-10-18T00:00:00"/>
        <d v="2007-10-17T00:00:00"/>
        <d v="2007-10-16T00:00:00"/>
        <d v="2007-10-15T00:00:00"/>
        <d v="2007-10-12T00:00:00"/>
        <d v="2007-10-11T00:00:00"/>
        <d v="2007-10-10T00:00:00"/>
        <d v="2007-10-09T00:00:00"/>
        <d v="2007-10-08T00:00:00"/>
        <d v="2007-10-05T00:00:00"/>
        <d v="2007-10-04T00:00:00"/>
        <d v="2007-10-03T00:00:00"/>
        <d v="2007-10-02T00:00:00"/>
        <d v="2007-10-01T00:00:00"/>
        <d v="2007-09-28T00:00:00"/>
        <d v="2007-09-27T00:00:00"/>
        <d v="2007-09-26T00:00:00"/>
        <d v="2007-09-25T00:00:00"/>
        <d v="2007-09-24T00:00:00"/>
        <d v="2007-09-21T00:00:00"/>
        <d v="2007-09-20T00:00:00"/>
        <d v="2007-09-19T00:00:00"/>
        <d v="2007-09-18T00:00:00"/>
        <d v="2007-09-17T00:00:00"/>
        <d v="2007-09-14T00:00:00"/>
        <d v="2007-09-13T00:00:00"/>
        <d v="2007-09-12T00:00:00"/>
        <d v="2007-09-11T00:00:00"/>
        <d v="2007-09-10T00:00:00"/>
        <d v="2007-09-07T00:00:00"/>
        <d v="2007-09-06T00:00:00"/>
        <d v="2007-09-05T00:00:00"/>
        <d v="2007-09-04T00:00:00"/>
        <d v="2007-08-31T00:00:00"/>
        <d v="2007-08-30T00:00:00"/>
        <d v="2007-08-29T00:00:00"/>
        <d v="2007-08-28T00:00:00"/>
        <d v="2007-08-27T00:00:00"/>
        <d v="2007-08-24T00:00:00"/>
        <d v="2007-08-23T00:00:00"/>
        <d v="2007-08-22T00:00:00"/>
        <d v="2007-08-21T00:00:00"/>
        <d v="2007-08-20T00:00:00"/>
        <d v="2007-08-17T00:00:00"/>
        <d v="2007-08-16T00:00:00"/>
        <d v="2007-08-15T00:00:00"/>
        <d v="2007-08-14T00:00:00"/>
        <d v="2007-08-13T00:00:00"/>
        <d v="2007-08-10T00:00:00"/>
        <d v="2007-08-09T00:00:00"/>
        <d v="2007-08-08T00:00:00"/>
        <d v="2007-08-07T00:00:00"/>
        <d v="2007-08-06T00:00:00"/>
        <d v="2007-08-03T00:00:00"/>
        <d v="2007-08-02T00:00:00"/>
        <d v="2007-08-01T00:00:00"/>
        <d v="2007-07-31T00:00:00"/>
        <d v="2007-07-30T00:00:00"/>
        <d v="2007-07-27T00:00:00"/>
        <d v="2007-07-26T00:00:00"/>
        <d v="2007-07-25T00:00:00"/>
        <d v="2007-07-24T00:00:00"/>
        <d v="2007-07-23T00:00:00"/>
        <d v="2007-07-20T00:00:00"/>
        <d v="2007-07-19T00:00:00"/>
        <d v="2007-07-18T00:00:00"/>
        <d v="2007-07-17T00:00:00"/>
        <d v="2007-07-16T00:00:00"/>
        <d v="2007-07-13T00:00:00"/>
        <d v="2007-07-12T00:00:00"/>
        <d v="2007-07-11T00:00:00"/>
        <d v="2007-07-10T00:00:00"/>
        <d v="2007-07-09T00:00:00"/>
        <d v="2007-07-06T00:00:00"/>
        <d v="2007-07-05T00:00:00"/>
        <d v="2007-07-03T00:00:00"/>
        <d v="2007-07-02T00:00:00"/>
        <d v="2007-06-29T00:00:00"/>
        <d v="2007-06-28T00:00:00"/>
        <d v="2007-06-27T00:00:00"/>
        <d v="2007-06-26T00:00:00"/>
        <d v="2007-06-25T00:00:00"/>
        <d v="2007-06-22T00:00:00"/>
        <d v="2007-06-21T00:00:00"/>
        <d v="2007-06-20T00:00:00"/>
        <d v="2007-06-19T00:00:00"/>
        <d v="2007-06-18T00:00:00"/>
        <d v="2007-06-15T00:00:00"/>
        <d v="2007-06-14T00:00:00"/>
        <d v="2007-06-13T00:00:00"/>
        <d v="2007-06-12T00:00:00"/>
        <d v="2007-06-11T00:00:00"/>
        <d v="2007-06-08T00:00:00"/>
        <d v="2007-06-07T00:00:00"/>
        <d v="2007-06-06T00:00:00"/>
        <d v="2007-06-05T00:00:00"/>
        <d v="2007-06-04T00:00:00"/>
        <d v="2007-06-01T00:00:00"/>
        <d v="2007-05-31T00:00:00"/>
        <d v="2007-05-30T00:00:00"/>
        <d v="2007-05-29T00:00:00"/>
        <d v="2007-05-25T00:00:00"/>
        <d v="2007-05-24T00:00:00"/>
        <d v="2007-05-23T00:00:00"/>
        <d v="2007-05-22T00:00:00"/>
        <d v="2007-05-21T00:00:00"/>
        <d v="2007-05-18T00:00:00"/>
        <d v="2007-05-17T00:00:00"/>
        <d v="2007-05-16T00:00:00"/>
        <d v="2007-05-15T00:00:00"/>
        <d v="2007-05-14T00:00:00"/>
        <d v="2007-05-11T00:00:00"/>
        <d v="2007-05-10T00:00:00"/>
        <d v="2007-05-09T00:00:00"/>
        <d v="2007-05-08T00:00:00"/>
        <d v="2007-05-07T00:00:00"/>
        <d v="2007-05-04T00:00:00"/>
        <d v="2007-05-03T00:00:00"/>
        <d v="2007-05-02T00:00:00"/>
        <d v="2007-05-01T00:00:00"/>
        <d v="2007-04-30T00:00:00"/>
        <d v="2007-04-27T00:00:00"/>
        <d v="2007-04-26T00:00:00"/>
        <d v="2007-04-25T00:00:00"/>
        <d v="2007-04-24T00:00:00"/>
        <d v="2007-04-23T00:00:00"/>
        <d v="2007-04-20T00:00:00"/>
        <d v="2007-04-19T00:00:00"/>
        <d v="2007-04-18T00:00:00"/>
        <d v="2007-04-17T00:00:00"/>
        <d v="2007-04-16T00:00:00"/>
        <d v="2007-04-13T00:00:00"/>
        <d v="2007-04-12T00:00:00"/>
        <d v="2007-04-11T00:00:00"/>
        <d v="2007-04-10T00:00:00"/>
        <d v="2007-04-09T00:00:00"/>
        <d v="2007-04-05T00:00:00"/>
        <d v="2007-04-04T00:00:00"/>
        <d v="2007-04-03T00:00:00"/>
        <d v="2007-04-02T00:00:00"/>
        <d v="2007-03-30T00:00:00"/>
        <d v="2007-03-29T00:00:00"/>
        <d v="2007-03-28T00:00:00"/>
        <d v="2007-03-27T00:00:00"/>
        <d v="2007-03-26T00:00:00"/>
        <d v="2007-03-23T00:00:00"/>
        <d v="2007-03-22T00:00:00"/>
        <d v="2007-03-21T00:00:00"/>
        <d v="2007-03-20T00:00:00"/>
        <d v="2007-03-19T00:00:00"/>
        <d v="2007-03-16T00:00:00"/>
        <d v="2007-03-15T00:00:00"/>
        <d v="2007-03-14T00:00:00"/>
        <d v="2007-03-13T00:00:00"/>
        <d v="2007-03-12T00:00:00"/>
        <d v="2007-03-09T00:00:00"/>
        <d v="2007-03-08T00:00:00"/>
        <d v="2007-03-07T00:00:00"/>
        <d v="2007-03-06T00:00:00"/>
        <d v="2007-03-05T00:00:00"/>
        <d v="2007-03-02T00:00:00"/>
        <d v="2007-03-01T00:00:00"/>
        <d v="2007-02-28T00:00:00"/>
        <d v="2007-02-27T00:00:00"/>
        <d v="2007-02-26T00:00:00"/>
        <d v="2007-02-23T00:00:00"/>
        <d v="2007-02-22T00:00:00"/>
        <d v="2007-02-21T00:00:00"/>
        <d v="2007-02-20T00:00:00"/>
        <d v="2007-02-16T00:00:00"/>
        <d v="2007-02-15T00:00:00"/>
        <d v="2007-02-14T00:00:00"/>
        <d v="2007-02-13T00:00:00"/>
        <d v="2007-02-12T00:00:00"/>
        <d v="2007-02-09T00:00:00"/>
        <d v="2007-02-08T00:00:00"/>
        <d v="2007-02-07T00:00:00"/>
        <d v="2007-02-06T00:00:00"/>
        <d v="2007-02-05T00:00:00"/>
        <d v="2007-02-02T00:00:00"/>
        <d v="2007-02-01T00:00:00"/>
        <d v="2007-01-31T00:00:00"/>
        <d v="2007-01-30T00:00:00"/>
        <d v="2007-01-29T00:00:00"/>
        <d v="2007-01-26T00:00:00"/>
        <d v="2007-01-25T00:00:00"/>
        <d v="2007-01-24T00:00:00"/>
        <d v="2007-01-23T00:00:00"/>
        <d v="2007-01-22T00:00:00"/>
        <d v="2007-01-19T00:00:00"/>
        <d v="2007-01-18T00:00:00"/>
        <d v="2007-01-17T00:00:00"/>
        <d v="2007-01-16T00:00:00"/>
        <d v="2007-01-12T00:00:00"/>
        <d v="2007-01-11T00:00:00"/>
        <d v="2007-01-10T00:00:00"/>
        <d v="2007-01-09T00:00:00"/>
        <d v="2007-01-08T00:00:00"/>
        <d v="2007-01-05T00:00:00"/>
        <d v="2007-01-04T00:00:00"/>
        <d v="2007-01-03T00:00:00"/>
        <d v="2006-12-29T00:00:00"/>
        <d v="2006-12-28T00:00:00"/>
        <d v="2006-12-27T00:00:00"/>
        <d v="2006-12-26T00:00:00"/>
        <d v="2006-12-22T00:00:00"/>
        <d v="2006-12-21T00:00:00"/>
        <d v="2006-12-20T00:00:00"/>
        <d v="2006-12-19T00:00:00"/>
        <d v="2006-12-18T00:00:00"/>
        <d v="2006-12-15T00:00:00"/>
        <d v="2006-12-14T00:00:00"/>
        <d v="2006-12-13T00:00:00"/>
        <d v="2006-12-12T00:00:00"/>
        <d v="2006-12-11T00:00:00"/>
        <d v="2006-12-08T00:00:00"/>
        <d v="2006-12-07T00:00:00"/>
        <d v="2006-12-06T00:00:00"/>
        <d v="2006-12-05T00:00:00"/>
        <d v="2006-12-04T00:00:00"/>
        <d v="2006-12-01T00:00:00"/>
        <d v="2006-11-30T00:00:00"/>
        <d v="2006-11-29T00:00:00"/>
        <d v="2006-11-28T00:00:00"/>
        <d v="2006-11-27T00:00:00"/>
        <d v="2006-11-24T00:00:00"/>
        <d v="2006-11-22T00:00:00"/>
        <d v="2006-11-21T00:00:00"/>
        <d v="2006-11-20T00:00:00"/>
        <d v="2006-11-17T00:00:00"/>
        <d v="2006-11-16T00:00:00"/>
        <d v="2006-11-15T00:00:00"/>
        <d v="2006-11-14T00:00:00"/>
        <d v="2006-11-13T00:00:00"/>
        <d v="2006-11-10T00:00:00"/>
        <d v="2006-11-09T00:00:00"/>
        <d v="2006-11-08T00:00:00"/>
        <d v="2006-11-07T00:00:00"/>
        <d v="2006-11-06T00:00:00"/>
        <d v="2006-11-03T00:00:00"/>
        <d v="2006-11-02T00:00:00"/>
        <d v="2006-11-01T00:00:00"/>
        <d v="2006-10-31T00:00:00"/>
        <d v="2006-10-30T00:00:00"/>
        <d v="2006-10-27T00:00:00"/>
        <d v="2006-10-26T00:00:00"/>
        <d v="2006-10-25T00:00:00"/>
        <d v="2006-10-24T00:00:00"/>
        <d v="2006-10-23T00:00:00"/>
        <d v="2006-10-20T00:00:00"/>
        <d v="2006-10-19T00:00:00"/>
        <d v="2006-10-18T00:00:00"/>
        <d v="2006-10-17T00:00:00"/>
        <d v="2006-10-16T00:00:00"/>
        <d v="2006-10-13T00:00:00"/>
        <d v="2006-10-12T00:00:00"/>
        <d v="2006-10-11T00:00:00"/>
        <d v="2006-10-10T00:00:00"/>
        <d v="2006-10-09T00:00:00"/>
        <d v="2006-10-06T00:00:00"/>
        <d v="2006-10-05T00:00:00"/>
        <d v="2006-10-04T00:00:00"/>
        <d v="2006-10-03T00:00:00"/>
        <d v="2006-10-02T00:00:00"/>
        <d v="2006-09-29T00:00:00"/>
        <d v="2006-09-28T00:00:00"/>
        <d v="2006-09-27T00:00:00"/>
        <d v="2006-09-26T00:00:00"/>
        <d v="2006-09-25T00:00:00"/>
        <d v="2006-09-22T00:00:00"/>
        <d v="2006-09-21T00:00:00"/>
        <d v="2006-09-20T00:00:00"/>
        <d v="2006-09-19T00:00:00"/>
        <d v="2006-09-18T00:00:00"/>
        <d v="2006-09-15T00:00:00"/>
        <d v="2006-09-14T00:00:00"/>
        <d v="2006-09-13T00:00:00"/>
        <d v="2006-09-12T00:00:00"/>
        <d v="2006-09-11T00:00:00"/>
        <d v="2006-09-08T00:00:00"/>
        <d v="2006-09-07T00:00:00"/>
        <d v="2006-09-06T00:00:00"/>
        <d v="2006-09-05T00:00:00"/>
        <d v="2006-09-01T00:00:00"/>
        <d v="2006-08-31T00:00:00"/>
        <d v="2006-08-30T00:00:00"/>
        <d v="2006-08-29T00:00:00"/>
        <d v="2006-08-28T00:00:00"/>
        <d v="2006-08-25T00:00:00"/>
        <d v="2006-08-24T00:00:00"/>
        <d v="2006-08-23T00:00:00"/>
        <d v="2006-08-22T00:00:00"/>
        <d v="2006-08-21T00:00:00"/>
        <d v="2006-08-18T00:00:00"/>
        <d v="2006-08-17T00:00:00"/>
        <d v="2006-08-16T00:00:00"/>
        <d v="2006-08-15T00:00:00"/>
        <d v="2006-08-14T00:00:00"/>
        <d v="2006-08-11T00:00:00"/>
        <d v="2006-08-10T00:00:00"/>
        <d v="2006-08-09T00:00:00"/>
        <d v="2006-08-08T00:00:00"/>
        <d v="2006-08-07T00:00:00"/>
        <d v="2006-08-04T00:00:00"/>
        <d v="2006-08-03T00:00:00"/>
        <d v="2006-08-02T00:00:00"/>
        <d v="2006-08-01T00:00:00"/>
        <d v="2006-07-31T00:00:00"/>
        <d v="2006-07-28T00:00:00"/>
        <d v="2006-07-27T00:00:00"/>
        <d v="2006-07-26T00:00:00"/>
        <d v="2006-07-25T00:00:00"/>
        <d v="2006-07-24T00:00:00"/>
        <d v="2006-07-21T00:00:00"/>
        <d v="2006-07-20T00:00:00"/>
        <d v="2006-07-19T00:00:00"/>
        <d v="2006-07-18T00:00:00"/>
        <d v="2006-07-17T00:00:00"/>
        <d v="2006-07-14T00:00:00"/>
        <d v="2006-07-13T00:00:00"/>
        <d v="2006-07-12T00:00:00"/>
        <d v="2006-07-11T00:00:00"/>
        <d v="2006-07-10T00:00:00"/>
        <d v="2006-07-07T00:00:00"/>
        <d v="2006-07-06T00:00:00"/>
        <d v="2006-07-05T00:00:00"/>
        <d v="2006-07-03T00:00:00"/>
        <d v="2006-06-30T00:00:00"/>
        <d v="2006-06-29T00:00:00"/>
        <d v="2006-06-28T00:00:00"/>
        <d v="2006-06-27T00:00:00"/>
        <d v="2006-06-26T00:00:00"/>
        <d v="2006-06-23T00:00:00"/>
        <d v="2006-06-22T00:00:00"/>
        <d v="2006-06-21T00:00:00"/>
        <d v="2006-06-20T00:00:00"/>
        <d v="2006-06-19T00:00:00"/>
        <d v="2006-06-16T00:00:00"/>
        <d v="2006-06-15T00:00:00"/>
        <d v="2006-06-14T00:00:00"/>
        <d v="2006-06-13T00:00:00"/>
        <d v="2006-06-12T00:00:00"/>
        <d v="2006-06-09T00:00:00"/>
        <d v="2006-06-08T00:00:00"/>
        <d v="2006-06-07T00:00:00"/>
        <d v="2006-06-06T00:00:00"/>
        <d v="2006-06-05T00:00:00"/>
        <d v="2006-06-02T00:00:00"/>
        <d v="2006-06-01T00:00:00"/>
        <d v="2006-05-31T00:00:00"/>
        <d v="2006-05-30T00:00:00"/>
        <d v="2006-05-26T00:00:00"/>
        <d v="2006-05-25T00:00:00"/>
        <d v="2006-05-24T00:00:00"/>
        <d v="2006-05-23T00:00:00"/>
        <d v="2006-05-22T00:00:00"/>
        <d v="2006-05-19T00:00:00"/>
        <d v="2006-05-18T00:00:00"/>
        <d v="2006-05-17T00:00:00"/>
        <d v="2006-05-16T00:00:00"/>
        <d v="2006-05-15T00:00:00"/>
        <d v="2006-05-12T00:00:00"/>
        <d v="2006-05-11T00:00:00"/>
        <d v="2006-05-10T00:00:00"/>
        <d v="2006-05-09T00:00:00"/>
        <d v="2006-05-08T00:00:00"/>
        <d v="2006-05-05T00:00:00"/>
        <d v="2006-05-04T00:00:00"/>
        <d v="2006-05-03T00:00:00"/>
        <d v="2006-05-02T00:00:00"/>
        <d v="2006-05-01T00:00:00"/>
        <d v="2006-04-28T00:00:00"/>
        <d v="2006-04-27T00:00:00"/>
        <d v="2006-04-26T00:00:00"/>
        <d v="2006-04-25T00:00:00"/>
        <d v="2006-04-24T00:00:00"/>
        <d v="2006-04-21T00:00:00"/>
        <d v="2006-04-20T00:00:00"/>
        <d v="2006-04-19T00:00:00"/>
        <d v="2006-04-18T00:00:00"/>
        <d v="2006-04-17T00:00:00"/>
        <d v="2006-04-13T00:00:00"/>
        <d v="2006-04-12T00:00:00"/>
        <d v="2006-04-11T00:00:00"/>
        <d v="2006-04-10T00:00:00"/>
        <d v="2006-04-07T00:00:00"/>
        <d v="2006-04-06T00:00:00"/>
        <d v="2006-04-05T00:00:00"/>
        <d v="2006-04-04T00:00:00"/>
        <d v="2006-04-03T00:00:00"/>
        <d v="2006-03-31T00:00:00"/>
        <d v="2006-03-30T00:00:00"/>
        <d v="2006-03-29T00:00:00"/>
        <d v="2006-03-28T00:00:00"/>
        <d v="2006-03-27T00:00:00"/>
        <d v="2006-03-24T00:00:00"/>
        <d v="2006-03-23T00:00:00"/>
        <d v="2006-03-22T00:00:00"/>
        <d v="2006-03-21T00:00:00"/>
        <d v="2006-03-20T00:00:00"/>
        <d v="2006-03-17T00:00:00"/>
        <d v="2006-03-16T00:00:00"/>
        <d v="2006-03-15T00:00:00"/>
        <d v="2006-03-14T00:00:00"/>
        <d v="2006-03-13T00:00:00"/>
        <d v="2006-03-10T00:00:00"/>
        <d v="2006-03-09T00:00:00"/>
        <d v="2006-03-08T00:00:00"/>
        <d v="2006-03-07T00:00:00"/>
        <d v="2006-03-06T00:00:00"/>
        <d v="2006-03-03T00:00:00"/>
        <d v="2006-03-02T00:00:00"/>
        <d v="2006-03-01T00:00:00"/>
        <d v="2006-02-28T00:00:00"/>
        <d v="2006-02-27T00:00:00"/>
        <d v="2006-02-24T00:00:00"/>
        <d v="2006-02-23T00:00:00"/>
        <d v="2006-02-22T00:00:00"/>
        <d v="2006-02-21T00:00:00"/>
        <d v="2006-02-17T00:00:00"/>
        <d v="2006-02-16T00:00:00"/>
        <d v="2006-02-15T00:00:00"/>
        <d v="2006-02-14T00:00:00"/>
        <d v="2006-02-13T00:00:00"/>
        <d v="2006-02-10T00:00:00"/>
        <d v="2006-02-09T00:00:00"/>
        <d v="2006-02-08T00:00:00"/>
        <d v="2006-02-07T00:00:00"/>
        <d v="2006-02-06T00:00:00"/>
        <d v="2006-02-03T00:00:00"/>
        <d v="2006-02-02T00:00:00"/>
        <d v="2006-02-01T00:00:00"/>
        <d v="2006-01-31T00:00:00"/>
        <d v="2006-01-30T00:00:00"/>
        <d v="2006-01-27T00:00:00"/>
        <d v="2006-01-26T00:00:00"/>
        <d v="2006-01-25T00:00:00"/>
        <d v="2006-01-24T00:00:00"/>
        <d v="2006-01-23T00:00:00"/>
        <d v="2006-01-20T00:00:00"/>
        <d v="2006-01-19T00:00:00"/>
        <d v="2006-01-18T00:00:00"/>
        <d v="2006-01-17T00:00:00"/>
        <d v="2006-01-13T00:00:00"/>
        <d v="2006-01-12T00:00:00"/>
        <d v="2006-01-11T00:00:00"/>
        <d v="2006-01-10T00:00:00"/>
        <d v="2006-01-09T00:00:00"/>
        <d v="2006-01-06T00:00:00"/>
        <d v="2006-01-05T00:00:00"/>
        <d v="2006-01-04T00:00:00"/>
        <d v="2006-01-03T00:00:00"/>
        <d v="2005-12-30T00:00:00"/>
        <d v="2005-12-29T00:00:00"/>
        <d v="2005-12-28T00:00:00"/>
        <d v="2005-12-27T00:00:00"/>
        <d v="2005-12-23T00:00:00"/>
        <d v="2005-12-22T00:00:00"/>
        <d v="2005-12-21T00:00:00"/>
        <d v="2005-12-20T00:00:00"/>
        <d v="2005-12-19T00:00:00"/>
        <d v="2005-12-16T00:00:00"/>
        <d v="2005-12-15T00:00:00"/>
        <d v="2005-12-14T00:00:00"/>
        <d v="2005-12-13T00:00:00"/>
        <d v="2005-12-12T00:00:00"/>
        <d v="2005-12-09T00:00:00"/>
        <d v="2005-12-08T00:00:00"/>
        <d v="2005-12-07T00:00:00"/>
        <d v="2005-12-06T00:00:00"/>
        <d v="2005-12-05T00:00:00"/>
        <d v="2005-12-02T00:00:00"/>
        <d v="2005-12-01T00:00:00"/>
        <d v="2005-11-30T00:00:00"/>
        <d v="2005-11-29T00:00:00"/>
        <d v="2005-11-28T00:00:00"/>
        <d v="2005-11-25T00:00:00"/>
        <d v="2005-11-23T00:00:00"/>
        <d v="2005-11-22T00:00:00"/>
        <d v="2005-11-21T00:00:00"/>
        <d v="2005-11-18T00:00:00"/>
        <d v="2005-11-17T00:00:00"/>
        <d v="2005-11-16T00:00:00"/>
        <d v="2005-11-15T00:00:00"/>
        <d v="2005-11-14T00:00:00"/>
        <d v="2005-11-11T00:00:00"/>
        <d v="2005-11-10T00:00:00"/>
        <d v="2005-11-09T00:00:00"/>
        <d v="2005-11-08T00:00:00"/>
        <d v="2005-11-07T00:00:00"/>
        <d v="2005-11-04T00:00:00"/>
        <d v="2005-11-03T00:00:00"/>
        <d v="2005-11-02T00:00:00"/>
        <d v="2005-11-01T00:00:00"/>
        <d v="2005-10-31T00:00:00"/>
        <d v="2005-10-28T00:00:00"/>
        <d v="2005-10-27T00:00:00"/>
        <d v="2005-10-26T00:00:00"/>
        <d v="2005-10-25T00:00:00"/>
        <d v="2005-10-24T00:00:00"/>
        <d v="2005-10-21T00:00:00"/>
        <d v="2005-10-20T00:00:00"/>
        <d v="2005-10-19T00:00:00"/>
        <d v="2005-10-18T00:00:00"/>
        <d v="2005-10-17T00:00:00"/>
        <d v="2005-10-14T00:00:00"/>
        <d v="2005-10-13T00:00:00"/>
        <d v="2005-10-12T00:00:00"/>
        <d v="2005-10-11T00:00:00"/>
        <d v="2005-10-10T00:00:00"/>
        <d v="2005-10-07T00:00:00"/>
        <d v="2005-10-06T00:00:00"/>
        <d v="2005-10-05T00:00:00"/>
        <d v="2005-10-04T00:00:00"/>
        <d v="2005-10-03T00:00:00"/>
        <d v="2005-09-30T00:00:00"/>
        <d v="2005-09-29T00:00:00"/>
        <d v="2005-09-28T00:00:00"/>
        <d v="2005-09-27T00:00:00"/>
        <d v="2005-09-26T00:00:00"/>
        <d v="2005-09-23T00:00:00"/>
        <d v="2005-09-22T00:00:00"/>
        <d v="2005-09-21T00:00:00"/>
        <d v="2005-09-20T00:00:00"/>
        <d v="2005-09-19T00:00:00"/>
        <d v="2005-09-16T00:00:00"/>
        <d v="2005-09-15T00:00:00"/>
        <d v="2005-09-14T00:00:00"/>
        <d v="2005-09-13T00:00:00"/>
        <d v="2005-09-12T00:00:00"/>
        <d v="2005-09-09T00:00:00"/>
        <d v="2005-09-08T00:00:00"/>
        <d v="2005-09-07T00:00:00"/>
        <d v="2005-09-06T00:00:00"/>
        <d v="2005-09-02T00:00:00"/>
        <d v="2005-09-01T00:00:00"/>
        <d v="2005-08-31T00:00:00"/>
        <d v="2005-08-30T00:00:00"/>
        <d v="2005-08-29T00:00:00"/>
        <d v="2005-08-26T00:00:00"/>
        <d v="2005-08-25T00:00:00"/>
        <d v="2005-08-24T00:00:00"/>
        <d v="2005-08-23T00:00:00"/>
        <d v="2005-08-22T00:00:00"/>
        <d v="2005-08-19T00:00:00"/>
        <d v="2005-08-18T00:00:00"/>
        <d v="2005-08-17T00:00:00"/>
        <d v="2005-08-16T00:00:00"/>
        <d v="2005-08-15T00:00:00"/>
        <d v="2005-08-12T00:00:00"/>
        <d v="2005-08-11T00:00:00"/>
        <d v="2005-08-10T00:00:00"/>
        <d v="2005-08-09T00:00:00"/>
        <d v="2005-08-08T00:00:00"/>
        <d v="2005-08-05T00:00:00"/>
        <d v="2005-08-04T00:00:00"/>
        <d v="2005-08-03T00:00:00"/>
        <d v="2005-08-02T00:00:00"/>
        <d v="2005-08-01T00:00:00"/>
        <d v="2005-07-29T00:00:00"/>
        <d v="2005-07-28T00:00:00"/>
        <d v="2005-07-27T00:00:00"/>
        <d v="2005-07-26T00:00:00"/>
        <d v="2005-07-25T00:00:00"/>
        <d v="2005-07-22T00:00:00"/>
        <d v="2005-07-21T00:00:00"/>
        <d v="2005-07-20T00:00:00"/>
        <d v="2005-07-19T00:00:00"/>
        <d v="2005-07-18T00:00:00"/>
        <d v="2005-07-15T00:00:00"/>
        <d v="2005-07-14T00:00:00"/>
        <d v="2005-07-13T00:00:00"/>
        <d v="2005-07-12T00:00:00"/>
        <d v="2005-07-11T00:00:00"/>
        <d v="2005-07-08T00:00:00"/>
        <d v="2005-07-07T00:00:00"/>
        <d v="2005-07-06T00:00:00"/>
        <d v="2005-07-05T00:00:00"/>
        <d v="2005-07-01T00:00:00"/>
        <d v="2005-06-30T00:00:00"/>
        <d v="2005-06-29T00:00:00"/>
        <d v="2005-06-28T00:00:00"/>
        <d v="2005-06-27T00:00:00"/>
        <d v="2005-06-24T00:00:00"/>
        <d v="2005-06-23T00:00:00"/>
        <d v="2005-06-22T00:00:00"/>
        <d v="2005-06-21T00:00:00"/>
        <d v="2005-06-20T00:00:00"/>
        <d v="2005-06-17T00:00:00"/>
        <d v="2005-06-16T00:00:00"/>
        <d v="2005-06-15T00:00:00"/>
        <d v="2005-06-14T00:00:00"/>
        <d v="2005-06-13T00:00:00"/>
        <d v="2005-06-10T00:00:00"/>
        <d v="2005-06-09T00:00:00"/>
        <d v="2005-06-08T00:00:00"/>
        <d v="2005-06-07T00:00:00"/>
        <d v="2005-06-06T00:00:00"/>
        <d v="2005-06-03T00:00:00"/>
        <d v="2005-06-02T00:00:00"/>
        <d v="2005-06-01T00:00:00"/>
        <d v="2005-05-31T00:00:00"/>
        <d v="2005-05-27T00:00:00"/>
        <d v="2005-05-26T00:00:00"/>
        <d v="2005-05-25T00:00:00"/>
        <d v="2005-05-24T00:00:00"/>
        <d v="2005-05-23T00:00:00"/>
        <d v="2005-05-20T00:00:00"/>
        <d v="2005-05-19T00:00:00"/>
        <d v="2005-05-18T00:00:00"/>
        <d v="2005-05-17T00:00:00"/>
        <d v="2005-05-16T00:00:00"/>
        <d v="2005-05-13T00:00:00"/>
        <d v="2005-05-12T00:00:00"/>
        <d v="2005-05-11T00:00:00"/>
        <d v="2005-05-10T00:00:00"/>
        <d v="2005-05-09T00:00:00"/>
        <d v="2005-05-06T00:00:00"/>
        <d v="2005-05-05T00:00:00"/>
        <d v="2005-05-04T00:00:00"/>
        <d v="2005-05-03T00:00:00"/>
        <d v="2005-05-02T00:00:00"/>
        <d v="2005-04-29T00:00:00"/>
        <d v="2005-04-28T00:00:00"/>
        <d v="2005-04-27T00:00:00"/>
        <d v="2005-04-26T00:00:00"/>
        <d v="2005-04-25T00:00:00"/>
        <d v="2005-04-22T00:00:00"/>
        <d v="2005-04-21T00:00:00"/>
        <d v="2005-04-20T00:00:00"/>
        <d v="2005-04-19T00:00:00"/>
        <d v="2005-04-18T00:00:00"/>
        <d v="2005-04-15T00:00:00"/>
        <d v="2005-04-14T00:00:00"/>
        <d v="2005-04-13T00:00:00"/>
        <d v="2005-04-12T00:00:00"/>
        <d v="2005-04-11T00:00:00"/>
        <d v="2005-04-08T00:00:00"/>
        <d v="2005-04-07T00:00:00"/>
        <d v="2005-04-06T00:00:00"/>
        <d v="2005-04-05T00:00:00"/>
        <d v="2005-04-04T00:00:00"/>
        <d v="2005-04-01T00:00:00"/>
        <d v="2005-03-31T00:00:00"/>
        <d v="2005-03-30T00:00:00"/>
        <d v="2005-03-29T00:00:00"/>
        <d v="2005-03-28T00:00:00"/>
        <d v="2005-03-24T00:00:00"/>
        <d v="2005-03-23T00:00:00"/>
        <d v="2005-03-22T00:00:00"/>
        <d v="2005-03-21T00:00:00"/>
        <d v="2005-03-18T00:00:00"/>
        <d v="2005-03-17T00:00:00"/>
        <d v="2005-03-16T00:00:00"/>
        <d v="2005-03-15T00:00:00"/>
        <d v="2005-03-14T00:00:00"/>
        <d v="2005-03-11T00:00:00"/>
        <d v="2005-03-10T00:00:00"/>
        <d v="2005-03-09T00:00:00"/>
        <d v="2005-03-08T00:00:00"/>
        <d v="2005-03-07T00:00:00"/>
        <d v="2005-03-04T00:00:00"/>
        <d v="2005-03-03T00:00:00"/>
        <d v="2005-03-02T00:00:00"/>
        <d v="2005-03-01T00:00:00"/>
        <d v="2005-02-28T00:00:00"/>
        <d v="2005-02-25T00:00:00"/>
        <d v="2005-02-24T00:00:00"/>
        <d v="2005-02-23T00:00:00"/>
        <d v="2005-02-22T00:00:00"/>
        <d v="2005-02-18T00:00:00"/>
        <d v="2005-02-17T00:00:00"/>
        <d v="2005-02-16T00:00:00"/>
        <d v="2005-02-15T00:00:00"/>
        <d v="2005-02-14T00:00:00"/>
        <d v="2005-02-11T00:00:00"/>
        <d v="2005-02-10T00:00:00"/>
        <d v="2005-02-09T00:00:00"/>
        <d v="2005-02-08T00:00:00"/>
        <d v="2005-02-07T00:00:00"/>
        <d v="2005-02-04T00:00:00"/>
        <d v="2005-02-03T00:00:00"/>
        <d v="2005-02-02T00:00:00"/>
        <d v="2005-02-01T00:00:00"/>
        <d v="2005-01-31T00:00:00"/>
        <d v="2005-01-28T00:00:00"/>
        <d v="2005-01-27T00:00:00"/>
        <d v="2005-01-26T00:00:00"/>
        <d v="2005-01-25T00:00:00"/>
        <d v="2005-01-24T00:00:00"/>
        <d v="2005-01-21T00:00:00"/>
        <d v="2005-01-20T00:00:00"/>
        <d v="2005-01-19T00:00:00"/>
        <d v="2005-01-18T00:00:00"/>
        <d v="2005-01-14T00:00:00"/>
        <d v="2005-01-13T00:00:00"/>
        <d v="2005-01-12T00:00:00"/>
        <d v="2005-01-11T00:00:00"/>
        <d v="2005-01-10T00:00:00"/>
        <d v="2005-01-07T00:00:00"/>
        <d v="2005-01-06T00:00:00"/>
        <d v="2005-01-05T00:00:00"/>
        <d v="2005-01-04T00:00:00"/>
        <d v="2005-01-03T00:00:00"/>
        <d v="2004-12-31T00:00:00"/>
        <d v="2004-12-30T00:00:00"/>
        <d v="2004-12-29T00:00:00"/>
        <d v="2004-12-28T00:00:00"/>
        <d v="2004-12-27T00:00:00"/>
        <d v="2004-12-23T00:00:00"/>
        <d v="2004-12-22T00:00:00"/>
        <d v="2004-12-21T00:00:00"/>
        <d v="2004-12-20T00:00:00"/>
        <d v="2004-12-17T00:00:00"/>
        <d v="2004-12-16T00:00:00"/>
        <d v="2004-12-15T00:00:00"/>
        <d v="2004-12-14T00:00:00"/>
        <d v="2004-12-13T00:00:00"/>
        <d v="2004-12-10T00:00:00"/>
        <d v="2004-12-09T00:00:00"/>
        <d v="2004-12-08T00:00:00"/>
        <d v="2004-12-07T00:00:00"/>
        <d v="2004-12-06T00:00:00"/>
        <d v="2004-12-03T00:00:00"/>
        <d v="2004-12-02T00:00:00"/>
        <d v="2004-12-01T00:00:00"/>
        <d v="2004-11-30T00:00:00"/>
        <d v="2004-11-29T00:00:00"/>
        <d v="2004-11-26T00:00:00"/>
        <d v="2004-11-24T00:00:00"/>
        <d v="2004-11-23T00:00:00"/>
        <d v="2004-11-22T00:00:00"/>
        <d v="2004-11-19T00:00:00"/>
        <d v="2004-11-18T00:00:00"/>
        <d v="2004-11-17T00:00:00"/>
        <d v="2004-11-16T00:00:00"/>
        <d v="2004-11-15T00:00:00"/>
        <d v="2004-11-12T00:00:00"/>
        <d v="2004-11-11T00:00:00"/>
        <d v="2004-11-10T00:00:00"/>
        <d v="2004-11-09T00:00:00"/>
        <d v="2004-11-08T00:00:00"/>
        <d v="2004-11-05T00:00:00"/>
        <d v="2004-11-04T00:00:00"/>
        <d v="2004-11-03T00:00:00"/>
        <d v="2004-11-02T00:00:00"/>
        <d v="2004-11-01T00:00:00"/>
        <d v="2004-10-29T00:00:00"/>
        <d v="2004-10-28T00:00:00"/>
        <d v="2004-10-27T00:00:00"/>
        <d v="2004-10-26T00:00:00"/>
        <d v="2004-10-25T00:00:00"/>
        <d v="2004-10-22T00:00:00"/>
        <d v="2004-10-21T00:00:00"/>
        <d v="2004-10-20T00:00:00"/>
        <d v="2004-10-19T00:00:00"/>
        <d v="2004-10-18T00:00:00"/>
        <d v="2004-10-15T00:00:00"/>
        <d v="2004-10-14T00:00:00"/>
        <d v="2004-10-13T00:00:00"/>
        <d v="2004-10-12T00:00:00"/>
        <d v="2004-10-11T00:00:00"/>
        <d v="2004-10-08T00:00:00"/>
        <d v="2004-10-07T00:00:00"/>
        <d v="2004-10-06T00:00:00"/>
        <d v="2004-10-05T00:00:00"/>
        <d v="2004-10-04T00:00:00"/>
        <d v="2004-10-01T00:00:00"/>
        <d v="2004-09-30T00:00:00"/>
        <d v="2004-09-29T00:00:00"/>
        <d v="2004-09-28T00:00:00"/>
        <d v="2004-09-27T00:00:00"/>
        <d v="2004-09-24T00:00:00"/>
        <d v="2004-09-23T00:00:00"/>
        <d v="2004-09-22T00:00:00"/>
        <d v="2004-09-21T00:00:00"/>
        <d v="2004-09-20T00:00:00"/>
        <d v="2004-09-17T00:00:00"/>
        <d v="2004-09-16T00:00:00"/>
        <d v="2004-09-15T00:00:00"/>
        <d v="2004-09-14T00:00:00"/>
        <d v="2004-09-13T00:00:00"/>
        <d v="2004-09-10T00:00:00"/>
        <d v="2004-09-09T00:00:00"/>
        <d v="2004-09-08T00:00:00"/>
        <d v="2004-09-07T00:00:00"/>
        <d v="2004-09-03T00:00:00"/>
        <d v="2004-09-02T00:00:00"/>
        <d v="2004-09-01T00:00:00"/>
        <d v="2004-08-31T00:00:00"/>
        <d v="2004-08-30T00:00:00"/>
        <d v="2004-08-27T00:00:00"/>
        <d v="2004-08-26T00:00:00"/>
        <d v="2004-08-25T00:00:00"/>
        <d v="2004-08-24T00:00:00"/>
        <d v="2004-08-23T00:00:00"/>
        <d v="2004-08-20T00:00:00"/>
        <d v="2004-08-19T00:00:00"/>
        <d v="2004-08-18T00:00:00"/>
        <d v="2004-08-17T00:00:00"/>
        <d v="2004-08-16T00:00:00"/>
        <d v="2004-08-13T00:00:00"/>
        <d v="2004-08-12T00:00:00"/>
        <d v="2004-08-11T00:00:00"/>
        <d v="2004-08-10T00:00:00"/>
        <d v="2004-08-09T00:00:00"/>
        <d v="2004-08-06T00:00:00"/>
        <d v="2004-08-05T00:00:00"/>
        <d v="2004-08-04T00:00:00"/>
        <d v="2004-08-03T00:00:00"/>
        <d v="2004-08-02T00:00:00"/>
        <d v="2004-07-30T00:00:00"/>
        <d v="2004-07-29T00:00:00"/>
        <d v="2004-07-28T00:00:00"/>
        <d v="2004-07-27T00:00:00"/>
        <d v="2004-07-26T00:00:00"/>
        <d v="2004-07-23T00:00:00"/>
        <d v="2004-07-22T00:00:00"/>
        <d v="2004-07-21T00:00:00"/>
        <d v="2004-07-20T00:00:00"/>
        <d v="2004-07-19T00:00:00"/>
        <d v="2004-07-16T00:00:00"/>
        <d v="2004-07-15T00:00:00"/>
        <d v="2004-07-14T00:00:00"/>
        <d v="2004-07-13T00:00:00"/>
        <d v="2004-07-12T00:00:00"/>
        <d v="2004-07-09T00:00:00"/>
        <d v="2004-07-08T00:00:00"/>
        <d v="2004-07-07T00:00:00"/>
        <d v="2004-07-06T00:00:00"/>
        <d v="2004-07-02T00:00:00"/>
        <d v="2004-07-01T00:00:00"/>
        <d v="2004-06-30T00:00:00"/>
        <d v="2004-06-29T00:00:00"/>
        <d v="2004-06-28T00:00:00"/>
        <d v="2004-06-25T00:00:00"/>
        <d v="2004-06-24T00:00:00"/>
        <d v="2004-06-23T00:00:00"/>
        <d v="2004-06-22T00:00:00"/>
        <d v="2004-06-21T00:00:00"/>
        <d v="2004-06-18T00:00:00"/>
        <d v="2004-06-17T00:00:00"/>
        <d v="2004-06-16T00:00:00"/>
        <d v="2004-06-15T00:00:00"/>
        <d v="2004-06-14T00:00:00"/>
        <d v="2004-06-10T00:00:00"/>
        <d v="2004-06-09T00:00:00"/>
        <d v="2004-06-08T00:00:00"/>
        <d v="2004-06-07T00:00:00"/>
        <d v="2004-06-04T00:00:00"/>
        <d v="2004-06-03T00:00:00"/>
        <d v="2004-06-02T00:00:00"/>
        <d v="2004-06-01T00:00:00"/>
        <d v="2004-05-28T00:00:00"/>
        <d v="2004-05-27T00:00:00"/>
        <d v="2004-05-26T00:00:00"/>
        <d v="2004-05-25T00:00:00"/>
        <d v="2004-05-24T00:00:00"/>
        <d v="2004-05-21T00:00:00"/>
        <d v="2004-05-20T00:00:00"/>
        <d v="2004-05-19T00:00:00"/>
        <d v="2004-05-18T00:00:00"/>
        <d v="2004-05-17T00:00:00"/>
        <d v="2004-05-14T00:00:00"/>
        <d v="2004-05-13T00:00:00"/>
        <d v="2004-05-12T00:00:00"/>
        <d v="2004-05-11T00:00:00"/>
        <d v="2004-05-10T00:00:00"/>
        <d v="2004-05-07T00:00:00"/>
        <d v="2004-05-06T00:00:00"/>
        <d v="2004-05-05T00:00:00"/>
        <d v="2004-05-04T00:00:00"/>
        <d v="2004-05-03T00:00:00"/>
        <d v="2004-04-30T00:00:00"/>
        <d v="2004-04-29T00:00:00"/>
        <d v="2004-04-28T00:00:00"/>
        <d v="2004-04-27T00:00:00"/>
        <d v="2004-04-26T00:00:00"/>
        <d v="2004-04-23T00:00:00"/>
        <d v="2004-04-22T00:00:00"/>
        <d v="2004-04-21T00:00:00"/>
        <d v="2004-04-20T00:00:00"/>
        <d v="2004-04-19T00:00:00"/>
        <d v="2004-04-16T00:00:00"/>
        <d v="2004-04-15T00:00:00"/>
        <d v="2004-04-14T00:00:00"/>
        <d v="2004-04-13T00:00:00"/>
        <d v="2004-04-12T00:00:00"/>
        <d v="2004-04-08T00:00:00"/>
        <d v="2004-04-07T00:00:00"/>
        <d v="2004-04-06T00:00:00"/>
        <d v="2004-04-05T00:00:00"/>
        <d v="2004-04-02T00:00:00"/>
        <d v="2004-04-01T00:00:00"/>
        <d v="2004-03-31T00:00:00"/>
        <d v="2004-03-30T00:00:00"/>
        <d v="2004-03-29T00:00:00"/>
        <d v="2004-03-26T00:00:00"/>
        <d v="2004-03-25T00:00:00"/>
        <d v="2004-03-24T00:00:00"/>
        <d v="2004-03-23T00:00:00"/>
        <d v="2004-03-22T00:00:00"/>
        <d v="2004-03-19T00:00:00"/>
        <d v="2004-03-18T00:00:00"/>
        <d v="2004-03-17T00:00:00"/>
        <d v="2004-03-16T00:00:00"/>
        <d v="2004-03-15T00:00:00"/>
        <d v="2004-03-12T00:00:00"/>
        <d v="2004-03-11T00:00:00"/>
        <d v="2004-03-10T00:00:00"/>
        <d v="2004-03-09T00:00:00"/>
        <d v="2004-03-08T00:00:00"/>
        <d v="2004-03-05T00:00:00"/>
        <d v="2004-03-04T00:00:00"/>
        <d v="2004-03-03T00:00:00"/>
        <d v="2004-03-02T00:00:00"/>
        <d v="2004-03-01T00:00:00"/>
        <d v="2004-02-27T00:00:00"/>
        <d v="2004-02-26T00:00:00"/>
        <d v="2004-02-25T00:00:00"/>
        <d v="2004-02-24T00:00:00"/>
        <d v="2004-02-23T00:00:00"/>
        <d v="2004-02-20T00:00:00"/>
        <d v="2004-02-19T00:00:00"/>
        <d v="2004-02-18T00:00:00"/>
        <d v="2004-02-17T00:00:00"/>
        <d v="2004-02-13T00:00:00"/>
        <d v="2004-02-12T00:00:00"/>
        <d v="2004-02-11T00:00:00"/>
        <d v="2004-02-10T00:00:00"/>
        <d v="2004-02-09T00:00:00"/>
        <d v="2004-02-06T00:00:00"/>
        <d v="2004-02-05T00:00:00"/>
        <d v="2004-02-04T00:00:00"/>
        <d v="2004-02-03T00:00:00"/>
        <d v="2004-02-02T00:00:00"/>
        <d v="2004-01-30T00:00:00"/>
        <d v="2004-01-29T00:00:00"/>
        <d v="2004-01-28T00:00:00"/>
        <d v="2004-01-27T00:00:00"/>
        <d v="2004-01-26T00:00:00"/>
        <d v="2004-01-23T00:00:00"/>
        <d v="2004-01-22T00:00:00"/>
        <d v="2004-01-21T00:00:00"/>
        <d v="2004-01-20T00:00:00"/>
        <d v="2004-01-16T00:00:00"/>
        <d v="2004-01-15T00:00:00"/>
        <d v="2004-01-14T00:00:00"/>
        <d v="2004-01-13T00:00:00"/>
        <d v="2004-01-12T00:00:00"/>
        <d v="2004-01-09T00:00:00"/>
        <d v="2004-01-08T00:00:00"/>
        <d v="2004-01-07T00:00:00"/>
        <d v="2004-01-06T00:00:00"/>
        <d v="2004-01-05T00:00:00"/>
        <d v="2004-01-02T00:00:00"/>
        <d v="2003-12-31T00:00:00"/>
        <d v="2003-12-30T00:00:00"/>
        <d v="2003-12-29T00:00:00"/>
        <d v="2003-12-26T00:00:00"/>
        <d v="2003-12-24T00:00:00"/>
        <d v="2003-12-23T00:00:00"/>
        <d v="2003-12-22T00:00:00"/>
        <d v="2003-12-19T00:00:00"/>
        <d v="2003-12-18T00:00:00"/>
        <d v="2003-12-17T00:00:00"/>
        <d v="2003-12-16T00:00:00"/>
        <d v="2003-12-15T00:00:00"/>
        <d v="2003-12-12T00:00:00"/>
        <d v="2003-12-11T00:00:00"/>
        <d v="2003-12-10T00:00:00"/>
        <d v="2003-12-09T00:00:00"/>
        <d v="2003-12-08T00:00:00"/>
        <d v="2003-12-05T00:00:00"/>
        <d v="2003-12-04T00:00:00"/>
        <d v="2003-12-03T00:00:00"/>
        <d v="2003-12-02T00:00:00"/>
        <d v="2003-12-01T00:00:00"/>
        <d v="2003-11-28T00:00:00"/>
        <d v="2003-11-26T00:00:00"/>
        <d v="2003-11-25T00:00:00"/>
        <d v="2003-11-24T00:00:00"/>
        <d v="2003-11-21T00:00:00"/>
        <d v="2003-11-20T00:00:00"/>
        <d v="2003-11-19T00:00:00"/>
        <d v="2003-11-18T00:00:00"/>
        <d v="2003-11-17T00:00:00"/>
        <d v="2003-11-14T00:00:00"/>
        <d v="2003-11-13T00:00:00"/>
        <d v="2003-11-12T00:00:00"/>
        <d v="2003-11-11T00:00:00"/>
        <d v="2003-11-10T00:00:00"/>
        <d v="2003-11-07T00:00:00"/>
        <d v="2003-11-06T00:00:00"/>
        <d v="2003-11-05T00:00:00"/>
        <d v="2003-11-04T00:00:00"/>
        <d v="2003-11-03T00:00:00"/>
        <d v="2003-10-31T00:00:00"/>
        <d v="2003-10-30T00:00:00"/>
        <d v="2003-10-29T00:00:00"/>
        <d v="2003-10-28T00:00:00"/>
        <d v="2003-10-27T00:00:00"/>
        <d v="2003-10-24T00:00:00"/>
        <d v="2003-10-23T00:00:00"/>
        <d v="2003-10-22T00:00:00"/>
        <d v="2003-10-21T00:00:00"/>
        <d v="2003-10-20T00:00:00"/>
        <d v="2003-10-17T00:00:00"/>
        <d v="2003-10-16T00:00:00"/>
        <d v="2003-10-15T00:00:00"/>
        <d v="2003-10-14T00:00:00"/>
        <d v="2003-10-13T00:00:00"/>
        <d v="2003-10-10T00:00:00"/>
        <d v="2003-10-09T00:00:00"/>
        <d v="2003-10-08T00:00:00"/>
        <d v="2003-10-07T00:00:00"/>
        <d v="2003-10-06T00:00:00"/>
        <d v="2003-10-03T00:00:00"/>
        <d v="2003-10-02T00:00:00"/>
        <d v="2003-10-01T00:00:00"/>
        <d v="2003-09-30T00:00:00"/>
        <d v="2003-09-29T00:00:00"/>
        <d v="2003-09-26T00:00:00"/>
        <d v="2003-09-25T00:00:00"/>
        <d v="2003-09-24T00:00:00"/>
        <d v="2003-09-23T00:00:00"/>
        <d v="2003-09-22T00:00:00"/>
        <d v="2003-09-19T00:00:00"/>
        <d v="2003-09-18T00:00:00"/>
        <d v="2003-09-17T00:00:00"/>
        <d v="2003-09-16T00:00:00"/>
        <d v="2003-09-15T00:00:00"/>
        <d v="2003-09-12T00:00:00"/>
        <d v="2003-09-11T00:00:00"/>
        <d v="2003-09-10T00:00:00"/>
        <d v="2003-09-09T00:00:00"/>
        <d v="2003-09-08T00:00:00"/>
        <d v="2003-09-05T00:00:00"/>
        <d v="2003-09-04T00:00:00"/>
        <d v="2003-09-03T00:00:00"/>
        <d v="2003-09-02T00:00:00"/>
        <d v="2003-08-29T00:00:00"/>
        <d v="2003-08-28T00:00:00"/>
        <d v="2003-08-27T00:00:00"/>
        <d v="2003-08-26T00:00:00"/>
        <d v="2003-08-25T00:00:00"/>
        <d v="2003-08-22T00:00:00"/>
        <d v="2003-08-21T00:00:00"/>
        <d v="2003-08-20T00:00:00"/>
        <d v="2003-08-19T00:00:00"/>
        <d v="2003-08-18T00:00:00"/>
        <d v="2003-08-15T00:00:00"/>
        <d v="2003-08-14T00:00:00"/>
        <d v="2003-08-13T00:00:00"/>
        <d v="2003-08-12T00:00:00"/>
        <d v="2003-08-11T00:00:00"/>
        <d v="2003-08-08T00:00:00"/>
        <d v="2003-08-07T00:00:00"/>
        <d v="2003-08-06T00:00:00"/>
        <d v="2003-08-05T00:00:00"/>
        <d v="2003-08-04T00:00:00"/>
        <d v="2003-08-01T00:00:00"/>
        <d v="2003-07-31T00:00:00"/>
        <d v="2003-07-30T00:00:00"/>
        <d v="2003-07-29T00:00:00"/>
        <d v="2003-07-28T00:00:00"/>
        <d v="2003-07-25T00:00:00"/>
        <d v="2003-07-24T00:00:00"/>
        <d v="2003-07-23T00:00:00"/>
        <d v="2003-07-22T00:00:00"/>
        <d v="2003-07-21T00:00:00"/>
        <d v="2003-07-18T00:00:00"/>
        <d v="2003-07-17T00:00:00"/>
        <d v="2003-07-16T00:00:00"/>
        <d v="2003-07-15T00:00:00"/>
        <d v="2003-07-14T00:00:00"/>
        <d v="2003-07-11T00:00:00"/>
        <d v="2003-07-10T00:00:00"/>
        <d v="2003-07-09T00:00:00"/>
        <d v="2003-07-08T00:00:00"/>
        <d v="2003-07-07T00:00:00"/>
        <d v="2003-07-03T00:00:00"/>
        <d v="2003-07-02T00:00:00"/>
        <d v="2003-07-01T00:00:00"/>
        <d v="2003-06-30T00:00:00"/>
        <d v="2003-06-27T00:00:00"/>
        <d v="2003-06-26T00:00:00"/>
        <d v="2003-06-25T00:00:00"/>
        <d v="2003-06-24T00:00:00"/>
        <d v="2003-06-23T00:00:00"/>
        <d v="2003-06-20T00:00:00"/>
        <d v="2003-06-19T00:00:00"/>
        <d v="2003-06-18T00:00:00"/>
        <d v="2003-06-17T00:00:00"/>
        <d v="2003-06-16T00:00:00"/>
        <d v="2003-06-13T00:00:00"/>
        <d v="2003-06-12T00:00:00"/>
        <d v="2003-06-11T00:00:00"/>
        <d v="2003-06-10T00:00:00"/>
        <d v="2003-06-09T00:00:00"/>
        <d v="2003-06-06T00:00:00"/>
        <d v="2003-06-05T00:00:00"/>
        <d v="2003-06-04T00:00:00"/>
        <d v="2003-06-03T00:00:00"/>
        <d v="2003-06-02T00:00:00"/>
        <d v="2003-05-30T00:00:00"/>
        <d v="2003-05-29T00:00:00"/>
        <d v="2003-05-28T00:00:00"/>
        <d v="2003-05-27T00:00:00"/>
        <d v="2003-05-23T00:00:00"/>
        <d v="2003-05-22T00:00:00"/>
        <d v="2003-05-21T00:00:00"/>
        <d v="2003-05-20T00:00:00"/>
        <d v="2003-05-19T00:00:00"/>
        <d v="2003-05-16T00:00:00"/>
        <d v="2003-05-15T00:00:00"/>
        <d v="2003-05-14T00:00:00"/>
        <d v="2003-05-13T00:00:00"/>
        <d v="2003-05-12T00:00:00"/>
        <d v="2003-05-09T00:00:00"/>
        <d v="2003-05-08T00:00:00"/>
        <d v="2003-05-07T00:00:00"/>
        <d v="2003-05-06T00:00:00"/>
        <d v="2003-05-05T00:00:00"/>
        <d v="2003-05-02T00:00:00"/>
        <d v="2003-05-01T00:00:00"/>
        <d v="2003-04-30T00:00:00"/>
        <d v="2003-04-29T00:00:00"/>
        <d v="2003-04-28T00:00:00"/>
        <d v="2003-04-25T00:00:00"/>
        <d v="2003-04-24T00:00:00"/>
        <d v="2003-04-23T00:00:00"/>
        <d v="2003-04-22T00:00:00"/>
        <d v="2003-04-21T00:00:00"/>
        <d v="2003-04-17T00:00:00"/>
        <d v="2003-04-16T00:00:00"/>
        <d v="2003-04-15T00:00:00"/>
        <d v="2003-04-14T00:00:00"/>
        <d v="2003-04-11T00:00:00"/>
        <d v="2003-04-10T00:00:00"/>
        <d v="2003-04-09T00:00:00"/>
        <d v="2003-04-08T00:00:00"/>
        <d v="2003-04-07T00:00:00"/>
        <d v="2003-04-04T00:00:00"/>
        <d v="2003-04-03T00:00:00"/>
        <d v="2003-04-02T00:00:00"/>
        <d v="2003-04-01T00:00:00"/>
        <d v="2003-03-31T00:00:00"/>
        <d v="2003-03-28T00:00:00"/>
        <d v="2003-03-27T00:00:00"/>
        <d v="2003-03-26T00:00:00"/>
        <d v="2003-03-25T00:00:00"/>
        <d v="2003-03-24T00:00:00"/>
        <d v="2003-03-21T00:00:00"/>
        <d v="2003-03-20T00:00:00"/>
        <d v="2003-03-19T00:00:00"/>
        <d v="2003-03-18T00:00:00"/>
        <d v="2003-03-17T00:00:00"/>
        <d v="2003-03-14T00:00:00"/>
        <d v="2003-03-13T00:00:00"/>
        <d v="2003-03-12T00:00:00"/>
        <d v="2003-03-11T00:00:00"/>
        <d v="2003-03-10T00:00:00"/>
        <d v="2003-03-07T00:00:00"/>
        <d v="2003-03-06T00:00:00"/>
        <d v="2003-03-05T00:00:00"/>
        <d v="2003-03-04T00:00:00"/>
        <d v="2003-03-03T00:00:00"/>
        <d v="2003-02-28T00:00:00"/>
        <d v="2003-02-27T00:00:00"/>
        <d v="2003-02-26T00:00:00"/>
        <d v="2003-02-25T00:00:00"/>
        <d v="2003-02-24T00:00:00"/>
        <d v="2003-02-21T00:00:00"/>
        <d v="2003-02-20T00:00:00"/>
        <d v="2003-02-19T00:00:00"/>
        <d v="2003-02-18T00:00:00"/>
        <d v="2003-02-14T00:00:00"/>
        <d v="2003-02-13T00:00:00"/>
        <d v="2003-02-12T00:00:00"/>
        <d v="2003-02-11T00:00:00"/>
        <d v="2003-02-10T00:00:00"/>
        <d v="2003-02-07T00:00:00"/>
        <d v="2003-02-06T00:00:00"/>
        <d v="2003-02-05T00:00:00"/>
        <d v="2003-02-04T00:00:00"/>
        <d v="2003-02-03T00:00:00"/>
        <d v="2003-01-31T00:00:00"/>
        <d v="2003-01-30T00:00:00"/>
        <d v="2003-01-29T00:00:00"/>
        <d v="2003-01-28T00:00:00"/>
        <d v="2003-01-27T00:00:00"/>
        <d v="2003-01-24T00:00:00"/>
        <d v="2003-01-23T00:00:00"/>
        <d v="2003-01-22T00:00:00"/>
        <d v="2003-01-21T00:00:00"/>
        <d v="2003-01-17T00:00:00"/>
        <d v="2003-01-16T00:00:00"/>
        <d v="2003-01-15T00:00:00"/>
        <d v="2003-01-14T00:00:00"/>
        <d v="2003-01-13T00:00:00"/>
        <d v="2003-01-10T00:00:00"/>
        <d v="2003-01-09T00:00:00"/>
        <d v="2003-01-08T00:00:00"/>
        <d v="2003-01-07T00:00:00"/>
        <d v="2003-01-06T00:00:00"/>
        <d v="2003-01-03T00:00:00"/>
        <d v="2003-01-02T00:00:00"/>
        <d v="2002-12-31T00:00:00"/>
        <d v="2002-12-30T00:00:00"/>
        <d v="2002-12-27T00:00:00"/>
        <d v="2002-12-26T00:00:00"/>
        <d v="2002-12-24T00:00:00"/>
        <d v="2002-12-23T00:00:00"/>
        <d v="2002-12-20T00:00:00"/>
        <d v="2002-12-19T00:00:00"/>
        <d v="2002-12-18T00:00:00"/>
        <d v="2002-12-17T00:00:00"/>
        <d v="2002-12-16T00:00:00"/>
        <d v="2002-12-13T00:00:00"/>
        <d v="2002-12-12T00:00:00"/>
        <d v="2002-12-11T00:00:00"/>
        <d v="2002-12-10T00:00:00"/>
        <d v="2002-12-09T00:00:00"/>
        <d v="2002-12-06T00:00:00"/>
        <d v="2002-12-05T00:00:00"/>
        <d v="2002-12-04T00:00:00"/>
        <d v="2002-12-03T00:00:00"/>
        <d v="2002-12-02T00:00:00"/>
        <d v="2002-11-29T00:00:00"/>
        <d v="2002-11-27T00:00:00"/>
        <d v="2002-11-26T00:00:00"/>
        <d v="2002-11-25T00:00:00"/>
        <d v="2002-11-22T00:00:00"/>
        <d v="2002-11-21T00:00:00"/>
        <d v="2002-11-20T00:00:00"/>
        <d v="2002-11-19T00:00:00"/>
        <d v="2002-11-18T00:00:00"/>
        <d v="2002-11-15T00:00:00"/>
        <d v="2002-11-14T00:00:00"/>
        <d v="2002-11-13T00:00:00"/>
        <d v="2002-11-12T00:00:00"/>
        <d v="2002-11-11T00:00:00"/>
        <d v="2002-11-08T00:00:00"/>
        <d v="2002-11-07T00:00:00"/>
        <d v="2002-11-06T00:00:00"/>
        <d v="2002-11-05T00:00:00"/>
        <d v="2002-11-04T00:00:00"/>
        <d v="2002-11-01T00:00:00"/>
        <d v="2002-10-31T00:00:00"/>
        <d v="2002-10-30T00:00:00"/>
        <d v="2002-10-29T00:00:00"/>
        <d v="2002-10-28T00:00:00"/>
        <d v="2002-10-25T00:00:00"/>
        <d v="2002-10-24T00:00:00"/>
        <d v="2002-10-23T00:00:00"/>
        <d v="2002-10-22T00:00:00"/>
        <d v="2002-10-21T00:00:00"/>
        <d v="2002-10-18T00:00:00"/>
        <d v="2002-10-17T00:00:00"/>
        <d v="2002-10-16T00:00:00"/>
        <d v="2002-10-15T00:00:00"/>
        <d v="2002-10-14T00:00:00"/>
        <d v="2002-10-11T00:00:00"/>
        <d v="2002-10-10T00:00:00"/>
        <d v="2002-10-09T00:00:00"/>
        <d v="2002-10-08T00:00:00"/>
        <d v="2002-10-07T00:00:00"/>
        <d v="2002-10-04T00:00:00"/>
        <d v="2002-10-03T00:00:00"/>
        <d v="2002-10-02T00:00:00"/>
        <d v="2002-10-01T00:00:00"/>
        <d v="2002-09-30T00:00:00"/>
        <d v="2002-09-27T00:00:00"/>
        <d v="2002-09-26T00:00:00"/>
        <d v="2002-09-25T00:00:00"/>
        <d v="2002-09-24T00:00:00"/>
        <d v="2002-09-23T00:00:00"/>
        <d v="2002-09-20T00:00:00"/>
        <d v="2002-09-19T00:00:00"/>
        <d v="2002-09-18T00:00:00"/>
        <d v="2002-09-17T00:00:00"/>
        <d v="2002-09-16T00:00:00"/>
        <d v="2002-09-13T00:00:00"/>
        <d v="2002-09-12T00:00:00"/>
        <d v="2002-09-11T00:00:00"/>
        <d v="2002-09-10T00:00:00"/>
        <d v="2002-09-09T00:00:00"/>
        <d v="2002-09-06T00:00:00"/>
        <d v="2002-09-05T00:00:00"/>
        <d v="2002-09-04T00:00:00"/>
        <d v="2002-09-03T00:00:00"/>
        <d v="2002-08-30T00:00:00"/>
        <d v="2002-08-29T00:00:00"/>
        <d v="2002-08-28T00:00:00"/>
        <d v="2002-08-27T00:00:00"/>
        <d v="2002-08-26T00:00:00"/>
        <d v="2002-08-23T00:00:00"/>
        <d v="2002-08-22T00:00:00"/>
        <d v="2002-08-21T00:00:00"/>
        <d v="2002-08-20T00:00:00"/>
        <d v="2002-08-19T00:00:00"/>
        <d v="2002-08-16T00:00:00"/>
        <d v="2002-08-15T00:00:00"/>
        <d v="2002-08-14T00:00:00"/>
        <d v="2002-08-13T00:00:00"/>
        <d v="2002-08-12T00:00:00"/>
        <d v="2002-08-09T00:00:00"/>
        <d v="2002-08-08T00:00:00"/>
        <d v="2002-08-07T00:00:00"/>
        <d v="2002-08-06T00:00:00"/>
        <d v="2002-08-05T00:00:00"/>
        <d v="2002-08-02T00:00:00"/>
        <d v="2002-08-01T00:00:00"/>
        <d v="2002-07-31T00:00:00"/>
        <d v="2002-07-30T00:00:00"/>
        <d v="2002-07-29T00:00:00"/>
        <d v="2002-07-26T00:00:00"/>
        <d v="2002-07-25T00:00:00"/>
        <d v="2002-07-24T00:00:00"/>
        <d v="2002-07-23T00:00:00"/>
        <d v="2002-07-22T00:00:00"/>
        <d v="2002-07-19T00:00:00"/>
        <d v="2002-07-18T00:00:00"/>
        <d v="2002-07-17T00:00:00"/>
        <d v="2002-07-16T00:00:00"/>
        <d v="2002-07-15T00:00:00"/>
        <d v="2002-07-12T00:00:00"/>
        <d v="2002-07-11T00:00:00"/>
        <d v="2002-07-10T00:00:00"/>
        <d v="2002-07-09T00:00:00"/>
        <d v="2002-07-08T00:00:00"/>
        <d v="2002-07-05T00:00:00"/>
        <d v="2002-07-03T00:00:00"/>
        <d v="2002-07-02T00:00:00"/>
        <d v="2002-07-01T00:00:00"/>
        <d v="2002-06-28T00:00:00"/>
        <d v="2002-06-27T00:00:00"/>
        <d v="2002-06-26T00:00:00"/>
        <d v="2002-06-25T00:00:00"/>
        <d v="2002-06-24T00:00:00"/>
        <d v="2002-06-21T00:00:00"/>
        <d v="2002-06-20T00:00:00"/>
        <d v="2002-06-19T00:00:00"/>
        <d v="2002-06-18T00:00:00"/>
        <d v="2002-06-17T00:00:00"/>
        <d v="2002-06-14T00:00:00"/>
        <d v="2002-06-13T00:00:00"/>
        <d v="2002-06-12T00:00:00"/>
        <d v="2002-06-11T00:00:00"/>
        <d v="2002-06-10T00:00:00"/>
        <d v="2002-06-07T00:00:00"/>
        <d v="2002-06-06T00:00:00"/>
        <d v="2002-06-05T00:00:00"/>
        <d v="2002-06-04T00:00:00"/>
        <d v="2002-06-03T00:00:00"/>
        <d v="2002-05-31T00:00:00"/>
        <d v="2002-05-30T00:00:00"/>
        <d v="2002-05-29T00:00:00"/>
        <d v="2002-05-28T00:00:00"/>
        <d v="2002-05-24T00:00:00"/>
        <d v="2002-05-23T00:00:00"/>
        <d v="2002-05-22T00:00:00"/>
        <d v="2002-05-21T00:00:00"/>
        <d v="2002-05-20T00:00:00"/>
        <d v="2002-05-17T00:00:00"/>
        <d v="2002-05-16T00:00:00"/>
        <d v="2002-05-15T00:00:00"/>
        <d v="2002-05-14T00:00:00"/>
        <d v="2002-05-13T00:00:00"/>
        <d v="2002-05-10T00:00:00"/>
        <d v="2002-05-09T00:00:00"/>
        <d v="2002-05-08T00:00:00"/>
        <d v="2002-05-07T00:00:00"/>
        <d v="2002-05-06T00:00:00"/>
        <d v="2002-05-03T00:00:00"/>
        <d v="2002-05-02T00:00:00"/>
        <d v="2002-05-01T00:00:00"/>
        <d v="2002-04-30T00:00:00"/>
        <d v="2002-04-29T00:00:00"/>
        <d v="2002-04-26T00:00:00"/>
        <d v="2002-04-25T00:00:00"/>
        <d v="2002-04-24T00:00:00"/>
        <d v="2002-04-23T00:00:00"/>
        <d v="2002-04-22T00:00:00"/>
        <d v="2002-04-19T00:00:00"/>
        <d v="2002-04-18T00:00:00"/>
        <d v="2002-04-17T00:00:00"/>
        <d v="2002-04-16T00:00:00"/>
        <d v="2002-04-15T00:00:00"/>
        <d v="2002-04-12T00:00:00"/>
        <d v="2002-04-11T00:00:00"/>
        <d v="2002-04-10T00:00:00"/>
        <d v="2002-04-09T00:00:00"/>
        <d v="2002-04-08T00:00:00"/>
        <d v="2002-04-05T00:00:00"/>
        <d v="2002-04-04T00:00:00"/>
        <d v="2002-04-03T00:00:00"/>
        <d v="2002-04-02T00:00:00"/>
        <d v="2002-04-01T00:00:00"/>
        <d v="2002-03-28T00:00:00"/>
        <d v="2002-03-27T00:00:00"/>
        <d v="2002-03-26T00:00:00"/>
        <d v="2002-03-25T00:00:00"/>
        <d v="2002-03-22T00:00:00"/>
        <d v="2002-03-21T00:00:00"/>
        <d v="2002-03-20T00:00:00"/>
        <d v="2002-03-19T00:00:00"/>
        <d v="2002-03-18T00:00:00"/>
        <d v="2002-03-15T00:00:00"/>
        <d v="2002-03-14T00:00:00"/>
        <d v="2002-03-13T00:00:00"/>
        <d v="2002-03-12T00:00:00"/>
        <d v="2002-03-11T00:00:00"/>
        <d v="2002-03-08T00:00:00"/>
        <d v="2002-03-07T00:00:00"/>
        <d v="2002-03-06T00:00:00"/>
        <d v="2002-03-05T00:00:00"/>
        <d v="2002-03-04T00:00:00"/>
        <d v="2002-03-01T00:00:00"/>
        <d v="2002-02-28T00:00:00"/>
        <d v="2002-02-27T00:00:00"/>
        <d v="2002-02-26T00:00:00"/>
        <d v="2002-02-25T00:00:00"/>
        <d v="2002-02-22T00:00:00"/>
        <d v="2002-02-21T00:00:00"/>
        <d v="2002-02-20T00:00:00"/>
        <d v="2002-02-19T00:00:00"/>
        <d v="2002-02-15T00:00:00"/>
        <d v="2002-02-14T00:00:00"/>
        <d v="2002-02-13T00:00:00"/>
        <d v="2002-02-12T00:00:00"/>
        <d v="2002-02-11T00:00:00"/>
        <d v="2002-02-08T00:00:00"/>
        <d v="2002-02-07T00:00:00"/>
        <d v="2002-02-06T00:00:00"/>
        <d v="2002-02-05T00:00:00"/>
        <d v="2002-02-04T00:00:00"/>
        <d v="2002-02-01T00:00:00"/>
        <d v="2002-01-31T00:00:00"/>
        <d v="2002-01-30T00:00:00"/>
        <d v="2002-01-29T00:00:00"/>
        <d v="2002-01-28T00:00:00"/>
        <d v="2002-01-25T00:00:00"/>
        <d v="2002-01-24T00:00:00"/>
        <d v="2002-01-23T00:00:00"/>
        <d v="2002-01-22T00:00:00"/>
        <d v="2002-01-18T00:00:00"/>
        <d v="2002-01-17T00:00:00"/>
        <d v="2002-01-16T00:00:00"/>
        <d v="2002-01-15T00:00:00"/>
        <d v="2002-01-14T00:00:00"/>
        <d v="2002-01-11T00:00:00"/>
        <d v="2002-01-10T00:00:00"/>
        <d v="2002-01-09T00:00:00"/>
        <d v="2002-01-08T00:00:00"/>
        <d v="2002-01-07T00:00:00"/>
        <d v="2002-01-04T00:00:00"/>
        <d v="2002-01-03T00:00:00"/>
        <d v="2002-01-02T00:00:00"/>
        <d v="2001-12-31T00:00:00"/>
        <d v="2001-12-28T00:00:00"/>
        <d v="2001-12-27T00:00:00"/>
        <d v="2001-12-26T00:00:00"/>
        <d v="2001-12-24T00:00:00"/>
        <d v="2001-12-21T00:00:00"/>
        <d v="2001-12-20T00:00:00"/>
        <d v="2001-12-19T00:00:00"/>
        <d v="2001-12-18T00:00:00"/>
        <d v="2001-12-17T00:00:00"/>
        <d v="2001-12-14T00:00:00"/>
        <d v="2001-12-13T00:00:00"/>
        <d v="2001-12-12T00:00:00"/>
        <d v="2001-12-11T00:00:00"/>
        <d v="2001-12-10T00:00:00"/>
        <d v="2001-12-07T00:00:00"/>
        <d v="2001-12-06T00:00:00"/>
        <d v="2001-12-05T00:00:00"/>
        <d v="2001-12-04T00:00:00"/>
        <d v="2001-12-03T00:00:00"/>
        <d v="2001-11-30T00:00:00"/>
        <d v="2001-11-29T00:00:00"/>
        <d v="2001-11-28T00:00:00"/>
        <d v="2001-11-27T00:00:00"/>
        <d v="2001-11-26T00:00:00"/>
        <d v="2001-11-23T00:00:00"/>
        <d v="2001-11-21T00:00:00"/>
        <d v="2001-11-20T00:00:00"/>
        <d v="2001-11-19T00:00:00"/>
        <d v="2001-11-16T00:00:00"/>
        <d v="2001-11-15T00:00:00"/>
        <d v="2001-11-14T00:00:00"/>
        <d v="2001-11-13T00:00:00"/>
        <d v="2001-11-12T00:00:00"/>
        <d v="2001-11-09T00:00:00"/>
        <d v="2001-11-08T00:00:00"/>
        <d v="2001-11-07T00:00:00"/>
        <d v="2001-11-06T00:00:00"/>
        <d v="2001-11-05T00:00:00"/>
        <d v="2001-11-02T00:00:00"/>
        <d v="2001-11-01T00:00:00"/>
        <d v="2001-10-31T00:00:00"/>
        <d v="2001-10-30T00:00:00"/>
        <d v="2001-10-29T00:00:00"/>
        <d v="2001-10-26T00:00:00"/>
        <d v="2001-10-25T00:00:00"/>
        <d v="2001-10-24T00:00:00"/>
        <d v="2001-10-23T00:00:00"/>
        <d v="2001-10-22T00:00:00"/>
        <d v="2001-10-19T00:00:00"/>
        <d v="2001-10-18T00:00:00"/>
        <d v="2001-10-17T00:00:00"/>
        <d v="2001-10-16T00:00:00"/>
        <d v="2001-10-15T00:00:00"/>
        <d v="2001-10-12T00:00:00"/>
        <d v="2001-10-11T00:00:00"/>
        <d v="2001-10-10T00:00:00"/>
        <d v="2001-10-09T00:00:00"/>
        <d v="2001-10-08T00:00:00"/>
        <d v="2001-10-05T00:00:00"/>
        <d v="2001-10-04T00:00:00"/>
        <d v="2001-10-03T00:00:00"/>
        <d v="2001-10-02T00:00:00"/>
        <d v="2001-10-01T00:00:00"/>
        <d v="2001-09-28T00:00:00"/>
        <d v="2001-09-27T00:00:00"/>
        <d v="2001-09-26T00:00:00"/>
        <d v="2001-09-25T00:00:00"/>
        <d v="2001-09-24T00:00:00"/>
        <d v="2001-09-21T00:00:00"/>
        <d v="2001-09-20T00:00:00"/>
        <d v="2001-09-19T00:00:00"/>
        <d v="2001-09-18T00:00:00"/>
        <d v="2001-09-17T00:00:00"/>
        <d v="2001-09-10T00:00:00"/>
        <d v="2001-09-07T00:00:00"/>
        <d v="2001-09-06T00:00:00"/>
        <d v="2001-09-05T00:00:00"/>
        <d v="2001-09-04T00:00:00"/>
        <d v="2001-08-31T00:00:00"/>
        <d v="2001-08-30T00:00:00"/>
        <d v="2001-08-29T00:00:00"/>
        <d v="2001-08-28T00:00:00"/>
        <d v="2001-08-27T00:00:00"/>
        <d v="2001-08-24T00:00:00"/>
        <d v="2001-08-23T00:00:00"/>
        <d v="2001-08-22T00:00:00"/>
        <d v="2001-08-21T00:00:00"/>
        <d v="2001-08-20T00:00:00"/>
        <d v="2001-08-17T00:00:00"/>
        <d v="2001-08-16T00:00:00"/>
        <d v="2001-08-15T00:00:00"/>
        <d v="2001-08-14T00:00:00"/>
        <d v="2001-08-13T00:00:00"/>
        <d v="2001-08-10T00:00:00"/>
        <d v="2001-08-09T00:00:00"/>
        <d v="2001-08-08T00:00:00"/>
        <d v="2001-08-07T00:00:00"/>
        <d v="2001-08-06T00:00:00"/>
        <d v="2001-08-03T00:00:00"/>
        <d v="2001-08-02T00:00:00"/>
        <d v="2001-08-01T00:00:00"/>
        <d v="2001-07-31T00:00:00"/>
        <d v="2001-07-30T00:00:00"/>
        <d v="2001-07-27T00:00:00"/>
        <d v="2001-07-26T00:00:00"/>
        <d v="2001-07-25T00:00:00"/>
        <d v="2001-07-24T00:00:00"/>
        <d v="2001-07-23T00:00:00"/>
        <d v="2001-07-20T00:00:00"/>
        <d v="2001-07-19T00:00:00"/>
        <d v="2001-07-18T00:00:00"/>
        <d v="2001-07-17T00:00:00"/>
        <d v="2001-07-16T00:00:00"/>
        <d v="2001-07-13T00:00:00"/>
        <d v="2001-07-12T00:00:00"/>
        <d v="2001-07-11T00:00:00"/>
        <d v="2001-07-10T00:00:00"/>
        <d v="2001-07-09T00:00:00"/>
        <d v="2001-07-06T00:00:00"/>
        <d v="2001-07-05T00:00:00"/>
        <d v="2001-07-03T00:00:00"/>
        <d v="2001-07-02T00:00:00"/>
        <d v="2001-06-29T00:00:00"/>
        <d v="2001-06-28T00:00:00"/>
        <d v="2001-06-27T00:00:00"/>
        <d v="2001-06-26T00:00:00"/>
        <d v="2001-06-25T00:00:00"/>
        <d v="2001-06-22T00:00:00"/>
        <d v="2001-06-21T00:00:00"/>
        <d v="2001-06-20T00:00:00"/>
        <d v="2001-06-19T00:00:00"/>
        <d v="2001-06-18T00:00:00"/>
        <d v="2001-06-15T00:00:00"/>
        <d v="2001-06-14T00:00:00"/>
        <d v="2001-06-13T00:00:00"/>
        <d v="2001-06-12T00:00:00"/>
        <d v="2001-06-11T00:00:00"/>
        <d v="2001-06-08T00:00:00"/>
        <d v="2001-06-07T00:00:00"/>
        <d v="2001-06-06T00:00:00"/>
        <d v="2001-06-05T00:00:00"/>
        <d v="2001-06-04T00:00:00"/>
        <d v="2001-06-01T00:00:00"/>
        <d v="2001-05-31T00:00:00"/>
        <d v="2001-05-30T00:00:00"/>
        <d v="2001-05-29T00:00:00"/>
        <d v="2001-05-25T00:00:00"/>
        <d v="2001-05-24T00:00:00"/>
        <d v="2001-05-23T00:00:00"/>
        <d v="2001-05-22T00:00:00"/>
        <d v="2001-05-21T00:00:00"/>
        <d v="2001-05-18T00:00:00"/>
        <d v="2001-05-17T00:00:00"/>
        <d v="2001-05-16T00:00:00"/>
        <d v="2001-05-15T00:00:00"/>
        <d v="2001-05-14T00:00:00"/>
        <d v="2001-05-11T00:00:00"/>
        <d v="2001-05-10T00:00:00"/>
        <d v="2001-05-09T00:00:00"/>
        <d v="2001-05-08T00:00:00"/>
        <d v="2001-05-07T00:00:00"/>
        <d v="2001-05-04T00:00:00"/>
        <d v="2001-05-03T00:00:00"/>
        <d v="2001-05-02T00:00:00"/>
        <d v="2001-05-01T00:00:00"/>
        <d v="2001-04-30T00:00:00"/>
        <d v="2001-04-27T00:00:00"/>
        <d v="2001-04-26T00:00:00"/>
        <d v="2001-04-25T00:00:00"/>
        <d v="2001-04-24T00:00:00"/>
        <d v="2001-04-23T00:00:00"/>
        <d v="2001-04-20T00:00:00"/>
        <d v="2001-04-19T00:00:00"/>
        <d v="2001-04-18T00:00:00"/>
        <d v="2001-04-17T00:00:00"/>
        <d v="2001-04-16T00:00:00"/>
        <d v="2001-04-12T00:00:00"/>
        <d v="2001-04-11T00:00:00"/>
        <d v="2001-04-10T00:00:00"/>
        <d v="2001-04-09T00:00:00"/>
        <d v="2001-04-06T00:00:00"/>
        <d v="2001-04-05T00:00:00"/>
        <d v="2001-04-04T00:00:00"/>
        <d v="2001-04-03T00:00:00"/>
        <d v="2001-04-02T00:00:00"/>
        <d v="2001-03-30T00:00:00"/>
        <d v="2001-03-29T00:00:00"/>
        <d v="2001-03-28T00:00:00"/>
        <d v="2001-03-27T00:00:00"/>
        <d v="2001-03-26T00:00:00"/>
        <d v="2001-03-23T00:00:00"/>
        <d v="2001-03-22T00:00:00"/>
        <d v="2001-03-21T00:00:00"/>
        <d v="2001-03-20T00:00:00"/>
        <d v="2001-03-19T00:00:00"/>
        <d v="2001-03-16T00:00:00"/>
        <d v="2001-03-15T00:00:00"/>
        <d v="2001-03-14T00:00:00"/>
        <d v="2001-03-13T00:00:00"/>
        <d v="2001-03-12T00:00:00"/>
        <d v="2001-03-09T00:00:00"/>
        <d v="2001-03-08T00:00:00"/>
        <d v="2001-03-07T00:00:00"/>
        <d v="2001-03-06T00:00:00"/>
        <d v="2001-03-05T00:00:00"/>
        <d v="2001-03-02T00:00:00"/>
        <d v="2001-03-01T00:00:00"/>
        <d v="2001-02-28T00:00:00"/>
        <d v="2001-02-27T00:00:00"/>
        <d v="2001-02-26T00:00:00"/>
        <d v="2001-02-23T00:00:00"/>
        <d v="2001-02-22T00:00:00"/>
        <d v="2001-02-21T00:00:00"/>
        <d v="2001-02-20T00:00:00"/>
        <d v="2001-02-16T00:00:00"/>
        <d v="2001-02-15T00:00:00"/>
        <d v="2001-02-14T00:00:00"/>
        <d v="2001-02-13T00:00:00"/>
        <d v="2001-02-12T00:00:00"/>
        <d v="2001-02-09T00:00:00"/>
        <d v="2001-02-08T00:00:00"/>
        <d v="2001-02-07T00:00:00"/>
        <d v="2001-02-06T00:00:00"/>
        <d v="2001-02-05T00:00:00"/>
        <d v="2001-02-02T00:00:00"/>
        <d v="2001-02-01T00:00:00"/>
        <d v="2001-01-31T00:00:00"/>
        <d v="2001-01-30T00:00:00"/>
        <d v="2001-01-29T00:00:00"/>
        <d v="2001-01-26T00:00:00"/>
        <d v="2001-01-25T00:00:00"/>
        <d v="2001-01-24T00:00:00"/>
        <d v="2001-01-23T00:00:00"/>
        <d v="2001-01-22T00:00:00"/>
        <d v="2001-01-19T00:00:00"/>
        <d v="2001-01-18T00:00:00"/>
        <d v="2001-01-17T00:00:00"/>
        <d v="2001-01-16T00:00:00"/>
        <d v="2001-01-12T00:00:00"/>
        <d v="2001-01-11T00:00:00"/>
        <d v="2001-01-10T00:00:00"/>
        <d v="2001-01-09T00:00:00"/>
        <d v="2001-01-08T00:00:00"/>
        <d v="2001-01-05T00:00:00"/>
        <d v="2001-01-04T00:00:00"/>
        <d v="2001-01-03T00:00:00"/>
        <d v="2001-01-02T00:00:00"/>
        <d v="2000-12-29T00:00:00"/>
        <d v="2000-12-28T00:00:00"/>
        <d v="2000-12-27T00:00:00"/>
        <d v="2000-12-26T00:00:00"/>
        <d v="2000-12-22T00:00:00"/>
        <d v="2000-12-21T00:00:00"/>
        <d v="2000-12-20T00:00:00"/>
        <d v="2000-12-19T00:00:00"/>
        <d v="2000-12-18T00:00:00"/>
        <d v="2000-12-15T00:00:00"/>
        <d v="2000-12-14T00:00:00"/>
        <d v="2000-12-13T00:00:00"/>
        <d v="2000-12-12T00:00:00"/>
        <d v="2000-12-11T00:00:00"/>
        <d v="2000-12-08T00:00:00"/>
        <d v="2000-12-07T00:00:00"/>
        <d v="2000-12-06T00:00:00"/>
        <d v="2000-12-05T00:00:00"/>
        <d v="2000-12-04T00:00:00"/>
        <d v="2000-12-01T00:00:00"/>
        <d v="2000-11-30T00:00:00"/>
        <d v="2000-11-29T00:00:00"/>
        <d v="2000-11-28T00:00:00"/>
        <d v="2000-11-27T00:00:00"/>
        <d v="2000-11-24T00:00:00"/>
        <d v="2000-11-22T00:00:00"/>
        <d v="2000-11-21T00:00:00"/>
        <d v="2000-11-20T00:00:00"/>
        <d v="2000-11-17T00:00:00"/>
        <d v="2000-11-16T00:00:00"/>
        <d v="2000-11-15T00:00:00"/>
        <d v="2000-11-14T00:00:00"/>
        <d v="2000-11-13T00:00:00"/>
        <d v="2000-11-10T00:00:00"/>
        <d v="2000-11-09T00:00:00"/>
        <d v="2000-11-08T00:00:00"/>
        <d v="2000-11-07T00:00:00"/>
        <d v="2000-11-06T00:00:00"/>
        <d v="2000-11-03T00:00:00"/>
        <d v="2000-11-02T00:00:00"/>
        <d v="2000-11-01T00:00:00"/>
        <d v="2000-10-31T00:00:00"/>
        <d v="2000-10-30T00:00:00"/>
        <d v="2000-10-27T00:00:00"/>
        <d v="2000-10-26T00:00:00"/>
        <d v="2000-10-25T00:00:00"/>
        <d v="2000-10-24T00:00:00"/>
        <d v="2000-10-23T00:00:00"/>
        <d v="2000-10-20T00:00:00"/>
        <d v="2000-10-19T00:00:00"/>
        <d v="2000-10-18T00:00:00"/>
        <d v="2000-10-17T00:00:00"/>
        <d v="2000-10-16T00:00:00"/>
        <d v="2000-10-13T00:00:00"/>
        <d v="2000-10-12T00:00:00"/>
        <d v="2000-10-11T00:00:00"/>
        <d v="2000-10-10T00:00:00"/>
        <d v="2000-10-09T00:00:00"/>
        <d v="2000-10-06T00:00:00"/>
        <d v="2000-10-05T00:00:00"/>
        <d v="2000-10-04T00:00:00"/>
        <d v="2000-10-03T00:00:00"/>
        <d v="2000-10-02T00:00:00"/>
        <d v="2000-09-29T00:00:00"/>
        <d v="2000-09-28T00:00:00"/>
        <d v="2000-09-27T00:00:00"/>
        <d v="2000-09-26T00:00:00"/>
        <d v="2000-09-25T00:00:00"/>
        <d v="2000-09-22T00:00:00"/>
        <d v="2000-09-21T00:00:00"/>
        <d v="2000-09-20T00:00:00"/>
        <d v="2000-09-19T00:00:00"/>
        <d v="2000-09-18T00:00:00"/>
        <d v="2000-09-15T00:00:00"/>
        <d v="2000-09-14T00:00:00"/>
        <d v="2000-09-13T00:00:00"/>
        <d v="2000-09-12T00:00:00"/>
        <d v="2000-09-11T00:00:00"/>
        <d v="2000-09-08T00:00:00"/>
        <d v="2000-09-07T00:00:00"/>
        <d v="2000-09-06T00:00:00"/>
        <d v="2000-09-05T00:00:00"/>
        <d v="2000-09-01T00:00:00"/>
        <d v="2000-08-31T00:00:00"/>
        <d v="2000-08-30T00:00:00"/>
        <d v="2000-08-29T00:00:00"/>
        <d v="2000-08-28T00:00:00"/>
        <d v="2000-08-25T00:00:00"/>
        <d v="2000-08-24T00:00:00"/>
        <d v="2000-08-23T00:00:00"/>
        <d v="2000-08-22T00:00:00"/>
        <d v="2000-08-21T00:00:00"/>
        <d v="2000-08-18T00:00:00"/>
        <d v="2000-08-17T00:00:00"/>
        <d v="2000-08-16T00:00:00"/>
        <d v="2000-08-15T00:00:00"/>
        <d v="2000-08-14T00:00:00"/>
        <d v="2000-08-11T00:00:00"/>
        <d v="2000-08-10T00:00:00"/>
        <d v="2000-08-09T00:00:00"/>
        <d v="2000-08-08T00:00:00"/>
        <d v="2000-08-07T00:00:00"/>
        <d v="2000-08-04T00:00:00"/>
        <d v="2000-08-03T00:00:00"/>
        <d v="2000-08-02T00:00:00"/>
        <d v="2000-08-01T00:00:00"/>
        <d v="2000-07-31T00:00:00"/>
        <d v="2000-07-28T00:00:00"/>
        <d v="2000-07-27T00:00:00"/>
        <d v="2000-07-26T00:00:00"/>
        <d v="2000-07-25T00:00:00"/>
        <d v="2000-07-24T00:00:00"/>
        <d v="2000-07-21T00:00:00"/>
        <d v="2000-07-20T00:00:00"/>
        <d v="2000-07-19T00:00:00"/>
        <d v="2000-07-18T00:00:00"/>
        <d v="2000-07-17T00:00:00"/>
        <d v="2000-07-14T00:00:00"/>
        <d v="2000-07-13T00:00:00"/>
        <d v="2000-07-12T00:00:00"/>
        <d v="2000-07-11T00:00:00"/>
        <d v="2000-07-10T00:00:00"/>
        <d v="2000-07-07T00:00:00"/>
        <d v="2000-07-06T00:00:00"/>
        <d v="2000-07-05T00:00:00"/>
        <d v="2000-07-03T00:00:00"/>
        <d v="2000-06-30T00:00:00"/>
        <d v="2000-06-29T00:00:00"/>
        <d v="2000-06-28T00:00:00"/>
        <d v="2000-06-27T00:00:00"/>
        <d v="2000-06-26T00:00:00"/>
        <d v="2000-06-23T00:00:00"/>
        <d v="2000-06-22T00:00:00"/>
        <d v="2000-06-21T00:00:00"/>
        <d v="2000-06-20T00:00:00"/>
        <d v="2000-06-19T00:00:00"/>
        <d v="2000-06-16T00:00:00"/>
        <d v="2000-06-15T00:00:00"/>
        <d v="2000-06-14T00:00:00"/>
        <d v="2000-06-13T00:00:00"/>
        <d v="2000-06-12T00:00:00"/>
        <d v="2000-06-09T00:00:00"/>
        <d v="2000-06-08T00:00:00"/>
        <d v="2000-06-07T00:00:00"/>
        <d v="2000-06-06T00:00:00"/>
        <d v="2000-06-05T00:00:00"/>
        <d v="2000-06-02T00:00:00"/>
        <d v="2000-06-01T00:00:00"/>
        <d v="2000-05-31T00:00:00"/>
        <d v="2000-05-30T00:00:00"/>
        <d v="2000-05-26T00:00:00"/>
        <d v="2000-05-25T00:00:00"/>
        <d v="2000-05-24T00:00:00"/>
        <d v="2000-05-23T00:00:00"/>
        <d v="2000-05-22T00:00:00"/>
        <d v="2000-05-19T00:00:00"/>
        <d v="2000-05-18T00:00:00"/>
        <d v="2000-05-17T00:00:00"/>
        <d v="2000-05-16T00:00:00"/>
        <d v="2000-05-15T00:00:00"/>
        <d v="2000-05-12T00:00:00"/>
        <d v="2000-05-11T00:00:00"/>
        <d v="2000-05-10T00:00:00"/>
        <d v="2000-05-09T00:00:00"/>
        <d v="2000-05-08T00:00:00"/>
        <d v="2000-05-05T00:00:00"/>
        <d v="2000-05-04T00:00:00"/>
        <d v="2000-05-03T00:00:00"/>
        <d v="2000-05-02T00:00:00"/>
        <d v="2000-05-01T00:00:00"/>
        <d v="2000-04-28T00:00:00"/>
        <d v="2000-04-27T00:00:00"/>
        <d v="2000-04-26T00:00:00"/>
        <d v="2000-04-25T00:00:00"/>
        <d v="2000-04-24T00:00:00"/>
        <d v="2000-04-20T00:00:00"/>
        <d v="2000-04-19T00:00:00"/>
        <d v="2000-04-18T00:00:00"/>
        <d v="2000-04-17T00:00:00"/>
        <d v="2000-04-14T00:00:00"/>
        <d v="2000-04-13T00:00:00"/>
        <d v="2000-04-12T00:00:00"/>
        <d v="2000-04-11T00:00:00"/>
        <d v="2000-04-10T00:00:00"/>
        <d v="2000-04-07T00:00:00"/>
        <d v="2000-04-06T00:00:00"/>
        <d v="2000-04-05T00:00:00"/>
        <d v="2000-04-04T00:00:00"/>
        <d v="2000-04-03T00:00:00"/>
        <d v="2000-03-31T00:00:00"/>
        <d v="2000-03-30T00:00:00"/>
        <d v="2000-03-29T00:00:00"/>
        <d v="2000-03-28T00:00:00"/>
        <d v="2000-03-27T00:00:00"/>
        <d v="2000-03-24T00:00:00"/>
        <d v="2000-03-23T00:00:00"/>
        <d v="2000-03-22T00:00:00"/>
        <d v="2000-03-21T00:00:00"/>
        <d v="2000-03-20T00:00:00"/>
        <d v="2000-03-17T00:00:00"/>
        <d v="2000-03-16T00:00:00"/>
        <d v="2000-03-15T00:00:00"/>
        <d v="2000-03-14T00:00:00"/>
        <d v="2000-03-13T00:00:00"/>
        <d v="2000-03-10T00:00:00"/>
        <d v="2000-03-09T00:00:00"/>
        <d v="2000-03-08T00:00:00"/>
        <d v="2000-03-07T00:00:00"/>
        <d v="2000-03-06T00:00:00"/>
        <d v="2000-03-03T00:00:00"/>
        <d v="2000-03-02T00:00:00"/>
        <d v="2000-03-01T00:00:00"/>
        <d v="2000-02-29T00:00:00"/>
        <d v="2000-02-28T00:00:00"/>
        <d v="2000-02-25T00:00:00"/>
        <d v="2000-02-24T00:00:00"/>
        <d v="2000-02-23T00:00:00"/>
        <d v="2000-02-22T00:00:00"/>
        <d v="2000-02-18T00:00:00"/>
        <d v="2000-02-17T00:00:00"/>
        <d v="2000-02-16T00:00:00"/>
        <d v="2000-02-15T00:00:00"/>
        <d v="2000-02-14T00:00:00"/>
        <d v="2000-02-11T00:00:00"/>
        <d v="2000-02-10T00:00:00"/>
        <d v="2000-02-09T00:00:00"/>
        <d v="2000-02-08T00:00:00"/>
        <d v="2000-02-07T00:00:00"/>
        <d v="2000-02-04T00:00:00"/>
        <d v="2000-02-03T00:00:00"/>
        <d v="2000-02-02T00:00:00"/>
        <d v="2000-02-01T00:00:00"/>
        <d v="2000-01-31T00:00:00"/>
        <d v="2000-01-28T00:00:00"/>
        <d v="2000-01-27T00:00:00"/>
        <d v="2000-01-26T00:00:00"/>
        <d v="2000-01-25T00:00:00"/>
        <d v="2000-01-24T00:00:00"/>
        <d v="2000-01-21T00:00:00"/>
        <d v="2000-01-20T00:00:00"/>
        <d v="2000-01-19T00:00:00"/>
        <d v="2000-01-18T00:00:00"/>
        <d v="2000-01-14T00:00:00"/>
        <d v="2000-01-13T00:00:00"/>
        <d v="2000-01-12T00:00:00"/>
        <d v="2000-01-11T00:00:00"/>
        <d v="2000-01-10T00:00:00"/>
        <d v="2000-01-07T00:00:00"/>
        <d v="2000-01-06T00:00:00"/>
        <d v="2000-01-05T00:00:00"/>
        <d v="2000-01-04T00:00:00"/>
        <d v="2000-01-03T00:00:00"/>
        <d v="1999-12-31T00:00:00"/>
        <d v="1999-12-30T00:00:00"/>
        <d v="1999-12-29T00:00:00"/>
        <d v="1999-12-28T00:00:00"/>
        <d v="1999-12-27T00:00:00"/>
        <d v="1999-12-23T00:00:00"/>
        <d v="1999-12-22T00:00:00"/>
        <d v="1999-12-21T00:00:00"/>
        <d v="1999-12-20T00:00:00"/>
        <d v="1999-12-17T00:00:00"/>
        <d v="1999-12-16T00:00:00"/>
        <d v="1999-12-15T00:00:00"/>
        <d v="1999-12-14T00:00:00"/>
        <d v="1999-12-13T00:00:00"/>
        <d v="1999-12-10T00:00:00"/>
        <d v="1999-12-09T00:00:00"/>
        <d v="1999-12-08T00:00:00"/>
        <d v="1999-12-07T00:00:00"/>
        <d v="1999-12-06T00:00:00"/>
        <d v="1999-12-03T00:00:00"/>
        <d v="1999-12-02T00:00:00"/>
        <d v="1999-12-01T00:00:00"/>
        <d v="1999-11-30T00:00:00"/>
        <d v="1999-11-29T00:00:00"/>
        <d v="1999-11-26T00:00:00"/>
        <d v="1999-11-24T00:00:00"/>
        <d v="1999-11-23T00:00:00"/>
        <d v="1999-11-22T00:00:00"/>
        <d v="1999-11-19T00:00:00"/>
        <d v="1999-11-18T00:00:00"/>
        <d v="1999-11-17T00:00:00"/>
        <d v="1999-11-16T00:00:00"/>
        <d v="1999-11-15T00:00:00"/>
        <d v="1999-11-12T00:00:00"/>
        <d v="1999-11-11T00:00:00"/>
        <d v="1999-11-10T00:00:00"/>
        <d v="1999-11-09T00:00:00"/>
        <d v="1999-11-08T00:00:00"/>
        <d v="1999-11-05T00:00:00"/>
        <d v="1999-11-04T00:00:00"/>
        <d v="1999-11-03T00:00:00"/>
        <d v="1999-11-02T00:00:00"/>
        <d v="1999-11-01T00:00:00"/>
        <d v="1999-10-29T00:00:00"/>
        <d v="1999-10-28T00:00:00"/>
        <d v="1999-10-27T00:00:00"/>
        <d v="1999-10-26T00:00:00"/>
        <d v="1999-10-25T00:00:00"/>
        <d v="1999-10-22T00:00:00"/>
        <d v="1999-10-21T00:00:00"/>
        <d v="1999-10-20T00:00:00"/>
        <d v="1999-10-19T00:00:00"/>
        <d v="1999-10-18T00:00:00"/>
        <d v="1999-10-15T00:00:00"/>
        <d v="1999-10-14T00:00:00"/>
        <d v="1999-10-13T00:00:00"/>
        <d v="1999-10-12T00:00:00"/>
        <d v="1999-10-11T00:00:00"/>
        <d v="1999-10-08T00:00:00"/>
        <d v="1999-10-07T00:00:00"/>
        <d v="1999-10-06T00:00:00"/>
        <d v="1999-10-05T00:00:00"/>
        <d v="1999-10-04T00:00:00"/>
        <d v="1999-10-01T00:00:00"/>
        <d v="1999-09-30T00:00:00"/>
        <d v="1999-09-29T00:00:00"/>
        <d v="1999-09-28T00:00:00"/>
        <d v="1999-09-27T00:00:00"/>
        <d v="1999-09-24T00:00:00"/>
        <d v="1999-09-23T00:00:00"/>
        <d v="1999-09-22T00:00:00"/>
        <d v="1999-09-21T00:00:00"/>
        <d v="1999-09-20T00:00:00"/>
        <d v="1999-09-17T00:00:00"/>
        <d v="1999-09-16T00:00:00"/>
        <d v="1999-09-15T00:00:00"/>
        <d v="1999-09-14T00:00:00"/>
        <d v="1999-09-13T00:00:00"/>
        <d v="1999-09-10T00:00:00"/>
        <d v="1999-09-09T00:00:00"/>
        <d v="1999-09-08T00:00:00"/>
        <d v="1999-09-07T00:00:00"/>
        <d v="1999-09-03T00:00:00"/>
        <d v="1999-09-02T00:00:00"/>
        <d v="1999-09-01T00:00:00"/>
        <d v="1999-08-31T00:00:00"/>
        <d v="1999-08-30T00:00:00"/>
        <d v="1999-08-27T00:00:00"/>
        <d v="1999-08-26T00:00:00"/>
        <d v="1999-08-25T00:00:00"/>
        <d v="1999-08-24T00:00:00"/>
        <d v="1999-08-23T00:00:00"/>
        <d v="1999-08-20T00:00:00"/>
        <d v="1999-08-19T00:00:00"/>
        <d v="1999-08-18T00:00:00"/>
        <d v="1999-08-17T00:00:00"/>
        <d v="1999-08-16T00:00:00"/>
        <d v="1999-08-13T00:00:00"/>
        <d v="1999-08-12T00:00:00"/>
        <d v="1999-08-11T00:00:00"/>
        <d v="1999-08-10T00:00:00"/>
        <d v="1999-08-09T00:00:00"/>
        <d v="1999-08-06T00:00:00"/>
        <d v="1999-08-05T00:00:00"/>
        <d v="1999-08-04T00:00:00"/>
        <d v="1999-08-03T00:00:00"/>
        <d v="1999-08-02T00:00:00"/>
        <d v="1999-07-30T00:00:00"/>
        <d v="1999-07-29T00:00:00"/>
        <d v="1999-07-28T00:00:00"/>
        <d v="1999-07-27T00:00:00"/>
        <d v="1999-07-26T00:00:00"/>
        <d v="1999-07-23T00:00:00"/>
        <d v="1999-07-22T00:00:00"/>
        <d v="1999-07-21T00:00:00"/>
        <d v="1999-07-20T00:00:00"/>
        <d v="1999-07-19T00:00:00"/>
        <d v="1999-07-16T00:00:00"/>
        <d v="1999-07-15T00:00:00"/>
        <d v="1999-07-14T00:00:00"/>
        <d v="1999-07-13T00:00:00"/>
        <d v="1999-07-12T00:00:00"/>
        <d v="1999-07-09T00:00:00"/>
        <d v="1999-07-08T00:00:00"/>
        <d v="1999-07-07T00:00:00"/>
        <d v="1999-07-06T00:00:00"/>
        <d v="1999-07-02T00:00:00"/>
        <d v="1999-07-01T00:00:00"/>
        <d v="1999-06-30T00:00:00"/>
        <d v="1999-06-29T00:00:00"/>
        <d v="1999-06-28T00:00:00"/>
        <d v="1999-06-25T00:00:00"/>
        <d v="1999-06-24T00:00:00"/>
        <d v="1999-06-23T00:00:00"/>
        <d v="1999-06-22T00:00:00"/>
        <d v="1999-06-21T00:00:00"/>
        <d v="1999-06-18T00:00:00"/>
        <d v="1999-06-17T00:00:00"/>
        <d v="1999-06-16T00:00:00"/>
        <d v="1999-06-15T00:00:00"/>
        <d v="1999-06-14T00:00:00"/>
        <d v="1999-06-11T00:00:00"/>
        <d v="1999-06-10T00:00:00"/>
        <d v="1999-06-09T00:00:00"/>
        <d v="1999-06-08T00:00:00"/>
        <d v="1999-06-07T00:00:00"/>
        <d v="1999-06-04T00:00:00"/>
        <d v="1999-06-03T00:00:00"/>
        <d v="1999-06-02T00:00:00"/>
        <d v="1999-06-01T00:00:00"/>
        <d v="1999-05-28T00:00:00"/>
        <d v="1999-05-27T00:00:00"/>
        <d v="1999-05-26T00:00:00"/>
        <d v="1999-05-25T00:00:00"/>
        <d v="1999-05-24T00:00:00"/>
        <d v="1999-05-21T00:00:00"/>
        <d v="1999-05-20T00:00:00"/>
        <d v="1999-05-19T00:00:00"/>
        <d v="1999-05-18T00:00:00"/>
        <d v="1999-05-17T00:00:00"/>
        <d v="1999-05-14T00:00:00"/>
        <d v="1999-05-13T00:00:00"/>
        <d v="1999-05-12T00:00:00"/>
        <d v="1999-05-11T00:00:00"/>
        <d v="1999-05-10T00:00:00"/>
        <d v="1999-05-07T00:00:00"/>
        <d v="1999-05-06T00:00:00"/>
        <d v="1999-05-05T00:00:00"/>
        <d v="1999-05-04T00:00:00"/>
        <d v="1999-05-03T00:00:00"/>
        <d v="1999-04-30T00:00:00"/>
        <d v="1999-04-29T00:00:00"/>
        <d v="1999-04-28T00:00:00"/>
        <d v="1999-04-27T00:00:00"/>
        <d v="1999-04-26T00:00:00"/>
        <d v="1999-04-23T00:00:00"/>
        <d v="1999-04-22T00:00:00"/>
        <d v="1999-04-21T00:00:00"/>
        <d v="1999-04-20T00:00:00"/>
        <d v="1999-04-19T00:00:00"/>
        <d v="1999-04-16T00:00:00"/>
        <d v="1999-04-15T00:00:00"/>
        <d v="1999-04-14T00:00:00"/>
        <d v="1999-04-13T00:00:00"/>
        <d v="1999-04-12T00:00:00"/>
        <d v="1999-04-09T00:00:00"/>
        <d v="1999-04-08T00:00:00"/>
        <d v="1999-04-07T00:00:00"/>
        <d v="1999-04-06T00:00:00"/>
        <d v="1999-04-05T00:00:00"/>
        <d v="1999-04-01T00:00:00"/>
        <d v="1999-03-31T00:00:00"/>
        <d v="1999-03-30T00:00:00"/>
        <d v="1999-03-29T00:00:00"/>
        <d v="1999-03-26T00:00:00"/>
        <d v="1999-03-25T00:00:00"/>
        <d v="1999-03-24T00:00:00"/>
        <d v="1999-03-23T00:00:00"/>
        <d v="1999-03-22T00:00:00"/>
        <d v="1999-03-19T00:00:00"/>
        <d v="1999-03-18T00:00:00"/>
        <d v="1999-03-17T00:00:00"/>
        <d v="1999-03-16T00:00:00"/>
        <d v="1999-03-15T00:00:00"/>
        <d v="1999-03-12T00:00:00"/>
        <d v="1999-03-11T00:00:00"/>
        <d v="1999-03-10T00:00:00"/>
        <d v="1999-03-09T00:00:00"/>
        <d v="1999-03-08T00:00:00"/>
        <d v="1999-03-05T00:00:00"/>
        <d v="1999-03-04T00:00:00"/>
        <d v="1999-03-03T00:00:00"/>
        <d v="1999-03-02T00:00:00"/>
        <d v="1999-03-01T00:00:00"/>
        <d v="1999-02-26T00:00:00"/>
        <d v="1999-02-25T00:00:00"/>
        <d v="1999-02-24T00:00:00"/>
        <d v="1999-02-23T00:00:00"/>
        <d v="1999-02-22T00:00:00"/>
        <d v="1999-02-19T00:00:00"/>
        <d v="1999-02-18T00:00:00"/>
        <d v="1999-02-17T00:00:00"/>
        <d v="1999-02-16T00:00:00"/>
        <d v="1999-02-12T00:00:00"/>
        <d v="1999-02-11T00:00:00"/>
        <d v="1999-02-10T00:00:00"/>
        <d v="1999-02-09T00:00:00"/>
        <d v="1999-02-08T00:00:00"/>
        <d v="1999-02-05T00:00:00"/>
        <d v="1999-02-04T00:00:00"/>
        <d v="1999-02-03T00:00:00"/>
        <d v="1999-02-02T00:00:00"/>
        <d v="1999-02-01T00:00:00"/>
        <d v="1999-01-29T00:00:00"/>
        <d v="1999-01-28T00:00:00"/>
        <d v="1999-01-27T00:00:00"/>
        <d v="1999-01-26T00:00:00"/>
        <d v="1999-01-25T00:00:00"/>
        <d v="1999-01-22T00:00:00"/>
        <d v="1999-01-21T00:00:00"/>
        <d v="1999-01-20T00:00:00"/>
        <d v="1999-01-19T00:00:00"/>
        <d v="1999-01-15T00:00:00"/>
        <d v="1999-01-14T00:00:00"/>
        <d v="1999-01-13T00:00:00"/>
        <d v="1999-01-12T00:00:00"/>
        <d v="1999-01-11T00:00:00"/>
        <d v="1999-01-08T00:00:00"/>
        <d v="1999-01-07T00:00:00"/>
        <d v="1999-01-06T00:00:00"/>
        <d v="1999-01-05T00:00:00"/>
        <d v="1999-01-04T00:00:00"/>
        <d v="1998-12-31T00:00:00"/>
        <d v="1998-12-30T00:00:00"/>
        <d v="1998-12-29T00:00:00"/>
        <d v="1998-12-28T00:00:00"/>
        <d v="1998-12-24T00:00:00"/>
        <d v="1998-12-23T00:00:00"/>
        <d v="1998-12-22T00:00:00"/>
        <d v="1998-12-21T00:00:00"/>
        <d v="1998-12-18T00:00:00"/>
        <d v="1998-12-17T00:00:00"/>
        <d v="1998-12-16T00:00:00"/>
        <d v="1998-12-15T00:00:00"/>
        <d v="1998-12-14T00:00:00"/>
        <d v="1998-12-11T00:00:00"/>
        <d v="1998-12-10T00:00:00"/>
        <d v="1998-12-09T00:00:00"/>
        <d v="1998-12-08T00:00:00"/>
        <d v="1998-12-07T00:00:00"/>
        <d v="1998-12-04T00:00:00"/>
        <d v="1998-12-03T00:00:00"/>
        <d v="1998-12-02T00:00:00"/>
        <d v="1998-12-01T00:00:00"/>
        <d v="1998-11-30T00:00:00"/>
        <d v="1998-11-27T00:00:00"/>
        <d v="1998-11-25T00:00:00"/>
        <d v="1998-11-24T00:00:00"/>
        <d v="1998-11-23T00:00:00"/>
        <d v="1998-11-20T00:00:00"/>
        <d v="1998-11-19T00:00:00"/>
        <d v="1998-11-18T00:00:00"/>
        <d v="1998-11-17T00:00:00"/>
        <d v="1998-11-16T00:00:00"/>
        <d v="1998-11-13T00:00:00"/>
        <d v="1998-11-12T00:00:00"/>
        <d v="1998-11-11T00:00:00"/>
        <d v="1998-11-10T00:00:00"/>
        <d v="1998-11-09T00:00:00"/>
        <d v="1998-11-06T00:00:00"/>
        <d v="1998-11-05T00:00:00"/>
        <d v="1998-11-04T00:00:00"/>
        <d v="1998-11-03T00:00:00"/>
        <d v="1998-11-02T00:00:00"/>
        <d v="1998-10-30T00:00:00"/>
        <d v="1998-10-29T00:00:00"/>
        <d v="1998-10-28T00:00:00"/>
        <d v="1998-10-27T00:00:00"/>
        <d v="1998-10-26T00:00:00"/>
        <d v="1998-10-23T00:00:00"/>
        <d v="1998-10-22T00:00:00"/>
        <d v="1998-10-21T00:00:00"/>
        <d v="1998-10-20T00:00:00"/>
        <d v="1998-10-19T00:00:00"/>
        <d v="1998-10-16T00:00:00"/>
        <d v="1998-10-15T00:00:00"/>
        <d v="1998-10-14T00:00:00"/>
        <d v="1998-10-13T00:00:00"/>
        <d v="1998-10-12T00:00:00"/>
        <d v="1998-10-09T00:00:00"/>
        <d v="1998-10-08T00:00:00"/>
        <d v="1998-10-07T00:00:00"/>
        <d v="1998-10-06T00:00:00"/>
        <d v="1998-10-05T00:00:00"/>
        <d v="1998-10-02T00:00:00"/>
        <d v="1998-10-01T00:00:00"/>
        <d v="1998-09-30T00:00:00"/>
        <d v="1998-09-29T00:00:00"/>
        <d v="1998-09-28T00:00:00"/>
        <d v="1998-09-25T00:00:00"/>
        <d v="1998-09-24T00:00:00"/>
        <d v="1998-09-23T00:00:00"/>
        <d v="1998-09-22T00:00:00"/>
        <d v="1998-09-21T00:00:00"/>
        <d v="1998-09-18T00:00:00"/>
        <d v="1998-09-17T00:00:00"/>
        <d v="1998-09-16T00:00:00"/>
        <d v="1998-09-15T00:00:00"/>
        <d v="1998-09-14T00:00:00"/>
        <d v="1998-09-11T00:00:00"/>
        <d v="1998-09-10T00:00:00"/>
        <d v="1998-09-09T00:00:00"/>
        <d v="1998-09-08T00:00:00"/>
        <d v="1998-09-04T00:00:00"/>
        <d v="1998-09-03T00:00:00"/>
        <d v="1998-09-02T00:00:00"/>
        <d v="1998-09-01T00:00:00"/>
        <d v="1998-08-31T00:00:00"/>
        <d v="1998-08-28T00:00:00"/>
        <d v="1998-08-27T00:00:00"/>
        <d v="1998-08-26T00:00:00"/>
        <d v="1998-08-25T00:00:00"/>
        <d v="1998-08-24T00:00:00"/>
        <d v="1998-08-21T00:00:00"/>
        <d v="1998-08-20T00:00:00"/>
        <d v="1998-08-19T00:00:00"/>
        <d v="1998-08-18T00:00:00"/>
        <d v="1998-08-17T00:00:00"/>
        <d v="1998-08-14T00:00:00"/>
        <d v="1998-08-13T00:00:00"/>
        <d v="1998-08-12T00:00:00"/>
        <d v="1998-08-11T00:00:00"/>
        <d v="1998-08-10T00:00:00"/>
        <d v="1998-08-07T00:00:00"/>
        <d v="1998-08-06T00:00:00"/>
        <d v="1998-08-05T00:00:00"/>
        <d v="1998-08-04T00:00:00"/>
        <d v="1998-08-03T00:00:00"/>
        <d v="1998-07-31T00:00:00"/>
        <d v="1998-07-30T00:00:00"/>
        <d v="1998-07-29T00:00:00"/>
        <d v="1998-07-28T00:00:00"/>
        <d v="1998-07-27T00:00:00"/>
        <d v="1998-07-24T00:00:00"/>
        <d v="1998-07-23T00:00:00"/>
        <d v="1998-07-22T00:00:00"/>
        <d v="1998-07-21T00:00:00"/>
        <d v="1998-07-20T00:00:00"/>
        <d v="1998-07-17T00:00:00"/>
        <d v="1998-07-16T00:00:00"/>
        <d v="1998-07-15T00:00:00"/>
        <d v="1998-07-14T00:00:00"/>
        <d v="1998-07-13T00:00:00"/>
        <d v="1998-07-10T00:00:00"/>
        <d v="1998-07-09T00:00:00"/>
        <d v="1998-07-08T00:00:00"/>
        <d v="1998-07-07T00:00:00"/>
        <d v="1998-07-06T00:00:00"/>
        <d v="1998-07-02T00:00:00"/>
        <d v="1998-07-01T00:00:00"/>
        <d v="1998-06-30T00:00:00"/>
        <d v="1998-06-29T00:00:00"/>
        <d v="1998-06-26T00:00:00"/>
        <d v="1998-06-25T00:00:00"/>
        <d v="1998-06-24T00:00:00"/>
        <d v="1998-06-23T00:00:00"/>
        <d v="1998-06-22T00:00:00"/>
        <d v="1998-06-19T00:00:00"/>
        <d v="1998-06-18T00:00:00"/>
        <d v="1998-06-17T00:00:00"/>
        <d v="1998-06-16T00:00:00"/>
        <d v="1998-06-15T00:00:00"/>
        <d v="1998-06-12T00:00:00"/>
        <d v="1998-06-11T00:00:00"/>
        <d v="1998-06-10T00:00:00"/>
        <d v="1998-06-09T00:00:00"/>
        <d v="1998-06-08T00:00:00"/>
        <d v="1998-06-05T00:00:00"/>
        <d v="1998-06-04T00:00:00"/>
        <d v="1998-06-03T00:00:00"/>
        <d v="1998-06-02T00:00:00"/>
        <d v="1998-06-01T00:00:00"/>
        <d v="1998-05-29T00:00:00"/>
        <d v="1998-05-28T00:00:00"/>
        <d v="1998-05-27T00:00:00"/>
        <d v="1998-05-26T00:00:00"/>
        <d v="1998-05-22T00:00:00"/>
        <d v="1998-05-21T00:00:00"/>
        <d v="1998-05-20T00:00:00"/>
        <d v="1998-05-19T00:00:00"/>
        <d v="1998-05-18T00:00:00"/>
        <d v="1998-05-15T00:00:00"/>
        <d v="1998-05-14T00:00:00"/>
        <d v="1998-05-13T00:00:00"/>
        <d v="1998-05-12T00:00:00"/>
        <d v="1998-05-11T00:00:00"/>
        <d v="1998-05-08T00:00:00"/>
        <d v="1998-05-07T00:00:00"/>
        <d v="1998-05-06T00:00:00"/>
        <d v="1998-05-05T00:00:00"/>
        <d v="1998-05-04T00:00:00"/>
        <d v="1998-05-01T00:00:00"/>
        <d v="1998-04-30T00:00:00"/>
        <d v="1998-04-29T00:00:00"/>
        <d v="1998-04-28T00:00:00"/>
        <d v="1998-04-27T00:00:00"/>
        <d v="1998-04-24T00:00:00"/>
        <d v="1998-04-23T00:00:00"/>
        <d v="1998-04-22T00:00:00"/>
        <d v="1998-04-21T00:00:00"/>
        <d v="1998-04-20T00:00:00"/>
        <d v="1998-04-17T00:00:00"/>
        <d v="1998-04-16T00:00:00"/>
        <d v="1998-04-15T00:00:00"/>
        <d v="1998-04-14T00:00:00"/>
        <d v="1998-04-13T00:00:00"/>
        <d v="1998-04-09T00:00:00"/>
        <d v="1998-04-08T00:00:00"/>
        <d v="1998-04-07T00:00:00"/>
        <d v="1998-04-06T00:00:00"/>
        <d v="1998-04-03T00:00:00"/>
        <d v="1998-04-02T00:00:00"/>
        <d v="1998-04-01T00:00:00"/>
        <d v="1998-03-31T00:00:00"/>
        <d v="1998-03-30T00:00:00"/>
        <d v="1998-03-27T00:00:00"/>
        <d v="1998-03-26T00:00:00"/>
        <d v="1998-03-25T00:00:00"/>
        <d v="1998-03-24T00:00:00"/>
        <d v="1998-03-23T00:00:00"/>
        <d v="1998-03-20T00:00:00"/>
        <d v="1998-03-19T00:00:00"/>
        <d v="1998-03-18T00:00:00"/>
        <d v="1998-03-17T00:00:00"/>
        <d v="1998-03-16T00:00:00"/>
        <d v="1998-03-13T00:00:00"/>
        <d v="1998-03-12T00:00:00"/>
        <d v="1998-03-11T00:00:00"/>
        <d v="1998-03-10T00:00:00"/>
        <d v="1998-03-09T00:00:00"/>
        <d v="1998-03-06T00:00:00"/>
        <d v="1998-03-05T00:00:00"/>
        <d v="1998-03-04T00:00:00"/>
        <d v="1998-03-03T00:00:00"/>
        <d v="1998-03-02T00:00:00"/>
        <d v="1998-02-27T00:00:00"/>
        <d v="1998-02-26T00:00:00"/>
        <d v="1998-02-25T00:00:00"/>
        <d v="1998-02-24T00:00:00"/>
        <d v="1998-02-23T00:00:00"/>
        <d v="1998-02-20T00:00:00"/>
        <d v="1998-02-19T00:00:00"/>
        <d v="1998-02-18T00:00:00"/>
        <d v="1998-02-17T00:00:00"/>
        <d v="1998-02-13T00:00:00"/>
        <d v="1998-02-12T00:00:00"/>
        <d v="1998-02-11T00:00:00"/>
        <d v="1998-02-10T00:00:00"/>
        <d v="1998-02-09T00:00:00"/>
        <d v="1998-02-06T00:00:00"/>
        <d v="1998-02-05T00:00:00"/>
        <d v="1998-02-04T00:00:00"/>
        <d v="1998-02-03T00:00:00"/>
        <d v="1998-02-02T00:00:00"/>
        <d v="1998-01-30T00:00:00"/>
        <d v="1998-01-29T00:00:00"/>
        <d v="1998-01-28T00:00:00"/>
        <d v="1998-01-27T00:00:00"/>
        <d v="1998-01-26T00:00:00"/>
        <d v="1998-01-23T00:00:00"/>
        <d v="1998-01-22T00:00:00"/>
        <d v="1998-01-21T00:00:00"/>
        <d v="1998-01-20T00:00:00"/>
        <d v="1998-01-16T00:00:00"/>
        <d v="1998-01-15T00:00:00"/>
        <d v="1998-01-14T00:00:00"/>
        <d v="1998-01-13T00:00:00"/>
        <d v="1998-01-12T00:00:00"/>
        <d v="1998-01-09T00:00:00"/>
        <d v="1998-01-08T00:00:00"/>
        <d v="1998-01-07T00:00:00"/>
        <d v="1998-01-06T00:00:00"/>
        <d v="1998-01-05T00:00:00"/>
        <d v="1998-01-02T00:00:00"/>
        <d v="1997-12-31T00:00:00"/>
        <d v="1997-12-30T00:00:00"/>
        <d v="1997-12-29T00:00:00"/>
        <d v="1997-12-26T00:00:00"/>
        <d v="1997-12-24T00:00:00"/>
        <d v="1997-12-23T00:00:00"/>
        <d v="1997-12-22T00:00:00"/>
        <d v="1997-12-19T00:00:00"/>
        <d v="1997-12-18T00:00:00"/>
        <d v="1997-12-17T00:00:00"/>
        <d v="1997-12-16T00:00:00"/>
        <d v="1997-12-15T00:00:00"/>
        <d v="1997-12-12T00:00:00"/>
        <d v="1997-12-11T00:00:00"/>
        <d v="1997-12-10T00:00:00"/>
        <d v="1997-12-09T00:00:00"/>
        <d v="1997-12-08T00:00:00"/>
        <d v="1997-12-05T00:00:00"/>
        <d v="1997-12-04T00:00:00"/>
        <d v="1997-12-03T00:00:00"/>
        <d v="1997-12-02T00:00:00"/>
        <d v="1997-12-01T00:00:00"/>
        <d v="1997-11-28T00:00:00"/>
        <d v="1997-11-26T00:00:00"/>
        <d v="1997-11-25T00:00:00"/>
        <d v="1997-11-24T00:00:00"/>
        <d v="1997-11-21T00:00:00"/>
        <d v="1997-11-20T00:00:00"/>
        <d v="1997-11-19T00:00:00"/>
        <d v="1997-11-18T00:00:00"/>
        <d v="1997-11-17T00:00:00"/>
        <d v="1997-11-14T00:00:00"/>
        <d v="1997-11-13T00:00:00"/>
        <d v="1997-11-12T00:00:00"/>
        <d v="1997-11-11T00:00:00"/>
        <d v="1997-11-10T00:00:00"/>
        <d v="1997-11-07T00:00:00"/>
        <d v="1997-11-06T00:00:00"/>
        <d v="1997-11-05T00:00:00"/>
        <d v="1997-11-04T00:00:00"/>
        <d v="1997-11-03T00:00:00"/>
        <d v="1997-10-31T00:00:00"/>
        <d v="1997-10-30T00:00:00"/>
        <d v="1997-10-29T00:00:00"/>
        <d v="1997-10-28T00:00:00"/>
        <d v="1997-10-27T00:00:00"/>
        <d v="1997-10-24T00:00:00"/>
        <d v="1997-10-23T00:00:00"/>
        <d v="1997-10-22T00:00:00"/>
        <d v="1997-10-21T00:00:00"/>
        <d v="1997-10-20T00:00:00"/>
        <d v="1997-10-17T00:00:00"/>
        <d v="1997-10-16T00:00:00"/>
        <d v="1997-10-15T00:00:00"/>
        <d v="1997-10-14T00:00:00"/>
        <d v="1997-10-13T00:00:00"/>
        <d v="1997-10-10T00:00:00"/>
        <d v="1997-10-09T00:00:00"/>
        <d v="1997-10-08T00:00:00"/>
        <d v="1997-10-07T00:00:00"/>
        <d v="1997-10-06T00:00:00"/>
        <d v="1997-10-03T00:00:00"/>
        <d v="1997-10-02T00:00:00"/>
        <d v="1997-10-01T00:00:00"/>
        <d v="1997-09-30T00:00:00"/>
        <d v="1997-09-29T00:00:00"/>
        <d v="1997-09-26T00:00:00"/>
        <d v="1997-09-25T00:00:00"/>
        <d v="1997-09-24T00:00:00"/>
        <d v="1997-09-23T00:00:00"/>
        <d v="1997-09-22T00:00:00"/>
        <d v="1997-09-19T00:00:00"/>
        <d v="1997-09-18T00:00:00"/>
        <d v="1997-09-17T00:00:00"/>
        <d v="1997-09-16T00:00:00"/>
        <d v="1997-09-15T00:00:00"/>
        <d v="1997-09-12T00:00:00"/>
        <d v="1997-09-11T00:00:00"/>
        <d v="1997-09-10T00:00:00"/>
        <d v="1997-09-09T00:00:00"/>
        <d v="1997-09-08T00:00:00"/>
        <d v="1997-09-05T00:00:00"/>
        <d v="1997-09-04T00:00:00"/>
        <d v="1997-09-03T00:00:00"/>
        <d v="1997-09-02T00:00:00"/>
        <d v="1997-08-29T00:00:00"/>
        <d v="1997-08-28T00:00:00"/>
        <d v="1997-08-27T00:00:00"/>
        <d v="1997-08-26T00:00:00"/>
        <d v="1997-08-25T00:00:00"/>
        <d v="1997-08-22T00:00:00"/>
        <d v="1997-08-21T00:00:00"/>
        <d v="1997-08-20T00:00:00"/>
        <d v="1997-08-19T00:00:00"/>
        <d v="1997-08-18T00:00:00"/>
        <d v="1997-08-15T00:00:00"/>
        <d v="1997-08-14T00:00:00"/>
        <d v="1997-08-13T00:00:00"/>
        <d v="1997-08-12T00:00:00"/>
        <d v="1997-08-11T00:00:00"/>
        <d v="1997-08-08T00:00:00"/>
        <d v="1997-08-07T00:00:00"/>
        <d v="1997-08-06T00:00:00"/>
        <d v="1997-08-05T00:00:00"/>
        <d v="1997-08-04T00:00:00"/>
        <d v="1997-08-01T00:00:00"/>
        <d v="1997-07-31T00:00:00"/>
        <d v="1997-07-30T00:00:00"/>
        <d v="1997-07-29T00:00:00"/>
        <d v="1997-07-28T00:00:00"/>
        <d v="1997-07-25T00:00:00"/>
        <d v="1997-07-24T00:00:00"/>
        <d v="1997-07-23T00:00:00"/>
        <d v="1997-07-22T00:00:00"/>
        <d v="1997-07-21T00:00:00"/>
        <d v="1997-07-18T00:00:00"/>
        <d v="1997-07-17T00:00:00"/>
        <d v="1997-07-16T00:00:00"/>
        <d v="1997-07-15T00:00:00"/>
        <d v="1997-07-14T00:00:00"/>
        <d v="1997-07-11T00:00:00"/>
        <d v="1997-07-10T00:00:00"/>
        <d v="1997-07-09T00:00:00"/>
        <d v="1997-07-08T00:00:00"/>
        <d v="1997-07-07T00:00:00"/>
        <d v="1997-07-03T00:00:00"/>
        <d v="1997-07-02T00:00:00"/>
        <d v="1997-07-01T00:00:00"/>
        <d v="1997-06-30T00:00:00"/>
        <d v="1997-06-27T00:00:00"/>
        <d v="1997-06-26T00:00:00"/>
        <d v="1997-06-25T00:00:00"/>
        <d v="1997-06-24T00:00:00"/>
        <d v="1997-06-23T00:00:00"/>
        <d v="1997-06-20T00:00:00"/>
        <d v="1997-06-19T00:00:00"/>
        <d v="1997-06-18T00:00:00"/>
        <d v="1997-06-17T00:00:00"/>
        <d v="1997-06-16T00:00:00"/>
        <d v="1997-06-13T00:00:00"/>
        <d v="1997-06-12T00:00:00"/>
        <d v="1997-06-11T00:00:00"/>
        <d v="1997-06-10T00:00:00"/>
        <d v="1997-06-09T00:00:00"/>
        <d v="1997-06-06T00:00:00"/>
        <d v="1997-06-05T00:00:00"/>
        <d v="1997-06-04T00:00:00"/>
        <d v="1997-06-03T00:00:00"/>
        <d v="1997-06-02T00:00:00"/>
        <d v="1997-05-30T00:00:00"/>
        <d v="1997-05-29T00:00:00"/>
        <d v="1997-05-28T00:00:00"/>
        <d v="1997-05-27T00:00:00"/>
        <d v="1997-05-23T00:00:00"/>
        <d v="1997-05-22T00:00:00"/>
        <d v="1997-05-21T00:00:00"/>
        <d v="1997-05-20T00:00:00"/>
        <d v="1997-05-19T00:00:00"/>
        <d v="1997-05-16T00:00:00"/>
        <d v="1997-05-15T00:00:00"/>
        <d v="1997-05-14T00:00:00"/>
        <d v="1997-05-13T00:00:00"/>
        <d v="1997-05-12T00:00:00"/>
        <d v="1997-05-09T00:00:00"/>
        <d v="1997-05-07T00:00:00"/>
        <d v="1997-05-06T00:00:00"/>
        <d v="1997-05-05T00:00:00"/>
        <d v="1997-05-02T00:00:00"/>
        <d v="1997-05-01T00:00:00"/>
        <d v="1997-04-30T00:00:00"/>
        <d v="1997-04-29T00:00:00"/>
        <d v="1997-04-28T00:00:00"/>
        <d v="1997-04-25T00:00:00"/>
        <d v="1997-04-24T00:00:00"/>
        <d v="1997-04-23T00:00:00"/>
        <d v="1997-04-22T00:00:00"/>
        <d v="1997-04-21T00:00:00"/>
        <d v="1997-04-18T00:00:00"/>
        <d v="1997-04-17T00:00:00"/>
        <d v="1997-04-16T00:00:00"/>
        <d v="1997-04-15T00:00:00"/>
        <d v="1997-04-14T00:00:00"/>
        <d v="1997-04-11T00:00:00"/>
        <d v="1997-04-10T00:00:00"/>
        <d v="1997-04-09T00:00:00"/>
        <d v="1997-04-08T00:00:00"/>
        <d v="1997-04-07T00:00:00"/>
        <d v="1997-04-04T00:00:00"/>
        <d v="1997-04-03T00:00:00"/>
        <d v="1997-04-02T00:00:00"/>
        <d v="1997-04-01T00:00:00"/>
        <d v="1997-03-31T00:00:00"/>
        <d v="1997-03-27T00:00:00"/>
        <d v="1997-03-26T00:00:00"/>
        <d v="1997-03-25T00:00:00"/>
        <d v="1997-03-24T00:00:00"/>
        <d v="1997-03-21T00:00:00"/>
        <d v="1997-03-20T00:00:00"/>
        <d v="1997-03-19T00:00:00"/>
        <d v="1997-03-18T00:00:00"/>
        <d v="1997-03-17T00:00:00"/>
        <d v="1997-03-14T00:00:00"/>
        <d v="1997-03-13T00:00:00"/>
        <d v="1997-03-12T00:00:00"/>
        <d v="1997-03-11T00:00:00"/>
        <d v="1997-03-10T00:00:00"/>
        <d v="1997-03-07T00:00:00"/>
        <d v="1997-03-06T00:00:00"/>
        <d v="1997-03-05T00:00:00"/>
        <d v="1997-03-04T00:00:00"/>
        <d v="1997-03-03T00:00:00"/>
        <d v="1997-02-28T00:00:00"/>
        <d v="1997-02-27T00:00:00"/>
        <d v="1997-02-26T00:00:00"/>
        <d v="1997-02-25T00:00:00"/>
        <d v="1997-02-24T00:00:00"/>
        <d v="1997-02-21T00:00:00"/>
        <d v="1997-02-20T00:00:00"/>
        <d v="1997-02-19T00:00:00"/>
        <d v="1997-02-18T00:00:00"/>
        <d v="1997-02-14T00:00:00"/>
        <d v="1997-02-13T00:00:00"/>
        <d v="1997-02-12T00:00:00"/>
        <d v="1997-02-11T00:00:00"/>
        <d v="1997-02-10T00:00:00"/>
        <d v="1997-02-07T00:00:00"/>
        <d v="1997-02-06T00:00:00"/>
        <d v="1997-02-05T00:00:00"/>
        <d v="1997-02-04T00:00:00"/>
        <d v="1997-02-03T00:00:00"/>
        <d v="1997-01-31T00:00:00"/>
        <d v="1997-01-30T00:00:00"/>
        <d v="1997-01-29T00:00:00"/>
        <d v="1997-01-28T00:00:00"/>
        <d v="1997-01-27T00:00:00"/>
        <d v="1997-01-24T00:00:00"/>
        <d v="1997-01-23T00:00:00"/>
        <d v="1997-01-22T00:00:00"/>
        <d v="1997-01-21T00:00:00"/>
        <d v="1997-01-20T00:00:00"/>
        <d v="1997-01-17T00:00:00"/>
        <d v="1997-01-16T00:00:00"/>
        <d v="1997-01-15T00:00:00"/>
        <d v="1997-01-14T00:00:00"/>
        <d v="1997-01-13T00:00:00"/>
        <d v="1997-01-10T00:00:00"/>
        <d v="1997-01-09T00:00:00"/>
        <d v="1997-01-08T00:00:00"/>
        <d v="1997-01-07T00:00:00"/>
        <d v="1997-01-06T00:00:00"/>
        <d v="1997-01-03T00:00:00"/>
        <d v="1997-01-02T00:00:00"/>
        <d v="1996-12-31T00:00:00"/>
        <d v="1996-12-30T00:00:00"/>
        <d v="1996-12-27T00:00:00"/>
        <d v="1996-12-26T00:00:00"/>
        <d v="1996-12-24T00:00:00"/>
        <d v="1996-12-23T00:00:00"/>
        <d v="1996-12-20T00:00:00"/>
        <d v="1996-12-19T00:00:00"/>
        <d v="1996-12-18T00:00:00"/>
        <d v="1996-12-17T00:00:00"/>
        <d v="1996-12-16T00:00:00"/>
        <d v="1996-12-13T00:00:00"/>
        <d v="1996-12-12T00:00:00"/>
        <d v="1996-12-11T00:00:00"/>
        <d v="1996-12-10T00:00:00"/>
        <d v="1996-12-09T00:00:00"/>
        <d v="1996-12-06T00:00:00"/>
        <d v="1996-12-05T00:00:00"/>
        <d v="1996-12-04T00:00:00"/>
        <d v="1996-12-03T00:00:00"/>
        <d v="1996-12-02T00:00:00"/>
        <d v="1996-11-29T00:00:00"/>
        <d v="1996-11-27T00:00:00"/>
        <d v="1996-11-26T00:00:00"/>
        <d v="1996-11-25T00:00:00"/>
        <d v="1996-11-22T00:00:00"/>
        <d v="1996-11-21T00:00:00"/>
        <d v="1996-11-20T00:00:00"/>
        <d v="1996-11-19T00:00:00"/>
        <d v="1996-11-18T00:00:00"/>
        <d v="1996-11-15T00:00:00"/>
        <d v="1996-11-14T00:00:00"/>
        <d v="1996-11-13T00:00:00"/>
        <d v="1996-11-12T00:00:00"/>
        <d v="1996-11-11T00:00:00"/>
        <d v="1996-11-08T00:00:00"/>
        <d v="1996-11-07T00:00:00"/>
        <d v="1996-11-06T00:00:00"/>
        <d v="1996-11-05T00:00:00"/>
        <d v="1996-11-04T00:00:00"/>
        <d v="1996-11-01T00:00:00"/>
        <d v="1996-10-31T00:00:00"/>
        <d v="1996-10-30T00:00:00"/>
        <d v="1996-10-29T00:00:00"/>
        <d v="1996-10-28T00:00:00"/>
        <d v="1996-10-25T00:00:00"/>
        <d v="1996-10-24T00:00:00"/>
        <d v="1996-10-23T00:00:00"/>
        <d v="1996-10-22T00:00:00"/>
        <d v="1996-10-21T00:00:00"/>
        <d v="1996-10-18T00:00:00"/>
        <d v="1996-10-17T00:00:00"/>
        <d v="1996-10-16T00:00:00"/>
        <d v="1996-10-15T00:00:00"/>
        <d v="1996-10-14T00:00:00"/>
        <d v="1996-10-11T00:00:00"/>
        <d v="1996-10-10T00:00:00"/>
        <d v="1996-10-09T00:00:00"/>
        <d v="1996-10-08T00:00:00"/>
        <d v="1996-10-07T00:00:00"/>
        <d v="1996-10-04T00:00:00"/>
        <d v="1996-10-03T00:00:00"/>
        <d v="1996-10-02T00:00:00"/>
        <d v="1996-10-01T00:00:00"/>
        <d v="1996-09-30T00:00:00"/>
        <d v="1996-09-27T00:00:00"/>
        <d v="1996-09-26T00:00:00"/>
        <d v="1996-09-25T00:00:00"/>
        <d v="1996-09-24T00:00:00"/>
        <d v="1996-09-23T00:00:00"/>
        <d v="1996-09-20T00:00:00"/>
        <d v="1996-09-19T00:00:00"/>
        <d v="1996-09-18T00:00:00"/>
        <d v="1996-09-17T00:00:00"/>
        <d v="1996-09-16T00:00:00"/>
        <d v="1996-09-13T00:00:00"/>
        <d v="1996-09-12T00:00:00"/>
        <d v="1996-09-11T00:00:00"/>
        <d v="1996-09-10T00:00:00"/>
        <d v="1996-09-09T00:00:00"/>
        <d v="1996-09-06T00:00:00"/>
        <d v="1996-09-05T00:00:00"/>
        <d v="1996-09-04T00:00:00"/>
        <d v="1996-09-03T00:00:00"/>
        <d v="1996-08-30T00:00:00"/>
        <d v="1996-08-29T00:00:00"/>
        <d v="1996-08-28T00:00:00"/>
        <d v="1996-08-27T00:00:00"/>
        <d v="1996-08-26T00:00:00"/>
        <d v="1996-08-23T00:00:00"/>
        <d v="1996-08-22T00:00:00"/>
        <d v="1996-08-21T00:00:00"/>
        <d v="1996-08-20T00:00:00"/>
        <d v="1996-08-19T00:00:00"/>
        <d v="1996-08-16T00:00:00"/>
        <d v="1996-08-15T00:00:00"/>
        <d v="1996-08-14T00:00:00"/>
        <d v="1996-08-13T00:00:00"/>
        <d v="1996-08-12T00:00:00"/>
        <d v="1996-08-09T00:00:00"/>
        <d v="1996-08-08T00:00:00"/>
        <d v="1996-08-07T00:00:00"/>
        <d v="1996-08-06T00:00:00"/>
        <d v="1996-08-05T00:00:00"/>
        <d v="1996-08-02T00:00:00"/>
        <d v="1996-08-01T00:00:00"/>
        <d v="1996-07-31T00:00:00"/>
        <d v="1996-07-30T00:00:00"/>
        <d v="1996-07-29T00:00:00"/>
        <d v="1996-07-26T00:00:00"/>
        <d v="1996-07-25T00:00:00"/>
        <d v="1996-07-24T00:00:00"/>
        <d v="1996-07-23T00:00:00"/>
        <d v="1996-07-22T00:00:00"/>
        <d v="1996-07-19T00:00:00"/>
        <d v="1996-07-18T00:00:00"/>
        <d v="1996-07-17T00:00:00"/>
        <d v="1996-07-16T00:00:00"/>
        <d v="1996-07-15T00:00:00"/>
        <d v="1996-07-12T00:00:00"/>
        <d v="1996-07-11T00:00:00"/>
        <d v="1996-07-10T00:00:00"/>
        <d v="1996-07-09T00:00:00"/>
        <d v="1996-07-08T00:00:00"/>
        <d v="1996-07-05T00:00:00"/>
        <d v="1996-07-02T00:00:00"/>
        <d v="1996-07-01T00:00:00"/>
        <d v="1996-06-28T00:00:00"/>
        <d v="1996-06-27T00:00:00"/>
        <d v="1996-06-26T00:00:00"/>
        <d v="1996-06-25T00:00:00"/>
        <d v="1996-06-24T00:00:00"/>
        <d v="1996-06-21T00:00:00"/>
        <d v="1996-06-20T00:00:00"/>
        <d v="1996-06-19T00:00:00"/>
        <d v="1996-06-18T00:00:00"/>
        <d v="1996-06-17T00:00:00"/>
        <d v="1996-06-14T00:00:00"/>
        <d v="1996-06-13T00:00:00"/>
        <d v="1996-06-12T00:00:00"/>
        <d v="1996-06-11T00:00:00"/>
        <d v="1996-06-10T00:00:00"/>
        <d v="1996-06-07T00:00:00"/>
        <d v="1996-06-06T00:00:00"/>
        <d v="1996-06-05T00:00:00"/>
        <d v="1996-06-04T00:00:00"/>
        <d v="1996-06-03T00:00:00"/>
        <d v="1996-05-31T00:00:00"/>
        <d v="1996-05-30T00:00:00"/>
        <d v="1996-05-29T00:00:00"/>
        <d v="1996-05-28T00:00:00"/>
        <d v="1996-05-24T00:00:00"/>
        <d v="1996-05-23T00:00:00"/>
        <d v="1996-05-22T00:00:00"/>
        <d v="1996-05-21T00:00:00"/>
        <d v="1996-05-20T00:00:00"/>
        <d v="1996-05-17T00:00:00"/>
        <d v="1996-05-16T00:00:00"/>
        <d v="1996-05-15T00:00:00"/>
        <d v="1996-05-14T00:00:00"/>
        <d v="1996-05-13T00:00:00"/>
        <d v="1996-05-10T00:00:00"/>
        <d v="1996-05-09T00:00:00"/>
        <d v="1996-05-08T00:00:00"/>
        <d v="1996-05-07T00:00:00"/>
        <d v="1996-05-06T00:00:00"/>
        <d v="1996-05-03T00:00:00"/>
        <d v="1996-05-02T00:00:00"/>
        <d v="1996-05-01T00:00:00"/>
        <d v="1996-04-30T00:00:00"/>
        <d v="1996-04-29T00:00:00"/>
        <d v="1996-04-26T00:00:00"/>
        <d v="1996-04-25T00:00:00"/>
        <d v="1996-04-24T00:00:00"/>
        <d v="1996-04-23T00:00:00"/>
        <d v="1996-04-22T00:00:00"/>
        <d v="1996-04-19T00:00:00"/>
        <d v="1996-04-18T00:00:00"/>
        <d v="1996-04-17T00:00:00"/>
        <d v="1996-04-16T00:00:00"/>
        <d v="1996-04-15T00:00:00"/>
        <d v="1996-04-12T00:00:00"/>
        <d v="1996-04-11T00:00:00"/>
        <d v="1996-04-10T00:00:00"/>
        <d v="1996-04-09T00:00:00"/>
        <d v="1996-04-08T00:00:00"/>
        <d v="1996-04-04T00:00:00"/>
        <d v="1996-04-03T00:00:00"/>
        <d v="1996-04-02T00:00:00"/>
        <d v="1996-04-01T00:00:00"/>
        <d v="1996-03-29T00:00:00"/>
        <d v="1996-03-28T00:00:00"/>
        <d v="1996-03-27T00:00:00"/>
        <d v="1996-03-26T00:00:00"/>
        <d v="1996-03-25T00:00:00"/>
        <d v="1996-03-22T00:00:00"/>
        <d v="1996-03-21T00:00:00"/>
        <d v="1996-03-20T00:00:00"/>
        <d v="1996-03-19T00:00:00"/>
        <d v="1996-03-18T00:00:00"/>
        <d v="1996-03-15T00:00:00"/>
        <d v="1996-03-14T00:00:00"/>
        <d v="1996-03-13T00:00:00"/>
        <d v="1996-03-12T00:00:00"/>
        <d v="1996-03-11T00:00:00"/>
        <d v="1996-03-08T00:00:00"/>
        <d v="1996-03-07T00:00:00"/>
        <d v="1996-03-06T00:00:00"/>
        <d v="1996-03-05T00:00:00"/>
        <d v="1996-03-04T00:00:00"/>
        <d v="1996-03-01T00:00:00"/>
        <d v="1996-02-29T00:00:00"/>
        <d v="1996-02-28T00:00:00"/>
        <d v="1996-02-27T00:00:00"/>
        <d v="1996-02-26T00:00:00"/>
        <d v="1996-02-23T00:00:00"/>
        <d v="1996-02-22T00:00:00"/>
        <d v="1996-02-21T00:00:00"/>
        <d v="1996-02-20T00:00:00"/>
        <d v="1996-02-16T00:00:00"/>
        <d v="1996-02-15T00:00:00"/>
        <d v="1996-02-14T00:00:00"/>
        <d v="1996-02-13T00:00:00"/>
        <d v="1996-02-12T00:00:00"/>
        <d v="1996-02-09T00:00:00"/>
        <d v="1996-02-08T00:00:00"/>
        <d v="1996-02-07T00:00:00"/>
        <d v="1996-02-06T00:00:00"/>
        <d v="1996-02-05T00:00:00"/>
        <d v="1996-02-02T00:00:00"/>
        <d v="1996-02-01T00:00:00"/>
        <d v="1996-01-31T00:00:00"/>
        <d v="1996-01-30T00:00:00"/>
        <d v="1996-01-29T00:00:00"/>
        <d v="1996-01-26T00:00:00"/>
        <d v="1996-01-25T00:00:00"/>
        <d v="1996-01-24T00:00:00"/>
        <d v="1996-01-23T00:00:00"/>
        <d v="1996-01-22T00:00:00"/>
        <d v="1996-01-19T00:00:00"/>
        <d v="1996-01-18T00:00:00"/>
        <d v="1996-01-17T00:00:00"/>
        <d v="1996-01-16T00:00:00"/>
        <d v="1996-01-15T00:00:00"/>
        <d v="1996-01-12T00:00:00"/>
        <d v="1996-01-11T00:00:00"/>
        <d v="1996-01-10T00:00:00"/>
        <d v="1996-01-09T00:00:00"/>
        <d v="1996-01-08T00:00:00"/>
        <d v="1996-01-05T00:00:00"/>
        <d v="1996-01-04T00:00:00"/>
        <d v="1996-01-03T00:00:00"/>
        <d v="1996-01-02T00:00:00"/>
        <d v="1995-12-29T00:00:00"/>
        <d v="1995-12-28T00:00:00"/>
        <d v="1995-12-27T00:00:00"/>
        <d v="1995-12-26T00:00:00"/>
        <d v="1995-12-22T00:00:00"/>
        <d v="1995-12-21T00:00:00"/>
        <d v="1995-12-20T00:00:00"/>
        <d v="1995-12-19T00:00:00"/>
        <d v="1995-12-18T00:00:00"/>
        <d v="1995-12-15T00:00:00"/>
        <d v="1995-12-14T00:00:00"/>
        <d v="1995-12-13T00:00:00"/>
        <d v="1995-12-12T00:00:00"/>
        <d v="1995-12-11T00:00:00"/>
        <d v="1995-12-08T00:00:00"/>
        <d v="1995-12-07T00:00:00"/>
        <d v="1995-12-06T00:00:00"/>
        <d v="1995-12-05T00:00:00"/>
        <d v="1995-12-04T00:00:00"/>
        <d v="1995-12-01T00:00:00"/>
        <d v="1995-11-30T00:00:00"/>
        <d v="1995-11-29T00:00:00"/>
        <d v="1995-11-28T00:00:00"/>
        <d v="1995-11-27T00:00:00"/>
        <d v="1995-11-24T00:00:00"/>
        <d v="1995-11-22T00:00:00"/>
        <d v="1995-11-21T00:00:00"/>
        <d v="1995-11-20T00:00:00"/>
        <d v="1995-11-17T00:00:00"/>
        <d v="1995-11-16T00:00:00"/>
        <d v="1995-11-15T00:00:00"/>
        <d v="1995-11-14T00:00:00"/>
        <d v="1995-11-13T00:00:00"/>
        <d v="1995-11-10T00:00:00"/>
        <d v="1995-11-09T00:00:00"/>
        <d v="1995-11-08T00:00:00"/>
        <d v="1995-11-07T00:00:00"/>
        <d v="1995-11-06T00:00:00"/>
        <d v="1995-11-03T00:00:00"/>
        <d v="1995-11-02T00:00:00"/>
        <d v="1995-11-01T00:00:00"/>
        <d v="1995-10-31T00:00:00"/>
        <d v="1995-10-30T00:00:00"/>
        <d v="1995-10-27T00:00:00"/>
        <d v="1995-10-26T00:00:00"/>
        <d v="1995-10-25T00:00:00"/>
        <d v="1995-10-24T00:00:00"/>
        <d v="1995-10-23T00:00:00"/>
        <d v="1995-10-20T00:00:00"/>
        <d v="1995-10-19T00:00:00"/>
        <d v="1995-10-18T00:00:00"/>
        <d v="1995-10-17T00:00:00"/>
        <d v="1995-10-16T00:00:00"/>
        <d v="1995-10-13T00:00:00"/>
        <d v="1995-10-12T00:00:00"/>
        <d v="1995-10-11T00:00:00"/>
        <d v="1995-10-10T00:00:00"/>
        <d v="1995-10-09T00:00:00"/>
        <d v="1995-10-06T00:00:00"/>
        <d v="1995-10-05T00:00:00"/>
        <d v="1995-10-04T00:00:00"/>
        <d v="1995-10-03T00:00:00"/>
        <d v="1995-10-02T00:00:00"/>
        <d v="1995-09-29T00:00:00"/>
        <d v="1995-09-28T00:00:00"/>
        <d v="1995-09-27T00:00:00"/>
        <d v="1995-09-26T00:00:00"/>
        <d v="1995-09-25T00:00:00"/>
        <d v="1995-09-22T00:00:00"/>
        <d v="1995-09-21T00:00:00"/>
        <d v="1995-09-20T00:00:00"/>
        <d v="1995-09-19T00:00:00"/>
        <d v="1995-09-18T00:00:00"/>
        <d v="1995-09-15T00:00:00"/>
        <d v="1995-09-14T00:00:00"/>
        <d v="1995-09-13T00:00:00"/>
        <d v="1995-09-12T00:00:00"/>
        <d v="1995-09-11T00:00:00"/>
        <d v="1995-09-08T00:00:00"/>
        <d v="1995-09-07T00:00:00"/>
        <d v="1995-09-06T00:00:00"/>
        <d v="1995-09-05T00:00:00"/>
        <d v="1995-09-01T00:00:00"/>
        <d v="1995-08-31T00:00:00"/>
        <d v="1995-08-30T00:00:00"/>
        <d v="1995-08-29T00:00:00"/>
        <d v="1995-08-28T00:00:00"/>
        <d v="1995-08-25T00:00:00"/>
        <d v="1995-08-24T00:00:00"/>
        <d v="1995-08-23T00:00:00"/>
        <d v="1995-08-22T00:00:00"/>
        <d v="1995-08-21T00:00:00"/>
        <d v="1995-08-18T00:00:00"/>
        <d v="1995-08-17T00:00:00"/>
        <d v="1995-08-16T00:00:00"/>
        <d v="1995-08-15T00:00:00"/>
        <d v="1995-08-14T00:00:00"/>
        <d v="1995-08-11T00:00:00"/>
        <d v="1995-08-10T00:00:00"/>
        <d v="1995-08-09T00:00:00"/>
        <d v="1995-08-08T00:00:00"/>
        <d v="1995-08-07T00:00:00"/>
        <d v="1995-08-04T00:00:00"/>
        <d v="1995-08-03T00:00:00"/>
        <d v="1995-08-02T00:00:00"/>
        <d v="1995-08-01T00:00:00"/>
        <d v="1995-07-31T00:00:00"/>
        <d v="1995-07-28T00:00:00"/>
        <d v="1995-07-27T00:00:00"/>
        <d v="1995-07-26T00:00:00"/>
        <d v="1995-07-25T00:00:00"/>
        <d v="1995-07-24T00:00:00"/>
        <d v="1995-07-21T00:00:00"/>
        <d v="1995-07-20T00:00:00"/>
        <d v="1995-07-19T00:00:00"/>
        <d v="1995-07-18T00:00:00"/>
        <d v="1995-07-17T00:00:00"/>
        <d v="1995-07-14T00:00:00"/>
        <d v="1995-07-13T00:00:00"/>
        <d v="1995-07-12T00:00:00"/>
        <d v="1995-07-11T00:00:00"/>
        <d v="1995-07-10T00:00:00"/>
        <d v="1995-07-07T00:00:00"/>
        <d v="1995-07-06T00:00:00"/>
        <d v="1995-07-05T00:00:00"/>
        <d v="1995-07-03T00:00:00"/>
        <d v="1995-06-30T00:00:00"/>
        <d v="1995-06-29T00:00:00"/>
        <d v="1995-06-28T00:00:00"/>
        <d v="1995-06-27T00:00:00"/>
        <d v="1995-06-26T00:00:00"/>
        <d v="1995-06-23T00:00:00"/>
        <d v="1995-06-22T00:00:00"/>
        <d v="1995-06-21T00:00:00"/>
        <d v="1995-06-20T00:00:00"/>
        <d v="1995-06-19T00:00:00"/>
        <d v="1995-06-16T00:00:00"/>
        <d v="1995-06-15T00:00:00"/>
        <d v="1995-06-14T00:00:00"/>
        <d v="1995-06-13T00:00:00"/>
        <d v="1995-06-12T00:00:00"/>
        <d v="1995-06-09T00:00:00"/>
        <d v="1995-06-08T00:00:00"/>
        <d v="1995-06-07T00:00:00"/>
        <d v="1995-06-06T00:00:00"/>
        <d v="1995-06-05T00:00:00"/>
        <d v="1995-06-02T00:00:00"/>
        <d v="1995-06-01T00:00:00"/>
        <d v="1995-05-31T00:00:00"/>
        <d v="1995-05-30T00:00:00"/>
        <d v="1995-05-26T00:00:00"/>
        <d v="1995-05-25T00:00:00"/>
        <d v="1995-05-24T00:00:00"/>
        <d v="1995-05-23T00:00:00"/>
        <d v="1995-05-22T00:00:00"/>
        <d v="1995-05-19T00:00:00"/>
        <d v="1995-05-18T00:00:00"/>
        <d v="1995-05-17T00:00:00"/>
        <d v="1995-05-16T00:00:00"/>
        <d v="1995-05-15T00:00:00"/>
        <d v="1995-05-12T00:00:00"/>
        <d v="1995-05-11T00:00:00"/>
        <d v="1995-05-10T00:00:00"/>
        <d v="1995-05-09T00:00:00"/>
        <d v="1995-05-08T00:00:00"/>
        <d v="1995-05-05T00:00:00"/>
        <d v="1995-05-04T00:00:00"/>
        <d v="1995-05-03T00:00:00"/>
        <d v="1995-05-02T00:00:00"/>
        <d v="1995-05-01T00:00:00"/>
        <d v="1995-04-28T00:00:00"/>
        <d v="1995-04-27T00:00:00"/>
        <d v="1995-04-26T00:00:00"/>
        <d v="1995-04-25T00:00:00"/>
        <d v="1995-04-24T00:00:00"/>
        <d v="1995-04-21T00:00:00"/>
        <d v="1995-04-20T00:00:00"/>
        <d v="1995-04-19T00:00:00"/>
        <d v="1995-04-18T00:00:00"/>
        <d v="1995-04-17T00:00:00"/>
        <d v="1995-04-13T00:00:00"/>
        <d v="1995-04-12T00:00:00"/>
        <d v="1995-04-11T00:00:00"/>
        <d v="1995-04-10T00:00:00"/>
        <d v="1995-04-07T00:00:00"/>
        <d v="1995-04-06T00:00:00"/>
        <d v="1995-04-05T00:00:00"/>
        <d v="1995-04-04T00:00:00"/>
        <d v="1995-04-03T00:00:00"/>
        <d v="1995-03-31T00:00:00"/>
        <d v="1995-03-30T00:00:00"/>
        <d v="1995-03-29T00:00:00"/>
        <d v="1995-03-28T00:00:00"/>
        <d v="1995-03-27T00:00:00"/>
        <d v="1995-03-24T00:00:00"/>
        <d v="1995-03-23T00:00:00"/>
        <d v="1995-03-22T00:00:00"/>
        <d v="1995-03-21T00:00:00"/>
        <d v="1995-03-20T00:00:00"/>
        <d v="1995-03-17T00:00:00"/>
        <d v="1995-03-16T00:00:00"/>
        <d v="1995-03-15T00:00:00"/>
        <d v="1995-03-14T00:00:00"/>
        <d v="1995-03-13T00:00:00"/>
        <d v="1995-03-10T00:00:00"/>
        <d v="1995-03-09T00:00:00"/>
        <d v="1995-03-08T00:00:00"/>
        <d v="1995-03-07T00:00:00"/>
        <d v="1995-03-06T00:00:00"/>
        <d v="1995-03-03T00:00:00"/>
        <d v="1995-03-02T00:00:00"/>
        <d v="1995-03-01T00:00:00"/>
        <d v="1995-02-28T00:00:00"/>
        <d v="1995-02-27T00:00:00"/>
        <d v="1995-02-24T00:00:00"/>
        <d v="1995-02-23T00:00:00"/>
        <d v="1995-02-22T00:00:00"/>
        <d v="1995-02-21T00:00:00"/>
        <d v="1995-02-17T00:00:00"/>
        <d v="1995-02-16T00:00:00"/>
        <d v="1995-02-15T00:00:00"/>
        <d v="1995-02-14T00:00:00"/>
        <d v="1995-02-13T00:00:00"/>
        <d v="1995-02-10T00:00:00"/>
        <d v="1995-02-09T00:00:00"/>
        <d v="1995-02-08T00:00:00"/>
        <d v="1995-02-07T00:00:00"/>
        <d v="1995-02-06T00:00:00"/>
        <d v="1995-02-03T00:00:00"/>
        <d v="1995-02-02T00:00:00"/>
        <d v="1995-02-01T00:00:00"/>
        <d v="1995-01-31T00:00:00"/>
        <d v="1995-01-30T00:00:00"/>
        <d v="1995-01-27T00:00:00"/>
        <d v="1995-01-26T00:00:00"/>
        <d v="1995-01-25T00:00:00"/>
        <d v="1995-01-24T00:00:00"/>
        <d v="1995-01-23T00:00:00"/>
        <d v="1995-01-20T00:00:00"/>
        <d v="1995-01-19T00:00:00"/>
        <d v="1995-01-18T00:00:00"/>
        <d v="1995-01-17T00:00:00"/>
        <d v="1995-01-16T00:00:00"/>
        <d v="1995-01-13T00:00:00"/>
        <d v="1995-01-12T00:00:00"/>
        <d v="1995-01-11T00:00:00"/>
        <d v="1995-01-10T00:00:00"/>
        <d v="1995-01-09T00:00:00"/>
        <d v="1995-01-06T00:00:00"/>
        <d v="1995-01-05T00:00:00"/>
        <d v="1995-01-04T00:00:00"/>
        <d v="1995-01-03T00:00:00"/>
        <d v="1994-12-30T00:00:00"/>
        <d v="1994-12-29T00:00:00"/>
        <d v="1994-12-28T00:00:00"/>
        <d v="1994-12-27T00:00:00"/>
        <d v="1994-12-23T00:00:00"/>
        <d v="1994-12-22T00:00:00"/>
        <d v="1994-12-21T00:00:00"/>
        <d v="1994-12-20T00:00:00"/>
        <d v="1994-12-19T00:00:00"/>
        <d v="1994-12-16T00:00:00"/>
        <d v="1994-12-15T00:00:00"/>
        <d v="1994-12-14T00:00:00"/>
        <d v="1994-12-13T00:00:00"/>
        <d v="1994-12-12T00:00:00"/>
        <d v="1994-12-09T00:00:00"/>
        <d v="1994-12-08T00:00:00"/>
        <d v="1994-12-07T00:00:00"/>
        <d v="1994-12-06T00:00:00"/>
        <d v="1994-12-05T00:00:00"/>
        <d v="1994-12-02T00:00:00"/>
        <d v="1994-12-01T00:00:00"/>
        <d v="1994-11-30T00:00:00"/>
        <d v="1994-11-29T00:00:00"/>
        <d v="1994-11-28T00:00:00"/>
        <d v="1994-11-25T00:00:00"/>
        <d v="1994-11-23T00:00:00"/>
        <d v="1994-11-22T00:00:00"/>
        <d v="1994-11-21T00:00:00"/>
        <d v="1994-11-18T00:00:00"/>
        <d v="1994-11-17T00:00:00"/>
        <d v="1994-11-16T00:00:00"/>
        <d v="1994-11-15T00:00:00"/>
        <d v="1994-11-14T00:00:00"/>
        <d v="1994-11-11T00:00:00"/>
        <d v="1994-11-10T00:00:00"/>
        <d v="1994-11-09T00:00:00"/>
        <d v="1994-11-08T00:00:00"/>
        <d v="1994-11-07T00:00:00"/>
        <d v="1994-11-04T00:00:00"/>
        <d v="1994-11-03T00:00:00"/>
        <d v="1994-11-02T00:00:00"/>
        <d v="1994-11-01T00:00:00"/>
        <d v="1994-10-31T00:00:00"/>
        <d v="1994-10-28T00:00:00"/>
        <d v="1994-10-27T00:00:00"/>
        <d v="1994-10-26T00:00:00"/>
        <d v="1994-10-25T00:00:00"/>
        <d v="1994-10-24T00:00:00"/>
        <d v="1994-10-21T00:00:00"/>
        <d v="1994-10-20T00:00:00"/>
        <d v="1994-10-19T00:00:00"/>
        <d v="1994-10-18T00:00:00"/>
        <d v="1994-10-17T00:00:00"/>
        <d v="1994-10-14T00:00:00"/>
        <d v="1994-10-13T00:00:00"/>
        <d v="1994-10-12T00:00:00"/>
        <d v="1994-10-11T00:00:00"/>
        <d v="1994-10-10T00:00:00"/>
        <d v="1994-10-07T00:00:00"/>
        <d v="1994-10-06T00:00:00"/>
        <d v="1994-10-05T00:00:00"/>
        <d v="1994-10-04T00:00:00"/>
        <d v="1994-10-03T00:00:00"/>
        <d v="1994-09-30T00:00:00"/>
        <d v="1994-09-29T00:00:00"/>
        <d v="1994-09-28T00:00:00"/>
        <d v="1994-09-27T00:00:00"/>
        <d v="1994-09-26T00:00:00"/>
        <d v="1994-09-23T00:00:00"/>
        <d v="1994-09-22T00:00:00"/>
        <d v="1994-09-21T00:00:00"/>
        <d v="1994-09-20T00:00:00"/>
        <d v="1994-09-19T00:00:00"/>
        <d v="1994-09-16T00:00:00"/>
        <d v="1994-09-15T00:00:00"/>
        <d v="1994-09-14T00:00:00"/>
        <d v="1994-09-13T00:00:00"/>
        <d v="1994-09-12T00:00:00"/>
        <d v="1994-09-09T00:00:00"/>
        <d v="1994-09-08T00:00:00"/>
        <d v="1994-09-07T00:00:00"/>
        <d v="1994-09-06T00:00:00"/>
        <d v="1994-09-02T00:00:00"/>
        <d v="1994-09-01T00:00:00"/>
        <d v="1994-08-31T00:00:00"/>
        <d v="1994-08-30T00:00:00"/>
        <d v="1994-08-29T00:00:00"/>
        <d v="1994-08-26T00:00:00"/>
        <d v="1994-08-25T00:00:00"/>
        <d v="1994-08-24T00:00:00"/>
        <d v="1994-08-23T00:00:00"/>
        <d v="1994-08-22T00:00:00"/>
        <d v="1994-08-19T00:00:00"/>
        <d v="1994-08-18T00:00:00"/>
        <d v="1994-08-17T00:00:00"/>
        <d v="1994-08-16T00:00:00"/>
        <d v="1994-08-15T00:00:00"/>
        <d v="1994-08-12T00:00:00"/>
        <d v="1994-08-11T00:00:00"/>
        <d v="1994-08-10T00:00:00"/>
        <d v="1994-08-09T00:00:00"/>
        <d v="1994-08-08T00:00:00"/>
        <d v="1994-08-05T00:00:00"/>
        <d v="1994-08-04T00:00:00"/>
        <d v="1994-08-03T00:00:00"/>
        <d v="1994-08-02T00:00:00"/>
        <d v="1994-08-01T00:00:00"/>
        <d v="1994-07-29T00:00:00"/>
        <d v="1994-07-28T00:00:00"/>
        <d v="1994-07-27T00:00:00"/>
        <d v="1994-07-26T00:00:00"/>
        <d v="1994-07-25T00:00:00"/>
        <d v="1994-07-22T00:00:00"/>
        <d v="1994-07-21T00:00:00"/>
        <d v="1994-07-20T00:00:00"/>
        <d v="1994-07-19T00:00:00"/>
        <d v="1994-07-18T00:00:00"/>
        <d v="1994-07-15T00:00:00"/>
        <d v="1994-07-14T00:00:00"/>
        <d v="1994-07-13T00:00:00"/>
        <d v="1994-07-12T00:00:00"/>
        <d v="1994-07-11T00:00:00"/>
        <d v="1994-07-08T00:00:00"/>
        <d v="1994-07-07T00:00:00"/>
        <d v="1994-07-06T00:00:00"/>
        <d v="1994-07-05T00:00:00"/>
        <d v="1994-07-01T00:00:00"/>
        <d v="1994-06-30T00:00:00"/>
        <d v="1994-06-29T00:00:00"/>
        <d v="1994-06-28T00:00:00"/>
        <d v="1994-06-27T00:00:00"/>
        <d v="1994-06-24T00:00:00"/>
        <d v="1994-06-23T00:00:00"/>
        <d v="1994-06-22T00:00:00"/>
        <d v="1994-06-21T00:00:00"/>
        <d v="1994-06-20T00:00:00"/>
        <d v="1994-06-17T00:00:00"/>
        <d v="1994-06-16T00:00:00"/>
        <d v="1994-06-15T00:00:00"/>
        <d v="1994-06-14T00:00:00"/>
        <d v="1994-06-13T00:00:00"/>
        <d v="1994-06-10T00:00:00"/>
        <d v="1994-06-09T00:00:00"/>
        <d v="1994-06-08T00:00:00"/>
        <d v="1994-06-07T00:00:00"/>
        <d v="1994-06-06T00:00:00"/>
        <d v="1994-06-03T00:00:00"/>
        <d v="1994-06-02T00:00:00"/>
        <d v="1994-06-01T00:00:00"/>
        <d v="1994-05-31T00:00:00"/>
        <d v="1994-05-27T00:00:00"/>
        <d v="1994-05-26T00:00:00"/>
        <d v="1994-05-25T00:00:00"/>
        <d v="1994-05-24T00:00:00"/>
        <d v="1994-05-23T00:00:00"/>
        <d v="1994-05-20T00:00:00"/>
        <d v="1994-05-19T00:00:00"/>
        <d v="1994-05-18T00:00:00"/>
        <d v="1994-05-17T00:00:00"/>
        <d v="1994-05-16T00:00:00"/>
        <d v="1994-05-13T00:00:00"/>
        <d v="1994-05-12T00:00:00"/>
        <d v="1994-05-11T00:00:00"/>
        <d v="1994-05-10T00:00:00"/>
        <d v="1994-05-09T00:00:00"/>
        <d v="1994-05-06T00:00:00"/>
        <d v="1994-05-05T00:00:00"/>
        <d v="1994-05-04T00:00:00"/>
        <d v="1994-05-03T00:00:00"/>
        <d v="1994-05-02T00:00:00"/>
        <d v="1994-04-29T00:00:00"/>
        <d v="1994-04-28T00:00:00"/>
        <d v="1994-04-26T00:00:00"/>
        <d v="1994-04-25T00:00:00"/>
        <d v="1994-04-22T00:00:00"/>
        <d v="1994-04-21T00:00:00"/>
        <d v="1994-04-20T00:00:00"/>
        <d v="1994-04-19T00:00:00"/>
        <d v="1994-04-18T00:00:00"/>
        <d v="1994-04-15T00:00:00"/>
        <d v="1994-04-14T00:00:00"/>
        <d v="1994-04-13T00:00:00"/>
        <d v="1994-04-12T00:00:00"/>
        <d v="1994-04-11T00:00:00"/>
        <d v="1994-04-08T00:00:00"/>
        <d v="1994-04-07T00:00:00"/>
        <d v="1994-04-06T00:00:00"/>
        <d v="1994-04-05T00:00:00"/>
        <d v="1994-04-04T00:00:00"/>
        <d v="1994-03-31T00:00:00"/>
        <d v="1994-03-30T00:00:00"/>
        <d v="1994-03-29T00:00:00"/>
        <d v="1994-03-28T00:00:00"/>
        <d v="1994-03-25T00:00:00"/>
        <d v="1994-03-24T00:00:00"/>
        <d v="1994-03-23T00:00:00"/>
        <d v="1994-03-22T00:00:00"/>
        <d v="1994-03-21T00:00:00"/>
        <d v="1994-03-18T00:00:00"/>
        <d v="1994-03-17T00:00:00"/>
        <d v="1994-03-16T00:00:00"/>
        <d v="1994-03-15T00:00:00"/>
        <d v="1994-03-14T00:00:00"/>
        <d v="1994-03-11T00:00:00"/>
        <d v="1994-03-10T00:00:00"/>
        <d v="1994-03-09T00:00:00"/>
        <d v="1994-03-08T00:00:00"/>
        <d v="1994-03-07T00:00:00"/>
        <d v="1994-03-04T00:00:00"/>
        <d v="1994-03-03T00:00:00"/>
        <d v="1994-03-02T00:00:00"/>
        <d v="1994-03-01T00:00:00"/>
        <d v="1994-02-28T00:00:00"/>
        <d v="1994-02-25T00:00:00"/>
        <d v="1994-02-24T00:00:00"/>
        <d v="1994-02-23T00:00:00"/>
        <d v="1994-02-22T00:00:00"/>
        <d v="1994-02-18T00:00:00"/>
        <d v="1994-02-17T00:00:00"/>
        <d v="1994-02-16T00:00:00"/>
        <d v="1994-02-15T00:00:00"/>
        <d v="1994-02-14T00:00:00"/>
        <d v="1994-02-11T00:00:00"/>
        <d v="1994-02-10T00:00:00"/>
        <d v="1994-02-09T00:00:00"/>
        <d v="1994-02-08T00:00:00"/>
        <d v="1994-02-07T00:00:00"/>
        <d v="1994-02-04T00:00:00"/>
        <d v="1994-02-03T00:00:00"/>
        <d v="1994-02-02T00:00:00"/>
        <d v="1994-02-01T00:00:00"/>
        <d v="1994-01-31T00:00:00"/>
        <d v="1994-01-28T00:00:00"/>
        <d v="1994-01-27T00:00:00"/>
        <d v="1994-01-26T00:00:00"/>
        <d v="1994-01-25T00:00:00"/>
        <d v="1994-01-24T00:00:00"/>
        <d v="1994-01-21T00:00:00"/>
        <d v="1994-01-20T00:00:00"/>
        <d v="1994-01-19T00:00:00"/>
        <d v="1994-01-18T00:00:00"/>
        <d v="1994-01-17T00:00:00"/>
        <d v="1994-01-14T00:00:00"/>
        <d v="1994-01-13T00:00:00"/>
        <d v="1994-01-12T00:00:00"/>
        <d v="1994-01-11T00:00:00"/>
        <d v="1994-01-10T00:00:00"/>
        <d v="1994-01-07T00:00:00"/>
        <d v="1994-01-06T00:00:00"/>
        <d v="1994-01-05T00:00:00"/>
        <d v="1994-01-04T00:00:00"/>
        <d v="1994-01-03T00:00:00"/>
        <d v="1993-12-31T00:00:00"/>
        <d v="1993-12-30T00:00:00"/>
        <d v="1993-12-29T00:00:00"/>
        <d v="1993-12-28T00:00:00"/>
        <d v="1993-12-27T00:00:00"/>
        <d v="1993-12-23T00:00:00"/>
        <d v="1993-12-22T00:00:00"/>
        <d v="1993-12-21T00:00:00"/>
        <d v="1993-12-20T00:00:00"/>
        <d v="1993-12-17T00:00:00"/>
        <d v="1993-12-16T00:00:00"/>
        <d v="1993-12-15T00:00:00"/>
        <d v="1993-12-14T00:00:00"/>
        <d v="1993-12-13T00:00:00"/>
        <d v="1993-12-10T00:00:00"/>
        <d v="1993-12-09T00:00:00"/>
        <d v="1993-12-08T00:00:00"/>
        <d v="1993-12-07T00:00:00"/>
        <d v="1993-12-06T00:00:00"/>
        <d v="1993-12-03T00:00:00"/>
        <d v="1993-12-02T00:00:00"/>
        <d v="1993-12-01T00:00:00"/>
        <d v="1993-11-30T00:00:00"/>
        <d v="1993-11-29T00:00:00"/>
        <d v="1993-11-26T00:00:00"/>
        <d v="1993-11-24T00:00:00"/>
        <d v="1993-11-23T00:00:00"/>
        <d v="1993-11-22T00:00:00"/>
        <d v="1993-11-19T00:00:00"/>
        <d v="1993-11-18T00:00:00"/>
        <d v="1993-11-17T00:00:00"/>
        <d v="1993-11-16T00:00:00"/>
        <d v="1993-11-15T00:00:00"/>
        <d v="1993-11-12T00:00:00"/>
        <d v="1993-11-11T00:00:00"/>
        <d v="1993-11-10T00:00:00"/>
        <d v="1993-11-09T00:00:00"/>
        <d v="1993-11-08T00:00:00"/>
        <d v="1993-11-05T00:00:00"/>
        <d v="1993-11-04T00:00:00"/>
        <d v="1993-11-03T00:00:00"/>
        <d v="1993-11-02T00:00:00"/>
        <d v="1993-11-01T00:00:00"/>
        <d v="1993-10-29T00:00:00"/>
        <d v="1993-10-28T00:00:00"/>
        <d v="1993-10-27T00:00:00"/>
        <d v="1993-10-26T00:00:00"/>
        <d v="1993-10-25T00:00:00"/>
        <d v="1993-10-22T00:00:00"/>
        <d v="1993-10-21T00:00:00"/>
        <d v="1993-10-20T00:00:00"/>
        <d v="1993-10-19T00:00:00"/>
        <d v="1993-10-18T00:00:00"/>
        <d v="1993-10-15T00:00:00"/>
        <d v="1993-10-14T00:00:00"/>
        <d v="1993-10-13T00:00:00"/>
        <d v="1993-10-12T00:00:00"/>
        <d v="1993-10-11T00:00:00"/>
        <d v="1993-10-08T00:00:00"/>
        <d v="1993-10-07T00:00:00"/>
        <d v="1993-10-06T00:00:00"/>
        <d v="1993-10-05T00:00:00"/>
        <d v="1993-10-04T00:00:00"/>
        <d v="1993-10-01T00:00:00"/>
        <d v="1993-09-30T00:00:00"/>
        <d v="1993-09-29T00:00:00"/>
        <d v="1993-09-28T00:00:00"/>
        <d v="1993-09-27T00:00:00"/>
        <d v="1993-09-24T00:00:00"/>
        <d v="1993-09-23T00:00:00"/>
        <d v="1993-09-22T00:00:00"/>
        <d v="1993-09-21T00:00:00"/>
        <d v="1993-09-20T00:00:00"/>
        <d v="1993-09-17T00:00:00"/>
        <d v="1993-09-16T00:00:00"/>
        <d v="1993-09-15T00:00:00"/>
        <d v="1993-09-14T00:00:00"/>
        <d v="1993-09-13T00:00:00"/>
        <d v="1993-09-10T00:00:00"/>
        <d v="1993-09-09T00:00:00"/>
        <d v="1993-09-08T00:00:00"/>
        <d v="1993-09-07T00:00:00"/>
        <d v="1993-09-03T00:00:00"/>
        <d v="1993-09-02T00:00:00"/>
        <d v="1993-09-01T00:00:00"/>
        <d v="1993-08-31T00:00:00"/>
        <d v="1993-08-30T00:00:00"/>
        <d v="1993-08-27T00:00:00"/>
        <d v="1993-08-26T00:00:00"/>
        <d v="1993-08-25T00:00:00"/>
        <d v="1993-08-24T00:00:00"/>
        <d v="1993-08-23T00:00:00"/>
        <d v="1993-08-20T00:00:00"/>
        <d v="1993-08-19T00:00:00"/>
        <d v="1993-08-18T00:00:00"/>
        <d v="1993-08-17T00:00:00"/>
        <d v="1993-08-16T00:00:00"/>
        <d v="1993-08-13T00:00:00"/>
        <d v="1993-08-12T00:00:00"/>
        <d v="1993-08-11T00:00:00"/>
        <d v="1993-08-10T00:00:00"/>
        <d v="1993-08-09T00:00:00"/>
        <d v="1993-08-06T00:00:00"/>
        <d v="1993-08-05T00:00:00"/>
        <d v="1993-08-04T00:00:00"/>
        <d v="1993-08-03T00:00:00"/>
        <d v="1993-08-02T00:00:00"/>
        <d v="1993-07-30T00:00:00"/>
        <d v="1993-07-29T00:00:00"/>
        <d v="1993-07-28T00:00:00"/>
        <d v="1993-07-27T00:00:00"/>
        <d v="1993-07-26T00:00:00"/>
        <d v="1993-07-23T00:00:00"/>
        <d v="1993-07-22T00:00:00"/>
        <d v="1993-07-21T00:00:00"/>
        <d v="1993-07-20T00:00:00"/>
        <d v="1993-07-19T00:00:00"/>
        <d v="1993-07-16T00:00:00"/>
        <d v="1993-07-15T00:00:00"/>
        <d v="1993-07-14T00:00:00"/>
        <d v="1993-07-13T00:00:00"/>
        <d v="1993-07-12T00:00:00"/>
        <d v="1993-07-09T00:00:00"/>
        <d v="1993-07-08T00:00:00"/>
        <d v="1993-07-07T00:00:00"/>
        <d v="1993-07-06T00:00:00"/>
        <d v="1993-07-02T00:00:00"/>
        <d v="1993-07-01T00:00:00"/>
        <d v="1993-06-30T00:00:00"/>
        <d v="1993-06-29T00:00:00"/>
        <d v="1993-06-28T00:00:00"/>
        <d v="1993-06-25T00:00:00"/>
        <d v="1993-06-24T00:00:00"/>
        <d v="1993-06-23T00:00:00"/>
        <d v="1993-06-22T00:00:00"/>
        <d v="1993-06-21T00:00:00"/>
        <d v="1993-06-18T00:00:00"/>
        <d v="1993-06-17T00:00:00"/>
        <d v="1993-06-16T00:00:00"/>
        <d v="1993-06-15T00:00:00"/>
        <d v="1993-06-14T00:00:00"/>
        <d v="1993-06-11T00:00:00"/>
        <d v="1993-06-10T00:00:00"/>
        <d v="1993-06-09T00:00:00"/>
        <d v="1993-06-08T00:00:00"/>
        <d v="1993-06-07T00:00:00"/>
        <d v="1993-06-04T00:00:00"/>
        <d v="1993-06-03T00:00:00"/>
        <d v="1993-06-02T00:00:00"/>
        <d v="1993-06-01T00:00:00"/>
        <d v="1993-05-28T00:00:00"/>
        <d v="1993-05-27T00:00:00"/>
        <d v="1993-05-26T00:00:00"/>
        <d v="1993-05-25T00:00:00"/>
        <d v="1993-05-24T00:00:00"/>
        <d v="1993-05-21T00:00:00"/>
        <d v="1993-05-20T00:00:00"/>
        <d v="1993-05-19T00:00:00"/>
        <d v="1993-05-18T00:00:00"/>
        <d v="1993-05-17T00:00:00"/>
        <d v="1993-05-14T00:00:00"/>
        <d v="1993-05-13T00:00:00"/>
        <d v="1993-05-12T00:00:00"/>
        <d v="1993-05-11T00:00:00"/>
        <d v="1993-05-10T00:00:00"/>
        <d v="1993-05-07T00:00:00"/>
        <d v="1993-05-06T00:00:00"/>
        <d v="1993-05-05T00:00:00"/>
        <d v="1993-05-04T00:00:00"/>
        <d v="1993-05-03T00:00:00"/>
        <d v="1993-04-30T00:00:00"/>
        <d v="1993-04-29T00:00:00"/>
        <d v="1993-04-28T00:00:00"/>
        <d v="1993-04-27T00:00:00"/>
        <d v="1993-04-26T00:00:00"/>
        <d v="1993-04-23T00:00:00"/>
        <d v="1993-04-22T00:00:00"/>
        <d v="1993-04-21T00:00:00"/>
        <d v="1993-04-20T00:00:00"/>
        <d v="1993-04-19T00:00:00"/>
        <d v="1993-04-16T00:00:00"/>
        <d v="1993-04-15T00:00:00"/>
        <d v="1993-04-14T00:00:00"/>
        <d v="1993-04-13T00:00:00"/>
        <d v="1993-04-12T00:00:00"/>
        <d v="1993-04-08T00:00:00"/>
        <d v="1993-04-07T00:00:00"/>
        <d v="1993-04-06T00:00:00"/>
        <d v="1993-04-05T00:00:00"/>
        <d v="1993-04-02T00:00:00"/>
        <d v="1993-04-01T00:00:00"/>
        <d v="1993-03-31T00:00:00"/>
        <d v="1993-03-30T00:00:00"/>
        <d v="1993-03-29T00:00:00"/>
        <d v="1993-03-26T00:00:00"/>
        <d v="1993-03-25T00:00:00"/>
        <d v="1993-03-24T00:00:00"/>
        <d v="1993-03-23T00:00:00"/>
        <d v="1993-03-22T00:00:00"/>
        <d v="1993-03-19T00:00:00"/>
        <d v="1993-03-18T00:00:00"/>
        <d v="1993-03-17T00:00:00"/>
        <d v="1993-03-16T00:00:00"/>
        <d v="1993-03-15T00:00:00"/>
        <d v="1993-03-12T00:00:00"/>
        <d v="1993-03-11T00:00:00"/>
        <d v="1993-03-10T00:00:00"/>
        <d v="1993-03-09T00:00:00"/>
        <d v="1993-03-08T00:00:00"/>
        <d v="1993-03-05T00:00:00"/>
        <d v="1993-03-04T00:00:00"/>
        <d v="1993-03-03T00:00:00"/>
        <d v="1993-03-02T00:00:00"/>
        <d v="1993-03-01T00:00:00"/>
        <d v="1993-02-26T00:00:00"/>
        <d v="1993-02-25T00:00:00"/>
        <d v="1993-02-24T00:00:00"/>
        <d v="1993-02-23T00:00:00"/>
        <d v="1993-02-22T00:00:00"/>
        <d v="1993-02-19T00:00:00"/>
        <d v="1993-02-18T00:00:00"/>
        <d v="1993-02-17T00:00:00"/>
        <d v="1993-02-16T00:00:00"/>
        <d v="1993-02-12T00:00:00"/>
        <d v="1993-02-11T00:00:00"/>
        <d v="1993-02-10T00:00:00"/>
        <d v="1993-02-09T00:00:00"/>
        <d v="1993-02-08T00:00:00"/>
        <d v="1993-02-05T00:00:00"/>
        <d v="1993-02-04T00:00:00"/>
        <d v="1993-02-03T00:00:00"/>
        <d v="1993-02-02T00:00:00"/>
        <d v="1993-02-01T00:00:00"/>
        <d v="1993-01-29T00:00:00"/>
        <d v="1993-01-28T00:00:00"/>
        <d v="1993-01-27T00:00:00"/>
        <d v="1993-01-26T00:00:00"/>
        <d v="1993-01-25T00:00:00"/>
        <d v="1993-01-22T00:00:00"/>
        <d v="1993-01-21T00:00:00"/>
        <d v="1993-01-20T00:00:00"/>
        <d v="1993-01-19T00:00:00"/>
        <d v="1993-01-18T00:00:00"/>
        <d v="1993-01-15T00:00:00"/>
        <d v="1993-01-14T00:00:00"/>
        <d v="1993-01-13T00:00:00"/>
        <d v="1993-01-12T00:00:00"/>
        <d v="1993-01-11T00:00:00"/>
        <d v="1993-01-08T00:00:00"/>
        <d v="1993-01-07T00:00:00"/>
        <d v="1993-01-06T00:00:00"/>
        <d v="1993-01-05T00:00:00"/>
        <d v="1993-01-04T00:00:00"/>
        <d v="1992-12-31T00:00:00"/>
        <d v="1992-12-30T00:00:00"/>
        <d v="1992-12-29T00:00:00"/>
        <d v="1992-12-28T00:00:00"/>
        <d v="1992-12-24T00:00:00"/>
        <d v="1992-12-23T00:00:00"/>
        <d v="1992-12-22T00:00:00"/>
        <d v="1992-12-21T00:00:00"/>
        <d v="1992-12-18T00:00:00"/>
        <d v="1992-12-17T00:00:00"/>
        <d v="1992-12-16T00:00:00"/>
        <d v="1992-12-15T00:00:00"/>
        <d v="1992-12-14T00:00:00"/>
        <d v="1992-12-11T00:00:00"/>
        <d v="1992-12-10T00:00:00"/>
        <d v="1992-12-09T00:00:00"/>
        <d v="1992-12-08T00:00:00"/>
        <d v="1992-12-07T00:00:00"/>
        <d v="1992-12-04T00:00:00"/>
        <d v="1992-12-03T00:00:00"/>
        <d v="1992-12-02T00:00:00"/>
        <d v="1992-12-01T00:00:00"/>
        <d v="1992-11-30T00:00:00"/>
        <d v="1992-11-27T00:00:00"/>
        <d v="1992-11-25T00:00:00"/>
        <d v="1992-11-24T00:00:00"/>
        <d v="1992-11-23T00:00:00"/>
        <d v="1992-11-20T00:00:00"/>
        <d v="1992-11-19T00:00:00"/>
        <d v="1992-11-18T00:00:00"/>
        <d v="1992-11-17T00:00:00"/>
        <d v="1992-11-16T00:00:00"/>
        <d v="1992-11-13T00:00:00"/>
        <d v="1992-11-12T00:00:00"/>
        <d v="1992-11-11T00:00:00"/>
        <d v="1992-11-10T00:00:00"/>
        <d v="1992-11-09T00:00:00"/>
        <d v="1992-11-06T00:00:00"/>
        <d v="1992-11-05T00:00:00"/>
        <d v="1992-11-04T00:00:00"/>
        <d v="1992-11-03T00:00:00"/>
        <d v="1992-11-02T00:00:00"/>
        <d v="1992-10-30T00:00:00"/>
        <d v="1992-10-29T00:00:00"/>
        <d v="1992-10-28T00:00:00"/>
        <d v="1992-10-27T00:00:00"/>
        <d v="1992-10-26T00:00:00"/>
        <d v="1992-10-23T00:00:00"/>
        <d v="1992-10-22T00:00:00"/>
        <d v="1992-10-21T00:00:00"/>
        <d v="1992-10-20T00:00:00"/>
        <d v="1992-10-19T00:00:00"/>
        <d v="1992-10-16T00:00:00"/>
        <d v="1992-10-15T00:00:00"/>
        <d v="1992-10-14T00:00:00"/>
        <d v="1992-10-13T00:00:00"/>
        <d v="1992-10-12T00:00:00"/>
        <d v="1992-10-09T00:00:00"/>
        <d v="1992-10-08T00:00:00"/>
        <d v="1992-10-07T00:00:00"/>
        <d v="1992-10-06T00:00:00"/>
        <d v="1992-10-05T00:00:00"/>
        <d v="1992-10-02T00:00:00"/>
        <d v="1992-10-01T00:00:00"/>
        <d v="1992-09-30T00:00:00"/>
        <d v="1992-09-29T00:00:00"/>
        <d v="1992-09-28T00:00:00"/>
        <d v="1992-09-25T00:00:00"/>
        <d v="1992-09-24T00:00:00"/>
        <d v="1992-09-23T00:00:00"/>
        <d v="1992-09-22T00:00:00"/>
        <d v="1992-09-21T00:00:00"/>
        <d v="1992-09-18T00:00:00"/>
        <d v="1992-09-17T00:00:00"/>
        <d v="1992-09-16T00:00:00"/>
        <d v="1992-09-15T00:00:00"/>
        <d v="1992-09-14T00:00:00"/>
        <d v="1992-09-11T00:00:00"/>
        <d v="1992-09-10T00:00:00"/>
        <d v="1992-09-09T00:00:00"/>
        <d v="1992-09-08T00:00:00"/>
        <d v="1992-09-04T00:00:00"/>
        <d v="1992-09-03T00:00:00"/>
        <d v="1992-09-02T00:00:00"/>
        <d v="1992-09-01T00:00:00"/>
        <d v="1992-08-31T00:00:00"/>
        <d v="1992-08-28T00:00:00"/>
        <d v="1992-08-27T00:00:00"/>
        <d v="1992-08-26T00:00:00"/>
        <d v="1992-08-25T00:00:00"/>
        <d v="1992-08-24T00:00:00"/>
        <d v="1992-08-21T00:00:00"/>
        <d v="1992-08-20T00:00:00"/>
        <d v="1992-08-19T00:00:00"/>
        <d v="1992-08-18T00:00:00"/>
        <d v="1992-08-17T00:00:00"/>
        <d v="1992-08-14T00:00:00"/>
        <d v="1992-08-13T00:00:00"/>
        <d v="1992-08-12T00:00:00"/>
        <d v="1992-08-11T00:00:00"/>
        <d v="1992-08-10T00:00:00"/>
        <d v="1992-08-07T00:00:00"/>
        <d v="1992-08-06T00:00:00"/>
        <d v="1992-08-05T00:00:00"/>
        <d v="1992-08-04T00:00:00"/>
        <d v="1992-08-03T00:00:00"/>
        <d v="1992-07-31T00:00:00"/>
        <d v="1992-07-30T00:00:00"/>
        <d v="1992-07-29T00:00:00"/>
        <d v="1992-07-28T00:00:00"/>
        <d v="1992-07-27T00:00:00"/>
        <d v="1992-07-24T00:00:00"/>
        <d v="1992-07-23T00:00:00"/>
        <d v="1992-07-22T00:00:00"/>
        <d v="1992-07-21T00:00:00"/>
        <d v="1992-07-20T00:00:00"/>
        <d v="1992-07-17T00:00:00"/>
        <d v="1992-07-16T00:00:00"/>
        <d v="1992-07-15T00:00:00"/>
        <d v="1992-07-14T00:00:00"/>
        <d v="1992-07-13T00:00:00"/>
        <d v="1992-07-10T00:00:00"/>
        <d v="1992-07-09T00:00:00"/>
        <d v="1992-07-08T00:00:00"/>
        <d v="1992-07-07T00:00:00"/>
        <d v="1992-07-06T00:00:00"/>
        <d v="1992-07-02T00:00:00"/>
        <d v="1992-07-01T00:00:00"/>
        <d v="1992-06-30T00:00:00"/>
        <d v="1992-06-29T00:00:00"/>
        <d v="1992-06-26T00:00:00"/>
        <d v="1992-06-25T00:00:00"/>
        <d v="1992-06-24T00:00:00"/>
        <d v="1992-06-23T00:00:00"/>
        <d v="1992-06-22T00:00:00"/>
        <d v="1992-06-19T00:00:00"/>
        <d v="1992-06-18T00:00:00"/>
        <d v="1992-06-17T00:00:00"/>
        <d v="1992-06-16T00:00:00"/>
        <d v="1992-06-15T00:00:00"/>
        <d v="1992-06-12T00:00:00"/>
        <d v="1992-06-11T00:00:00"/>
        <d v="1992-06-10T00:00:00"/>
        <d v="1992-06-09T00:00:00"/>
        <d v="1992-06-08T00:00:00"/>
        <d v="1992-06-05T00:00:00"/>
        <d v="1992-06-04T00:00:00"/>
        <d v="1992-06-03T00:00:00"/>
        <d v="1992-06-02T00:00:00"/>
        <d v="1992-06-01T00:00:00"/>
        <d v="1992-05-29T00:00:00"/>
        <d v="1992-05-28T00:00:00"/>
        <d v="1992-05-27T00:00:00"/>
        <d v="1992-05-26T00:00:00"/>
        <d v="1992-05-22T00:00:00"/>
        <d v="1992-05-21T00:00:00"/>
        <d v="1992-05-20T00:00:00"/>
        <d v="1992-05-19T00:00:00"/>
        <d v="1992-05-18T00:00:00"/>
        <d v="1992-05-15T00:00:00"/>
        <d v="1992-05-14T00:00:00"/>
        <d v="1992-05-13T00:00:00"/>
        <d v="1992-05-12T00:00:00"/>
        <d v="1992-05-11T00:00:00"/>
        <d v="1992-05-08T00:00:00"/>
        <d v="1992-05-07T00:00:00"/>
        <d v="1992-05-06T00:00:00"/>
        <d v="1992-05-05T00:00:00"/>
        <d v="1992-05-04T00:00:00"/>
        <d v="1992-05-01T00:00:00"/>
        <d v="1992-04-30T00:00:00"/>
        <d v="1992-04-29T00:00:00"/>
        <d v="1992-04-28T00:00:00"/>
        <d v="1992-04-27T00:00:00"/>
        <d v="1992-04-24T00:00:00"/>
        <d v="1992-04-23T00:00:00"/>
        <d v="1992-04-22T00:00:00"/>
        <d v="1992-04-21T00:00:00"/>
        <d v="1992-04-20T00:00:00"/>
        <d v="1992-04-16T00:00:00"/>
        <d v="1992-04-15T00:00:00"/>
        <d v="1992-04-14T00:00:00"/>
        <d v="1992-04-13T00:00:00"/>
        <d v="1992-04-10T00:00:00"/>
        <d v="1992-04-09T00:00:00"/>
        <d v="1992-04-08T00:00:00"/>
        <d v="1992-04-07T00:00:00"/>
        <d v="1992-04-06T00:00:00"/>
        <d v="1992-04-03T00:00:00"/>
        <d v="1992-04-02T00:00:00"/>
        <d v="1992-04-01T00:00:00"/>
        <d v="1992-03-31T00:00:00"/>
        <d v="1992-03-30T00:00:00"/>
        <d v="1992-03-27T00:00:00"/>
        <d v="1992-03-26T00:00:00"/>
        <d v="1992-03-25T00:00:00"/>
        <d v="1992-03-24T00:00:00"/>
        <d v="1992-03-23T00:00:00"/>
        <d v="1992-03-20T00:00:00"/>
        <d v="1992-03-19T00:00:00"/>
        <d v="1992-03-18T00:00:00"/>
        <d v="1992-03-17T00:00:00"/>
        <d v="1992-03-16T00:00:00"/>
        <d v="1992-03-13T00:00:00"/>
        <d v="1992-03-12T00:00:00"/>
        <d v="1992-03-11T00:00:00"/>
        <d v="1992-03-10T00:00:00"/>
        <d v="1992-03-09T00:00:00"/>
        <d v="1992-03-06T00:00:00"/>
        <d v="1992-03-05T00:00:00"/>
        <d v="1992-03-04T00:00:00"/>
        <d v="1992-03-03T00:00:00"/>
        <d v="1992-03-02T00:00:00"/>
        <d v="1992-02-28T00:00:00"/>
        <d v="1992-02-27T00:00:00"/>
        <d v="1992-02-26T00:00:00"/>
        <d v="1992-02-25T00:00:00"/>
        <d v="1992-02-24T00:00:00"/>
        <d v="1992-02-21T00:00:00"/>
        <d v="1992-02-20T00:00:00"/>
        <d v="1992-02-19T00:00:00"/>
        <d v="1992-02-18T00:00:00"/>
        <d v="1992-02-14T00:00:00"/>
        <d v="1992-02-13T00:00:00"/>
        <d v="1992-02-12T00:00:00"/>
        <d v="1992-02-11T00:00:00"/>
        <d v="1992-02-10T00:00:00"/>
        <d v="1992-02-07T00:00:00"/>
        <d v="1992-02-06T00:00:00"/>
        <d v="1992-02-05T00:00:00"/>
        <d v="1992-02-04T00:00:00"/>
        <d v="1992-02-03T00:00:00"/>
        <d v="1992-01-31T00:00:00"/>
        <d v="1992-01-30T00:00:00"/>
        <d v="1992-01-29T00:00:00"/>
        <d v="1992-01-28T00:00:00"/>
        <d v="1992-01-27T00:00:00"/>
        <d v="1992-01-24T00:00:00"/>
        <d v="1992-01-23T00:00:00"/>
        <d v="1992-01-22T00:00:00"/>
        <d v="1992-01-21T00:00:00"/>
        <d v="1992-01-20T00:00:00"/>
        <d v="1992-01-17T00:00:00"/>
        <d v="1992-01-16T00:00:00"/>
        <d v="1992-01-15T00:00:00"/>
        <d v="1992-01-14T00:00:00"/>
        <d v="1992-01-13T00:00:00"/>
        <d v="1992-01-10T00:00:00"/>
        <d v="1992-01-09T00:00:00"/>
        <d v="1992-01-08T00:00:00"/>
        <d v="1992-01-07T00:00:00"/>
        <d v="1992-01-06T00:00:00"/>
        <d v="1992-01-03T00:00:00"/>
        <d v="1992-01-02T00:00:00"/>
        <d v="1991-12-31T00:00:00"/>
        <d v="1991-12-30T00:00:00"/>
        <d v="1991-12-27T00:00:00"/>
        <d v="1991-12-26T00:00:00"/>
        <d v="1991-12-24T00:00:00"/>
        <d v="1991-12-23T00:00:00"/>
        <d v="1991-12-20T00:00:00"/>
        <d v="1991-12-19T00:00:00"/>
        <d v="1991-12-18T00:00:00"/>
        <d v="1991-12-17T00:00:00"/>
        <d v="1991-12-16T00:00:00"/>
        <d v="1991-12-13T00:00:00"/>
        <d v="1991-12-12T00:00:00"/>
        <d v="1991-12-11T00:00:00"/>
        <d v="1991-12-10T00:00:00"/>
        <d v="1991-12-09T00:00:00"/>
        <d v="1991-12-06T00:00:00"/>
        <d v="1991-12-05T00:00:00"/>
        <d v="1991-12-04T00:00:00"/>
        <d v="1991-12-03T00:00:00"/>
        <d v="1991-12-02T00:00:00"/>
        <d v="1991-11-29T00:00:00"/>
        <d v="1991-11-27T00:00:00"/>
        <d v="1991-11-26T00:00:00"/>
        <d v="1991-11-25T00:00:00"/>
        <d v="1991-11-22T00:00:00"/>
        <d v="1991-11-21T00:00:00"/>
        <d v="1991-11-20T00:00:00"/>
        <d v="1991-11-19T00:00:00"/>
        <d v="1991-11-18T00:00:00"/>
        <d v="1991-11-15T00:00:00"/>
        <d v="1991-11-14T00:00:00"/>
        <d v="1991-11-13T00:00:00"/>
        <d v="1991-11-12T00:00:00"/>
        <d v="1991-11-11T00:00:00"/>
        <d v="1991-11-08T00:00:00"/>
        <d v="1991-11-07T00:00:00"/>
        <d v="1991-11-06T00:00:00"/>
        <d v="1991-11-05T00:00:00"/>
        <d v="1991-11-04T00:00:00"/>
        <d v="1991-11-01T00:00:00"/>
        <d v="1991-10-31T00:00:00"/>
        <d v="1991-10-30T00:00:00"/>
        <d v="1991-10-29T00:00:00"/>
        <d v="1991-10-28T00:00:00"/>
        <d v="1991-10-25T00:00:00"/>
        <d v="1991-10-24T00:00:00"/>
        <d v="1991-10-23T00:00:00"/>
        <d v="1991-10-22T00:00:00"/>
        <d v="1991-10-21T00:00:00"/>
        <d v="1991-10-18T00:00:00"/>
        <d v="1991-10-17T00:00:00"/>
        <d v="1991-10-16T00:00:00"/>
        <d v="1991-10-15T00:00:00"/>
        <d v="1991-10-14T00:00:00"/>
        <d v="1991-10-11T00:00:00"/>
        <d v="1991-10-10T00:00:00"/>
        <d v="1991-10-09T00:00:00"/>
        <d v="1991-10-08T00:00:00"/>
        <d v="1991-10-07T00:00:00"/>
        <d v="1991-10-04T00:00:00"/>
        <d v="1991-10-03T00:00:00"/>
        <d v="1991-10-02T00:00:00"/>
        <d v="1991-10-01T00:00:00"/>
        <d v="1991-09-30T00:00:00"/>
        <d v="1991-09-27T00:00:00"/>
        <d v="1991-09-26T00:00:00"/>
        <d v="1991-09-25T00:00:00"/>
        <d v="1991-09-24T00:00:00"/>
        <d v="1991-09-23T00:00:00"/>
        <d v="1991-09-20T00:00:00"/>
        <d v="1991-09-19T00:00:00"/>
        <d v="1991-09-18T00:00:00"/>
        <d v="1991-09-17T00:00:00"/>
        <d v="1991-09-16T00:00:00"/>
        <d v="1991-09-13T00:00:00"/>
        <d v="1991-09-12T00:00:00"/>
        <d v="1991-09-11T00:00:00"/>
        <d v="1991-09-10T00:00:00"/>
        <d v="1991-09-09T00:00:00"/>
        <d v="1991-09-06T00:00:00"/>
        <d v="1991-09-05T00:00:00"/>
        <d v="1991-09-04T00:00:00"/>
        <d v="1991-09-03T00:00:00"/>
        <d v="1991-08-30T00:00:00"/>
        <d v="1991-08-29T00:00:00"/>
        <d v="1991-08-28T00:00:00"/>
        <d v="1991-08-27T00:00:00"/>
        <d v="1991-08-26T00:00:00"/>
        <d v="1991-08-23T00:00:00"/>
        <d v="1991-08-22T00:00:00"/>
        <d v="1991-08-21T00:00:00"/>
        <d v="1991-08-20T00:00:00"/>
        <d v="1991-08-19T00:00:00"/>
        <d v="1991-08-16T00:00:00"/>
        <d v="1991-08-15T00:00:00"/>
        <d v="1991-08-14T00:00:00"/>
        <d v="1991-08-13T00:00:00"/>
        <d v="1991-08-12T00:00:00"/>
        <d v="1991-08-09T00:00:00"/>
        <d v="1991-08-08T00:00:00"/>
        <d v="1991-08-07T00:00:00"/>
        <d v="1991-08-06T00:00:00"/>
        <d v="1991-08-05T00:00:00"/>
        <d v="1991-08-02T00:00:00"/>
        <d v="1991-08-01T00:00:00"/>
        <d v="1991-07-31T00:00:00"/>
        <d v="1991-07-30T00:00:00"/>
        <d v="1991-07-29T00:00:00"/>
        <d v="1991-07-26T00:00:00"/>
        <d v="1991-07-25T00:00:00"/>
        <d v="1991-07-24T00:00:00"/>
        <d v="1991-07-23T00:00:00"/>
        <d v="1991-07-22T00:00:00"/>
        <d v="1991-07-19T00:00:00"/>
        <d v="1991-07-18T00:00:00"/>
        <d v="1991-07-17T00:00:00"/>
        <d v="1991-07-16T00:00:00"/>
        <d v="1991-07-15T00:00:00"/>
        <d v="1991-07-12T00:00:00"/>
        <d v="1991-07-11T00:00:00"/>
        <d v="1991-07-10T00:00:00"/>
        <d v="1991-07-09T00:00:00"/>
        <d v="1991-07-08T00:00:00"/>
        <d v="1991-07-05T00:00:00"/>
        <d v="1991-07-03T00:00:00"/>
        <d v="1991-07-02T00:00:00"/>
        <d v="1991-07-01T00:00:00"/>
        <d v="1991-06-28T00:00:00"/>
        <d v="1991-06-27T00:00:00"/>
        <d v="1991-06-26T00:00:00"/>
        <d v="1991-06-25T00:00:00"/>
        <d v="1991-06-24T00:00:00"/>
        <d v="1991-06-21T00:00:00"/>
        <d v="1991-06-20T00:00:00"/>
        <d v="1991-06-19T00:00:00"/>
        <d v="1991-06-18T00:00:00"/>
        <d v="1991-06-17T00:00:00"/>
        <d v="1991-06-14T00:00:00"/>
        <d v="1991-06-13T00:00:00"/>
        <d v="1991-06-12T00:00:00"/>
        <d v="1991-06-11T00:00:00"/>
        <d v="1991-06-10T00:00:00"/>
        <d v="1991-06-07T00:00:00"/>
        <d v="1991-06-06T00:00:00"/>
        <d v="1991-06-05T00:00:00"/>
        <d v="1991-06-04T00:00:00"/>
        <d v="1991-06-03T00:00:00"/>
        <d v="1991-05-31T00:00:00"/>
        <d v="1991-05-30T00:00:00"/>
        <d v="1991-05-29T00:00:00"/>
        <d v="1991-05-28T00:00:00"/>
        <d v="1991-05-24T00:00:00"/>
        <d v="1991-05-23T00:00:00"/>
        <d v="1991-05-22T00:00:00"/>
        <d v="1991-05-21T00:00:00"/>
        <d v="1991-05-20T00:00:00"/>
        <d v="1991-05-17T00:00:00"/>
        <d v="1991-05-16T00:00:00"/>
        <d v="1991-05-15T00:00:00"/>
        <d v="1991-05-14T00:00:00"/>
        <d v="1991-05-13T00:00:00"/>
        <d v="1991-05-10T00:00:00"/>
        <d v="1991-05-09T00:00:00"/>
        <d v="1991-05-08T00:00:00"/>
        <d v="1991-05-07T00:00:00"/>
        <d v="1991-05-06T00:00:00"/>
        <d v="1991-05-03T00:00:00"/>
        <d v="1991-05-02T00:00:00"/>
        <d v="1991-05-01T00:00:00"/>
        <d v="1991-04-30T00:00:00"/>
        <d v="1991-04-29T00:00:00"/>
        <d v="1991-04-26T00:00:00"/>
        <d v="1991-04-25T00:00:00"/>
        <d v="1991-04-24T00:00:00"/>
        <d v="1991-04-23T00:00:00"/>
        <d v="1991-04-22T00:00:00"/>
        <d v="1991-04-19T00:00:00"/>
        <d v="1991-04-18T00:00:00"/>
        <d v="1991-04-17T00:00:00"/>
        <d v="1991-04-16T00:00:00"/>
        <d v="1991-04-15T00:00:00"/>
        <d v="1991-04-12T00:00:00"/>
        <d v="1991-04-11T00:00:00"/>
        <d v="1991-04-10T00:00:00"/>
        <d v="1991-04-09T00:00:00"/>
        <d v="1991-04-08T00:00:00"/>
        <d v="1991-04-05T00:00:00"/>
        <d v="1991-04-04T00:00:00"/>
        <d v="1991-04-03T00:00:00"/>
        <d v="1991-04-02T00:00:00"/>
        <d v="1991-04-01T00:00:00"/>
        <d v="1991-03-28T00:00:00"/>
        <d v="1991-03-27T00:00:00"/>
        <d v="1991-03-26T00:00:00"/>
        <d v="1991-03-25T00:00:00"/>
        <d v="1991-03-22T00:00:00"/>
        <d v="1991-03-21T00:00:00"/>
        <d v="1991-03-20T00:00:00"/>
        <d v="1991-03-19T00:00:00"/>
        <d v="1991-03-18T00:00:00"/>
        <d v="1991-03-15T00:00:00"/>
        <d v="1991-03-14T00:00:00"/>
        <d v="1991-03-13T00:00:00"/>
        <d v="1991-03-12T00:00:00"/>
        <d v="1991-03-11T00:00:00"/>
        <d v="1991-03-08T00:00:00"/>
        <d v="1991-03-07T00:00:00"/>
        <d v="1991-03-06T00:00:00"/>
        <d v="1991-03-05T00:00:00"/>
        <d v="1991-03-04T00:00:00"/>
        <d v="1991-03-01T00:00:00"/>
        <d v="1991-02-28T00:00:00"/>
        <d v="1991-02-27T00:00:00"/>
        <d v="1991-02-26T00:00:00"/>
        <d v="1991-02-25T00:00:00"/>
        <d v="1991-02-22T00:00:00"/>
        <d v="1991-02-21T00:00:00"/>
        <d v="1991-02-20T00:00:00"/>
        <d v="1991-02-19T00:00:00"/>
        <d v="1991-02-15T00:00:00"/>
        <d v="1991-02-14T00:00:00"/>
        <d v="1991-02-13T00:00:00"/>
        <d v="1991-02-12T00:00:00"/>
        <d v="1991-02-11T00:00:00"/>
        <d v="1991-02-08T00:00:00"/>
        <d v="1991-02-07T00:00:00"/>
        <d v="1991-02-06T00:00:00"/>
        <d v="1991-02-05T00:00:00"/>
        <d v="1991-02-04T00:00:00"/>
        <d v="1991-02-01T00:00:00"/>
        <d v="1991-01-31T00:00:00"/>
        <d v="1991-01-30T00:00:00"/>
        <d v="1991-01-29T00:00:00"/>
        <d v="1991-01-28T00:00:00"/>
        <d v="1991-01-25T00:00:00"/>
        <d v="1991-01-24T00:00:00"/>
        <d v="1991-01-23T00:00:00"/>
        <d v="1991-01-22T00:00:00"/>
        <d v="1991-01-21T00:00:00"/>
        <d v="1991-01-18T00:00:00"/>
        <d v="1991-01-17T00:00:00"/>
        <d v="1991-01-16T00:00:00"/>
        <d v="1991-01-15T00:00:00"/>
        <d v="1991-01-14T00:00:00"/>
        <d v="1991-01-11T00:00:00"/>
        <d v="1991-01-10T00:00:00"/>
        <d v="1991-01-09T00:00:00"/>
        <d v="1991-01-08T00:00:00"/>
        <d v="1991-01-07T00:00:00"/>
        <d v="1991-01-04T00:00:00"/>
        <d v="1991-01-03T00:00:00"/>
        <d v="1991-01-02T00:00:00"/>
        <d v="1990-12-31T00:00:00"/>
        <d v="1990-12-28T00:00:00"/>
        <d v="1990-12-27T00:00:00"/>
        <d v="1990-12-26T00:00:00"/>
        <d v="1990-12-24T00:00:00"/>
        <d v="1990-12-21T00:00:00"/>
        <d v="1990-12-20T00:00:00"/>
        <d v="1990-12-19T00:00:00"/>
        <d v="1990-12-18T00:00:00"/>
        <d v="1990-12-17T00:00:00"/>
        <d v="1990-12-14T00:00:00"/>
        <d v="1990-12-13T00:00:00"/>
        <d v="1990-12-12T00:00:00"/>
        <d v="1990-12-11T00:00:00"/>
        <d v="1990-12-10T00:00:00"/>
        <d v="1990-12-07T00:00:00"/>
        <d v="1990-12-06T00:00:00"/>
        <d v="1990-12-05T00:00:00"/>
        <d v="1990-12-04T00:00:00"/>
        <d v="1990-12-03T00:00:00"/>
        <d v="1990-11-30T00:00:00"/>
        <d v="1990-11-29T00:00:00"/>
        <d v="1990-11-28T00:00:00"/>
        <d v="1990-11-27T00:00:00"/>
        <d v="1990-11-26T00:00:00"/>
        <d v="1990-11-23T00:00:00"/>
        <d v="1990-11-21T00:00:00"/>
        <d v="1990-11-20T00:00:00"/>
        <d v="1990-11-19T00:00:00"/>
        <d v="1990-11-16T00:00:00"/>
        <d v="1990-11-15T00:00:00"/>
        <d v="1990-11-14T00:00:00"/>
        <d v="1990-11-13T00:00:00"/>
        <d v="1990-11-12T00:00:00"/>
        <d v="1990-11-09T00:00:00"/>
        <d v="1990-11-08T00:00:00"/>
        <d v="1990-11-07T00:00:00"/>
        <d v="1990-11-06T00:00:00"/>
        <d v="1990-11-05T00:00:00"/>
        <d v="1990-11-02T00:00:00"/>
        <d v="1990-11-01T00:00:00"/>
        <d v="1990-10-31T00:00:00"/>
        <d v="1990-10-30T00:00:00"/>
        <d v="1990-10-29T00:00:00"/>
        <d v="1990-10-26T00:00:00"/>
        <d v="1990-10-25T00:00:00"/>
        <d v="1990-10-24T00:00:00"/>
        <d v="1990-10-23T00:00:00"/>
        <d v="1990-10-22T00:00:00"/>
        <d v="1990-10-19T00:00:00"/>
        <d v="1990-10-18T00:00:00"/>
        <d v="1990-10-17T00:00:00"/>
        <d v="1990-10-16T00:00:00"/>
        <d v="1990-10-15T00:00:00"/>
        <d v="1990-10-12T00:00:00"/>
        <d v="1990-10-11T00:00:00"/>
        <d v="1990-10-10T00:00:00"/>
        <d v="1990-10-09T00:00:00"/>
        <d v="1990-10-08T00:00:00"/>
        <d v="1990-10-05T00:00:00"/>
        <d v="1990-10-04T00:00:00"/>
        <d v="1990-10-03T00:00:00"/>
        <d v="1990-10-02T00:00:00"/>
        <d v="1990-10-01T00:00:00"/>
        <d v="1990-09-28T00:00:00"/>
        <d v="1990-09-27T00:00:00"/>
        <d v="1990-09-26T00:00:00"/>
        <d v="1990-09-25T00:00:00"/>
        <d v="1990-09-24T00:00:00"/>
        <d v="1990-09-21T00:00:00"/>
        <d v="1990-09-20T00:00:00"/>
        <d v="1990-09-19T00:00:00"/>
        <d v="1990-09-18T00:00:00"/>
        <d v="1990-09-17T00:00:00"/>
        <d v="1990-09-14T00:00:00"/>
        <d v="1990-09-13T00:00:00"/>
        <d v="1990-09-12T00:00:00"/>
        <d v="1990-09-11T00:00:00"/>
        <d v="1990-09-10T00:00:00"/>
        <d v="1990-09-07T00:00:00"/>
        <d v="1990-09-06T00:00:00"/>
        <d v="1990-09-05T00:00:00"/>
        <d v="1990-09-04T00:00:00"/>
        <d v="1990-08-31T00:00:00"/>
        <d v="1990-08-30T00:00:00"/>
        <d v="1990-08-29T00:00:00"/>
        <d v="1990-08-28T00:00:00"/>
        <d v="1990-08-27T00:00:00"/>
        <d v="1990-08-24T00:00:00"/>
        <d v="1990-08-23T00:00:00"/>
        <d v="1990-08-22T00:00:00"/>
        <d v="1990-08-21T00:00:00"/>
        <d v="1990-08-20T00:00:00"/>
        <d v="1990-08-17T00:00:00"/>
        <d v="1990-08-16T00:00:00"/>
        <d v="1990-08-15T00:00:00"/>
        <d v="1990-08-14T00:00:00"/>
        <d v="1990-08-13T00:00:00"/>
        <d v="1990-08-10T00:00:00"/>
        <d v="1990-08-09T00:00:00"/>
        <d v="1990-08-08T00:00:00"/>
        <d v="1990-08-07T00:00:00"/>
        <d v="1990-08-06T00:00:00"/>
        <d v="1990-08-03T00:00:00"/>
        <d v="1990-08-02T00:00:00"/>
        <d v="1990-08-01T00:00:00"/>
        <d v="1990-07-31T00:00:00"/>
        <d v="1990-07-30T00:00:00"/>
        <d v="1990-07-27T00:00:00"/>
        <d v="1990-07-26T00:00:00"/>
        <d v="1990-07-25T00:00:00"/>
        <d v="1990-07-24T00:00:00"/>
        <d v="1990-07-23T00:00:00"/>
        <d v="1990-07-20T00:00:00"/>
        <d v="1990-07-19T00:00:00"/>
        <d v="1990-07-18T00:00:00"/>
        <d v="1990-07-17T00:00:00"/>
        <d v="1990-07-16T00:00:00"/>
        <d v="1990-07-13T00:00:00"/>
        <d v="1990-07-12T00:00:00"/>
        <d v="1990-07-11T00:00:00"/>
        <d v="1990-07-10T00:00:00"/>
        <d v="1990-07-09T00:00:00"/>
        <d v="1990-07-06T00:00:00"/>
        <d v="1990-07-05T00:00:00"/>
        <d v="1990-07-03T00:00:00"/>
        <d v="1990-07-02T00:00:00"/>
        <d v="1990-06-29T00:00:00"/>
        <d v="1990-06-28T00:00:00"/>
        <d v="1990-06-27T00:00:00"/>
        <d v="1990-06-26T00:00:00"/>
        <d v="1990-06-25T00:00:00"/>
        <d v="1990-06-22T00:00:00"/>
        <d v="1990-06-21T00:00:00"/>
        <d v="1990-06-20T00:00:00"/>
        <d v="1990-06-19T00:00:00"/>
        <d v="1990-06-18T00:00:00"/>
        <d v="1990-06-15T00:00:00"/>
        <d v="1990-06-14T00:00:00"/>
        <d v="1990-06-13T00:00:00"/>
        <d v="1990-06-12T00:00:00"/>
        <d v="1990-06-11T00:00:00"/>
        <d v="1990-06-08T00:00:00"/>
        <d v="1990-06-07T00:00:00"/>
        <d v="1990-06-06T00:00:00"/>
        <d v="1990-06-05T00:00:00"/>
        <d v="1990-06-04T00:00:00"/>
        <d v="1990-06-01T00:00:00"/>
        <d v="1990-05-31T00:00:00"/>
        <d v="1990-05-30T00:00:00"/>
        <d v="1990-05-29T00:00:00"/>
        <d v="1990-05-25T00:00:00"/>
        <d v="1990-05-24T00:00:00"/>
        <d v="1990-05-23T00:00:00"/>
        <d v="1990-05-22T00:00:00"/>
        <d v="1990-05-21T00:00:00"/>
        <d v="1990-05-18T00:00:00"/>
        <d v="1990-05-17T00:00:00"/>
        <d v="1990-05-16T00:00:00"/>
        <d v="1990-05-15T00:00:00"/>
        <d v="1990-05-14T00:00:00"/>
        <d v="1990-05-11T00:00:00"/>
        <d v="1990-05-10T00:00:00"/>
        <d v="1990-05-09T00:00:00"/>
        <d v="1990-05-08T00:00:00"/>
        <d v="1990-05-07T00:00:00"/>
        <d v="1990-05-04T00:00:00"/>
        <d v="1990-05-03T00:00:00"/>
        <d v="1990-05-02T00:00:00"/>
        <d v="1990-05-01T00:00:00"/>
        <d v="1990-04-30T00:00:00"/>
        <d v="1990-04-27T00:00:00"/>
        <d v="1990-04-26T00:00:00"/>
        <d v="1990-04-25T00:00:00"/>
        <d v="1990-04-24T00:00:00"/>
        <d v="1990-04-23T00:00:00"/>
        <d v="1990-04-20T00:00:00"/>
        <d v="1990-04-19T00:00:00"/>
        <d v="1990-04-18T00:00:00"/>
        <d v="1990-04-17T00:00:00"/>
        <d v="1990-04-16T00:00:00"/>
        <d v="1990-04-12T00:00:00"/>
        <d v="1990-04-11T00:00:00"/>
        <d v="1990-04-10T00:00:00"/>
        <d v="1990-04-09T00:00:00"/>
        <d v="1990-04-06T00:00:00"/>
        <d v="1990-04-05T00:00:00"/>
        <d v="1990-04-04T00:00:00"/>
        <d v="1990-04-03T00:00:00"/>
        <d v="1990-04-02T00:00:00"/>
        <d v="1990-03-30T00:00:00"/>
        <d v="1990-03-29T00:00:00"/>
        <d v="1990-03-28T00:00:00"/>
        <d v="1990-03-27T00:00:00"/>
        <d v="1990-03-26T00:00:00"/>
        <d v="1990-03-23T00:00:00"/>
        <d v="1990-03-22T00:00:00"/>
        <d v="1990-03-21T00:00:00"/>
        <d v="1990-03-20T00:00:00"/>
        <d v="1990-03-19T00:00:00"/>
        <d v="1990-03-16T00:00:00"/>
        <d v="1990-03-15T00:00:00"/>
        <d v="1990-03-14T00:00:00"/>
        <d v="1990-03-13T00:00:00"/>
        <d v="1990-03-12T00:00:00"/>
        <d v="1990-03-09T00:00:00"/>
        <d v="1990-03-08T00:00:00"/>
        <d v="1990-03-07T00:00:00"/>
        <d v="1990-03-06T00:00:00"/>
        <d v="1990-03-05T00:00:00"/>
        <d v="1990-03-02T00:00:00"/>
        <d v="1990-03-01T00:00:00"/>
        <d v="1990-02-28T00:00:00"/>
        <d v="1990-02-27T00:00:00"/>
        <d v="1990-02-26T00:00:00"/>
        <d v="1990-02-23T00:00:00"/>
        <d v="1990-02-22T00:00:00"/>
        <d v="1990-02-21T00:00:00"/>
        <d v="1990-02-20T00:00:00"/>
      </sharedItems>
      <fieldGroup par="8"/>
    </cacheField>
    <cacheField name="open" numFmtId="0">
      <sharedItems containsSemiMixedTypes="0" containsString="0" containsNumber="1" minValue="7.0000000000000007E-2" maxValue="81.44"/>
    </cacheField>
    <cacheField name="high" numFmtId="0">
      <sharedItems containsSemiMixedTypes="0" containsString="0" containsNumber="1" minValue="7.0000000000000007E-2" maxValue="82"/>
    </cacheField>
    <cacheField name="low" numFmtId="0">
      <sharedItems containsSemiMixedTypes="0" containsString="0" containsNumber="1" minValue="7.0000000000000007E-2" maxValue="79.06"/>
    </cacheField>
    <cacheField name="close" numFmtId="0">
      <sharedItems containsSemiMixedTypes="0" containsString="0" containsNumber="1" minValue="7.0000000000000007E-2" maxValue="80.06"/>
    </cacheField>
    <cacheField name="percent_change" numFmtId="0">
      <sharedItems containsSemiMixedTypes="0" containsString="0" containsNumber="1" minValue="-19.117647059999999" maxValue="26.873464370000001"/>
    </cacheField>
    <cacheField name="Months (datetime)" numFmtId="0" databaseField="0">
      <fieldGroup base="0">
        <rangePr groupBy="months" startDate="1990-02-20T00:00:00" endDate="2025-03-08T00:00:00"/>
        <groupItems count="14">
          <s v="&lt;2/20/199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8/2025"/>
        </groupItems>
      </fieldGroup>
    </cacheField>
    <cacheField name="Quarters (datetime)" numFmtId="0" databaseField="0">
      <fieldGroup base="0">
        <rangePr groupBy="quarters" startDate="1990-02-20T00:00:00" endDate="2025-03-08T00:00:00"/>
        <groupItems count="6">
          <s v="&lt;2/20/1990"/>
          <s v="Qtr1"/>
          <s v="Qtr2"/>
          <s v="Qtr3"/>
          <s v="Qtr4"/>
          <s v="&gt;3/8/2025"/>
        </groupItems>
      </fieldGroup>
    </cacheField>
    <cacheField name="Years (datetime)" numFmtId="0" databaseField="0">
      <fieldGroup base="0">
        <rangePr groupBy="years" startDate="1990-02-20T00:00:00" endDate="2025-03-08T00:00:00"/>
        <groupItems count="38">
          <s v="&lt;2/20/1990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3/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23">
  <r>
    <x v="0"/>
    <n v="62.64"/>
    <n v="64.180000000000007"/>
    <n v="62.19"/>
    <n v="63.74"/>
    <n v="1.7560664109999999"/>
  </r>
  <r>
    <x v="1"/>
    <n v="63.22"/>
    <n v="64.02"/>
    <n v="62.92"/>
    <n v="63.58"/>
    <n v="0.56944005099999995"/>
  </r>
  <r>
    <x v="2"/>
    <n v="63.13"/>
    <n v="64.180000000000007"/>
    <n v="62.8"/>
    <n v="64.03"/>
    <n v="1.4256296530000001"/>
  </r>
  <r>
    <x v="3"/>
    <n v="63.05"/>
    <n v="63.91"/>
    <n v="62.63"/>
    <n v="63.27"/>
    <n v="0.34892942100000002"/>
  </r>
  <r>
    <x v="4"/>
    <n v="64.62"/>
    <n v="64.87"/>
    <n v="63.19"/>
    <n v="63.38"/>
    <n v="-1.918910554"/>
  </r>
  <r>
    <x v="5"/>
    <n v="63.41"/>
    <n v="63.87"/>
    <n v="62.83"/>
    <n v="63.82"/>
    <n v="0.64658571200000003"/>
  </r>
  <r>
    <x v="6"/>
    <n v="64.569999999999993"/>
    <n v="65.290000000000006"/>
    <n v="63.76"/>
    <n v="63.89"/>
    <n v="-1.0531206440000001"/>
  </r>
  <r>
    <x v="7"/>
    <n v="64.180000000000007"/>
    <n v="64.78"/>
    <n v="63.94"/>
    <n v="64.14"/>
    <n v="-6.2324711999999997E-2"/>
  </r>
  <r>
    <x v="8"/>
    <n v="63.52"/>
    <n v="64.45"/>
    <n v="63.35"/>
    <n v="64.260000000000005"/>
    <n v="1.1649874060000001"/>
  </r>
  <r>
    <x v="9"/>
    <n v="63.98"/>
    <n v="64.08"/>
    <n v="63.2"/>
    <n v="63.2"/>
    <n v="-1.2191309779999999"/>
  </r>
  <r>
    <x v="10"/>
    <n v="64.53"/>
    <n v="64.959999999999994"/>
    <n v="63.89"/>
    <n v="64.03"/>
    <n v="-0.77483341100000003"/>
  </r>
  <r>
    <x v="11"/>
    <n v="64.650000000000006"/>
    <n v="64.760000000000005"/>
    <n v="64.28"/>
    <n v="64.510000000000005"/>
    <n v="-0.21655065700000001"/>
  </r>
  <r>
    <x v="12"/>
    <n v="64.400000000000006"/>
    <n v="64.959999999999994"/>
    <n v="64.3"/>
    <n v="64.790000000000006"/>
    <n v="0.60559006199999998"/>
  </r>
  <r>
    <x v="13"/>
    <n v="65.38"/>
    <n v="66.25"/>
    <n v="64.56"/>
    <n v="64.59"/>
    <n v="-1.208320587"/>
  </r>
  <r>
    <x v="14"/>
    <n v="63.68"/>
    <n v="65.069999999999993"/>
    <n v="63.44"/>
    <n v="64.83"/>
    <n v="1.8059045229999999"/>
  </r>
  <r>
    <x v="15"/>
    <n v="66.27"/>
    <n v="66.38"/>
    <n v="62.73"/>
    <n v="63.82"/>
    <n v="-3.696997133"/>
  </r>
  <r>
    <x v="16"/>
    <n v="61.74"/>
    <n v="62.45"/>
    <n v="61.34"/>
    <n v="62.38"/>
    <n v="1.036605118"/>
  </r>
  <r>
    <x v="17"/>
    <n v="62.4"/>
    <n v="62.8"/>
    <n v="62.2"/>
    <n v="62.41"/>
    <n v="1.6025641E-2"/>
  </r>
  <r>
    <x v="18"/>
    <n v="62.48"/>
    <n v="62.93"/>
    <n v="62.37"/>
    <n v="62.67"/>
    <n v="0.30409731099999998"/>
  </r>
  <r>
    <x v="19"/>
    <n v="62.93"/>
    <n v="63.24"/>
    <n v="62.36"/>
    <n v="62.42"/>
    <n v="-0.81042428099999997"/>
  </r>
  <r>
    <x v="20"/>
    <n v="62.63"/>
    <n v="62.69"/>
    <n v="62.07"/>
    <n v="62.25"/>
    <n v="-0.60673798499999998"/>
  </r>
  <r>
    <x v="21"/>
    <n v="61.39"/>
    <n v="62.7"/>
    <n v="61.36"/>
    <n v="62.54"/>
    <n v="1.873269262"/>
  </r>
  <r>
    <x v="22"/>
    <n v="60.84"/>
    <n v="61.6"/>
    <n v="60.83"/>
    <n v="61.35"/>
    <n v="0.83826429999999996"/>
  </r>
  <r>
    <x v="23"/>
    <n v="59.88"/>
    <n v="61.26"/>
    <n v="59.55"/>
    <n v="61.08"/>
    <n v="2.0040080159999998"/>
  </r>
  <r>
    <x v="24"/>
    <n v="60.85"/>
    <n v="61.18"/>
    <n v="60.45"/>
    <n v="60.51"/>
    <n v="-0.55875102700000001"/>
  </r>
  <r>
    <x v="25"/>
    <n v="60.44"/>
    <n v="61.08"/>
    <n v="60.25"/>
    <n v="60.53"/>
    <n v="0.14890800800000001"/>
  </r>
  <r>
    <x v="26"/>
    <n v="60.45"/>
    <n v="60.49"/>
    <n v="59.57"/>
    <n v="59.57"/>
    <n v="-1.4557485530000001"/>
  </r>
  <r>
    <x v="27"/>
    <n v="59.35"/>
    <n v="59.5"/>
    <n v="59.09"/>
    <n v="59.45"/>
    <n v="0.168491997"/>
  </r>
  <r>
    <x v="28"/>
    <n v="60.73"/>
    <n v="60.73"/>
    <n v="58.75"/>
    <n v="58.95"/>
    <n v="-2.9310060930000001"/>
  </r>
  <r>
    <x v="29"/>
    <n v="61.95"/>
    <n v="62.3"/>
    <n v="61.86"/>
    <n v="62.17"/>
    <n v="0.355125101"/>
  </r>
  <r>
    <x v="30"/>
    <n v="61.66"/>
    <n v="62.32"/>
    <n v="61.38"/>
    <n v="62.22"/>
    <n v="0.908206293"/>
  </r>
  <r>
    <x v="31"/>
    <n v="61.3"/>
    <n v="61.76"/>
    <n v="61.02"/>
    <n v="61.63"/>
    <n v="0.53833605200000001"/>
  </r>
  <r>
    <x v="32"/>
    <n v="61.24"/>
    <n v="61.33"/>
    <n v="60.86"/>
    <n v="61.05"/>
    <n v="-0.310254735"/>
  </r>
  <r>
    <x v="33"/>
    <n v="60.52"/>
    <n v="60.7"/>
    <n v="60.26"/>
    <n v="60.35"/>
    <n v="-0.28089887600000002"/>
  </r>
  <r>
    <x v="34"/>
    <n v="59.92"/>
    <n v="60.45"/>
    <n v="59.83"/>
    <n v="59.88"/>
    <n v="-6.6755674000000001E-2"/>
  </r>
  <r>
    <x v="35"/>
    <n v="59.78"/>
    <n v="60.35"/>
    <n v="59.72"/>
    <n v="60.06"/>
    <n v="0.46838407500000001"/>
  </r>
  <r>
    <x v="36"/>
    <n v="58.95"/>
    <n v="59.34"/>
    <n v="58.75"/>
    <n v="59.22"/>
    <n v="0.458015267"/>
  </r>
  <r>
    <x v="37"/>
    <n v="58.57"/>
    <n v="58.94"/>
    <n v="58.16"/>
    <n v="58.85"/>
    <n v="0.47806043999999998"/>
  </r>
  <r>
    <x v="38"/>
    <n v="58.8"/>
    <n v="59.07"/>
    <n v="58.54"/>
    <n v="58.65"/>
    <n v="-0.255102041"/>
  </r>
  <r>
    <x v="39"/>
    <n v="58.55"/>
    <n v="59.23"/>
    <n v="58.27"/>
    <n v="59.22"/>
    <n v="1.1443210930000001"/>
  </r>
  <r>
    <x v="40"/>
    <n v="58.96"/>
    <n v="59.25"/>
    <n v="58.64"/>
    <n v="58.88"/>
    <n v="-0.13568521"/>
  </r>
  <r>
    <x v="41"/>
    <n v="59.18"/>
    <n v="59.58"/>
    <n v="58.59"/>
    <n v="58.75"/>
    <n v="-0.72659682299999995"/>
  </r>
  <r>
    <x v="42"/>
    <n v="58.82"/>
    <n v="59.18"/>
    <n v="58.36"/>
    <n v="58.93"/>
    <n v="0.18701122100000001"/>
  </r>
  <r>
    <x v="43"/>
    <n v="59.3"/>
    <n v="59.69"/>
    <n v="58.57"/>
    <n v="59.03"/>
    <n v="-0.45531197299999998"/>
  </r>
  <r>
    <x v="44"/>
    <n v="59.34"/>
    <n v="59.37"/>
    <n v="58.77"/>
    <n v="59.2"/>
    <n v="-0.23592854699999999"/>
  </r>
  <r>
    <x v="45"/>
    <n v="58.78"/>
    <n v="59.39"/>
    <n v="58.41"/>
    <n v="59.36"/>
    <n v="0.98673018000000001"/>
  </r>
  <r>
    <x v="46"/>
    <n v="59.78"/>
    <n v="60.03"/>
    <n v="59.14"/>
    <n v="59.54"/>
    <n v="-0.40147206400000002"/>
  </r>
  <r>
    <x v="47"/>
    <n v="59.55"/>
    <n v="59.98"/>
    <n v="59.48"/>
    <n v="59.96"/>
    <n v="0.68849706099999997"/>
  </r>
  <r>
    <x v="48"/>
    <n v="58.97"/>
    <n v="59.84"/>
    <n v="58.9"/>
    <n v="59.82"/>
    <n v="1.441410887"/>
  </r>
  <r>
    <x v="49"/>
    <n v="58.36"/>
    <n v="58.92"/>
    <n v="58.12"/>
    <n v="58.9"/>
    <n v="0.92529129499999996"/>
  </r>
  <r>
    <x v="50"/>
    <n v="57.45"/>
    <n v="58.79"/>
    <n v="57.4"/>
    <n v="58.26"/>
    <n v="1.409921671"/>
  </r>
  <r>
    <x v="51"/>
    <n v="57.92"/>
    <n v="58.15"/>
    <n v="57.5"/>
    <n v="57.61"/>
    <n v="-0.53522099400000001"/>
  </r>
  <r>
    <x v="52"/>
    <n v="58.55"/>
    <n v="58.68"/>
    <n v="57.6"/>
    <n v="57.75"/>
    <n v="-1.3663535440000001"/>
  </r>
  <r>
    <x v="53"/>
    <n v="58.46"/>
    <n v="59.07"/>
    <n v="58.43"/>
    <n v="58.62"/>
    <n v="0.27369141299999999"/>
  </r>
  <r>
    <x v="54"/>
    <n v="58.19"/>
    <n v="58.43"/>
    <n v="57.85"/>
    <n v="58.17"/>
    <n v="-3.4370167E-2"/>
  </r>
  <r>
    <x v="55"/>
    <n v="58.7"/>
    <n v="58.94"/>
    <n v="58.39"/>
    <n v="58.59"/>
    <n v="-0.187393526"/>
  </r>
  <r>
    <x v="56"/>
    <n v="59.1"/>
    <n v="59.74"/>
    <n v="58.94"/>
    <n v="58.99"/>
    <n v="-0.18612521200000001"/>
  </r>
  <r>
    <x v="57"/>
    <n v="58.58"/>
    <n v="58.87"/>
    <n v="58.32"/>
    <n v="58.5"/>
    <n v="-0.13656538100000001"/>
  </r>
  <r>
    <x v="58"/>
    <n v="58.28"/>
    <n v="58.86"/>
    <n v="58.13"/>
    <n v="58.66"/>
    <n v="0.65202470800000001"/>
  </r>
  <r>
    <x v="59"/>
    <n v="59.69"/>
    <n v="59.88"/>
    <n v="58.88"/>
    <n v="58.88"/>
    <n v="-1.3570112249999999"/>
  </r>
  <r>
    <x v="60"/>
    <n v="59.84"/>
    <n v="60.09"/>
    <n v="59.75"/>
    <n v="59.87"/>
    <n v="5.0133690000000002E-2"/>
  </r>
  <r>
    <x v="61"/>
    <n v="59.86"/>
    <n v="60.25"/>
    <n v="59.78"/>
    <n v="60.03"/>
    <n v="0.283995991"/>
  </r>
  <r>
    <x v="62"/>
    <n v="59.46"/>
    <n v="59.82"/>
    <n v="59.25"/>
    <n v="59.68"/>
    <n v="0.36999663599999999"/>
  </r>
  <r>
    <x v="63"/>
    <n v="59.28"/>
    <n v="59.52"/>
    <n v="59.15"/>
    <n v="59.48"/>
    <n v="0.337381916"/>
  </r>
  <r>
    <x v="64"/>
    <n v="59.38"/>
    <n v="59.69"/>
    <n v="59.17"/>
    <n v="59.28"/>
    <n v="-0.16840687100000001"/>
  </r>
  <r>
    <x v="65"/>
    <n v="59.35"/>
    <n v="59.57"/>
    <n v="59.02"/>
    <n v="59.22"/>
    <n v="-0.219039596"/>
  </r>
  <r>
    <x v="66"/>
    <n v="59.84"/>
    <n v="59.85"/>
    <n v="58.91"/>
    <n v="59.24"/>
    <n v="-1.0026737969999999"/>
  </r>
  <r>
    <x v="67"/>
    <n v="59.24"/>
    <n v="59.54"/>
    <n v="58.93"/>
    <n v="59.49"/>
    <n v="0.42201215399999997"/>
  </r>
  <r>
    <x v="68"/>
    <n v="58.66"/>
    <n v="58.95"/>
    <n v="58.3"/>
    <n v="58.37"/>
    <n v="-0.49437436099999998"/>
  </r>
  <r>
    <x v="69"/>
    <n v="57.45"/>
    <n v="58.68"/>
    <n v="57.45"/>
    <n v="58.59"/>
    <n v="1.984334204"/>
  </r>
  <r>
    <x v="70"/>
    <n v="57.18"/>
    <n v="57.92"/>
    <n v="57.08"/>
    <n v="57.57"/>
    <n v="0.68205666300000001"/>
  </r>
  <r>
    <x v="71"/>
    <n v="56.82"/>
    <n v="57.43"/>
    <n v="56.58"/>
    <n v="57.34"/>
    <n v="0.91517071500000002"/>
  </r>
  <r>
    <x v="72"/>
    <n v="56.67"/>
    <n v="57.01"/>
    <n v="56.33"/>
    <n v="56.88"/>
    <n v="0.37056643700000003"/>
  </r>
  <r>
    <x v="73"/>
    <n v="57.37"/>
    <n v="57.97"/>
    <n v="57.28"/>
    <n v="57.32"/>
    <n v="-8.7153565000000002E-2"/>
  </r>
  <r>
    <x v="74"/>
    <n v="57.75"/>
    <n v="58.06"/>
    <n v="57.21"/>
    <n v="57.31"/>
    <n v="-0.76190476200000001"/>
  </r>
  <r>
    <x v="75"/>
    <n v="58.36"/>
    <n v="58.61"/>
    <n v="57.48"/>
    <n v="57.78"/>
    <n v="-0.99383139099999995"/>
  </r>
  <r>
    <x v="76"/>
    <n v="58.26"/>
    <n v="59.24"/>
    <n v="58.1"/>
    <n v="59.2"/>
    <n v="1.6134569169999999"/>
  </r>
  <r>
    <x v="77"/>
    <n v="58.86"/>
    <n v="59.02"/>
    <n v="58.4"/>
    <n v="58.71"/>
    <n v="-0.25484199800000001"/>
  </r>
  <r>
    <x v="78"/>
    <n v="59.21"/>
    <n v="59.32"/>
    <n v="58.34"/>
    <n v="58.68"/>
    <n v="-0.89511906799999996"/>
  </r>
  <r>
    <x v="79"/>
    <n v="57.92"/>
    <n v="58.18"/>
    <n v="57.64"/>
    <n v="57.98"/>
    <n v="0.10359116"/>
  </r>
  <r>
    <x v="80"/>
    <n v="57.54"/>
    <n v="58.28"/>
    <n v="57.52"/>
    <n v="58.06"/>
    <n v="0.90371915199999997"/>
  </r>
  <r>
    <x v="81"/>
    <n v="57.42"/>
    <n v="58.05"/>
    <n v="56.93"/>
    <n v="57.88"/>
    <n v="0.80111459399999996"/>
  </r>
  <r>
    <x v="82"/>
    <n v="55.63"/>
    <n v="56.25"/>
    <n v="55.48"/>
    <n v="56.13"/>
    <n v="0.89879561399999996"/>
  </r>
  <r>
    <x v="83"/>
    <n v="55.31"/>
    <n v="55.89"/>
    <n v="55.1"/>
    <n v="55.8"/>
    <n v="0.88591574799999995"/>
  </r>
  <r>
    <x v="84"/>
    <n v="55.22"/>
    <n v="55.79"/>
    <n v="54.98"/>
    <n v="55.42"/>
    <n v="0.36218761300000002"/>
  </r>
  <r>
    <x v="85"/>
    <n v="55.13"/>
    <n v="55.23"/>
    <n v="54.69"/>
    <n v="54.8"/>
    <n v="-0.598585162"/>
  </r>
  <r>
    <x v="86"/>
    <n v="55.76"/>
    <n v="56.01"/>
    <n v="55.35"/>
    <n v="55.51"/>
    <n v="-0.44835007199999999"/>
  </r>
  <r>
    <x v="87"/>
    <n v="55.46"/>
    <n v="56.08"/>
    <n v="55.37"/>
    <n v="55.75"/>
    <n v="0.52289938700000005"/>
  </r>
  <r>
    <x v="88"/>
    <n v="55.52"/>
    <n v="55.84"/>
    <n v="55.19"/>
    <n v="55.34"/>
    <n v="-0.32420749300000001"/>
  </r>
  <r>
    <x v="89"/>
    <n v="56.26"/>
    <n v="56.61"/>
    <n v="55.64"/>
    <n v="55.73"/>
    <n v="-0.94205474600000005"/>
  </r>
  <r>
    <x v="90"/>
    <n v="56.24"/>
    <n v="56.35"/>
    <n v="55.79"/>
    <n v="55.91"/>
    <n v="-0.586770982"/>
  </r>
  <r>
    <x v="91"/>
    <n v="56.35"/>
    <n v="56.51"/>
    <n v="55.97"/>
    <n v="56.18"/>
    <n v="-0.30168589200000001"/>
  </r>
  <r>
    <x v="92"/>
    <n v="55.93"/>
    <n v="56.88"/>
    <n v="55.85"/>
    <n v="56.62"/>
    <n v="1.233684963"/>
  </r>
  <r>
    <x v="93"/>
    <n v="56.64"/>
    <n v="57.03"/>
    <n v="56.51"/>
    <n v="56.54"/>
    <n v="-0.17655367199999999"/>
  </r>
  <r>
    <x v="94"/>
    <n v="56.26"/>
    <n v="56.86"/>
    <n v="56.18"/>
    <n v="56.62"/>
    <n v="0.63988624199999999"/>
  </r>
  <r>
    <x v="95"/>
    <n v="56.08"/>
    <n v="56.56"/>
    <n v="55.82"/>
    <n v="56.26"/>
    <n v="0.32097004299999998"/>
  </r>
  <r>
    <x v="96"/>
    <n v="55.63"/>
    <n v="56.23"/>
    <n v="55.01"/>
    <n v="56.21"/>
    <n v="1.042602912"/>
  </r>
  <r>
    <x v="97"/>
    <n v="54.28"/>
    <n v="54.58"/>
    <n v="53.91"/>
    <n v="54.07"/>
    <n v="-0.38688283000000001"/>
  </r>
  <r>
    <x v="98"/>
    <n v="53.96"/>
    <n v="54.38"/>
    <n v="53.76"/>
    <n v="54.21"/>
    <n v="0.463306153"/>
  </r>
  <r>
    <x v="99"/>
    <n v="53.83"/>
    <n v="54.26"/>
    <n v="53.62"/>
    <n v="54.25"/>
    <n v="0.78023407"/>
  </r>
  <r>
    <x v="100"/>
    <n v="53.67"/>
    <n v="53.79"/>
    <n v="53.4"/>
    <n v="53.5"/>
    <n v="-0.31675051199999998"/>
  </r>
  <r>
    <x v="101"/>
    <n v="52.68"/>
    <n v="53.65"/>
    <n v="52.68"/>
    <n v="53.56"/>
    <n v="1.670463174"/>
  </r>
  <r>
    <x v="102"/>
    <n v="52.39"/>
    <n v="52.73"/>
    <n v="52.17"/>
    <n v="52.71"/>
    <n v="0.61080358800000001"/>
  </r>
  <r>
    <x v="103"/>
    <n v="52.53"/>
    <n v="52.83"/>
    <n v="52.36"/>
    <n v="52.48"/>
    <n v="-9.5183704999999993E-2"/>
  </r>
  <r>
    <x v="104"/>
    <n v="52.71"/>
    <n v="52.8"/>
    <n v="52.39"/>
    <n v="52.67"/>
    <n v="-7.5886928000000006E-2"/>
  </r>
  <r>
    <x v="105"/>
    <n v="52.35"/>
    <n v="52.64"/>
    <n v="52.25"/>
    <n v="52.29"/>
    <n v="-0.11461318099999999"/>
  </r>
  <r>
    <x v="106"/>
    <n v="52.19"/>
    <n v="52.81"/>
    <n v="52.11"/>
    <n v="52.59"/>
    <n v="0.76643035100000001"/>
  </r>
  <r>
    <x v="107"/>
    <n v="52.64"/>
    <n v="52.8"/>
    <n v="52.28"/>
    <n v="52.61"/>
    <n v="-5.6990881E-2"/>
  </r>
  <r>
    <x v="108"/>
    <n v="52.8"/>
    <n v="53.29"/>
    <n v="52.63"/>
    <n v="53.21"/>
    <n v="0.77651515199999999"/>
  </r>
  <r>
    <x v="109"/>
    <n v="52.87"/>
    <n v="53.2"/>
    <n v="52.87"/>
    <n v="52.97"/>
    <n v="0.18914318099999999"/>
  </r>
  <r>
    <x v="110"/>
    <n v="53.06"/>
    <n v="53.25"/>
    <n v="52.74"/>
    <n v="52.8"/>
    <n v="-0.49001130799999998"/>
  </r>
  <r>
    <x v="111"/>
    <n v="52.65"/>
    <n v="52.7"/>
    <n v="52.34"/>
    <n v="52.62"/>
    <n v="-5.6980057000000001E-2"/>
  </r>
  <r>
    <x v="112"/>
    <n v="52.19"/>
    <n v="52.54"/>
    <n v="51.98"/>
    <n v="52.42"/>
    <n v="0.44069745199999999"/>
  </r>
  <r>
    <x v="113"/>
    <n v="52.1"/>
    <n v="52.41"/>
    <n v="52.05"/>
    <n v="52.18"/>
    <n v="0.15355086400000001"/>
  </r>
  <r>
    <x v="114"/>
    <n v="51.69"/>
    <n v="52.31"/>
    <n v="51.61"/>
    <n v="52.16"/>
    <n v="0.90926678299999997"/>
  </r>
  <r>
    <x v="115"/>
    <n v="51.61"/>
    <n v="51.7"/>
    <n v="51.12"/>
    <n v="51.32"/>
    <n v="-0.56190660699999995"/>
  </r>
  <r>
    <x v="116"/>
    <n v="50.67"/>
    <n v="51.1"/>
    <n v="50.25"/>
    <n v="50.54"/>
    <n v="-0.25656206799999998"/>
  </r>
  <r>
    <x v="117"/>
    <n v="51.16"/>
    <n v="51.39"/>
    <n v="50.55"/>
    <n v="50.58"/>
    <n v="-1.1336982019999999"/>
  </r>
  <r>
    <x v="118"/>
    <n v="50.37"/>
    <n v="50.97"/>
    <n v="50.32"/>
    <n v="50.93"/>
    <n v="1.111772881"/>
  </r>
  <r>
    <x v="119"/>
    <n v="49.68"/>
    <n v="50.04"/>
    <n v="49.68"/>
    <n v="49.81"/>
    <n v="0.26167471799999997"/>
  </r>
  <r>
    <x v="120"/>
    <n v="49.02"/>
    <n v="49.54"/>
    <n v="48.82"/>
    <n v="49.43"/>
    <n v="0.83639330899999997"/>
  </r>
  <r>
    <x v="121"/>
    <n v="48.4"/>
    <n v="49.07"/>
    <n v="47.83"/>
    <n v="49"/>
    <n v="1.2396694210000001"/>
  </r>
  <r>
    <x v="122"/>
    <n v="48.47"/>
    <n v="48.89"/>
    <n v="48.43"/>
    <n v="48.86"/>
    <n v="0.80462141499999995"/>
  </r>
  <r>
    <x v="123"/>
    <n v="48.49"/>
    <n v="49.13"/>
    <n v="48.23"/>
    <n v="48.63"/>
    <n v="0.288719324"/>
  </r>
  <r>
    <x v="124"/>
    <n v="49.07"/>
    <n v="49.1"/>
    <n v="48.18"/>
    <n v="48.45"/>
    <n v="-1.263501121"/>
  </r>
  <r>
    <x v="125"/>
    <n v="48.93"/>
    <n v="49.63"/>
    <n v="48.92"/>
    <n v="49.09"/>
    <n v="0.32699775199999997"/>
  </r>
  <r>
    <x v="126"/>
    <n v="49.88"/>
    <n v="49.95"/>
    <n v="49.55"/>
    <n v="49.8"/>
    <n v="-0.16038492400000001"/>
  </r>
  <r>
    <x v="127"/>
    <n v="50.33"/>
    <n v="50.48"/>
    <n v="49.89"/>
    <n v="49.94"/>
    <n v="-0.77488575400000004"/>
  </r>
  <r>
    <x v="128"/>
    <n v="50.47"/>
    <n v="50.66"/>
    <n v="50.05"/>
    <n v="50.5"/>
    <n v="5.9441252E-2"/>
  </r>
  <r>
    <x v="129"/>
    <n v="49.87"/>
    <n v="50.8"/>
    <n v="49.87"/>
    <n v="50.33"/>
    <n v="0.92239823499999996"/>
  </r>
  <r>
    <x v="130"/>
    <n v="50.41"/>
    <n v="50.44"/>
    <n v="49.39"/>
    <n v="49.82"/>
    <n v="-1.170402698"/>
  </r>
  <r>
    <x v="131"/>
    <n v="50.51"/>
    <n v="50.82"/>
    <n v="50.37"/>
    <n v="50.66"/>
    <n v="0.29697089700000001"/>
  </r>
  <r>
    <x v="132"/>
    <n v="50.82"/>
    <n v="50.98"/>
    <n v="50.71"/>
    <n v="50.79"/>
    <n v="-5.9031877000000003E-2"/>
  </r>
  <r>
    <x v="133"/>
    <n v="50.57"/>
    <n v="50.75"/>
    <n v="50.29"/>
    <n v="50.68"/>
    <n v="0.21752026899999999"/>
  </r>
  <r>
    <x v="134"/>
    <n v="50.57"/>
    <n v="50.89"/>
    <n v="50.26"/>
    <n v="50.26"/>
    <n v="-0.61301166699999998"/>
  </r>
  <r>
    <x v="135"/>
    <n v="50.11"/>
    <n v="50.53"/>
    <n v="50.01"/>
    <n v="50.41"/>
    <n v="0.59868289799999996"/>
  </r>
  <r>
    <x v="136"/>
    <n v="49.9"/>
    <n v="50.35"/>
    <n v="49.58"/>
    <n v="50.21"/>
    <n v="0.62124248500000001"/>
  </r>
  <r>
    <x v="137"/>
    <n v="49.6"/>
    <n v="49.88"/>
    <n v="49.35"/>
    <n v="49.88"/>
    <n v="0.56451612900000003"/>
  </r>
  <r>
    <x v="138"/>
    <n v="49.14"/>
    <n v="49.71"/>
    <n v="48.85"/>
    <n v="49.51"/>
    <n v="0.75295075300000003"/>
  </r>
  <r>
    <x v="139"/>
    <n v="49.67"/>
    <n v="49.97"/>
    <n v="48.14"/>
    <n v="48.41"/>
    <n v="-2.536742501"/>
  </r>
  <r>
    <x v="140"/>
    <n v="45.28"/>
    <n v="45.72"/>
    <n v="45.1"/>
    <n v="45.37"/>
    <n v="0.198763251"/>
  </r>
  <r>
    <x v="141"/>
    <n v="45.11"/>
    <n v="45.35"/>
    <n v="44.87"/>
    <n v="45.35"/>
    <n v="0.53203280900000005"/>
  </r>
  <r>
    <x v="142"/>
    <n v="45.41"/>
    <n v="45.56"/>
    <n v="44.7"/>
    <n v="44.82"/>
    <n v="-1.299273288"/>
  </r>
  <r>
    <x v="143"/>
    <n v="45.73"/>
    <n v="46.04"/>
    <n v="45.23"/>
    <n v="45.4"/>
    <n v="-0.72162694100000002"/>
  </r>
  <r>
    <x v="144"/>
    <n v="45.51"/>
    <n v="46.25"/>
    <n v="45.51"/>
    <n v="45.83"/>
    <n v="0.70314216699999998"/>
  </r>
  <r>
    <x v="145"/>
    <n v="45.78"/>
    <n v="46.19"/>
    <n v="45.22"/>
    <n v="45.26"/>
    <n v="-1.135867191"/>
  </r>
  <r>
    <x v="146"/>
    <n v="45.18"/>
    <n v="45.72"/>
    <n v="45.06"/>
    <n v="45.21"/>
    <n v="6.6401061999999997E-2"/>
  </r>
  <r>
    <x v="147"/>
    <n v="45.69"/>
    <n v="45.74"/>
    <n v="44.69"/>
    <n v="44.76"/>
    <n v="-2.0354563360000002"/>
  </r>
  <r>
    <x v="148"/>
    <n v="47.36"/>
    <n v="47.56"/>
    <n v="46.33"/>
    <n v="46.56"/>
    <n v="-1.6891891889999999"/>
  </r>
  <r>
    <x v="149"/>
    <n v="48.5"/>
    <n v="48.69"/>
    <n v="47.19"/>
    <n v="47.37"/>
    <n v="-2.3298969070000002"/>
  </r>
  <r>
    <x v="150"/>
    <n v="48.46"/>
    <n v="48.75"/>
    <n v="48.28"/>
    <n v="48.42"/>
    <n v="-8.2542302999999997E-2"/>
  </r>
  <r>
    <x v="151"/>
    <n v="48.2"/>
    <n v="48.53"/>
    <n v="47.87"/>
    <n v="48.24"/>
    <n v="8.2987552000000006E-2"/>
  </r>
  <r>
    <x v="152"/>
    <n v="47.49"/>
    <n v="48.19"/>
    <n v="47.42"/>
    <n v="47.92"/>
    <n v="0.90545377999999999"/>
  </r>
  <r>
    <x v="153"/>
    <n v="47.44"/>
    <n v="47.99"/>
    <n v="47.36"/>
    <n v="47.73"/>
    <n v="0.61129848200000003"/>
  </r>
  <r>
    <x v="154"/>
    <n v="47.23"/>
    <n v="48.17"/>
    <n v="47.1"/>
    <n v="47.26"/>
    <n v="6.3518950000000005E-2"/>
  </r>
  <r>
    <x v="155"/>
    <n v="46.46"/>
    <n v="47.01"/>
    <n v="46.22"/>
    <n v="46.83"/>
    <n v="0.79638398600000004"/>
  </r>
  <r>
    <x v="156"/>
    <n v="46.55"/>
    <n v="46.76"/>
    <n v="46.36"/>
    <n v="46.43"/>
    <n v="-0.25778732500000001"/>
  </r>
  <r>
    <x v="157"/>
    <n v="47.16"/>
    <n v="47.27"/>
    <n v="46.79"/>
    <n v="46.81"/>
    <n v="-0.74215436800000001"/>
  </r>
  <r>
    <x v="158"/>
    <n v="47.82"/>
    <n v="47.88"/>
    <n v="47.12"/>
    <n v="47.29"/>
    <n v="-1.108322877"/>
  </r>
  <r>
    <x v="159"/>
    <n v="48.1"/>
    <n v="48.61"/>
    <n v="47.96"/>
    <n v="47.97"/>
    <n v="-0.27027026999999998"/>
  </r>
  <r>
    <x v="160"/>
    <n v="47.56"/>
    <n v="48.72"/>
    <n v="47.32"/>
    <n v="48.5"/>
    <n v="1.976450799"/>
  </r>
  <r>
    <x v="161"/>
    <n v="47.48"/>
    <n v="47.95"/>
    <n v="47.19"/>
    <n v="47.37"/>
    <n v="-0.23167649500000001"/>
  </r>
  <r>
    <x v="162"/>
    <n v="47.13"/>
    <n v="47.46"/>
    <n v="46.76"/>
    <n v="47.25"/>
    <n v="0.25461489500000001"/>
  </r>
  <r>
    <x v="163"/>
    <n v="47.29"/>
    <n v="47.84"/>
    <n v="47.02"/>
    <n v="47.41"/>
    <n v="0.253753436"/>
  </r>
  <r>
    <x v="164"/>
    <n v="46.33"/>
    <n v="46.9"/>
    <n v="46.33"/>
    <n v="46.77"/>
    <n v="0.94970861200000001"/>
  </r>
  <r>
    <x v="165"/>
    <n v="46.09"/>
    <n v="46.26"/>
    <n v="45.81"/>
    <n v="46.22"/>
    <n v="0.282056845"/>
  </r>
  <r>
    <x v="166"/>
    <n v="46"/>
    <n v="46.08"/>
    <n v="45.63"/>
    <n v="45.73"/>
    <n v="-0.58695652200000004"/>
  </r>
  <r>
    <x v="167"/>
    <n v="46.71"/>
    <n v="46.76"/>
    <n v="45.93"/>
    <n v="45.97"/>
    <n v="-1.584243203"/>
  </r>
  <r>
    <x v="168"/>
    <n v="46.48"/>
    <n v="46.73"/>
    <n v="46.28"/>
    <n v="46.59"/>
    <n v="0.23666092899999999"/>
  </r>
  <r>
    <x v="169"/>
    <n v="47.12"/>
    <n v="47.5"/>
    <n v="47.02"/>
    <n v="47.04"/>
    <n v="-0.169779287"/>
  </r>
  <r>
    <x v="170"/>
    <n v="47.64"/>
    <n v="47.76"/>
    <n v="46.94"/>
    <n v="47.24"/>
    <n v="-0.83963056300000005"/>
  </r>
  <r>
    <x v="171"/>
    <n v="47.63"/>
    <n v="47.81"/>
    <n v="47.4"/>
    <n v="47.47"/>
    <n v="-0.335922738"/>
  </r>
  <r>
    <x v="172"/>
    <n v="47.53"/>
    <n v="47.84"/>
    <n v="47.4"/>
    <n v="47.45"/>
    <n v="-0.16831474900000001"/>
  </r>
  <r>
    <x v="173"/>
    <n v="46.87"/>
    <n v="47.49"/>
    <n v="46.82"/>
    <n v="47.41"/>
    <n v="1.152122893"/>
  </r>
  <r>
    <x v="174"/>
    <n v="47.18"/>
    <n v="47.39"/>
    <n v="46.79"/>
    <n v="46.79"/>
    <n v="-0.82662144999999998"/>
  </r>
  <r>
    <x v="175"/>
    <n v="47.46"/>
    <n v="47.79"/>
    <n v="47.23"/>
    <n v="47.31"/>
    <n v="-0.31605562599999998"/>
  </r>
  <r>
    <x v="176"/>
    <n v="47.43"/>
    <n v="47.76"/>
    <n v="46.99"/>
    <n v="47.33"/>
    <n v="-0.21083702300000001"/>
  </r>
  <r>
    <x v="177"/>
    <n v="47.11"/>
    <n v="47.82"/>
    <n v="47.08"/>
    <n v="47.45"/>
    <n v="0.72171513499999995"/>
  </r>
  <r>
    <x v="178"/>
    <n v="46.45"/>
    <n v="46.85"/>
    <n v="45.99"/>
    <n v="46.72"/>
    <n v="0.581270183"/>
  </r>
  <r>
    <x v="179"/>
    <n v="45.73"/>
    <n v="45.91"/>
    <n v="45.55"/>
    <n v="45.9"/>
    <n v="0.37174721199999999"/>
  </r>
  <r>
    <x v="180"/>
    <n v="45.39"/>
    <n v="45.62"/>
    <n v="44.93"/>
    <n v="45.57"/>
    <n v="0.39656311999999999"/>
  </r>
  <r>
    <x v="181"/>
    <n v="45.22"/>
    <n v="45.69"/>
    <n v="44.95"/>
    <n v="45.57"/>
    <n v="0.77399380799999995"/>
  </r>
  <r>
    <x v="182"/>
    <n v="45.35"/>
    <n v="45.52"/>
    <n v="45.1"/>
    <n v="45.49"/>
    <n v="0.30871003299999999"/>
  </r>
  <r>
    <x v="183"/>
    <n v="45.95"/>
    <n v="46.06"/>
    <n v="45.37"/>
    <n v="45.59"/>
    <n v="-0.78346028300000004"/>
  </r>
  <r>
    <x v="184"/>
    <n v="45.44"/>
    <n v="45.91"/>
    <n v="45.34"/>
    <n v="45.68"/>
    <n v="0.52816901400000005"/>
  </r>
  <r>
    <x v="185"/>
    <n v="45.31"/>
    <n v="45.83"/>
    <n v="45.27"/>
    <n v="45.82"/>
    <n v="1.125579342"/>
  </r>
  <r>
    <x v="186"/>
    <n v="46.09"/>
    <n v="46.26"/>
    <n v="45.77"/>
    <n v="45.78"/>
    <n v="-0.67259709300000003"/>
  </r>
  <r>
    <x v="187"/>
    <n v="45.84"/>
    <n v="46.36"/>
    <n v="45.75"/>
    <n v="46.2"/>
    <n v="0.78534031400000004"/>
  </r>
  <r>
    <x v="188"/>
    <n v="47.04"/>
    <n v="47.08"/>
    <n v="45.62"/>
    <n v="46"/>
    <n v="-2.2108843540000001"/>
  </r>
  <r>
    <x v="189"/>
    <n v="46.65"/>
    <n v="47.58"/>
    <n v="46.49"/>
    <n v="47.43"/>
    <n v="1.672025723"/>
  </r>
  <r>
    <x v="190"/>
    <n v="46.71"/>
    <n v="46.75"/>
    <n v="46.26"/>
    <n v="46.54"/>
    <n v="-0.36394776299999998"/>
  </r>
  <r>
    <x v="191"/>
    <n v="46.31"/>
    <n v="46.55"/>
    <n v="45.99"/>
    <n v="46.51"/>
    <n v="0.431872166"/>
  </r>
  <r>
    <x v="192"/>
    <n v="46.12"/>
    <n v="46.44"/>
    <n v="45.98"/>
    <n v="46.14"/>
    <n v="4.3365134E-2"/>
  </r>
  <r>
    <x v="193"/>
    <n v="45.84"/>
    <n v="46.31"/>
    <n v="45.83"/>
    <n v="46.08"/>
    <n v="0.523560209"/>
  </r>
  <r>
    <x v="194"/>
    <n v="46.37"/>
    <n v="46.86"/>
    <n v="45.96"/>
    <n v="46.22"/>
    <n v="-0.32348501200000002"/>
  </r>
  <r>
    <x v="195"/>
    <n v="46.65"/>
    <n v="46.78"/>
    <n v="46.36"/>
    <n v="46.41"/>
    <n v="-0.51446945300000002"/>
  </r>
  <r>
    <x v="196"/>
    <n v="46.85"/>
    <n v="47.09"/>
    <n v="46.49"/>
    <n v="46.6"/>
    <n v="-0.53361793000000002"/>
  </r>
  <r>
    <x v="197"/>
    <n v="47.16"/>
    <n v="47.81"/>
    <n v="47.1"/>
    <n v="47.33"/>
    <n v="0.36047497899999997"/>
  </r>
  <r>
    <x v="198"/>
    <n v="46.92"/>
    <n v="47.12"/>
    <n v="46.59"/>
    <n v="46.86"/>
    <n v="-0.127877238"/>
  </r>
  <r>
    <x v="199"/>
    <n v="47.86"/>
    <n v="47.88"/>
    <n v="46.99"/>
    <n v="47.02"/>
    <n v="-1.7551190969999999"/>
  </r>
  <r>
    <x v="200"/>
    <n v="48.27"/>
    <n v="48.46"/>
    <n v="48.08"/>
    <n v="48.25"/>
    <n v="-4.1433602999999999E-2"/>
  </r>
  <r>
    <x v="201"/>
    <n v="48.96"/>
    <n v="49.42"/>
    <n v="48.16"/>
    <n v="48.4"/>
    <n v="-1.14379085"/>
  </r>
  <r>
    <x v="202"/>
    <n v="49.19"/>
    <n v="49.65"/>
    <n v="48.71"/>
    <n v="49.59"/>
    <n v="0.81317340900000001"/>
  </r>
  <r>
    <x v="203"/>
    <n v="49.03"/>
    <n v="49.03"/>
    <n v="48.36"/>
    <n v="48.91"/>
    <n v="-0.24474811299999999"/>
  </r>
  <r>
    <x v="204"/>
    <n v="48.35"/>
    <n v="48.8"/>
    <n v="48.35"/>
    <n v="48.69"/>
    <n v="0.70320579100000002"/>
  </r>
  <r>
    <x v="205"/>
    <n v="47.79"/>
    <n v="48.07"/>
    <n v="47.68"/>
    <n v="48.04"/>
    <n v="0.52312199199999998"/>
  </r>
  <r>
    <x v="206"/>
    <n v="47.99"/>
    <n v="48.01"/>
    <n v="47.64"/>
    <n v="47.76"/>
    <n v="-0.47926651399999998"/>
  </r>
  <r>
    <x v="207"/>
    <n v="47.37"/>
    <n v="48.12"/>
    <n v="47.32"/>
    <n v="47.98"/>
    <n v="1.2877348529999999"/>
  </r>
  <r>
    <x v="208"/>
    <n v="47.33"/>
    <n v="47.44"/>
    <n v="46.99"/>
    <n v="47.25"/>
    <n v="-0.16902598799999999"/>
  </r>
  <r>
    <x v="209"/>
    <n v="47.21"/>
    <n v="47.42"/>
    <n v="46.95"/>
    <n v="46.97"/>
    <n v="-0.508366871"/>
  </r>
  <r>
    <x v="210"/>
    <n v="47.14"/>
    <n v="47.38"/>
    <n v="46.82"/>
    <n v="47.12"/>
    <n v="-4.2426814E-2"/>
  </r>
  <r>
    <x v="211"/>
    <n v="46.85"/>
    <n v="46.94"/>
    <n v="46.58"/>
    <n v="46.76"/>
    <n v="-0.19210245500000001"/>
  </r>
  <r>
    <x v="212"/>
    <n v="46.96"/>
    <n v="47.55"/>
    <n v="46.85"/>
    <n v="47.03"/>
    <n v="0.14906303200000001"/>
  </r>
  <r>
    <x v="213"/>
    <n v="47.37"/>
    <n v="47.41"/>
    <n v="46.95"/>
    <n v="46.99"/>
    <n v="-0.80219548200000002"/>
  </r>
  <r>
    <x v="214"/>
    <n v="48.18"/>
    <n v="48.28"/>
    <n v="47.56"/>
    <n v="47.71"/>
    <n v="-0.97550851000000005"/>
  </r>
  <r>
    <x v="215"/>
    <n v="48.05"/>
    <n v="48.26"/>
    <n v="47.82"/>
    <n v="47.83"/>
    <n v="-0.4578564"/>
  </r>
  <r>
    <x v="216"/>
    <n v="48.5"/>
    <n v="48.51"/>
    <n v="47.83"/>
    <n v="48.11"/>
    <n v="-0.80412371100000002"/>
  </r>
  <r>
    <x v="217"/>
    <n v="48.08"/>
    <n v="48.35"/>
    <n v="47.91"/>
    <n v="48.26"/>
    <n v="0.37437604000000002"/>
  </r>
  <r>
    <x v="218"/>
    <n v="48.13"/>
    <n v="48.44"/>
    <n v="48.07"/>
    <n v="48.3"/>
    <n v="0.35321005599999999"/>
  </r>
  <r>
    <x v="219"/>
    <n v="48.31"/>
    <n v="48.57"/>
    <n v="47.98"/>
    <n v="48.13"/>
    <n v="-0.37259366599999999"/>
  </r>
  <r>
    <x v="220"/>
    <n v="48.18"/>
    <n v="48.41"/>
    <n v="48.03"/>
    <n v="48.33"/>
    <n v="0.31133250299999998"/>
  </r>
  <r>
    <x v="221"/>
    <n v="48.09"/>
    <n v="48.35"/>
    <n v="47.86"/>
    <n v="48.1"/>
    <n v="2.0794343999999999E-2"/>
  </r>
  <r>
    <x v="222"/>
    <n v="48"/>
    <n v="48.26"/>
    <n v="47.69"/>
    <n v="47.9"/>
    <n v="-0.20833333300000001"/>
  </r>
  <r>
    <x v="223"/>
    <n v="48.38"/>
    <n v="48.43"/>
    <n v="47.82"/>
    <n v="47.92"/>
    <n v="-0.95080611800000003"/>
  </r>
  <r>
    <x v="224"/>
    <n v="49.25"/>
    <n v="49.35"/>
    <n v="48.18"/>
    <n v="48.32"/>
    <n v="-1.888324873"/>
  </r>
  <r>
    <x v="225"/>
    <n v="48.94"/>
    <n v="49.18"/>
    <n v="48.47"/>
    <n v="48.47"/>
    <n v="-0.96035962399999997"/>
  </r>
  <r>
    <x v="226"/>
    <n v="49.1"/>
    <n v="49.56"/>
    <n v="48.98"/>
    <n v="49.53"/>
    <n v="0.87576374700000004"/>
  </r>
  <r>
    <x v="227"/>
    <n v="49.51"/>
    <n v="49.51"/>
    <n v="48.79"/>
    <n v="49.18"/>
    <n v="-0.66653201399999995"/>
  </r>
  <r>
    <x v="228"/>
    <n v="48.84"/>
    <n v="50.18"/>
    <n v="48.56"/>
    <n v="49.85"/>
    <n v="2.0679770679999998"/>
  </r>
  <r>
    <x v="229"/>
    <n v="48.54"/>
    <n v="48.64"/>
    <n v="48.23"/>
    <n v="48.23"/>
    <n v="-0.63864853700000002"/>
  </r>
  <r>
    <x v="230"/>
    <n v="48.2"/>
    <n v="48.65"/>
    <n v="48.16"/>
    <n v="48.58"/>
    <n v="0.78838174299999997"/>
  </r>
  <r>
    <x v="231"/>
    <n v="49.23"/>
    <n v="49.53"/>
    <n v="48.02"/>
    <n v="48.15"/>
    <n v="-2.1937842779999999"/>
  </r>
  <r>
    <x v="232"/>
    <n v="48.85"/>
    <n v="49.2"/>
    <n v="48.66"/>
    <n v="48.73"/>
    <n v="-0.24564994900000001"/>
  </r>
  <r>
    <x v="233"/>
    <n v="49.81"/>
    <n v="49.82"/>
    <n v="49.13"/>
    <n v="49.34"/>
    <n v="-0.94358562499999998"/>
  </r>
  <r>
    <x v="234"/>
    <n v="49.98"/>
    <n v="50.16"/>
    <n v="49.87"/>
    <n v="49.98"/>
    <n v="0"/>
  </r>
  <r>
    <x v="235"/>
    <n v="50"/>
    <n v="50.17"/>
    <n v="49.85"/>
    <n v="49.96"/>
    <n v="-0.08"/>
  </r>
  <r>
    <x v="236"/>
    <n v="49.6"/>
    <n v="49.88"/>
    <n v="49.39"/>
    <n v="49.67"/>
    <n v="0.14112903199999999"/>
  </r>
  <r>
    <x v="237"/>
    <n v="49.58"/>
    <n v="49.79"/>
    <n v="49.47"/>
    <n v="49.5"/>
    <n v="-0.16135538499999999"/>
  </r>
  <r>
    <x v="238"/>
    <n v="49.48"/>
    <n v="49.74"/>
    <n v="49.27"/>
    <n v="49.67"/>
    <n v="0.383993533"/>
  </r>
  <r>
    <x v="239"/>
    <n v="49.89"/>
    <n v="50.02"/>
    <n v="49.7"/>
    <n v="49.84"/>
    <n v="-0.100220485"/>
  </r>
  <r>
    <x v="240"/>
    <n v="49.72"/>
    <n v="50.17"/>
    <n v="49.66"/>
    <n v="49.88"/>
    <n v="0.32180209199999998"/>
  </r>
  <r>
    <x v="241"/>
    <n v="49.13"/>
    <n v="49.54"/>
    <n v="48.92"/>
    <n v="49.44"/>
    <n v="0.63097903499999997"/>
  </r>
  <r>
    <x v="242"/>
    <n v="48.96"/>
    <n v="49.46"/>
    <n v="48.95"/>
    <n v="49.18"/>
    <n v="0.449346405"/>
  </r>
  <r>
    <x v="243"/>
    <n v="49.05"/>
    <n v="49.64"/>
    <n v="48.95"/>
    <n v="49.2"/>
    <n v="0.30581039799999998"/>
  </r>
  <r>
    <x v="244"/>
    <n v="49.78"/>
    <n v="49.84"/>
    <n v="48.88"/>
    <n v="49.14"/>
    <n v="-1.2856568900000001"/>
  </r>
  <r>
    <x v="245"/>
    <n v="50.13"/>
    <n v="50.21"/>
    <n v="49.58"/>
    <n v="49.7"/>
    <n v="-0.85776979900000005"/>
  </r>
  <r>
    <x v="246"/>
    <n v="49.91"/>
    <n v="50.13"/>
    <n v="49.81"/>
    <n v="50.07"/>
    <n v="0.32057703900000001"/>
  </r>
  <r>
    <x v="247"/>
    <n v="50.23"/>
    <n v="50.32"/>
    <n v="49.87"/>
    <n v="50.09"/>
    <n v="-0.27871789800000002"/>
  </r>
  <r>
    <x v="248"/>
    <n v="49.97"/>
    <n v="50.29"/>
    <n v="49.57"/>
    <n v="50.21"/>
    <n v="0.48028817299999998"/>
  </r>
  <r>
    <x v="249"/>
    <n v="48.91"/>
    <n v="49.77"/>
    <n v="48.88"/>
    <n v="49.5"/>
    <n v="1.2062972810000001"/>
  </r>
  <r>
    <x v="250"/>
    <n v="49.13"/>
    <n v="49.25"/>
    <n v="48.81"/>
    <n v="48.87"/>
    <n v="-0.52920822300000003"/>
  </r>
  <r>
    <x v="251"/>
    <n v="49.27"/>
    <n v="49.39"/>
    <n v="48.94"/>
    <n v="49.14"/>
    <n v="-0.26385224299999999"/>
  </r>
  <r>
    <x v="252"/>
    <n v="48.87"/>
    <n v="48.97"/>
    <n v="48.53"/>
    <n v="48.93"/>
    <n v="0.122774708"/>
  </r>
  <r>
    <x v="253"/>
    <n v="48.9"/>
    <n v="49.45"/>
    <n v="48.78"/>
    <n v="49.14"/>
    <n v="0.49079754599999997"/>
  </r>
  <r>
    <x v="254"/>
    <n v="47.94"/>
    <n v="48.35"/>
    <n v="47.65"/>
    <n v="48.34"/>
    <n v="0.83437630399999996"/>
  </r>
  <r>
    <x v="255"/>
    <n v="48.26"/>
    <n v="48.47"/>
    <n v="48.1"/>
    <n v="48.39"/>
    <n v="0.26937422300000002"/>
  </r>
  <r>
    <x v="256"/>
    <n v="48.17"/>
    <n v="48.46"/>
    <n v="47.99"/>
    <n v="48.01"/>
    <n v="-0.33215694400000001"/>
  </r>
  <r>
    <x v="257"/>
    <n v="48.2"/>
    <n v="48.41"/>
    <n v="48"/>
    <n v="48.3"/>
    <n v="0.20746887999999999"/>
  </r>
  <r>
    <x v="258"/>
    <n v="48.81"/>
    <n v="48.83"/>
    <n v="48.39"/>
    <n v="48.47"/>
    <n v="-0.69657857000000001"/>
  </r>
  <r>
    <x v="259"/>
    <n v="48.54"/>
    <n v="49.13"/>
    <n v="48.54"/>
    <n v="48.87"/>
    <n v="0.67985166900000005"/>
  </r>
  <r>
    <x v="260"/>
    <n v="48.31"/>
    <n v="48.69"/>
    <n v="48.13"/>
    <n v="48.56"/>
    <n v="0.51749120299999996"/>
  </r>
  <r>
    <x v="261"/>
    <n v="48.05"/>
    <n v="48.49"/>
    <n v="47.89"/>
    <n v="48.47"/>
    <n v="0.87408949000000002"/>
  </r>
  <r>
    <x v="262"/>
    <n v="48.17"/>
    <n v="48.46"/>
    <n v="48.09"/>
    <n v="48.31"/>
    <n v="0.29063732599999997"/>
  </r>
  <r>
    <x v="263"/>
    <n v="48.76"/>
    <n v="49.07"/>
    <n v="48.38"/>
    <n v="48.46"/>
    <n v="-0.61525840899999995"/>
  </r>
  <r>
    <x v="264"/>
    <n v="48.9"/>
    <n v="49.67"/>
    <n v="48.49"/>
    <n v="49.13"/>
    <n v="0.47034764800000001"/>
  </r>
  <r>
    <x v="265"/>
    <n v="49.84"/>
    <n v="50.24"/>
    <n v="49.63"/>
    <n v="50.18"/>
    <n v="0.68218298600000005"/>
  </r>
  <r>
    <x v="266"/>
    <n v="49.72"/>
    <n v="49.92"/>
    <n v="49.12"/>
    <n v="49.56"/>
    <n v="-0.32180209199999998"/>
  </r>
  <r>
    <x v="267"/>
    <n v="49.76"/>
    <n v="50.19"/>
    <n v="49.49"/>
    <n v="49.97"/>
    <n v="0.42202572300000002"/>
  </r>
  <r>
    <x v="268"/>
    <n v="50.11"/>
    <n v="50.24"/>
    <n v="49.74"/>
    <n v="50.01"/>
    <n v="-0.19956096600000001"/>
  </r>
  <r>
    <x v="269"/>
    <n v="49.75"/>
    <n v="49.96"/>
    <n v="49.54"/>
    <n v="49.8"/>
    <n v="0.100502513"/>
  </r>
  <r>
    <x v="270"/>
    <n v="50.15"/>
    <n v="50.17"/>
    <n v="49.45"/>
    <n v="49.76"/>
    <n v="-0.77766699900000003"/>
  </r>
  <r>
    <x v="271"/>
    <n v="50.5"/>
    <n v="50.53"/>
    <n v="49.77"/>
    <n v="49.86"/>
    <n v="-1.267326733"/>
  </r>
  <r>
    <x v="272"/>
    <n v="49.86"/>
    <n v="49.99"/>
    <n v="49.25"/>
    <n v="49.54"/>
    <n v="-0.64179703200000005"/>
  </r>
  <r>
    <x v="273"/>
    <n v="49.79"/>
    <n v="50.37"/>
    <n v="49.6"/>
    <n v="50.26"/>
    <n v="0.94396465200000002"/>
  </r>
  <r>
    <x v="274"/>
    <n v="49.94"/>
    <n v="50.45"/>
    <n v="49.79"/>
    <n v="50.11"/>
    <n v="0.34040849000000001"/>
  </r>
  <r>
    <x v="275"/>
    <n v="51.37"/>
    <n v="51.42"/>
    <n v="50.12"/>
    <n v="50.12"/>
    <n v="-2.4333268440000002"/>
  </r>
  <r>
    <x v="276"/>
    <n v="52.09"/>
    <n v="52.22"/>
    <n v="51.98"/>
    <n v="52.16"/>
    <n v="0.134382799"/>
  </r>
  <r>
    <x v="277"/>
    <n v="51.93"/>
    <n v="52.36"/>
    <n v="51.81"/>
    <n v="52.22"/>
    <n v="0.55844405900000005"/>
  </r>
  <r>
    <x v="278"/>
    <n v="52.48"/>
    <n v="52.52"/>
    <n v="51.97"/>
    <n v="52.11"/>
    <n v="-0.70503048800000001"/>
  </r>
  <r>
    <x v="279"/>
    <n v="51.91"/>
    <n v="52.55"/>
    <n v="51.84"/>
    <n v="52.29"/>
    <n v="0.73203621699999999"/>
  </r>
  <r>
    <x v="280"/>
    <n v="51.87"/>
    <n v="51.92"/>
    <n v="51.19"/>
    <n v="51.27"/>
    <n v="-1.156737999"/>
  </r>
  <r>
    <x v="281"/>
    <n v="51.38"/>
    <n v="51.81"/>
    <n v="51.36"/>
    <n v="51.67"/>
    <n v="0.56442195399999995"/>
  </r>
  <r>
    <x v="282"/>
    <n v="51.63"/>
    <n v="51.77"/>
    <n v="51.4"/>
    <n v="51.48"/>
    <n v="-0.290528762"/>
  </r>
  <r>
    <x v="283"/>
    <n v="50.88"/>
    <n v="51.37"/>
    <n v="50.78"/>
    <n v="51.34"/>
    <n v="0.90408805000000003"/>
  </r>
  <r>
    <x v="284"/>
    <n v="50.54"/>
    <n v="50.79"/>
    <n v="50.34"/>
    <n v="50.74"/>
    <n v="0.39572615700000002"/>
  </r>
  <r>
    <x v="285"/>
    <n v="50.13"/>
    <n v="50.33"/>
    <n v="49.89"/>
    <n v="50.28"/>
    <n v="0.299222023"/>
  </r>
  <r>
    <x v="286"/>
    <n v="50.22"/>
    <n v="50.58"/>
    <n v="50.06"/>
    <n v="50.52"/>
    <n v="0.59737156499999999"/>
  </r>
  <r>
    <x v="287"/>
    <n v="50.51"/>
    <n v="50.8"/>
    <n v="50.27"/>
    <n v="50.35"/>
    <n v="-0.31676895700000002"/>
  </r>
  <r>
    <x v="288"/>
    <n v="50.35"/>
    <n v="50.49"/>
    <n v="50.02"/>
    <n v="50.42"/>
    <n v="0.139026812"/>
  </r>
  <r>
    <x v="289"/>
    <n v="49.91"/>
    <n v="50.31"/>
    <n v="49.8"/>
    <n v="50.21"/>
    <n v="0.60108194800000003"/>
  </r>
  <r>
    <x v="290"/>
    <n v="49.88"/>
    <n v="49.91"/>
    <n v="49.41"/>
    <n v="49.9"/>
    <n v="4.0096231000000003E-2"/>
  </r>
  <r>
    <x v="291"/>
    <n v="49.91"/>
    <n v="50.49"/>
    <n v="49.82"/>
    <n v="50.42"/>
    <n v="1.0218393109999999"/>
  </r>
  <r>
    <x v="292"/>
    <n v="50.02"/>
    <n v="50.35"/>
    <n v="49.85"/>
    <n v="50.11"/>
    <n v="0.17992802899999999"/>
  </r>
  <r>
    <x v="293"/>
    <n v="50.39"/>
    <n v="50.4"/>
    <n v="49.97"/>
    <n v="50.11"/>
    <n v="-0.55566580700000001"/>
  </r>
  <r>
    <x v="294"/>
    <n v="49.99"/>
    <n v="50.66"/>
    <n v="49.92"/>
    <n v="50.46"/>
    <n v="0.94018803799999995"/>
  </r>
  <r>
    <x v="295"/>
    <n v="50.53"/>
    <n v="50.83"/>
    <n v="50.23"/>
    <n v="50.49"/>
    <n v="-7.9160894999999995E-2"/>
  </r>
  <r>
    <x v="296"/>
    <n v="50.51"/>
    <n v="50.57"/>
    <n v="50.2"/>
    <n v="50.44"/>
    <n v="-0.13858641899999999"/>
  </r>
  <r>
    <x v="297"/>
    <n v="50.5"/>
    <n v="50.57"/>
    <n v="50.39"/>
    <n v="50.43"/>
    <n v="-0.138613861"/>
  </r>
  <r>
    <x v="298"/>
    <n v="50.39"/>
    <n v="50.55"/>
    <n v="50.26"/>
    <n v="50.35"/>
    <n v="-7.9380829999999999E-2"/>
  </r>
  <r>
    <x v="299"/>
    <n v="50.17"/>
    <n v="50.39"/>
    <n v="50.04"/>
    <n v="50.25"/>
    <n v="0.15945784299999999"/>
  </r>
  <r>
    <x v="300"/>
    <n v="50.04"/>
    <n v="50.38"/>
    <n v="49.88"/>
    <n v="50.08"/>
    <n v="7.9936050999999994E-2"/>
  </r>
  <r>
    <x v="301"/>
    <n v="49.89"/>
    <n v="49.93"/>
    <n v="49.36"/>
    <n v="49.7"/>
    <n v="-0.38083784300000001"/>
  </r>
  <r>
    <x v="302"/>
    <n v="50.16"/>
    <n v="50.32"/>
    <n v="49.77"/>
    <n v="49.94"/>
    <n v="-0.43859649099999998"/>
  </r>
  <r>
    <x v="303"/>
    <n v="50.33"/>
    <n v="50.35"/>
    <n v="49.83"/>
    <n v="50.09"/>
    <n v="-0.47685277199999998"/>
  </r>
  <r>
    <x v="304"/>
    <n v="49.73"/>
    <n v="50.28"/>
    <n v="49.38"/>
    <n v="50.2"/>
    <n v="0.94510355899999998"/>
  </r>
  <r>
    <x v="305"/>
    <n v="49.63"/>
    <n v="49.92"/>
    <n v="49.47"/>
    <n v="49.89"/>
    <n v="0.52387668700000001"/>
  </r>
  <r>
    <x v="306"/>
    <n v="49.88"/>
    <n v="49.88"/>
    <n v="49.16"/>
    <n v="49.45"/>
    <n v="-0.86206896600000005"/>
  </r>
  <r>
    <x v="307"/>
    <n v="49.3"/>
    <n v="49.67"/>
    <n v="48.79"/>
    <n v="49.61"/>
    <n v="0.62880324499999996"/>
  </r>
  <r>
    <x v="308"/>
    <n v="49.26"/>
    <n v="49.43"/>
    <n v="49.09"/>
    <n v="49.25"/>
    <n v="-2.0300446999999999E-2"/>
  </r>
  <r>
    <x v="309"/>
    <n v="48.91"/>
    <n v="49.42"/>
    <n v="48.85"/>
    <n v="49.42"/>
    <n v="1.0427315479999999"/>
  </r>
  <r>
    <x v="310"/>
    <n v="48.24"/>
    <n v="48.58"/>
    <n v="48.23"/>
    <n v="48.4"/>
    <n v="0.33167495899999999"/>
  </r>
  <r>
    <x v="311"/>
    <n v="47.89"/>
    <n v="48.35"/>
    <n v="47.88"/>
    <n v="48.24"/>
    <n v="0.73084151200000003"/>
  </r>
  <r>
    <x v="312"/>
    <n v="48.14"/>
    <n v="48.15"/>
    <n v="47.64"/>
    <n v="47.64"/>
    <n v="-1.038637308"/>
  </r>
  <r>
    <x v="313"/>
    <n v="47.75"/>
    <n v="47.93"/>
    <n v="47.57"/>
    <n v="47.89"/>
    <n v="0.29319371700000002"/>
  </r>
  <r>
    <x v="314"/>
    <n v="48.03"/>
    <n v="48.16"/>
    <n v="47.77"/>
    <n v="48.02"/>
    <n v="-2.0820320999999999E-2"/>
  </r>
  <r>
    <x v="315"/>
    <n v="48.07"/>
    <n v="48.77"/>
    <n v="48"/>
    <n v="48.38"/>
    <n v="0.64489286499999998"/>
  </r>
  <r>
    <x v="316"/>
    <n v="48.14"/>
    <n v="48.42"/>
    <n v="47.93"/>
    <n v="48.37"/>
    <n v="0.47777316199999997"/>
  </r>
  <r>
    <x v="317"/>
    <n v="48.32"/>
    <n v="48.43"/>
    <n v="48.01"/>
    <n v="48.03"/>
    <n v="-0.60016556300000001"/>
  </r>
  <r>
    <x v="318"/>
    <n v="47.95"/>
    <n v="48.18"/>
    <n v="47.8"/>
    <n v="47.87"/>
    <n v="-0.166840459"/>
  </r>
  <r>
    <x v="319"/>
    <n v="48.13"/>
    <n v="48.25"/>
    <n v="47.91"/>
    <n v="47.93"/>
    <n v="-0.41554124199999998"/>
  </r>
  <r>
    <x v="320"/>
    <n v="48.15"/>
    <n v="48.39"/>
    <n v="48.04"/>
    <n v="48.35"/>
    <n v="0.41536864000000001"/>
  </r>
  <r>
    <x v="321"/>
    <n v="48.15"/>
    <n v="48.34"/>
    <n v="47.92"/>
    <n v="48.07"/>
    <n v="-0.166147456"/>
  </r>
  <r>
    <x v="322"/>
    <n v="48.13"/>
    <n v="48.22"/>
    <n v="47.64"/>
    <n v="47.93"/>
    <n v="-0.41554124199999998"/>
  </r>
  <r>
    <x v="323"/>
    <n v="47.7"/>
    <n v="48.36"/>
    <n v="47.54"/>
    <n v="48.29"/>
    <n v="1.236897275"/>
  </r>
  <r>
    <x v="324"/>
    <n v="47.81"/>
    <n v="48.35"/>
    <n v="47.71"/>
    <n v="47.76"/>
    <n v="-0.10458063200000001"/>
  </r>
  <r>
    <x v="325"/>
    <n v="46.75"/>
    <n v="47.95"/>
    <n v="46.49"/>
    <n v="47.93"/>
    <n v="2.524064171"/>
  </r>
  <r>
    <x v="326"/>
    <n v="53.11"/>
    <n v="53.42"/>
    <n v="53.01"/>
    <n v="53.23"/>
    <n v="0.22594615000000001"/>
  </r>
  <r>
    <x v="327"/>
    <n v="52.84"/>
    <n v="53.35"/>
    <n v="52.58"/>
    <n v="53.12"/>
    <n v="0.52990159000000003"/>
  </r>
  <r>
    <x v="328"/>
    <n v="52.45"/>
    <n v="52.64"/>
    <n v="52.08"/>
    <n v="52.26"/>
    <n v="-0.36224976199999998"/>
  </r>
  <r>
    <x v="329"/>
    <n v="52.25"/>
    <n v="52.62"/>
    <n v="51.91"/>
    <n v="52.56"/>
    <n v="0.59330143499999999"/>
  </r>
  <r>
    <x v="330"/>
    <n v="51.96"/>
    <n v="52.56"/>
    <n v="51.73"/>
    <n v="51.93"/>
    <n v="-5.7736720999999998E-2"/>
  </r>
  <r>
    <x v="331"/>
    <n v="53.4"/>
    <n v="53.48"/>
    <n v="52.75"/>
    <n v="52.96"/>
    <n v="-0.82397003700000004"/>
  </r>
  <r>
    <x v="332"/>
    <n v="53.01"/>
    <n v="53.43"/>
    <n v="52.95"/>
    <n v="53.13"/>
    <n v="0.22637238300000001"/>
  </r>
  <r>
    <x v="333"/>
    <n v="52.97"/>
    <n v="53.28"/>
    <n v="52.86"/>
    <n v="53.21"/>
    <n v="0.45308665300000001"/>
  </r>
  <r>
    <x v="334"/>
    <n v="53.4"/>
    <n v="53.41"/>
    <n v="52.61"/>
    <n v="53.05"/>
    <n v="-0.65543071200000003"/>
  </r>
  <r>
    <x v="335"/>
    <n v="52.43"/>
    <n v="52.79"/>
    <n v="52.17"/>
    <n v="52.72"/>
    <n v="0.55311844399999999"/>
  </r>
  <r>
    <x v="336"/>
    <n v="51.99"/>
    <n v="52.27"/>
    <n v="51.78"/>
    <n v="52.18"/>
    <n v="0.365454895"/>
  </r>
  <r>
    <x v="337"/>
    <n v="51.69"/>
    <n v="52.12"/>
    <n v="51.65"/>
    <n v="52.09"/>
    <n v="0.77384406999999999"/>
  </r>
  <r>
    <x v="338"/>
    <n v="51.3"/>
    <n v="51.63"/>
    <n v="51.08"/>
    <n v="51.58"/>
    <n v="0.54580896700000003"/>
  </r>
  <r>
    <x v="339"/>
    <n v="51.92"/>
    <n v="51.92"/>
    <n v="51.38"/>
    <n v="51.54"/>
    <n v="-0.73189522299999998"/>
  </r>
  <r>
    <x v="340"/>
    <n v="52"/>
    <n v="52.06"/>
    <n v="51.32"/>
    <n v="51.35"/>
    <n v="-1.25"/>
  </r>
  <r>
    <x v="341"/>
    <n v="52.97"/>
    <n v="53.09"/>
    <n v="52.31"/>
    <n v="52.33"/>
    <n v="-1.208231074"/>
  </r>
  <r>
    <x v="342"/>
    <n v="52.39"/>
    <n v="53.03"/>
    <n v="52.04"/>
    <n v="52.96"/>
    <n v="1.0879938920000001"/>
  </r>
  <r>
    <x v="343"/>
    <n v="52.56"/>
    <n v="52.76"/>
    <n v="52.15"/>
    <n v="52.16"/>
    <n v="-0.76103500800000001"/>
  </r>
  <r>
    <x v="344"/>
    <n v="53.36"/>
    <n v="53.58"/>
    <n v="52.78"/>
    <n v="52.85"/>
    <n v="-0.95577211399999995"/>
  </r>
  <r>
    <x v="345"/>
    <n v="53.67"/>
    <n v="53.91"/>
    <n v="53.18"/>
    <n v="53.39"/>
    <n v="-0.52170672600000001"/>
  </r>
  <r>
    <x v="346"/>
    <n v="53.89"/>
    <n v="54.17"/>
    <n v="53.58"/>
    <n v="53.76"/>
    <n v="-0.24123214000000001"/>
  </r>
  <r>
    <x v="347"/>
    <n v="53.35"/>
    <n v="53.95"/>
    <n v="53.16"/>
    <n v="53.94"/>
    <n v="1.105904405"/>
  </r>
  <r>
    <x v="348"/>
    <n v="54.33"/>
    <n v="54.58"/>
    <n v="54.03"/>
    <n v="54.21"/>
    <n v="-0.220872446"/>
  </r>
  <r>
    <x v="349"/>
    <n v="53.95"/>
    <n v="54.09"/>
    <n v="53.42"/>
    <n v="53.77"/>
    <n v="-0.333642261"/>
  </r>
  <r>
    <x v="350"/>
    <n v="54.07"/>
    <n v="54.2"/>
    <n v="53.49"/>
    <n v="53.83"/>
    <n v="-0.44386905900000001"/>
  </r>
  <r>
    <x v="351"/>
    <n v="53.96"/>
    <n v="53.98"/>
    <n v="53.33"/>
    <n v="53.62"/>
    <n v="-0.63009636800000002"/>
  </r>
  <r>
    <x v="352"/>
    <n v="53.8"/>
    <n v="54.09"/>
    <n v="53.64"/>
    <n v="53.83"/>
    <n v="5.5762081999999998E-2"/>
  </r>
  <r>
    <x v="353"/>
    <n v="53.34"/>
    <n v="53.96"/>
    <n v="53.3"/>
    <n v="53.87"/>
    <n v="0.99362579699999998"/>
  </r>
  <r>
    <x v="354"/>
    <n v="52.81"/>
    <n v="53.74"/>
    <n v="52.73"/>
    <n v="53.41"/>
    <n v="1.136148457"/>
  </r>
  <r>
    <x v="355"/>
    <n v="53.4"/>
    <n v="53.42"/>
    <n v="52.57"/>
    <n v="53.11"/>
    <n v="-0.54307116099999997"/>
  </r>
  <r>
    <x v="356"/>
    <n v="53.81"/>
    <n v="53.82"/>
    <n v="53.21"/>
    <n v="53.44"/>
    <n v="-0.68760453399999999"/>
  </r>
  <r>
    <x v="357"/>
    <n v="53.89"/>
    <n v="53.89"/>
    <n v="53.34"/>
    <n v="53.61"/>
    <n v="-0.519576916"/>
  </r>
  <r>
    <x v="358"/>
    <n v="54.31"/>
    <n v="54.36"/>
    <n v="53.8"/>
    <n v="54.35"/>
    <n v="7.3651260999999996E-2"/>
  </r>
  <r>
    <x v="359"/>
    <n v="54.1"/>
    <n v="54.16"/>
    <n v="53.5"/>
    <n v="53.8"/>
    <n v="-0.55452865100000004"/>
  </r>
  <r>
    <x v="360"/>
    <n v="53.5"/>
    <n v="54.19"/>
    <n v="53.37"/>
    <n v="53.84"/>
    <n v="0.63551401900000004"/>
  </r>
  <r>
    <x v="361"/>
    <n v="52.76"/>
    <n v="53.36"/>
    <n v="52.52"/>
    <n v="53.19"/>
    <n v="0.81501137199999996"/>
  </r>
  <r>
    <x v="362"/>
    <n v="53.19"/>
    <n v="53.3"/>
    <n v="52.57"/>
    <n v="52.69"/>
    <n v="-0.94002632100000005"/>
  </r>
  <r>
    <x v="363"/>
    <n v="53.51"/>
    <n v="53.67"/>
    <n v="53.15"/>
    <n v="53.45"/>
    <n v="-0.11212857399999999"/>
  </r>
  <r>
    <x v="364"/>
    <n v="53.29"/>
    <n v="53.82"/>
    <n v="53.23"/>
    <n v="53.51"/>
    <n v="0.41283542899999998"/>
  </r>
  <r>
    <x v="365"/>
    <n v="53.33"/>
    <n v="54.09"/>
    <n v="52.84"/>
    <n v="53.36"/>
    <n v="5.6253516000000003E-2"/>
  </r>
  <r>
    <x v="366"/>
    <n v="55.85"/>
    <n v="56.05"/>
    <n v="55.42"/>
    <n v="55.63"/>
    <n v="-0.39391226499999998"/>
  </r>
  <r>
    <x v="367"/>
    <n v="55.99"/>
    <n v="56.01"/>
    <n v="55.46"/>
    <n v="55.83"/>
    <n v="-0.28576531500000002"/>
  </r>
  <r>
    <x v="368"/>
    <n v="56.16"/>
    <n v="56.27"/>
    <n v="55.82"/>
    <n v="56.06"/>
    <n v="-0.178062678"/>
  </r>
  <r>
    <x v="369"/>
    <n v="56.21"/>
    <n v="56.35"/>
    <n v="55.53"/>
    <n v="55.86"/>
    <n v="-0.62266500599999997"/>
  </r>
  <r>
    <x v="370"/>
    <n v="56.17"/>
    <n v="56.45"/>
    <n v="56.07"/>
    <n v="56.38"/>
    <n v="0.373865053"/>
  </r>
  <r>
    <x v="371"/>
    <n v="56.48"/>
    <n v="56.52"/>
    <n v="56.07"/>
    <n v="56.29"/>
    <n v="-0.33640226600000001"/>
  </r>
  <r>
    <x v="372"/>
    <n v="56.79"/>
    <n v="56.86"/>
    <n v="56.33"/>
    <n v="56.4"/>
    <n v="-0.68674062300000005"/>
  </r>
  <r>
    <x v="373"/>
    <n v="56.92"/>
    <n v="56.94"/>
    <n v="56.43"/>
    <n v="56.82"/>
    <n v="-0.175685172"/>
  </r>
  <r>
    <x v="374"/>
    <n v="56.9"/>
    <n v="57.06"/>
    <n v="56.55"/>
    <n v="56.62"/>
    <n v="-0.49209138800000002"/>
  </r>
  <r>
    <x v="375"/>
    <n v="56.91"/>
    <n v="57.09"/>
    <n v="56.66"/>
    <n v="56.79"/>
    <n v="-0.210859251"/>
  </r>
  <r>
    <x v="376"/>
    <n v="57.14"/>
    <n v="57.47"/>
    <n v="57.06"/>
    <n v="57.15"/>
    <n v="1.7500874999999999E-2"/>
  </r>
  <r>
    <x v="377"/>
    <n v="57.52"/>
    <n v="57.67"/>
    <n v="57.24"/>
    <n v="57.33"/>
    <n v="-0.33031988899999998"/>
  </r>
  <r>
    <x v="378"/>
    <n v="57.8"/>
    <n v="58.17"/>
    <n v="57.64"/>
    <n v="57.82"/>
    <n v="3.4602076000000002E-2"/>
  </r>
  <r>
    <x v="379"/>
    <n v="57.32"/>
    <n v="57.52"/>
    <n v="57.14"/>
    <n v="57.48"/>
    <n v="0.27913468200000002"/>
  </r>
  <r>
    <x v="380"/>
    <n v="56.66"/>
    <n v="56.91"/>
    <n v="56.53"/>
    <n v="56.72"/>
    <n v="0.10589481100000001"/>
  </r>
  <r>
    <x v="381"/>
    <n v="56.18"/>
    <n v="56.8"/>
    <n v="56.17"/>
    <n v="56.57"/>
    <n v="0.69419722299999997"/>
  </r>
  <r>
    <x v="382"/>
    <n v="55.95"/>
    <n v="56.27"/>
    <n v="55.83"/>
    <n v="56.16"/>
    <n v="0.37533512099999999"/>
  </r>
  <r>
    <x v="383"/>
    <n v="55.68"/>
    <n v="55.87"/>
    <n v="55.25"/>
    <n v="55.69"/>
    <n v="1.795977E-2"/>
  </r>
  <r>
    <x v="384"/>
    <n v="56.18"/>
    <n v="56.3"/>
    <n v="55.27"/>
    <n v="55.28"/>
    <n v="-1.6019935919999999"/>
  </r>
  <r>
    <x v="385"/>
    <n v="55.52"/>
    <n v="56.2"/>
    <n v="55.4"/>
    <n v="55.97"/>
    <n v="0.81051873200000002"/>
  </r>
  <r>
    <x v="386"/>
    <n v="55.72"/>
    <n v="55.78"/>
    <n v="55.28"/>
    <n v="55.43"/>
    <n v="-0.52045944"/>
  </r>
  <r>
    <x v="387"/>
    <n v="55.6"/>
    <n v="55.78"/>
    <n v="55.18"/>
    <n v="55.41"/>
    <n v="-0.34172661900000001"/>
  </r>
  <r>
    <x v="388"/>
    <n v="54.95"/>
    <n v="55.45"/>
    <n v="54.83"/>
    <n v="55.1"/>
    <n v="0.27297543200000002"/>
  </r>
  <r>
    <x v="389"/>
    <n v="54.89"/>
    <n v="55.82"/>
    <n v="54.68"/>
    <n v="54.75"/>
    <n v="-0.25505556600000001"/>
  </r>
  <r>
    <x v="390"/>
    <n v="53"/>
    <n v="53.52"/>
    <n v="52.86"/>
    <n v="52.95"/>
    <n v="-9.4339622999999997E-2"/>
  </r>
  <r>
    <x v="391"/>
    <n v="53.5"/>
    <n v="53.66"/>
    <n v="53.17"/>
    <n v="53.33"/>
    <n v="-0.31775700899999998"/>
  </r>
  <r>
    <x v="392"/>
    <n v="53.9"/>
    <n v="54.13"/>
    <n v="53.71"/>
    <n v="53.78"/>
    <n v="-0.22263450800000001"/>
  </r>
  <r>
    <x v="393"/>
    <n v="53.49"/>
    <n v="53.94"/>
    <n v="53.46"/>
    <n v="53.75"/>
    <n v="0.486072163"/>
  </r>
  <r>
    <x v="394"/>
    <n v="53.73"/>
    <n v="54.13"/>
    <n v="53.16"/>
    <n v="53.35"/>
    <n v="-0.70723990299999995"/>
  </r>
  <r>
    <x v="395"/>
    <n v="53.11"/>
    <n v="53.45"/>
    <n v="52.66"/>
    <n v="53"/>
    <n v="-0.207117304"/>
  </r>
  <r>
    <x v="396"/>
    <n v="52.76"/>
    <n v="53.13"/>
    <n v="52.36"/>
    <n v="53.05"/>
    <n v="0.54965883199999999"/>
  </r>
  <r>
    <x v="397"/>
    <n v="53"/>
    <n v="53.06"/>
    <n v="52.67"/>
    <n v="52.98"/>
    <n v="-3.7735849000000002E-2"/>
  </r>
  <r>
    <x v="398"/>
    <n v="53.08"/>
    <n v="53.31"/>
    <n v="52.53"/>
    <n v="52.59"/>
    <n v="-0.92313489100000001"/>
  </r>
  <r>
    <x v="399"/>
    <n v="52.31"/>
    <n v="53.27"/>
    <n v="52.23"/>
    <n v="53.16"/>
    <n v="1.624928312"/>
  </r>
  <r>
    <x v="400"/>
    <n v="52.42"/>
    <n v="53.1"/>
    <n v="52.31"/>
    <n v="52.52"/>
    <n v="0.190766883"/>
  </r>
  <r>
    <x v="401"/>
    <n v="52.7"/>
    <n v="52.77"/>
    <n v="52.29"/>
    <n v="52.68"/>
    <n v="-3.7950664000000002E-2"/>
  </r>
  <r>
    <x v="402"/>
    <n v="51.9"/>
    <n v="52.18"/>
    <n v="51.73"/>
    <n v="51.94"/>
    <n v="7.7071291E-2"/>
  </r>
  <r>
    <x v="403"/>
    <n v="52.24"/>
    <n v="52.42"/>
    <n v="51.76"/>
    <n v="52.14"/>
    <n v="-0.19142419599999999"/>
  </r>
  <r>
    <x v="404"/>
    <n v="53.84"/>
    <n v="53.89"/>
    <n v="52.85"/>
    <n v="52.98"/>
    <n v="-1.597325409"/>
  </r>
  <r>
    <x v="405"/>
    <n v="53.57"/>
    <n v="53.65"/>
    <n v="52.95"/>
    <n v="53.16"/>
    <n v="-0.76535374300000003"/>
  </r>
  <r>
    <x v="406"/>
    <n v="53.38"/>
    <n v="53.76"/>
    <n v="53.11"/>
    <n v="53.59"/>
    <n v="0.39340576999999999"/>
  </r>
  <r>
    <x v="407"/>
    <n v="52.78"/>
    <n v="53.31"/>
    <n v="52.69"/>
    <n v="53.07"/>
    <n v="0.54945054900000001"/>
  </r>
  <r>
    <x v="408"/>
    <n v="52.93"/>
    <n v="52.99"/>
    <n v="52.51"/>
    <n v="52.82"/>
    <n v="-0.207821651"/>
  </r>
  <r>
    <x v="409"/>
    <n v="52.16"/>
    <n v="52.87"/>
    <n v="51.91"/>
    <n v="52.4"/>
    <n v="0.46012269900000002"/>
  </r>
  <r>
    <x v="410"/>
    <n v="52.14"/>
    <n v="52.39"/>
    <n v="51.69"/>
    <n v="52.33"/>
    <n v="0.364403529"/>
  </r>
  <r>
    <x v="411"/>
    <n v="51.07"/>
    <n v="51.36"/>
    <n v="50.85"/>
    <n v="51.27"/>
    <n v="0.39161934599999998"/>
  </r>
  <r>
    <x v="412"/>
    <n v="50.21"/>
    <n v="50.95"/>
    <n v="50.19"/>
    <n v="50.84"/>
    <n v="1.254730133"/>
  </r>
  <r>
    <x v="413"/>
    <n v="50.83"/>
    <n v="50.95"/>
    <n v="50.05"/>
    <n v="50.36"/>
    <n v="-0.92465079699999997"/>
  </r>
  <r>
    <x v="414"/>
    <n v="50.96"/>
    <n v="51.62"/>
    <n v="50.9"/>
    <n v="51.53"/>
    <n v="1.1185243330000001"/>
  </r>
  <r>
    <x v="415"/>
    <n v="51.59"/>
    <n v="51.92"/>
    <n v="50.52"/>
    <n v="50.8"/>
    <n v="-1.5313045160000001"/>
  </r>
  <r>
    <x v="416"/>
    <n v="51.8"/>
    <n v="52.14"/>
    <n v="51.61"/>
    <n v="52.08"/>
    <n v="0.54054054100000004"/>
  </r>
  <r>
    <x v="417"/>
    <n v="51.22"/>
    <n v="51.5"/>
    <n v="51.01"/>
    <n v="51.33"/>
    <n v="0.214759859"/>
  </r>
  <r>
    <x v="418"/>
    <n v="50.91"/>
    <n v="51.64"/>
    <n v="50.87"/>
    <n v="51.02"/>
    <n v="0.21606756999999999"/>
  </r>
  <r>
    <x v="419"/>
    <n v="51.08"/>
    <n v="51.17"/>
    <n v="50.64"/>
    <n v="51.09"/>
    <n v="1.9577134E-2"/>
  </r>
  <r>
    <x v="420"/>
    <n v="51.15"/>
    <n v="51.57"/>
    <n v="51.06"/>
    <n v="51.46"/>
    <n v="0.606060606"/>
  </r>
  <r>
    <x v="421"/>
    <n v="51.49"/>
    <n v="51.93"/>
    <n v="51.49"/>
    <n v="51.93"/>
    <n v="0.85453486099999998"/>
  </r>
  <r>
    <x v="422"/>
    <n v="51.8"/>
    <n v="51.92"/>
    <n v="51.52"/>
    <n v="51.77"/>
    <n v="-5.7915057999999998E-2"/>
  </r>
  <r>
    <x v="423"/>
    <n v="50.94"/>
    <n v="51.27"/>
    <n v="50.84"/>
    <n v="51.23"/>
    <n v="0.56929721200000005"/>
  </r>
  <r>
    <x v="424"/>
    <n v="50.59"/>
    <n v="51.01"/>
    <n v="50.43"/>
    <n v="50.82"/>
    <n v="0.45463530299999999"/>
  </r>
  <r>
    <x v="425"/>
    <n v="50.44"/>
    <n v="51.03"/>
    <n v="50.42"/>
    <n v="50.89"/>
    <n v="0.89214908800000003"/>
  </r>
  <r>
    <x v="426"/>
    <n v="50.48"/>
    <n v="50.8"/>
    <n v="50.19"/>
    <n v="50.21"/>
    <n v="-0.53486529299999996"/>
  </r>
  <r>
    <x v="427"/>
    <n v="50.55"/>
    <n v="50.64"/>
    <n v="50.09"/>
    <n v="50.33"/>
    <n v="-0.435212661"/>
  </r>
  <r>
    <x v="428"/>
    <n v="50.49"/>
    <n v="51.09"/>
    <n v="50.46"/>
    <n v="51.08"/>
    <n v="1.1685482270000001"/>
  </r>
  <r>
    <x v="429"/>
    <n v="51.28"/>
    <n v="51.28"/>
    <n v="50.91"/>
    <n v="50.91"/>
    <n v="-0.72152886100000002"/>
  </r>
  <r>
    <x v="430"/>
    <n v="52.08"/>
    <n v="52.08"/>
    <n v="51.46"/>
    <n v="51.59"/>
    <n v="-0.94086021500000006"/>
  </r>
  <r>
    <x v="431"/>
    <n v="52.38"/>
    <n v="52.38"/>
    <n v="51.92"/>
    <n v="51.96"/>
    <n v="-0.801832761"/>
  </r>
  <r>
    <x v="432"/>
    <n v="51.1"/>
    <n v="52.06"/>
    <n v="51.03"/>
    <n v="51.94"/>
    <n v="1.6438356160000001"/>
  </r>
  <r>
    <x v="433"/>
    <n v="51.12"/>
    <n v="51.2"/>
    <n v="50.46"/>
    <n v="50.83"/>
    <n v="-0.56729264499999998"/>
  </r>
  <r>
    <x v="434"/>
    <n v="50.82"/>
    <n v="50.93"/>
    <n v="50.44"/>
    <n v="50.69"/>
    <n v="-0.25580480100000003"/>
  </r>
  <r>
    <x v="435"/>
    <n v="49.71"/>
    <n v="50.47"/>
    <n v="49.67"/>
    <n v="50.41"/>
    <n v="1.408167371"/>
  </r>
  <r>
    <x v="436"/>
    <n v="49.55"/>
    <n v="49.97"/>
    <n v="49.36"/>
    <n v="49.64"/>
    <n v="0.181634712"/>
  </r>
  <r>
    <x v="437"/>
    <n v="49.89"/>
    <n v="49.93"/>
    <n v="49.57"/>
    <n v="49.69"/>
    <n v="-0.40088193999999999"/>
  </r>
  <r>
    <x v="438"/>
    <n v="49.88"/>
    <n v="50.13"/>
    <n v="49.64"/>
    <n v="49.74"/>
    <n v="-0.28067361699999999"/>
  </r>
  <r>
    <x v="439"/>
    <n v="49.53"/>
    <n v="49.9"/>
    <n v="49.13"/>
    <n v="49.87"/>
    <n v="0.68645265499999997"/>
  </r>
  <r>
    <x v="440"/>
    <n v="50.14"/>
    <n v="50.58"/>
    <n v="50.04"/>
    <n v="50.19"/>
    <n v="9.9720781999999994E-2"/>
  </r>
  <r>
    <x v="441"/>
    <n v="49.99"/>
    <n v="50.24"/>
    <n v="49.72"/>
    <n v="50.02"/>
    <n v="6.0012002000000002E-2"/>
  </r>
  <r>
    <x v="442"/>
    <n v="49.46"/>
    <n v="50.08"/>
    <n v="49.25"/>
    <n v="49.7"/>
    <n v="0.48524059800000002"/>
  </r>
  <r>
    <x v="443"/>
    <n v="49.98"/>
    <n v="50.03"/>
    <n v="49.59"/>
    <n v="49.79"/>
    <n v="-0.38015206099999999"/>
  </r>
  <r>
    <x v="444"/>
    <n v="50.02"/>
    <n v="50.48"/>
    <n v="49.73"/>
    <n v="50.17"/>
    <n v="0.29988004800000001"/>
  </r>
  <r>
    <x v="445"/>
    <n v="49.38"/>
    <n v="50.08"/>
    <n v="49.21"/>
    <n v="49.85"/>
    <n v="0.95180234900000005"/>
  </r>
  <r>
    <x v="446"/>
    <n v="48.1"/>
    <n v="49.23"/>
    <n v="48"/>
    <n v="49.02"/>
    <n v="1.9126819129999999"/>
  </r>
  <r>
    <x v="447"/>
    <n v="48.81"/>
    <n v="48.81"/>
    <n v="48.16"/>
    <n v="48.42"/>
    <n v="-0.799016595"/>
  </r>
  <r>
    <x v="448"/>
    <n v="48.75"/>
    <n v="49.35"/>
    <n v="48.7"/>
    <n v="48.92"/>
    <n v="0.34871794900000003"/>
  </r>
  <r>
    <x v="449"/>
    <n v="49.15"/>
    <n v="49.23"/>
    <n v="48.76"/>
    <n v="48.82"/>
    <n v="-0.67141403899999996"/>
  </r>
  <r>
    <x v="450"/>
    <n v="48.91"/>
    <n v="49.33"/>
    <n v="48.69"/>
    <n v="49.13"/>
    <n v="0.449805766"/>
  </r>
  <r>
    <x v="451"/>
    <n v="46.41"/>
    <n v="48.23"/>
    <n v="46.2"/>
    <n v="48.19"/>
    <n v="3.8353803059999998"/>
  </r>
  <r>
    <x v="452"/>
    <n v="47.27"/>
    <n v="47.76"/>
    <n v="47"/>
    <n v="47.62"/>
    <n v="0.74042733199999999"/>
  </r>
  <r>
    <x v="453"/>
    <n v="47.1"/>
    <n v="47.33"/>
    <n v="46.79"/>
    <n v="46.88"/>
    <n v="-0.46709129500000002"/>
  </r>
  <r>
    <x v="454"/>
    <n v="46.65"/>
    <n v="47.25"/>
    <n v="46.55"/>
    <n v="47.06"/>
    <n v="0.87888531599999997"/>
  </r>
  <r>
    <x v="455"/>
    <n v="46.42"/>
    <n v="46.8"/>
    <n v="46.34"/>
    <n v="46.71"/>
    <n v="0.62473071999999996"/>
  </r>
  <r>
    <x v="456"/>
    <n v="46.56"/>
    <n v="46.64"/>
    <n v="46.19"/>
    <n v="46.35"/>
    <n v="-0.451030928"/>
  </r>
  <r>
    <x v="457"/>
    <n v="46.93"/>
    <n v="46.93"/>
    <n v="46.14"/>
    <n v="46.71"/>
    <n v="-0.46878329400000002"/>
  </r>
  <r>
    <x v="458"/>
    <n v="46.05"/>
    <n v="46.51"/>
    <n v="46"/>
    <n v="46.47"/>
    <n v="0.912052117"/>
  </r>
  <r>
    <x v="459"/>
    <n v="46.31"/>
    <n v="46.52"/>
    <n v="46.08"/>
    <n v="46.34"/>
    <n v="6.4780825E-2"/>
  </r>
  <r>
    <x v="460"/>
    <n v="46.05"/>
    <n v="46.35"/>
    <n v="45.92"/>
    <n v="46.24"/>
    <n v="0.41259500500000001"/>
  </r>
  <r>
    <x v="461"/>
    <n v="45.67"/>
    <n v="45.93"/>
    <n v="45.55"/>
    <n v="45.66"/>
    <n v="-2.1896212000000002E-2"/>
  </r>
  <r>
    <x v="462"/>
    <n v="46.36"/>
    <n v="46.52"/>
    <n v="45.85"/>
    <n v="45.97"/>
    <n v="-0.84124244999999997"/>
  </r>
  <r>
    <x v="463"/>
    <n v="46.7"/>
    <n v="47.04"/>
    <n v="46.05"/>
    <n v="46.35"/>
    <n v="-0.749464668"/>
  </r>
  <r>
    <x v="464"/>
    <n v="47.23"/>
    <n v="47.51"/>
    <n v="47.13"/>
    <n v="47.32"/>
    <n v="0.190556849"/>
  </r>
  <r>
    <x v="465"/>
    <n v="46.78"/>
    <n v="47.21"/>
    <n v="46.62"/>
    <n v="47.16"/>
    <n v="0.81231295400000003"/>
  </r>
  <r>
    <x v="466"/>
    <n v="46.32"/>
    <n v="46.59"/>
    <n v="45.96"/>
    <n v="46.53"/>
    <n v="0.453367876"/>
  </r>
  <r>
    <x v="467"/>
    <n v="46.76"/>
    <n v="46.85"/>
    <n v="46.42"/>
    <n v="46.53"/>
    <n v="-0.49187339600000002"/>
  </r>
  <r>
    <x v="468"/>
    <n v="47.3"/>
    <n v="47.42"/>
    <n v="46.8"/>
    <n v="47.1"/>
    <n v="-0.422832981"/>
  </r>
  <r>
    <x v="469"/>
    <n v="47.25"/>
    <n v="47.4"/>
    <n v="47.03"/>
    <n v="47.37"/>
    <n v="0.253968254"/>
  </r>
  <r>
    <x v="470"/>
    <n v="46.45"/>
    <n v="47.12"/>
    <n v="46.35"/>
    <n v="47.09"/>
    <n v="1.377825619"/>
  </r>
  <r>
    <x v="471"/>
    <n v="47.41"/>
    <n v="47.56"/>
    <n v="46.35"/>
    <n v="46.67"/>
    <n v="-1.560852141"/>
  </r>
  <r>
    <x v="472"/>
    <n v="48.88"/>
    <n v="48.97"/>
    <n v="48.01"/>
    <n v="48.08"/>
    <n v="-1.6366612110000001"/>
  </r>
  <r>
    <x v="473"/>
    <n v="50.56"/>
    <n v="50.69"/>
    <n v="50.06"/>
    <n v="50.3"/>
    <n v="-0.51424050600000004"/>
  </r>
  <r>
    <x v="474"/>
    <n v="50.57"/>
    <n v="50.68"/>
    <n v="50.05"/>
    <n v="50.31"/>
    <n v="-0.51413881699999997"/>
  </r>
  <r>
    <x v="475"/>
    <n v="50.58"/>
    <n v="50.84"/>
    <n v="50.2"/>
    <n v="50.51"/>
    <n v="-0.13839462199999999"/>
  </r>
  <r>
    <x v="476"/>
    <n v="50.2"/>
    <n v="50.82"/>
    <n v="50.08"/>
    <n v="50.77"/>
    <n v="1.1354581669999999"/>
  </r>
  <r>
    <x v="477"/>
    <n v="50.77"/>
    <n v="50.95"/>
    <n v="50.05"/>
    <n v="50.09"/>
    <n v="-1.3393736460000001"/>
  </r>
  <r>
    <x v="478"/>
    <n v="51.22"/>
    <n v="51.22"/>
    <n v="50.51"/>
    <n v="50.54"/>
    <n v="-1.327606404"/>
  </r>
  <r>
    <x v="479"/>
    <n v="51.1"/>
    <n v="51.39"/>
    <n v="50.86"/>
    <n v="51.22"/>
    <n v="0.234833659"/>
  </r>
  <r>
    <x v="480"/>
    <n v="50.82"/>
    <n v="51.57"/>
    <n v="50.72"/>
    <n v="51.2"/>
    <n v="0.74773711099999995"/>
  </r>
  <r>
    <x v="481"/>
    <n v="52.01"/>
    <n v="52.29"/>
    <n v="51.67"/>
    <n v="51.8"/>
    <n v="-0.40376850600000003"/>
  </r>
  <r>
    <x v="482"/>
    <n v="52.03"/>
    <n v="52.07"/>
    <n v="51.42"/>
    <n v="51.75"/>
    <n v="-0.53815106700000004"/>
  </r>
  <r>
    <x v="483"/>
    <n v="52.14"/>
    <n v="52.55"/>
    <n v="52.08"/>
    <n v="52.26"/>
    <n v="0.23014959700000001"/>
  </r>
  <r>
    <x v="484"/>
    <n v="51.6"/>
    <n v="52.31"/>
    <n v="51.51"/>
    <n v="52.25"/>
    <n v="1.259689922"/>
  </r>
  <r>
    <x v="485"/>
    <n v="51.62"/>
    <n v="51.62"/>
    <n v="51.12"/>
    <n v="51.37"/>
    <n v="-0.48430840800000002"/>
  </r>
  <r>
    <x v="486"/>
    <n v="50.73"/>
    <n v="51.27"/>
    <n v="50.63"/>
    <n v="51.14"/>
    <n v="0.808200276"/>
  </r>
  <r>
    <x v="487"/>
    <n v="50.3"/>
    <n v="50.6"/>
    <n v="50.26"/>
    <n v="50.41"/>
    <n v="0.218687873"/>
  </r>
  <r>
    <x v="488"/>
    <n v="50.95"/>
    <n v="50.95"/>
    <n v="50.51"/>
    <n v="50.6"/>
    <n v="-0.68694798800000001"/>
  </r>
  <r>
    <x v="489"/>
    <n v="49.76"/>
    <n v="50.54"/>
    <n v="49.5"/>
    <n v="50.41"/>
    <n v="1.306270096"/>
  </r>
  <r>
    <x v="490"/>
    <n v="49.7"/>
    <n v="50.25"/>
    <n v="49.39"/>
    <n v="49.77"/>
    <n v="0.14084506999999999"/>
  </r>
  <r>
    <x v="491"/>
    <n v="50.57"/>
    <n v="50.64"/>
    <n v="49.59"/>
    <n v="49.62"/>
    <n v="-1.8785841409999999"/>
  </r>
  <r>
    <x v="492"/>
    <n v="51.23"/>
    <n v="51.26"/>
    <n v="50.32"/>
    <n v="50.66"/>
    <n v="-1.1126293190000001"/>
  </r>
  <r>
    <x v="493"/>
    <n v="50.28"/>
    <n v="51.03"/>
    <n v="50.11"/>
    <n v="50.9"/>
    <n v="1.2330946700000001"/>
  </r>
  <r>
    <x v="494"/>
    <n v="50.13"/>
    <n v="50.54"/>
    <n v="49.73"/>
    <n v="50.06"/>
    <n v="-0.13963694400000001"/>
  </r>
  <r>
    <x v="495"/>
    <n v="48.67"/>
    <n v="50.29"/>
    <n v="48.63"/>
    <n v="50.1"/>
    <n v="2.9381549210000002"/>
  </r>
  <r>
    <x v="496"/>
    <n v="48.66"/>
    <n v="49.05"/>
    <n v="48.4"/>
    <n v="48.85"/>
    <n v="0.39046444699999999"/>
  </r>
  <r>
    <x v="497"/>
    <n v="48.63"/>
    <n v="49.25"/>
    <n v="48.5"/>
    <n v="48.89"/>
    <n v="0.53464939300000003"/>
  </r>
  <r>
    <x v="498"/>
    <n v="48.43"/>
    <n v="48.86"/>
    <n v="48.1"/>
    <n v="48.42"/>
    <n v="-2.0648357999999999E-2"/>
  </r>
  <r>
    <x v="499"/>
    <n v="48.78"/>
    <n v="49.02"/>
    <n v="48.29"/>
    <n v="48.48"/>
    <n v="-0.61500615000000003"/>
  </r>
  <r>
    <x v="500"/>
    <n v="49.29"/>
    <n v="49.68"/>
    <n v="48.69"/>
    <n v="48.91"/>
    <n v="-0.77094745399999998"/>
  </r>
  <r>
    <x v="501"/>
    <n v="49.16"/>
    <n v="49.26"/>
    <n v="48.72"/>
    <n v="49.09"/>
    <n v="-0.142392189"/>
  </r>
  <r>
    <x v="502"/>
    <n v="49.5"/>
    <n v="49.6"/>
    <n v="48.62"/>
    <n v="48.88"/>
    <n v="-1.2525252529999999"/>
  </r>
  <r>
    <x v="503"/>
    <n v="49.47"/>
    <n v="49.8"/>
    <n v="49.24"/>
    <n v="49.39"/>
    <n v="-0.16171416999999999"/>
  </r>
  <r>
    <x v="504"/>
    <n v="49.06"/>
    <n v="49.35"/>
    <n v="48.81"/>
    <n v="49.29"/>
    <n v="0.468813698"/>
  </r>
  <r>
    <x v="505"/>
    <n v="48.23"/>
    <n v="48.63"/>
    <n v="48.11"/>
    <n v="48.45"/>
    <n v="0.45614762599999997"/>
  </r>
  <r>
    <x v="506"/>
    <n v="48.42"/>
    <n v="48.58"/>
    <n v="48.02"/>
    <n v="48.37"/>
    <n v="-0.103263114"/>
  </r>
  <r>
    <x v="507"/>
    <n v="48.51"/>
    <n v="48.93"/>
    <n v="48.43"/>
    <n v="48.44"/>
    <n v="-0.14430014399999999"/>
  </r>
  <r>
    <x v="508"/>
    <n v="49.03"/>
    <n v="49.33"/>
    <n v="48.54"/>
    <n v="48.62"/>
    <n v="-0.83622272099999995"/>
  </r>
  <r>
    <x v="509"/>
    <n v="48.78"/>
    <n v="48.83"/>
    <n v="48.15"/>
    <n v="48.4"/>
    <n v="-0.77900778999999998"/>
  </r>
  <r>
    <x v="510"/>
    <n v="49.56"/>
    <n v="49.64"/>
    <n v="48.54"/>
    <n v="49.15"/>
    <n v="-0.82728006499999995"/>
  </r>
  <r>
    <x v="511"/>
    <n v="49.61"/>
    <n v="49.64"/>
    <n v="48.89"/>
    <n v="49.21"/>
    <n v="-0.80628905500000003"/>
  </r>
  <r>
    <x v="512"/>
    <n v="50.6"/>
    <n v="50.65"/>
    <n v="49.68"/>
    <n v="49.68"/>
    <n v="-1.818181818"/>
  </r>
  <r>
    <x v="513"/>
    <n v="51.23"/>
    <n v="51.37"/>
    <n v="50.59"/>
    <n v="50.77"/>
    <n v="-0.89791138000000004"/>
  </r>
  <r>
    <x v="514"/>
    <n v="50.62"/>
    <n v="51.73"/>
    <n v="50.52"/>
    <n v="50.97"/>
    <n v="0.69142631399999999"/>
  </r>
  <r>
    <x v="515"/>
    <n v="47.41"/>
    <n v="48.44"/>
    <n v="47.41"/>
    <n v="48.4"/>
    <n v="2.0881670529999998"/>
  </r>
  <r>
    <x v="516"/>
    <n v="47.59"/>
    <n v="48"/>
    <n v="47.18"/>
    <n v="47.71"/>
    <n v="0.25215381399999998"/>
  </r>
  <r>
    <x v="517"/>
    <n v="47.55"/>
    <n v="47.99"/>
    <n v="47.49"/>
    <n v="47.72"/>
    <n v="0.35751840200000001"/>
  </r>
  <r>
    <x v="518"/>
    <n v="46.83"/>
    <n v="47.32"/>
    <n v="46.72"/>
    <n v="47.25"/>
    <n v="0.89686098700000005"/>
  </r>
  <r>
    <x v="519"/>
    <n v="47.29"/>
    <n v="47.4"/>
    <n v="46.43"/>
    <n v="46.84"/>
    <n v="-0.95157538600000002"/>
  </r>
  <r>
    <x v="520"/>
    <n v="47.22"/>
    <n v="47.54"/>
    <n v="46.76"/>
    <n v="47"/>
    <n v="-0.46590427800000001"/>
  </r>
  <r>
    <x v="521"/>
    <n v="47.07"/>
    <n v="48.14"/>
    <n v="46.97"/>
    <n v="47.95"/>
    <n v="1.8695559799999999"/>
  </r>
  <r>
    <x v="522"/>
    <n v="48.08"/>
    <n v="48.15"/>
    <n v="47.5"/>
    <n v="47.53"/>
    <n v="-1.143926789"/>
  </r>
  <r>
    <x v="523"/>
    <n v="48.9"/>
    <n v="49.08"/>
    <n v="48.49"/>
    <n v="48.61"/>
    <n v="-0.593047035"/>
  </r>
  <r>
    <x v="524"/>
    <n v="48.61"/>
    <n v="49.55"/>
    <n v="48.34"/>
    <n v="49.17"/>
    <n v="1.1520263319999999"/>
  </r>
  <r>
    <x v="525"/>
    <n v="47.7"/>
    <n v="48.9"/>
    <n v="47.51"/>
    <n v="48.54"/>
    <n v="1.761006289"/>
  </r>
  <r>
    <x v="526"/>
    <n v="48.06"/>
    <n v="48.61"/>
    <n v="48.04"/>
    <n v="48.6"/>
    <n v="1.123595506"/>
  </r>
  <r>
    <x v="527"/>
    <n v="48.28"/>
    <n v="48.5"/>
    <n v="48.14"/>
    <n v="48.24"/>
    <n v="-8.2850040999999999E-2"/>
  </r>
  <r>
    <x v="528"/>
    <n v="48.09"/>
    <n v="48.73"/>
    <n v="47.99"/>
    <n v="48.55"/>
    <n v="0.95653982100000001"/>
  </r>
  <r>
    <x v="529"/>
    <n v="48.16"/>
    <n v="48.46"/>
    <n v="47.83"/>
    <n v="48.24"/>
    <n v="0.16611295700000001"/>
  </r>
  <r>
    <x v="530"/>
    <n v="47.9"/>
    <n v="48.08"/>
    <n v="47.22"/>
    <n v="47.9"/>
    <n v="0"/>
  </r>
  <r>
    <x v="531"/>
    <n v="47.23"/>
    <n v="48.01"/>
    <n v="47.05"/>
    <n v="47.8"/>
    <n v="1.2068600469999999"/>
  </r>
  <r>
    <x v="532"/>
    <n v="46.99"/>
    <n v="47.86"/>
    <n v="46.94"/>
    <n v="47.51"/>
    <n v="1.1066184290000001"/>
  </r>
  <r>
    <x v="533"/>
    <n v="45.77"/>
    <n v="46.81"/>
    <n v="45.67"/>
    <n v="46.77"/>
    <n v="2.1848372299999999"/>
  </r>
  <r>
    <x v="534"/>
    <n v="46.76"/>
    <n v="46.92"/>
    <n v="46.39"/>
    <n v="46.49"/>
    <n v="-0.57741659499999998"/>
  </r>
  <r>
    <x v="535"/>
    <n v="48.13"/>
    <n v="48.27"/>
    <n v="46.93"/>
    <n v="47.03"/>
    <n v="-2.2854768339999998"/>
  </r>
  <r>
    <x v="536"/>
    <n v="48.67"/>
    <n v="48.83"/>
    <n v="47.94"/>
    <n v="47.98"/>
    <n v="-1.417711116"/>
  </r>
  <r>
    <x v="537"/>
    <n v="48.65"/>
    <n v="49.02"/>
    <n v="48.41"/>
    <n v="48.85"/>
    <n v="0.41109969200000002"/>
  </r>
  <r>
    <x v="538"/>
    <n v="49.17"/>
    <n v="49.43"/>
    <n v="48.84"/>
    <n v="48.94"/>
    <n v="-0.46776489700000001"/>
  </r>
  <r>
    <x v="539"/>
    <n v="48.9"/>
    <n v="49.15"/>
    <n v="48.69"/>
    <n v="49.11"/>
    <n v="0.42944785299999999"/>
  </r>
  <r>
    <x v="540"/>
    <n v="48.87"/>
    <n v="49.21"/>
    <n v="48.62"/>
    <n v="48.74"/>
    <n v="-0.26601186799999998"/>
  </r>
  <r>
    <x v="541"/>
    <n v="48.52"/>
    <n v="49.2"/>
    <n v="48.41"/>
    <n v="48.59"/>
    <n v="0.14427040399999999"/>
  </r>
  <r>
    <x v="542"/>
    <n v="47.87"/>
    <n v="48.58"/>
    <n v="47.27"/>
    <n v="48.32"/>
    <n v="0.94004595800000001"/>
  </r>
  <r>
    <x v="543"/>
    <n v="47.24"/>
    <n v="47.29"/>
    <n v="46.75"/>
    <n v="46.83"/>
    <n v="-0.86790855200000006"/>
  </r>
  <r>
    <x v="544"/>
    <n v="48.2"/>
    <n v="48.47"/>
    <n v="47.17"/>
    <n v="47.43"/>
    <n v="-1.597510373"/>
  </r>
  <r>
    <x v="545"/>
    <n v="47.87"/>
    <n v="48.05"/>
    <n v="47.31"/>
    <n v="47.96"/>
    <n v="0.18800919199999999"/>
  </r>
  <r>
    <x v="546"/>
    <n v="47.26"/>
    <n v="47.61"/>
    <n v="46.94"/>
    <n v="47.61"/>
    <n v="0.74058400300000005"/>
  </r>
  <r>
    <x v="547"/>
    <n v="47.55"/>
    <n v="47.74"/>
    <n v="47.49"/>
    <n v="47.56"/>
    <n v="2.1030494E-2"/>
  </r>
  <r>
    <x v="548"/>
    <n v="47.69"/>
    <n v="47.77"/>
    <n v="46.97"/>
    <n v="47.1"/>
    <n v="-1.237156637"/>
  </r>
  <r>
    <x v="549"/>
    <n v="47.5"/>
    <n v="47.71"/>
    <n v="47.21"/>
    <n v="47.53"/>
    <n v="6.3157895000000006E-2"/>
  </r>
  <r>
    <x v="550"/>
    <n v="47.26"/>
    <n v="47.48"/>
    <n v="47"/>
    <n v="47.45"/>
    <n v="0.40203131600000003"/>
  </r>
  <r>
    <x v="551"/>
    <n v="47.01"/>
    <n v="47.35"/>
    <n v="46.67"/>
    <n v="47.31"/>
    <n v="0.63816209300000004"/>
  </r>
  <r>
    <x v="552"/>
    <n v="47.76"/>
    <n v="47.96"/>
    <n v="47.42"/>
    <n v="47.64"/>
    <n v="-0.25125628100000003"/>
  </r>
  <r>
    <x v="553"/>
    <n v="47.25"/>
    <n v="47.5"/>
    <n v="46.78"/>
    <n v="47.38"/>
    <n v="0.27513227499999998"/>
  </r>
  <r>
    <x v="554"/>
    <n v="47.55"/>
    <n v="47.96"/>
    <n v="47.13"/>
    <n v="47.44"/>
    <n v="-0.23133543600000001"/>
  </r>
  <r>
    <x v="555"/>
    <n v="47.52"/>
    <n v="48"/>
    <n v="47.23"/>
    <n v="47.92"/>
    <n v="0.84175084200000005"/>
  </r>
  <r>
    <x v="556"/>
    <n v="48.68"/>
    <n v="48.82"/>
    <n v="47.74"/>
    <n v="48.09"/>
    <n v="-1.211996713"/>
  </r>
  <r>
    <x v="557"/>
    <n v="49.81"/>
    <n v="50.05"/>
    <n v="48.83"/>
    <n v="49.36"/>
    <n v="-0.90343304599999996"/>
  </r>
  <r>
    <x v="558"/>
    <n v="50.39"/>
    <n v="50.71"/>
    <n v="49.22"/>
    <n v="49.72"/>
    <n v="-1.3296288949999999"/>
  </r>
  <r>
    <x v="559"/>
    <n v="48.56"/>
    <n v="49.23"/>
    <n v="48.36"/>
    <n v="49.2"/>
    <n v="1.317957166"/>
  </r>
  <r>
    <x v="560"/>
    <n v="49.04"/>
    <n v="49.09"/>
    <n v="48.43"/>
    <n v="48.5"/>
    <n v="-1.1011419250000001"/>
  </r>
  <r>
    <x v="561"/>
    <n v="48.67"/>
    <n v="49.2"/>
    <n v="48.61"/>
    <n v="48.91"/>
    <n v="0.49311691000000002"/>
  </r>
  <r>
    <x v="562"/>
    <n v="48.34"/>
    <n v="48.55"/>
    <n v="48.05"/>
    <n v="48.15"/>
    <n v="-0.393049235"/>
  </r>
  <r>
    <x v="563"/>
    <n v="49.22"/>
    <n v="49.26"/>
    <n v="48.25"/>
    <n v="48.6"/>
    <n v="-1.2596505490000001"/>
  </r>
  <r>
    <x v="564"/>
    <n v="49.52"/>
    <n v="49.62"/>
    <n v="49.16"/>
    <n v="49.32"/>
    <n v="-0.40387722100000001"/>
  </r>
  <r>
    <x v="565"/>
    <n v="49.31"/>
    <n v="49.85"/>
    <n v="48.92"/>
    <n v="49.63"/>
    <n v="0.648955587"/>
  </r>
  <r>
    <x v="566"/>
    <n v="49.97"/>
    <n v="50.45"/>
    <n v="49.71"/>
    <n v="50.07"/>
    <n v="0.20012007200000001"/>
  </r>
  <r>
    <x v="567"/>
    <n v="48.33"/>
    <n v="49.69"/>
    <n v="47.95"/>
    <n v="49.67"/>
    <n v="2.7726050070000001"/>
  </r>
  <r>
    <x v="568"/>
    <n v="48.38"/>
    <n v="48.4"/>
    <n v="47.83"/>
    <n v="48.21"/>
    <n v="-0.35138487000000002"/>
  </r>
  <r>
    <x v="569"/>
    <n v="48.26"/>
    <n v="48.47"/>
    <n v="47.91"/>
    <n v="48.07"/>
    <n v="-0.393700787"/>
  </r>
  <r>
    <x v="570"/>
    <n v="48.77"/>
    <n v="48.85"/>
    <n v="48.33"/>
    <n v="48.42"/>
    <n v="-0.71765429599999997"/>
  </r>
  <r>
    <x v="571"/>
    <n v="48.45"/>
    <n v="48.99"/>
    <n v="48.34"/>
    <n v="48.54"/>
    <n v="0.18575851400000001"/>
  </r>
  <r>
    <x v="572"/>
    <n v="47.89"/>
    <n v="48.39"/>
    <n v="47.84"/>
    <n v="48.32"/>
    <n v="0.89789099999999999"/>
  </r>
  <r>
    <x v="573"/>
    <n v="47.87"/>
    <n v="48.3"/>
    <n v="47.63"/>
    <n v="47.68"/>
    <n v="-0.39690829300000002"/>
  </r>
  <r>
    <x v="574"/>
    <n v="47.29"/>
    <n v="48.02"/>
    <n v="47.28"/>
    <n v="47.67"/>
    <n v="0.80355254799999998"/>
  </r>
  <r>
    <x v="575"/>
    <n v="45.61"/>
    <n v="46.84"/>
    <n v="45.52"/>
    <n v="46.48"/>
    <n v="1.9074764310000001"/>
  </r>
  <r>
    <x v="576"/>
    <n v="44.46"/>
    <n v="44.77"/>
    <n v="44.3"/>
    <n v="44.59"/>
    <n v="0.29239766099999998"/>
  </r>
  <r>
    <x v="577"/>
    <n v="45.02"/>
    <n v="45.24"/>
    <n v="44.43"/>
    <n v="44.8"/>
    <n v="-0.48867170100000001"/>
  </r>
  <r>
    <x v="578"/>
    <n v="44.76"/>
    <n v="45.44"/>
    <n v="44.7"/>
    <n v="44.74"/>
    <n v="-4.4682751999999999E-2"/>
  </r>
  <r>
    <x v="579"/>
    <n v="44.39"/>
    <n v="44.83"/>
    <n v="43.92"/>
    <n v="44.82"/>
    <n v="0.96868664100000001"/>
  </r>
  <r>
    <x v="580"/>
    <n v="45.08"/>
    <n v="45.63"/>
    <n v="44.64"/>
    <n v="45.62"/>
    <n v="1.1978704529999999"/>
  </r>
  <r>
    <x v="581"/>
    <n v="44.46"/>
    <n v="44.71"/>
    <n v="43.9"/>
    <n v="43.96"/>
    <n v="-1.1246063879999999"/>
  </r>
  <r>
    <x v="582"/>
    <n v="44.7"/>
    <n v="45.33"/>
    <n v="44.17"/>
    <n v="44.7"/>
    <n v="0"/>
  </r>
  <r>
    <x v="583"/>
    <n v="44.56"/>
    <n v="44.98"/>
    <n v="44.39"/>
    <n v="44.54"/>
    <n v="-4.4883302999999999E-2"/>
  </r>
  <r>
    <x v="584"/>
    <n v="44.41"/>
    <n v="45.08"/>
    <n v="43.82"/>
    <n v="44.37"/>
    <n v="-9.0069804000000003E-2"/>
  </r>
  <r>
    <x v="585"/>
    <n v="43.92"/>
    <n v="44.01"/>
    <n v="43.39"/>
    <n v="43.83"/>
    <n v="-0.204918033"/>
  </r>
  <r>
    <x v="586"/>
    <n v="45.51"/>
    <n v="46.2"/>
    <n v="44.64"/>
    <n v="44.69"/>
    <n v="-1.801801802"/>
  </r>
  <r>
    <x v="587"/>
    <n v="45.62"/>
    <n v="45.68"/>
    <n v="45.05"/>
    <n v="45.51"/>
    <n v="-0.241122315"/>
  </r>
  <r>
    <x v="588"/>
    <n v="45.16"/>
    <n v="45.64"/>
    <n v="45.07"/>
    <n v="45.37"/>
    <n v="0.46501328600000003"/>
  </r>
  <r>
    <x v="589"/>
    <n v="44.82"/>
    <n v="45.7"/>
    <n v="44.72"/>
    <n v="45.64"/>
    <n v="1.829540384"/>
  </r>
  <r>
    <x v="590"/>
    <n v="44.74"/>
    <n v="45.08"/>
    <n v="44.37"/>
    <n v="44.39"/>
    <n v="-0.78229771999999997"/>
  </r>
  <r>
    <x v="591"/>
    <n v="44.92"/>
    <n v="45.06"/>
    <n v="44.27"/>
    <n v="44.4"/>
    <n v="-1.1576135350000001"/>
  </r>
  <r>
    <x v="592"/>
    <n v="43.48"/>
    <n v="44.38"/>
    <n v="43.45"/>
    <n v="44.27"/>
    <n v="1.816927323"/>
  </r>
  <r>
    <x v="593"/>
    <n v="43.31"/>
    <n v="43.73"/>
    <n v="42.9"/>
    <n v="43.46"/>
    <n v="0.346340337"/>
  </r>
  <r>
    <x v="594"/>
    <n v="41.94"/>
    <n v="42.96"/>
    <n v="41.88"/>
    <n v="42.8"/>
    <n v="2.050548402"/>
  </r>
  <r>
    <x v="595"/>
    <n v="41.87"/>
    <n v="42.61"/>
    <n v="41.45"/>
    <n v="41.76"/>
    <n v="-0.26271793599999999"/>
  </r>
  <r>
    <x v="596"/>
    <n v="41.92"/>
    <n v="42.24"/>
    <n v="41.46"/>
    <n v="41.88"/>
    <n v="-9.5419847000000002E-2"/>
  </r>
  <r>
    <x v="597"/>
    <n v="42.12"/>
    <n v="42.19"/>
    <n v="41.26"/>
    <n v="41.72"/>
    <n v="-0.94966761600000005"/>
  </r>
  <r>
    <x v="598"/>
    <n v="41.25"/>
    <n v="41.51"/>
    <n v="40.950000000000003"/>
    <n v="41.34"/>
    <n v="0.218181818"/>
  </r>
  <r>
    <x v="599"/>
    <n v="40.69"/>
    <n v="40.950000000000003"/>
    <n v="39.92"/>
    <n v="40.229999999999997"/>
    <n v="-1.130498894"/>
  </r>
  <r>
    <x v="600"/>
    <n v="38.729999999999997"/>
    <n v="40.799999999999997"/>
    <n v="38.659999999999997"/>
    <n v="40.68"/>
    <n v="5.0348566999999997"/>
  </r>
  <r>
    <x v="601"/>
    <n v="39.53"/>
    <n v="39.86"/>
    <n v="39.29"/>
    <n v="39.340000000000003"/>
    <n v="-0.48064760899999998"/>
  </r>
  <r>
    <x v="602"/>
    <n v="39.729999999999997"/>
    <n v="40.1"/>
    <n v="39.26"/>
    <n v="39.549999999999997"/>
    <n v="-0.453058142"/>
  </r>
  <r>
    <x v="603"/>
    <n v="40.65"/>
    <n v="40.700000000000003"/>
    <n v="39.6"/>
    <n v="40.04"/>
    <n v="-1.5006150060000001"/>
  </r>
  <r>
    <x v="604"/>
    <n v="40.76"/>
    <n v="40.96"/>
    <n v="40.08"/>
    <n v="40.25"/>
    <n v="-1.251226693"/>
  </r>
  <r>
    <x v="605"/>
    <n v="41.81"/>
    <n v="42.08"/>
    <n v="41.36"/>
    <n v="41.6"/>
    <n v="-0.50227218399999995"/>
  </r>
  <r>
    <x v="606"/>
    <n v="41.74"/>
    <n v="42.25"/>
    <n v="41.39"/>
    <n v="41.97"/>
    <n v="0.55103018699999995"/>
  </r>
  <r>
    <x v="607"/>
    <n v="41.41"/>
    <n v="42.02"/>
    <n v="41.39"/>
    <n v="41.8"/>
    <n v="0.94180149700000004"/>
  </r>
  <r>
    <x v="608"/>
    <n v="40.520000000000003"/>
    <n v="41.53"/>
    <n v="40.47"/>
    <n v="41.34"/>
    <n v="2.0236920039999999"/>
  </r>
  <r>
    <x v="609"/>
    <n v="40.729999999999997"/>
    <n v="41.04"/>
    <n v="40.03"/>
    <n v="40.04"/>
    <n v="-1.694082986"/>
  </r>
  <r>
    <x v="610"/>
    <n v="40.880000000000003"/>
    <n v="40.92"/>
    <n v="40.15"/>
    <n v="40.520000000000003"/>
    <n v="-0.88062622300000004"/>
  </r>
  <r>
    <x v="611"/>
    <n v="40.69"/>
    <n v="41.57"/>
    <n v="40.590000000000003"/>
    <n v="41.42"/>
    <n v="1.794052593"/>
  </r>
  <r>
    <x v="612"/>
    <n v="41.32"/>
    <n v="41.47"/>
    <n v="40.22"/>
    <n v="40.6"/>
    <n v="-1.74249758"/>
  </r>
  <r>
    <x v="613"/>
    <n v="40.68"/>
    <n v="41.19"/>
    <n v="40.369999999999997"/>
    <n v="40.79"/>
    <n v="0.27040314700000001"/>
  </r>
  <r>
    <x v="614"/>
    <n v="40.799999999999997"/>
    <n v="41.04"/>
    <n v="40.11"/>
    <n v="40.619999999999997"/>
    <n v="-0.44117647100000001"/>
  </r>
  <r>
    <x v="615"/>
    <n v="41.45"/>
    <n v="41.56"/>
    <n v="41.19"/>
    <n v="41.31"/>
    <n v="-0.33775633300000002"/>
  </r>
  <r>
    <x v="616"/>
    <n v="42.58"/>
    <n v="42.87"/>
    <n v="41.63"/>
    <n v="41.74"/>
    <n v="-1.972757163"/>
  </r>
  <r>
    <x v="617"/>
    <n v="42.85"/>
    <n v="42.89"/>
    <n v="42.25"/>
    <n v="42.64"/>
    <n v="-0.49008168000000002"/>
  </r>
  <r>
    <x v="618"/>
    <n v="43.02"/>
    <n v="43.44"/>
    <n v="42.75"/>
    <n v="43.26"/>
    <n v="0.55788005600000001"/>
  </r>
  <r>
    <x v="619"/>
    <n v="42.85"/>
    <n v="43.38"/>
    <n v="42.78"/>
    <n v="43.27"/>
    <n v="0.98016336100000001"/>
  </r>
  <r>
    <x v="620"/>
    <n v="43.7"/>
    <n v="43.86"/>
    <n v="43.08"/>
    <n v="43.21"/>
    <n v="-1.121281465"/>
  </r>
  <r>
    <x v="621"/>
    <n v="43.98"/>
    <n v="44.26"/>
    <n v="43.55"/>
    <n v="43.94"/>
    <n v="-9.0950431999999998E-2"/>
  </r>
  <r>
    <x v="622"/>
    <n v="45.8"/>
    <n v="45.8"/>
    <n v="44.01"/>
    <n v="44.12"/>
    <n v="-3.6681222710000001"/>
  </r>
  <r>
    <x v="623"/>
    <n v="46.09"/>
    <n v="46.72"/>
    <n v="46.08"/>
    <n v="46.28"/>
    <n v="0.412236928"/>
  </r>
  <r>
    <x v="624"/>
    <n v="45.62"/>
    <n v="45.89"/>
    <n v="45.38"/>
    <n v="45.81"/>
    <n v="0.41648399800000002"/>
  </r>
  <r>
    <x v="625"/>
    <n v="44.61"/>
    <n v="45.48"/>
    <n v="44.61"/>
    <n v="45.31"/>
    <n v="1.5691548980000001"/>
  </r>
  <r>
    <x v="626"/>
    <n v="44.57"/>
    <n v="45.16"/>
    <n v="44.34"/>
    <n v="45.09"/>
    <n v="1.1667040609999999"/>
  </r>
  <r>
    <x v="627"/>
    <n v="44.63"/>
    <n v="44.78"/>
    <n v="43.98"/>
    <n v="44.47"/>
    <n v="-0.35850324900000002"/>
  </r>
  <r>
    <x v="628"/>
    <n v="45.46"/>
    <n v="45.91"/>
    <n v="44.27"/>
    <n v="44.54"/>
    <n v="-2.0237571490000001"/>
  </r>
  <r>
    <x v="629"/>
    <n v="44.48"/>
    <n v="45.27"/>
    <n v="44.4"/>
    <n v="45.12"/>
    <n v="1.4388489209999999"/>
  </r>
  <r>
    <x v="630"/>
    <n v="45.39"/>
    <n v="45.57"/>
    <n v="44.58"/>
    <n v="44.79"/>
    <n v="-1.321877065"/>
  </r>
  <r>
    <x v="631"/>
    <n v="45.7"/>
    <n v="45.87"/>
    <n v="44.95"/>
    <n v="45.18"/>
    <n v="-1.1378555800000001"/>
  </r>
  <r>
    <x v="632"/>
    <n v="45.67"/>
    <n v="46"/>
    <n v="45.48"/>
    <n v="45.75"/>
    <n v="0.17516969600000001"/>
  </r>
  <r>
    <x v="633"/>
    <n v="47.09"/>
    <n v="47.25"/>
    <n v="45.9"/>
    <n v="45.93"/>
    <n v="-2.4633680189999998"/>
  </r>
  <r>
    <x v="634"/>
    <n v="46.89"/>
    <n v="47.43"/>
    <n v="46.84"/>
    <n v="47.26"/>
    <n v="0.78908082700000004"/>
  </r>
  <r>
    <x v="635"/>
    <n v="47"/>
    <n v="47.4"/>
    <n v="46.87"/>
    <n v="47.1"/>
    <n v="0.21276595700000001"/>
  </r>
  <r>
    <x v="636"/>
    <n v="47.76"/>
    <n v="48.03"/>
    <n v="47.42"/>
    <n v="47.46"/>
    <n v="-0.62814070399999999"/>
  </r>
  <r>
    <x v="637"/>
    <n v="48.29"/>
    <n v="48.38"/>
    <n v="47.51"/>
    <n v="47.66"/>
    <n v="-1.3046179330000001"/>
  </r>
  <r>
    <x v="638"/>
    <n v="49.21"/>
    <n v="49.45"/>
    <n v="48.53"/>
    <n v="48.7"/>
    <n v="-1.0363747210000001"/>
  </r>
  <r>
    <x v="639"/>
    <n v="49.32"/>
    <n v="49.95"/>
    <n v="49.1"/>
    <n v="49.37"/>
    <n v="0.101378751"/>
  </r>
  <r>
    <x v="640"/>
    <n v="46.52"/>
    <n v="47.09"/>
    <n v="46.23"/>
    <n v="46.73"/>
    <n v="0.45141874500000001"/>
  </r>
  <r>
    <x v="641"/>
    <n v="46.54"/>
    <n v="47.01"/>
    <n v="46.46"/>
    <n v="46.81"/>
    <n v="0.58014611100000002"/>
  </r>
  <r>
    <x v="642"/>
    <n v="46.21"/>
    <n v="46.55"/>
    <n v="46.02"/>
    <n v="46.54"/>
    <n v="0.71413114"/>
  </r>
  <r>
    <x v="643"/>
    <n v="46.22"/>
    <n v="46.57"/>
    <n v="46.03"/>
    <n v="46.53"/>
    <n v="0.67070532199999999"/>
  </r>
  <r>
    <x v="644"/>
    <n v="45.96"/>
    <n v="46.41"/>
    <n v="45.76"/>
    <n v="45.93"/>
    <n v="-6.5274151000000002E-2"/>
  </r>
  <r>
    <x v="645"/>
    <n v="45.55"/>
    <n v="46.06"/>
    <n v="45.43"/>
    <n v="46.03"/>
    <n v="1.0537870469999999"/>
  </r>
  <r>
    <x v="646"/>
    <n v="45.1"/>
    <n v="45.17"/>
    <n v="44.71"/>
    <n v="44.93"/>
    <n v="-0.37694013300000001"/>
  </r>
  <r>
    <x v="647"/>
    <n v="45.28"/>
    <n v="45.52"/>
    <n v="44.85"/>
    <n v="45.01"/>
    <n v="-0.59628975299999998"/>
  </r>
  <r>
    <x v="648"/>
    <n v="44.91"/>
    <n v="45.02"/>
    <n v="44.54"/>
    <n v="44.91"/>
    <n v="0"/>
  </r>
  <r>
    <x v="649"/>
    <n v="45.68"/>
    <n v="45.84"/>
    <n v="44.99"/>
    <n v="45.39"/>
    <n v="-0.63485113800000004"/>
  </r>
  <r>
    <x v="650"/>
    <n v="44.86"/>
    <n v="45.82"/>
    <n v="44.79"/>
    <n v="45.76"/>
    <n v="2.0062416409999999"/>
  </r>
  <r>
    <x v="651"/>
    <n v="45.47"/>
    <n v="45.54"/>
    <n v="44.97"/>
    <n v="45"/>
    <n v="-1.033648559"/>
  </r>
  <r>
    <x v="652"/>
    <n v="44.89"/>
    <n v="45.42"/>
    <n v="44.75"/>
    <n v="45.26"/>
    <n v="0.82423702399999998"/>
  </r>
  <r>
    <x v="653"/>
    <n v="44.91"/>
    <n v="45.44"/>
    <n v="44.81"/>
    <n v="45.39"/>
    <n v="1.068804275"/>
  </r>
  <r>
    <x v="654"/>
    <n v="45.2"/>
    <n v="45.86"/>
    <n v="44.72"/>
    <n v="45.59"/>
    <n v="0.86283185799999995"/>
  </r>
  <r>
    <x v="655"/>
    <n v="44.15"/>
    <n v="44.79"/>
    <n v="43.82"/>
    <n v="44.67"/>
    <n v="1.177802945"/>
  </r>
  <r>
    <x v="656"/>
    <n v="44.32"/>
    <n v="44.46"/>
    <n v="43.74"/>
    <n v="43.87"/>
    <n v="-1.0153429599999999"/>
  </r>
  <r>
    <x v="657"/>
    <n v="44.52"/>
    <n v="44.59"/>
    <n v="44.1"/>
    <n v="44.3"/>
    <n v="-0.49415992800000003"/>
  </r>
  <r>
    <x v="658"/>
    <n v="44.66"/>
    <n v="44.88"/>
    <n v="44.25"/>
    <n v="44.4"/>
    <n v="-0.58217644400000002"/>
  </r>
  <r>
    <x v="659"/>
    <n v="44.35"/>
    <n v="44.69"/>
    <n v="44.05"/>
    <n v="44.53"/>
    <n v="0.40586245799999998"/>
  </r>
  <r>
    <x v="660"/>
    <n v="43.96"/>
    <n v="44.32"/>
    <n v="43.65"/>
    <n v="44.13"/>
    <n v="0.38671519599999998"/>
  </r>
  <r>
    <x v="661"/>
    <n v="43.09"/>
    <n v="44.04"/>
    <n v="42.91"/>
    <n v="44.01"/>
    <n v="2.1350661409999998"/>
  </r>
  <r>
    <x v="662"/>
    <n v="43.13"/>
    <n v="43.27"/>
    <n v="42.41"/>
    <n v="42.57"/>
    <n v="-1.298400185"/>
  </r>
  <r>
    <x v="663"/>
    <n v="42.72"/>
    <n v="43.02"/>
    <n v="42.52"/>
    <n v="42.99"/>
    <n v="0.63202247199999995"/>
  </r>
  <r>
    <x v="664"/>
    <n v="41.57"/>
    <n v="42.47"/>
    <n v="41.34"/>
    <n v="42.33"/>
    <n v="1.82824152"/>
  </r>
  <r>
    <x v="665"/>
    <n v="42.1"/>
    <n v="43.05"/>
    <n v="42.04"/>
    <n v="42.78"/>
    <n v="1.6152019"/>
  </r>
  <r>
    <x v="666"/>
    <n v="43.46"/>
    <n v="43.82"/>
    <n v="42.65"/>
    <n v="42.86"/>
    <n v="-1.3805798439999999"/>
  </r>
  <r>
    <x v="667"/>
    <n v="43.34"/>
    <n v="43.68"/>
    <n v="43.07"/>
    <n v="43.15"/>
    <n v="-0.43839409299999998"/>
  </r>
  <r>
    <x v="668"/>
    <n v="43.09"/>
    <n v="43.61"/>
    <n v="42.95"/>
    <n v="43.46"/>
    <n v="0.85866790400000004"/>
  </r>
  <r>
    <x v="669"/>
    <n v="42.95"/>
    <n v="43.36"/>
    <n v="42.95"/>
    <n v="43.19"/>
    <n v="0.55878928999999999"/>
  </r>
  <r>
    <x v="670"/>
    <n v="42.27"/>
    <n v="42.93"/>
    <n v="42.12"/>
    <n v="42.65"/>
    <n v="0.89898272999999995"/>
  </r>
  <r>
    <x v="671"/>
    <n v="41.24"/>
    <n v="41.96"/>
    <n v="40.82"/>
    <n v="41.91"/>
    <n v="1.6246362750000001"/>
  </r>
  <r>
    <x v="672"/>
    <n v="42.39"/>
    <n v="42.69"/>
    <n v="41.55"/>
    <n v="42.55"/>
    <n v="0.37744751100000001"/>
  </r>
  <r>
    <x v="673"/>
    <n v="42.54"/>
    <n v="43.14"/>
    <n v="42.18"/>
    <n v="42.46"/>
    <n v="-0.18805829800000001"/>
  </r>
  <r>
    <x v="674"/>
    <n v="42.89"/>
    <n v="43.12"/>
    <n v="42.68"/>
    <n v="42.82"/>
    <n v="-0.16320820699999999"/>
  </r>
  <r>
    <x v="675"/>
    <n v="44.33"/>
    <n v="44.47"/>
    <n v="42.98"/>
    <n v="43.11"/>
    <n v="-2.7520866229999998"/>
  </r>
  <r>
    <x v="676"/>
    <n v="44.01"/>
    <n v="44.17"/>
    <n v="43.62"/>
    <n v="43.69"/>
    <n v="-0.72710747600000003"/>
  </r>
  <r>
    <x v="677"/>
    <n v="43.47"/>
    <n v="44.21"/>
    <n v="43.44"/>
    <n v="44.02"/>
    <n v="1.265240396"/>
  </r>
  <r>
    <x v="678"/>
    <n v="43.24"/>
    <n v="43.43"/>
    <n v="42.7"/>
    <n v="42.85"/>
    <n v="-0.90194264599999996"/>
  </r>
  <r>
    <x v="679"/>
    <n v="43.25"/>
    <n v="44.11"/>
    <n v="43.16"/>
    <n v="43.68"/>
    <n v="0.99421965300000004"/>
  </r>
  <r>
    <x v="680"/>
    <n v="43.93"/>
    <n v="44.27"/>
    <n v="43.69"/>
    <n v="44.16"/>
    <n v="0.523560209"/>
  </r>
  <r>
    <x v="681"/>
    <n v="43.92"/>
    <n v="43.99"/>
    <n v="43.22"/>
    <n v="43.58"/>
    <n v="-0.77413479100000004"/>
  </r>
  <r>
    <x v="682"/>
    <n v="43.11"/>
    <n v="43.41"/>
    <n v="42.8"/>
    <n v="43.14"/>
    <n v="6.9589421999999998E-2"/>
  </r>
  <r>
    <x v="683"/>
    <n v="43.53"/>
    <n v="44.42"/>
    <n v="43.1"/>
    <n v="43.74"/>
    <n v="0.48242591299999998"/>
  </r>
  <r>
    <x v="684"/>
    <n v="43.55"/>
    <n v="43.66"/>
    <n v="42.56"/>
    <n v="42.9"/>
    <n v="-1.4925373129999999"/>
  </r>
  <r>
    <x v="685"/>
    <n v="43.19"/>
    <n v="43.83"/>
    <n v="42.99"/>
    <n v="43.22"/>
    <n v="6.9460522999999996E-2"/>
  </r>
  <r>
    <x v="686"/>
    <n v="43.41"/>
    <n v="43.98"/>
    <n v="43.28"/>
    <n v="43.58"/>
    <n v="0.39161483499999999"/>
  </r>
  <r>
    <x v="687"/>
    <n v="44.96"/>
    <n v="45.27"/>
    <n v="44.3"/>
    <n v="44.35"/>
    <n v="-1.3567615660000001"/>
  </r>
  <r>
    <x v="688"/>
    <n v="45.27"/>
    <n v="45.63"/>
    <n v="44.9"/>
    <n v="44.93"/>
    <n v="-0.75104926000000005"/>
  </r>
  <r>
    <x v="689"/>
    <n v="45.11"/>
    <n v="45.64"/>
    <n v="44.83"/>
    <n v="45.63"/>
    <n v="1.1527377519999999"/>
  </r>
  <r>
    <x v="690"/>
    <n v="45.93"/>
    <n v="46.09"/>
    <n v="45.11"/>
    <n v="45.32"/>
    <n v="-1.3281079899999999"/>
  </r>
  <r>
    <x v="691"/>
    <n v="45.51"/>
    <n v="45.74"/>
    <n v="45.11"/>
    <n v="45.26"/>
    <n v="-0.54932981800000003"/>
  </r>
  <r>
    <x v="692"/>
    <n v="45.2"/>
    <n v="45.76"/>
    <n v="44.89"/>
    <n v="45.72"/>
    <n v="1.150442478"/>
  </r>
  <r>
    <x v="693"/>
    <n v="45.47"/>
    <n v="45.8"/>
    <n v="44.75"/>
    <n v="45.31"/>
    <n v="-0.35188036099999997"/>
  </r>
  <r>
    <x v="694"/>
    <n v="44.88"/>
    <n v="45.6"/>
    <n v="44.73"/>
    <n v="45"/>
    <n v="0.26737967899999998"/>
  </r>
  <r>
    <x v="695"/>
    <n v="45.18"/>
    <n v="45.59"/>
    <n v="44.94"/>
    <n v="45.51"/>
    <n v="0.73041168700000003"/>
  </r>
  <r>
    <x v="696"/>
    <n v="44.17"/>
    <n v="45.52"/>
    <n v="44.05"/>
    <n v="45"/>
    <n v="1.8791034639999999"/>
  </r>
  <r>
    <x v="697"/>
    <n v="43.62"/>
    <n v="44.42"/>
    <n v="43.19"/>
    <n v="43.96"/>
    <n v="0.77945896400000003"/>
  </r>
  <r>
    <x v="698"/>
    <n v="43.59"/>
    <n v="44.06"/>
    <n v="42.49"/>
    <n v="43.75"/>
    <n v="0.36705666399999998"/>
  </r>
  <r>
    <x v="699"/>
    <n v="43.44"/>
    <n v="43.81"/>
    <n v="42.93"/>
    <n v="43.24"/>
    <n v="-0.46040515700000001"/>
  </r>
  <r>
    <x v="700"/>
    <n v="41.58"/>
    <n v="42.99"/>
    <n v="41.51"/>
    <n v="42.81"/>
    <n v="2.9581529579999999"/>
  </r>
  <r>
    <x v="701"/>
    <n v="43.74"/>
    <n v="43.84"/>
    <n v="41.02"/>
    <n v="41.86"/>
    <n v="-4.2981252860000003"/>
  </r>
  <r>
    <x v="702"/>
    <n v="50.23"/>
    <n v="50.41"/>
    <n v="48.26"/>
    <n v="48.33"/>
    <n v="-3.7826000400000002"/>
  </r>
  <r>
    <x v="703"/>
    <n v="49.61"/>
    <n v="50.72"/>
    <n v="49.61"/>
    <n v="50.53"/>
    <n v="1.8544648260000001"/>
  </r>
  <r>
    <x v="704"/>
    <n v="49.44"/>
    <n v="49.61"/>
    <n v="48.92"/>
    <n v="49.02"/>
    <n v="-0.84951456299999994"/>
  </r>
  <r>
    <x v="705"/>
    <n v="48.61"/>
    <n v="49.6"/>
    <n v="48.52"/>
    <n v="49.47"/>
    <n v="1.769183296"/>
  </r>
  <r>
    <x v="706"/>
    <n v="48.34"/>
    <n v="48.74"/>
    <n v="47.46"/>
    <n v="48.04"/>
    <n v="-0.62060405500000004"/>
  </r>
  <r>
    <x v="707"/>
    <n v="48.84"/>
    <n v="49.63"/>
    <n v="48.57"/>
    <n v="48.64"/>
    <n v="-0.40950040999999998"/>
  </r>
  <r>
    <x v="708"/>
    <n v="49.53"/>
    <n v="50.23"/>
    <n v="49.14"/>
    <n v="49.6"/>
    <n v="0.141328488"/>
  </r>
  <r>
    <x v="709"/>
    <n v="48.74"/>
    <n v="49.41"/>
    <n v="48.72"/>
    <n v="48.84"/>
    <n v="0.205170291"/>
  </r>
  <r>
    <x v="710"/>
    <n v="49.15"/>
    <n v="49.83"/>
    <n v="48.84"/>
    <n v="49.32"/>
    <n v="0.34587995900000001"/>
  </r>
  <r>
    <x v="711"/>
    <n v="51.09"/>
    <n v="51.21"/>
    <n v="49.15"/>
    <n v="49.4"/>
    <n v="-3.307888041"/>
  </r>
  <r>
    <x v="712"/>
    <n v="49.88"/>
    <n v="51.65"/>
    <n v="49.66"/>
    <n v="51.55"/>
    <n v="3.3480352849999999"/>
  </r>
  <r>
    <x v="713"/>
    <n v="49.76"/>
    <n v="50.36"/>
    <n v="49.55"/>
    <n v="49.92"/>
    <n v="0.32154340799999998"/>
  </r>
  <r>
    <x v="714"/>
    <n v="49.36"/>
    <n v="49.92"/>
    <n v="48.93"/>
    <n v="49.79"/>
    <n v="0.87115072900000001"/>
  </r>
  <r>
    <x v="715"/>
    <n v="50.15"/>
    <n v="50.64"/>
    <n v="48.93"/>
    <n v="48.98"/>
    <n v="-2.3330009970000001"/>
  </r>
  <r>
    <x v="716"/>
    <n v="49.44"/>
    <n v="50.78"/>
    <n v="49.2"/>
    <n v="50.62"/>
    <n v="2.3867313920000002"/>
  </r>
  <r>
    <x v="717"/>
    <n v="50.6"/>
    <n v="51.1"/>
    <n v="49.25"/>
    <n v="49.32"/>
    <n v="-2.5296442689999998"/>
  </r>
  <r>
    <x v="718"/>
    <n v="51.77"/>
    <n v="51.92"/>
    <n v="50.95"/>
    <n v="50.97"/>
    <n v="-1.545296504"/>
  </r>
  <r>
    <x v="719"/>
    <n v="51.3"/>
    <n v="51.98"/>
    <n v="50.53"/>
    <n v="51.95"/>
    <n v="1.2670565300000001"/>
  </r>
  <r>
    <x v="720"/>
    <n v="52.47"/>
    <n v="52.49"/>
    <n v="51.34"/>
    <n v="51.38"/>
    <n v="-2.0773775489999999"/>
  </r>
  <r>
    <x v="721"/>
    <n v="53.46"/>
    <n v="53.83"/>
    <n v="52.72"/>
    <n v="52.84"/>
    <n v="-1.159745604"/>
  </r>
  <r>
    <x v="722"/>
    <n v="52.41"/>
    <n v="53.66"/>
    <n v="52.38"/>
    <n v="53.01"/>
    <n v="1.1448196909999999"/>
  </r>
  <r>
    <x v="723"/>
    <n v="51.15"/>
    <n v="51.93"/>
    <n v="50.96"/>
    <n v="51.8"/>
    <n v="1.270772239"/>
  </r>
  <r>
    <x v="724"/>
    <n v="51.28"/>
    <n v="51.56"/>
    <n v="50.84"/>
    <n v="50.95"/>
    <n v="-0.64352574100000004"/>
  </r>
  <r>
    <x v="725"/>
    <n v="52.22"/>
    <n v="52.38"/>
    <n v="51.14"/>
    <n v="51.21"/>
    <n v="-1.9341248559999999"/>
  </r>
  <r>
    <x v="726"/>
    <n v="51.79"/>
    <n v="52.29"/>
    <n v="51.4"/>
    <n v="52.16"/>
    <n v="0.71442363399999997"/>
  </r>
  <r>
    <x v="727"/>
    <n v="52.44"/>
    <n v="52.95"/>
    <n v="51.53"/>
    <n v="51.83"/>
    <n v="-1.1632341719999999"/>
  </r>
  <r>
    <x v="728"/>
    <n v="53.77"/>
    <n v="53.89"/>
    <n v="52.81"/>
    <n v="52.81"/>
    <n v="-1.7853821830000001"/>
  </r>
  <r>
    <x v="729"/>
    <n v="54.39"/>
    <n v="54.91"/>
    <n v="54"/>
    <n v="54.22"/>
    <n v="-0.31255745499999998"/>
  </r>
  <r>
    <x v="730"/>
    <n v="53.88"/>
    <n v="54.85"/>
    <n v="53.72"/>
    <n v="54.68"/>
    <n v="1.4847809949999999"/>
  </r>
  <r>
    <x v="731"/>
    <n v="54.33"/>
    <n v="54.75"/>
    <n v="53.83"/>
    <n v="54.35"/>
    <n v="3.6812074E-2"/>
  </r>
  <r>
    <x v="732"/>
    <n v="55.42"/>
    <n v="55.59"/>
    <n v="54.66"/>
    <n v="54.88"/>
    <n v="-0.97437748099999999"/>
  </r>
  <r>
    <x v="733"/>
    <n v="55.25"/>
    <n v="55.97"/>
    <n v="55"/>
    <n v="55.87"/>
    <n v="1.1221719459999999"/>
  </r>
  <r>
    <x v="734"/>
    <n v="56.04"/>
    <n v="56.16"/>
    <n v="54.87"/>
    <n v="55.62"/>
    <n v="-0.749464668"/>
  </r>
  <r>
    <x v="735"/>
    <n v="56.11"/>
    <n v="56.88"/>
    <n v="55.86"/>
    <n v="55.89"/>
    <n v="-0.39208697199999998"/>
  </r>
  <r>
    <x v="736"/>
    <n v="56.08"/>
    <n v="56.94"/>
    <n v="55.82"/>
    <n v="55.92"/>
    <n v="-0.28530670499999999"/>
  </r>
  <r>
    <x v="737"/>
    <n v="56.25"/>
    <n v="56.29"/>
    <n v="55.03"/>
    <n v="55.6"/>
    <n v="-1.1555555559999999"/>
  </r>
  <r>
    <x v="738"/>
    <n v="54.48"/>
    <n v="55.12"/>
    <n v="54.41"/>
    <n v="55.09"/>
    <n v="1.119676946"/>
  </r>
  <r>
    <x v="739"/>
    <n v="54.46"/>
    <n v="55.17"/>
    <n v="54.4"/>
    <n v="54.93"/>
    <n v="0.86301872899999998"/>
  </r>
  <r>
    <x v="740"/>
    <n v="54.19"/>
    <n v="54.46"/>
    <n v="53.67"/>
    <n v="54.42"/>
    <n v="0.42443255200000002"/>
  </r>
  <r>
    <x v="741"/>
    <n v="55.85"/>
    <n v="55.92"/>
    <n v="54.47"/>
    <n v="54.51"/>
    <n v="-2.3992837960000002"/>
  </r>
  <r>
    <x v="742"/>
    <n v="56.27"/>
    <n v="56.72"/>
    <n v="56.14"/>
    <n v="56.18"/>
    <n v="-0.15994313099999999"/>
  </r>
  <r>
    <x v="743"/>
    <n v="56.24"/>
    <n v="56.55"/>
    <n v="55.51"/>
    <n v="56"/>
    <n v="-0.42674253200000001"/>
  </r>
  <r>
    <x v="744"/>
    <n v="56"/>
    <n v="56.42"/>
    <n v="55.55"/>
    <n v="56.19"/>
    <n v="0.33928571400000002"/>
  </r>
  <r>
    <x v="745"/>
    <n v="55.44"/>
    <n v="56.3"/>
    <n v="55.33"/>
    <n v="55.96"/>
    <n v="0.93795093799999996"/>
  </r>
  <r>
    <x v="746"/>
    <n v="55.61"/>
    <n v="56"/>
    <n v="54.59"/>
    <n v="55.64"/>
    <n v="5.3947132000000002E-2"/>
  </r>
  <r>
    <x v="747"/>
    <n v="54.57"/>
    <n v="55.72"/>
    <n v="54.47"/>
    <n v="55.61"/>
    <n v="1.905809053"/>
  </r>
  <r>
    <x v="748"/>
    <n v="54.98"/>
    <n v="55.22"/>
    <n v="53.98"/>
    <n v="54.21"/>
    <n v="-1.400509276"/>
  </r>
  <r>
    <x v="749"/>
    <n v="55.56"/>
    <n v="56.21"/>
    <n v="54.72"/>
    <n v="54.72"/>
    <n v="-1.5118790499999999"/>
  </r>
  <r>
    <x v="750"/>
    <n v="54.11"/>
    <n v="55.15"/>
    <n v="53.96"/>
    <n v="54.79"/>
    <n v="1.256699316"/>
  </r>
  <r>
    <x v="751"/>
    <n v="55.58"/>
    <n v="56.25"/>
    <n v="55.26"/>
    <n v="55.94"/>
    <n v="0.64771500500000001"/>
  </r>
  <r>
    <x v="752"/>
    <n v="55.54"/>
    <n v="55.85"/>
    <n v="54.06"/>
    <n v="54.55"/>
    <n v="-1.7824990999999999"/>
  </r>
  <r>
    <x v="753"/>
    <n v="56.15"/>
    <n v="56.22"/>
    <n v="55.55"/>
    <n v="55.56"/>
    <n v="-1.050756901"/>
  </r>
  <r>
    <x v="754"/>
    <n v="55.31"/>
    <n v="56.89"/>
    <n v="55.3"/>
    <n v="56.46"/>
    <n v="2.07919002"/>
  </r>
  <r>
    <x v="755"/>
    <n v="56.8"/>
    <n v="57"/>
    <n v="55.83"/>
    <n v="56.02"/>
    <n v="-1.3732394370000001"/>
  </r>
  <r>
    <x v="756"/>
    <n v="55"/>
    <n v="56.35"/>
    <n v="54.95"/>
    <n v="56.3"/>
    <n v="2.363636364"/>
  </r>
  <r>
    <x v="757"/>
    <n v="55.62"/>
    <n v="55.86"/>
    <n v="54.28"/>
    <n v="54.57"/>
    <n v="-1.88781014"/>
  </r>
  <r>
    <x v="758"/>
    <n v="55.46"/>
    <n v="55.99"/>
    <n v="54.74"/>
    <n v="55.69"/>
    <n v="0.41471330699999998"/>
  </r>
  <r>
    <x v="759"/>
    <n v="54.78"/>
    <n v="56.22"/>
    <n v="54.73"/>
    <n v="55.97"/>
    <n v="2.1723256659999999"/>
  </r>
  <r>
    <x v="760"/>
    <n v="53.66"/>
    <n v="54.82"/>
    <n v="53.2"/>
    <n v="54.78"/>
    <n v="2.0872158029999999"/>
  </r>
  <r>
    <x v="761"/>
    <n v="56.54"/>
    <n v="56.57"/>
    <n v="54.36"/>
    <n v="54.44"/>
    <n v="-3.7141846479999998"/>
  </r>
  <r>
    <x v="762"/>
    <n v="56.58"/>
    <n v="56.97"/>
    <n v="55.73"/>
    <n v="56.22"/>
    <n v="-0.63626723200000002"/>
  </r>
  <r>
    <x v="763"/>
    <n v="55.75"/>
    <n v="57.68"/>
    <n v="55.37"/>
    <n v="57.25"/>
    <n v="2.69058296"/>
  </r>
  <r>
    <x v="764"/>
    <n v="55.83"/>
    <n v="57.03"/>
    <n v="55.68"/>
    <n v="55.74"/>
    <n v="-0.161203654"/>
  </r>
  <r>
    <x v="765"/>
    <n v="54.24"/>
    <n v="54.44"/>
    <n v="53.37"/>
    <n v="54.35"/>
    <n v="0.20280235999999999"/>
  </r>
  <r>
    <x v="766"/>
    <n v="53.98"/>
    <n v="54.29"/>
    <n v="53.67"/>
    <n v="54.22"/>
    <n v="0.44460911400000003"/>
  </r>
  <r>
    <x v="767"/>
    <n v="53.12"/>
    <n v="53.63"/>
    <n v="52.69"/>
    <n v="53.16"/>
    <n v="7.5301204999999996E-2"/>
  </r>
  <r>
    <x v="768"/>
    <n v="54.88"/>
    <n v="55.09"/>
    <n v="53.76"/>
    <n v="53.91"/>
    <n v="-1.767492711"/>
  </r>
  <r>
    <x v="769"/>
    <n v="55.22"/>
    <n v="56.03"/>
    <n v="54.75"/>
    <n v="54.83"/>
    <n v="-0.70626584599999997"/>
  </r>
  <r>
    <x v="770"/>
    <n v="55.71"/>
    <n v="56.38"/>
    <n v="55.48"/>
    <n v="56.24"/>
    <n v="0.95135523200000005"/>
  </r>
  <r>
    <x v="771"/>
    <n v="54.99"/>
    <n v="55.46"/>
    <n v="54.71"/>
    <n v="55.43"/>
    <n v="0.80014548100000005"/>
  </r>
  <r>
    <x v="772"/>
    <n v="54.74"/>
    <n v="55.53"/>
    <n v="54.69"/>
    <n v="55.04"/>
    <n v="0.54804530500000004"/>
  </r>
  <r>
    <x v="773"/>
    <n v="55.11"/>
    <n v="55.62"/>
    <n v="54.38"/>
    <n v="55.33"/>
    <n v="0.39920159700000002"/>
  </r>
  <r>
    <x v="774"/>
    <n v="55.63"/>
    <n v="55.93"/>
    <n v="55.08"/>
    <n v="55.13"/>
    <n v="-0.89879561399999996"/>
  </r>
  <r>
    <x v="775"/>
    <n v="55.53"/>
    <n v="56.32"/>
    <n v="55.28"/>
    <n v="56.19"/>
    <n v="1.188546731"/>
  </r>
  <r>
    <x v="776"/>
    <n v="55.25"/>
    <n v="55.49"/>
    <n v="54.74"/>
    <n v="55.34"/>
    <n v="0.162895928"/>
  </r>
  <r>
    <x v="777"/>
    <n v="55.25"/>
    <n v="55.78"/>
    <n v="55.2"/>
    <n v="55.73"/>
    <n v="0.86877828099999999"/>
  </r>
  <r>
    <x v="778"/>
    <n v="54.25"/>
    <n v="55.52"/>
    <n v="53.44"/>
    <n v="55.43"/>
    <n v="2.1751152070000002"/>
  </r>
  <r>
    <x v="779"/>
    <n v="56.02"/>
    <n v="56.53"/>
    <n v="54.39"/>
    <n v="54.67"/>
    <n v="-2.4098536240000001"/>
  </r>
  <r>
    <x v="780"/>
    <n v="55.77"/>
    <n v="56.44"/>
    <n v="54.85"/>
    <n v="55.47"/>
    <n v="-0.53792361499999997"/>
  </r>
  <r>
    <x v="781"/>
    <n v="56"/>
    <n v="56.69"/>
    <n v="55.06"/>
    <n v="55.97"/>
    <n v="-5.3571428999999997E-2"/>
  </r>
  <r>
    <x v="782"/>
    <n v="56.28"/>
    <n v="56.99"/>
    <n v="54.87"/>
    <n v="56.88"/>
    <n v="1.066098081"/>
  </r>
  <r>
    <x v="783"/>
    <n v="58.25"/>
    <n v="58.29"/>
    <n v="56.62"/>
    <n v="56.65"/>
    <n v="-2.7467811160000002"/>
  </r>
  <r>
    <x v="784"/>
    <n v="59.15"/>
    <n v="59.26"/>
    <n v="58.16"/>
    <n v="58.19"/>
    <n v="-1.622992392"/>
  </r>
  <r>
    <x v="785"/>
    <n v="58.23"/>
    <n v="59.48"/>
    <n v="58.21"/>
    <n v="58.99"/>
    <n v="1.3051691569999999"/>
  </r>
  <r>
    <x v="786"/>
    <n v="59.65"/>
    <n v="60.22"/>
    <n v="59.48"/>
    <n v="59.57"/>
    <n v="-0.13411567499999999"/>
  </r>
  <r>
    <x v="787"/>
    <n v="61.15"/>
    <n v="61.5"/>
    <n v="60.93"/>
    <n v="61.38"/>
    <n v="0.376124285"/>
  </r>
  <r>
    <x v="788"/>
    <n v="61.75"/>
    <n v="62.03"/>
    <n v="61.2"/>
    <n v="61.4"/>
    <n v="-0.56680161900000003"/>
  </r>
  <r>
    <x v="789"/>
    <n v="62.49"/>
    <n v="62.82"/>
    <n v="61.92"/>
    <n v="62.08"/>
    <n v="-0.65610497700000003"/>
  </r>
  <r>
    <x v="790"/>
    <n v="61.71"/>
    <n v="62.39"/>
    <n v="61.43"/>
    <n v="62.21"/>
    <n v="0.81024145199999997"/>
  </r>
  <r>
    <x v="791"/>
    <n v="61.15"/>
    <n v="61.67"/>
    <n v="60.51"/>
    <n v="61.63"/>
    <n v="0.78495502900000003"/>
  </r>
  <r>
    <x v="792"/>
    <n v="61.06"/>
    <n v="61.49"/>
    <n v="60.66"/>
    <n v="61.18"/>
    <n v="0.19652800500000001"/>
  </r>
  <r>
    <x v="793"/>
    <n v="60.37"/>
    <n v="61.13"/>
    <n v="60.26"/>
    <n v="60.93"/>
    <n v="0.92761305299999997"/>
  </r>
  <r>
    <x v="794"/>
    <n v="61.26"/>
    <n v="61.64"/>
    <n v="60.4"/>
    <n v="60.4"/>
    <n v="-1.4038524320000001"/>
  </r>
  <r>
    <x v="795"/>
    <n v="62.75"/>
    <n v="62.81"/>
    <n v="61.18"/>
    <n v="61.18"/>
    <n v="-2.501992032"/>
  </r>
  <r>
    <x v="796"/>
    <n v="63.24"/>
    <n v="63.33"/>
    <n v="62.56"/>
    <n v="63.15"/>
    <n v="-0.142314991"/>
  </r>
  <r>
    <x v="797"/>
    <n v="63.61"/>
    <n v="63.8"/>
    <n v="63.38"/>
    <n v="63.58"/>
    <n v="-4.7162396000000002E-2"/>
  </r>
  <r>
    <x v="798"/>
    <n v="63.8"/>
    <n v="63.98"/>
    <n v="63.46"/>
    <n v="63.62"/>
    <n v="-0.28213166099999998"/>
  </r>
  <r>
    <x v="799"/>
    <n v="63.73"/>
    <n v="64.28"/>
    <n v="63.59"/>
    <n v="64.03"/>
    <n v="0.470735917"/>
  </r>
  <r>
    <x v="800"/>
    <n v="63.67"/>
    <n v="63.8"/>
    <n v="63.22"/>
    <n v="63.43"/>
    <n v="-0.37694361599999998"/>
  </r>
  <r>
    <x v="801"/>
    <n v="62.79"/>
    <n v="63.46"/>
    <n v="62.7"/>
    <n v="63.41"/>
    <n v="0.98741837899999996"/>
  </r>
  <r>
    <x v="802"/>
    <n v="62.45"/>
    <n v="62.9"/>
    <n v="62.11"/>
    <n v="62.36"/>
    <n v="-0.14411529200000001"/>
  </r>
  <r>
    <x v="803"/>
    <n v="61.19"/>
    <n v="61.59"/>
    <n v="60.6"/>
    <n v="61.45"/>
    <n v="0.42490602999999999"/>
  </r>
  <r>
    <x v="804"/>
    <n v="60.47"/>
    <n v="61.24"/>
    <n v="59.99"/>
    <n v="61.02"/>
    <n v="0.90954192199999995"/>
  </r>
  <r>
    <x v="805"/>
    <n v="59.8"/>
    <n v="60.41"/>
    <n v="59.31"/>
    <n v="60.26"/>
    <n v="0.76923076899999998"/>
  </r>
  <r>
    <x v="806"/>
    <n v="60.22"/>
    <n v="60.72"/>
    <n v="59.77"/>
    <n v="60.72"/>
    <n v="0.83028894099999995"/>
  </r>
  <r>
    <x v="807"/>
    <n v="60.01"/>
    <n v="60.76"/>
    <n v="60.01"/>
    <n v="60.27"/>
    <n v="0.43326112300000003"/>
  </r>
  <r>
    <x v="808"/>
    <n v="58.56"/>
    <n v="60"/>
    <n v="58.28"/>
    <n v="59.98"/>
    <n v="2.4248633879999999"/>
  </r>
  <r>
    <x v="809"/>
    <n v="58.19"/>
    <n v="58.52"/>
    <n v="57.36"/>
    <n v="57.69"/>
    <n v="-0.85925416700000001"/>
  </r>
  <r>
    <x v="810"/>
    <n v="59.23"/>
    <n v="59.34"/>
    <n v="58.54"/>
    <n v="58.57"/>
    <n v="-1.1143001859999999"/>
  </r>
  <r>
    <x v="811"/>
    <n v="58.22"/>
    <n v="59.34"/>
    <n v="58.02"/>
    <n v="59.15"/>
    <n v="1.597389213"/>
  </r>
  <r>
    <x v="812"/>
    <n v="57.32"/>
    <n v="57.83"/>
    <n v="57.03"/>
    <n v="57.58"/>
    <n v="0.45359385899999999"/>
  </r>
  <r>
    <x v="813"/>
    <n v="58.06"/>
    <n v="58.11"/>
    <n v="56.62"/>
    <n v="56.98"/>
    <n v="-1.8601446779999999"/>
  </r>
  <r>
    <x v="814"/>
    <n v="57.24"/>
    <n v="58.21"/>
    <n v="57.08"/>
    <n v="57.93"/>
    <n v="1.205450734"/>
  </r>
  <r>
    <x v="815"/>
    <n v="56.69"/>
    <n v="57.17"/>
    <n v="56.45"/>
    <n v="57.07"/>
    <n v="0.67031222400000001"/>
  </r>
  <r>
    <x v="816"/>
    <n v="56.8"/>
    <n v="56.81"/>
    <n v="55.66"/>
    <n v="56.13"/>
    <n v="-1.1795774649999999"/>
  </r>
  <r>
    <x v="817"/>
    <n v="55.41"/>
    <n v="56.61"/>
    <n v="55.28"/>
    <n v="56.12"/>
    <n v="1.2813571560000001"/>
  </r>
  <r>
    <x v="818"/>
    <n v="55.49"/>
    <n v="56.38"/>
    <n v="55.28"/>
    <n v="55.3"/>
    <n v="-0.34240403699999999"/>
  </r>
  <r>
    <x v="819"/>
    <n v="55.47"/>
    <n v="55.49"/>
    <n v="54.15"/>
    <n v="54.88"/>
    <n v="-1.0636380030000001"/>
  </r>
  <r>
    <x v="820"/>
    <n v="55.1"/>
    <n v="56.19"/>
    <n v="54.96"/>
    <n v="55.83"/>
    <n v="1.324863884"/>
  </r>
  <r>
    <x v="821"/>
    <n v="55.06"/>
    <n v="55.19"/>
    <n v="54.53"/>
    <n v="54.67"/>
    <n v="-0.70831819799999995"/>
  </r>
  <r>
    <x v="822"/>
    <n v="55.58"/>
    <n v="55.75"/>
    <n v="55.18"/>
    <n v="55.54"/>
    <n v="-7.1968333999999995E-2"/>
  </r>
  <r>
    <x v="823"/>
    <n v="54.65"/>
    <n v="55.58"/>
    <n v="54.46"/>
    <n v="55.38"/>
    <n v="1.3357731020000001"/>
  </r>
  <r>
    <x v="824"/>
    <n v="53.61"/>
    <n v="55.53"/>
    <n v="53.54"/>
    <n v="54.7"/>
    <n v="2.0332027610000001"/>
  </r>
  <r>
    <x v="825"/>
    <n v="53.24"/>
    <n v="53.47"/>
    <n v="52.77"/>
    <n v="53.47"/>
    <n v="0.43200601100000002"/>
  </r>
  <r>
    <x v="826"/>
    <n v="52.29"/>
    <n v="53.63"/>
    <n v="51.08"/>
    <n v="53.63"/>
    <n v="2.5626314780000001"/>
  </r>
  <r>
    <x v="827"/>
    <n v="56.32"/>
    <n v="57.11"/>
    <n v="56.3"/>
    <n v="56.75"/>
    <n v="0.76349431800000001"/>
  </r>
  <r>
    <x v="828"/>
    <n v="57.53"/>
    <n v="58.08"/>
    <n v="57.02"/>
    <n v="57.02"/>
    <n v="-0.88649400300000003"/>
  </r>
  <r>
    <x v="829"/>
    <n v="57.05"/>
    <n v="57.63"/>
    <n v="56.83"/>
    <n v="57.13"/>
    <n v="0.14022787"/>
  </r>
  <r>
    <x v="830"/>
    <n v="56.67"/>
    <n v="57.02"/>
    <n v="56.29"/>
    <n v="56.73"/>
    <n v="0.105876125"/>
  </r>
  <r>
    <x v="831"/>
    <n v="57.55"/>
    <n v="57.76"/>
    <n v="56.7"/>
    <n v="56.73"/>
    <n v="-1.424847958"/>
  </r>
  <r>
    <x v="832"/>
    <n v="58.14"/>
    <n v="58.61"/>
    <n v="57.67"/>
    <n v="57.84"/>
    <n v="-0.51599587199999997"/>
  </r>
  <r>
    <x v="833"/>
    <n v="57.07"/>
    <n v="57.61"/>
    <n v="56.96"/>
    <n v="57.4"/>
    <n v="0.57823725199999998"/>
  </r>
  <r>
    <x v="834"/>
    <n v="57.3"/>
    <n v="57.48"/>
    <n v="56.57"/>
    <n v="56.99"/>
    <n v="-0.54101221600000005"/>
  </r>
  <r>
    <x v="835"/>
    <n v="57.17"/>
    <n v="57.78"/>
    <n v="56.91"/>
    <n v="57.06"/>
    <n v="-0.19240860600000001"/>
  </r>
  <r>
    <x v="836"/>
    <n v="57.31"/>
    <n v="57.66"/>
    <n v="56.54"/>
    <n v="57.09"/>
    <n v="-0.38387715900000002"/>
  </r>
  <r>
    <x v="837"/>
    <n v="57.49"/>
    <n v="57.91"/>
    <n v="57.1"/>
    <n v="57.7"/>
    <n v="0.36528091800000001"/>
  </r>
  <r>
    <x v="838"/>
    <n v="57.08"/>
    <n v="57.86"/>
    <n v="57"/>
    <n v="57.55"/>
    <n v="0.82340574600000005"/>
  </r>
  <r>
    <x v="839"/>
    <n v="55.79"/>
    <n v="56.24"/>
    <n v="55.48"/>
    <n v="56.02"/>
    <n v="0.41226026199999999"/>
  </r>
  <r>
    <x v="840"/>
    <n v="56.22"/>
    <n v="56.57"/>
    <n v="55.84"/>
    <n v="55.98"/>
    <n v="-0.42689434399999998"/>
  </r>
  <r>
    <x v="841"/>
    <n v="56.25"/>
    <n v="56.67"/>
    <n v="55.86"/>
    <n v="56.24"/>
    <n v="-1.7777778000000001E-2"/>
  </r>
  <r>
    <x v="842"/>
    <n v="56.03"/>
    <n v="56.71"/>
    <n v="55.94"/>
    <n v="56.15"/>
    <n v="0.21417098000000001"/>
  </r>
  <r>
    <x v="843"/>
    <n v="55.94"/>
    <n v="56.34"/>
    <n v="55.74"/>
    <n v="55.87"/>
    <n v="-0.12513407200000001"/>
  </r>
  <r>
    <x v="844"/>
    <n v="54.85"/>
    <n v="55.41"/>
    <n v="54.79"/>
    <n v="55.07"/>
    <n v="0.40109389200000001"/>
  </r>
  <r>
    <x v="845"/>
    <n v="55.63"/>
    <n v="55.85"/>
    <n v="54.92"/>
    <n v="55.1"/>
    <n v="-0.95272335100000005"/>
  </r>
  <r>
    <x v="846"/>
    <n v="45.36"/>
    <n v="55.78"/>
    <n v="45.36"/>
    <n v="55.68"/>
    <n v="22.75132275"/>
  </r>
  <r>
    <x v="847"/>
    <n v="56.03"/>
    <n v="56.22"/>
    <n v="55.91"/>
    <n v="56.11"/>
    <n v="0.14278065300000001"/>
  </r>
  <r>
    <x v="848"/>
    <n v="55.23"/>
    <n v="55.77"/>
    <n v="55.01"/>
    <n v="55.62"/>
    <n v="0.70613796799999995"/>
  </r>
  <r>
    <x v="849"/>
    <n v="54.7"/>
    <n v="55.48"/>
    <n v="54.55"/>
    <n v="55.15"/>
    <n v="0.82266910400000004"/>
  </r>
  <r>
    <x v="850"/>
    <n v="55.73"/>
    <n v="55.78"/>
    <n v="54.93"/>
    <n v="55.19"/>
    <n v="-0.96895747399999999"/>
  </r>
  <r>
    <x v="851"/>
    <n v="55.15"/>
    <n v="55.84"/>
    <n v="54.95"/>
    <n v="55.63"/>
    <n v="0.87035358100000004"/>
  </r>
  <r>
    <x v="852"/>
    <n v="54.45"/>
    <n v="54.72"/>
    <n v="54.06"/>
    <n v="54.59"/>
    <n v="0.25711662099999999"/>
  </r>
  <r>
    <x v="853"/>
    <n v="54.55"/>
    <n v="54.74"/>
    <n v="54.05"/>
    <n v="54.22"/>
    <n v="-0.60494958799999998"/>
  </r>
  <r>
    <x v="854"/>
    <n v="55.01"/>
    <n v="55.38"/>
    <n v="54.88"/>
    <n v="55"/>
    <n v="-1.8178513E-2"/>
  </r>
  <r>
    <x v="855"/>
    <n v="54.93"/>
    <n v="55.29"/>
    <n v="54.73"/>
    <n v="55.05"/>
    <n v="0.21845985800000001"/>
  </r>
  <r>
    <x v="856"/>
    <n v="54.7"/>
    <n v="55.4"/>
    <n v="54.67"/>
    <n v="55.08"/>
    <n v="0.69469835499999999"/>
  </r>
  <r>
    <x v="857"/>
    <n v="54.2"/>
    <n v="54.36"/>
    <n v="52.96"/>
    <n v="53.93"/>
    <n v="-0.49815498200000002"/>
  </r>
  <r>
    <x v="858"/>
    <n v="54.36"/>
    <n v="55.02"/>
    <n v="54.18"/>
    <n v="54.74"/>
    <n v="0.69904341400000003"/>
  </r>
  <r>
    <x v="859"/>
    <n v="54.56"/>
    <n v="54.67"/>
    <n v="53.93"/>
    <n v="53.98"/>
    <n v="-1.0630498530000001"/>
  </r>
  <r>
    <x v="860"/>
    <n v="54.5"/>
    <n v="55.4"/>
    <n v="54.03"/>
    <n v="55.27"/>
    <n v="1.4128440369999999"/>
  </r>
  <r>
    <x v="861"/>
    <n v="55.74"/>
    <n v="55.77"/>
    <n v="54.5"/>
    <n v="54.63"/>
    <n v="-1.9913885899999999"/>
  </r>
  <r>
    <x v="862"/>
    <n v="55.71"/>
    <n v="55.97"/>
    <n v="55.32"/>
    <n v="55.43"/>
    <n v="-0.50260276400000004"/>
  </r>
  <r>
    <x v="863"/>
    <n v="55.82"/>
    <n v="55.98"/>
    <n v="55.39"/>
    <n v="55.51"/>
    <n v="-0.55535650299999995"/>
  </r>
  <r>
    <x v="864"/>
    <n v="56.45"/>
    <n v="56.66"/>
    <n v="56.03"/>
    <n v="56.17"/>
    <n v="-0.49601417199999998"/>
  </r>
  <r>
    <x v="865"/>
    <n v="56.43"/>
    <n v="56.8"/>
    <n v="56.34"/>
    <n v="56.71"/>
    <n v="0.49618996999999998"/>
  </r>
  <r>
    <x v="866"/>
    <n v="55.88"/>
    <n v="56.89"/>
    <n v="55.85"/>
    <n v="56.74"/>
    <n v="1.539012169"/>
  </r>
  <r>
    <x v="867"/>
    <n v="55.69"/>
    <n v="55.99"/>
    <n v="55.35"/>
    <n v="55.58"/>
    <n v="-0.197521997"/>
  </r>
  <r>
    <x v="868"/>
    <n v="56.01"/>
    <n v="56.35"/>
    <n v="55.22"/>
    <n v="55.29"/>
    <n v="-1.285484735"/>
  </r>
  <r>
    <x v="869"/>
    <n v="56.15"/>
    <n v="56.38"/>
    <n v="55.27"/>
    <n v="55.82"/>
    <n v="-0.58771148699999998"/>
  </r>
  <r>
    <x v="870"/>
    <n v="56.78"/>
    <n v="57.22"/>
    <n v="56.45"/>
    <n v="56.88"/>
    <n v="0.17611835200000001"/>
  </r>
  <r>
    <x v="871"/>
    <n v="58.57"/>
    <n v="58.58"/>
    <n v="57.11"/>
    <n v="57.27"/>
    <n v="-2.2195663309999998"/>
  </r>
  <r>
    <x v="872"/>
    <n v="57.74"/>
    <n v="59.55"/>
    <n v="57.05"/>
    <n v="57.41"/>
    <n v="-0.57152753700000003"/>
  </r>
  <r>
    <x v="873"/>
    <n v="58.13"/>
    <n v="58.23"/>
    <n v="57.64"/>
    <n v="57.77"/>
    <n v="-0.619301565"/>
  </r>
  <r>
    <x v="874"/>
    <n v="58.25"/>
    <n v="58.5"/>
    <n v="57.7"/>
    <n v="58.03"/>
    <n v="-0.377682403"/>
  </r>
  <r>
    <x v="875"/>
    <n v="58.79"/>
    <n v="58.79"/>
    <n v="57.8"/>
    <n v="57.83"/>
    <n v="-1.6329307710000001"/>
  </r>
  <r>
    <x v="876"/>
    <n v="58.45"/>
    <n v="58.93"/>
    <n v="58.23"/>
    <n v="58.66"/>
    <n v="0.35928143699999998"/>
  </r>
  <r>
    <x v="877"/>
    <n v="58.75"/>
    <n v="58.92"/>
    <n v="58.46"/>
    <n v="58.59"/>
    <n v="-0.27234042600000002"/>
  </r>
  <r>
    <x v="878"/>
    <n v="59.1"/>
    <n v="59.25"/>
    <n v="58.73"/>
    <n v="58.87"/>
    <n v="-0.38917089700000002"/>
  </r>
  <r>
    <x v="879"/>
    <n v="59.43"/>
    <n v="59.65"/>
    <n v="59.36"/>
    <n v="59.43"/>
    <n v="0"/>
  </r>
  <r>
    <x v="880"/>
    <n v="59.46"/>
    <n v="59.71"/>
    <n v="59.04"/>
    <n v="59.44"/>
    <n v="-3.3636058000000003E-2"/>
  </r>
  <r>
    <x v="881"/>
    <n v="58.91"/>
    <n v="59.13"/>
    <n v="58.64"/>
    <n v="59.02"/>
    <n v="0.18672551300000001"/>
  </r>
  <r>
    <x v="882"/>
    <n v="58.9"/>
    <n v="59.08"/>
    <n v="58.56"/>
    <n v="59.03"/>
    <n v="0.22071307300000001"/>
  </r>
  <r>
    <x v="883"/>
    <n v="59.03"/>
    <n v="59.21"/>
    <n v="58.78"/>
    <n v="59.19"/>
    <n v="0.27104861899999999"/>
  </r>
  <r>
    <x v="884"/>
    <n v="59.19"/>
    <n v="59.34"/>
    <n v="58.81"/>
    <n v="59.07"/>
    <n v="-0.202736949"/>
  </r>
  <r>
    <x v="885"/>
    <n v="59.47"/>
    <n v="59.61"/>
    <n v="58.97"/>
    <n v="59.17"/>
    <n v="-0.504456028"/>
  </r>
  <r>
    <x v="886"/>
    <n v="59.45"/>
    <n v="60.25"/>
    <n v="59.15"/>
    <n v="59.41"/>
    <n v="-6.7283431000000005E-2"/>
  </r>
  <r>
    <x v="887"/>
    <n v="58.6"/>
    <n v="59.42"/>
    <n v="58.44"/>
    <n v="59.3"/>
    <n v="1.194539249"/>
  </r>
  <r>
    <x v="888"/>
    <n v="58.32"/>
    <n v="58.69"/>
    <n v="58.23"/>
    <n v="58.63"/>
    <n v="0.53155006900000001"/>
  </r>
  <r>
    <x v="889"/>
    <n v="56.91"/>
    <n v="58.31"/>
    <n v="56.84"/>
    <n v="58.3"/>
    <n v="2.4424529960000001"/>
  </r>
  <r>
    <x v="890"/>
    <n v="55.55"/>
    <n v="57.48"/>
    <n v="55.33"/>
    <n v="57.23"/>
    <n v="3.0243024300000001"/>
  </r>
  <r>
    <x v="891"/>
    <n v="55.64"/>
    <n v="56.13"/>
    <n v="55.14"/>
    <n v="55.18"/>
    <n v="-0.82674334999999999"/>
  </r>
  <r>
    <x v="892"/>
    <n v="55.81"/>
    <n v="55.99"/>
    <n v="55.6"/>
    <n v="55.94"/>
    <n v="0.232933166"/>
  </r>
  <r>
    <x v="893"/>
    <n v="56.19"/>
    <n v="56.41"/>
    <n v="55.91"/>
    <n v="56.28"/>
    <n v="0.160170849"/>
  </r>
  <r>
    <x v="894"/>
    <n v="56.32"/>
    <n v="56.61"/>
    <n v="56.24"/>
    <n v="56.39"/>
    <n v="0.12428977300000001"/>
  </r>
  <r>
    <x v="895"/>
    <n v="55.7"/>
    <n v="56.42"/>
    <n v="55.65"/>
    <n v="56.41"/>
    <n v="1.2746858169999999"/>
  </r>
  <r>
    <x v="896"/>
    <n v="55.71"/>
    <n v="56"/>
    <n v="55.58"/>
    <n v="55.81"/>
    <n v="0.179500987"/>
  </r>
  <r>
    <x v="897"/>
    <n v="55.58"/>
    <n v="55.67"/>
    <n v="55.23"/>
    <n v="55.55"/>
    <n v="-5.3976250000000003E-2"/>
  </r>
  <r>
    <x v="898"/>
    <n v="55.93"/>
    <n v="55.96"/>
    <n v="55.38"/>
    <n v="55.46"/>
    <n v="-0.84033613399999996"/>
  </r>
  <r>
    <x v="899"/>
    <n v="55.56"/>
    <n v="55.94"/>
    <n v="55.32"/>
    <n v="55.47"/>
    <n v="-0.161987041"/>
  </r>
  <r>
    <x v="900"/>
    <n v="55.66"/>
    <n v="55.97"/>
    <n v="55.59"/>
    <n v="55.78"/>
    <n v="0.21559468200000001"/>
  </r>
  <r>
    <x v="901"/>
    <n v="55.89"/>
    <n v="55.93"/>
    <n v="55.46"/>
    <n v="55.75"/>
    <n v="-0.25049203799999997"/>
  </r>
  <r>
    <x v="902"/>
    <n v="55.45"/>
    <n v="56.41"/>
    <n v="55.25"/>
    <n v="56.13"/>
    <n v="1.2263300269999999"/>
  </r>
  <r>
    <x v="903"/>
    <n v="55.54"/>
    <n v="55.93"/>
    <n v="55.36"/>
    <n v="55.44"/>
    <n v="-0.18005041399999999"/>
  </r>
  <r>
    <x v="904"/>
    <n v="55.18"/>
    <n v="55.48"/>
    <n v="54.99"/>
    <n v="55.3"/>
    <n v="0.217470098"/>
  </r>
  <r>
    <x v="905"/>
    <n v="55.23"/>
    <n v="55.34"/>
    <n v="54.88"/>
    <n v="55.04"/>
    <n v="-0.344015933"/>
  </r>
  <r>
    <x v="906"/>
    <n v="55.03"/>
    <n v="55.05"/>
    <n v="54.4"/>
    <n v="54.74"/>
    <n v="-0.52698528099999997"/>
  </r>
  <r>
    <x v="907"/>
    <n v="55.33"/>
    <n v="55.4"/>
    <n v="54.77"/>
    <n v="55.19"/>
    <n v="-0.25302729099999999"/>
  </r>
  <r>
    <x v="908"/>
    <n v="55.37"/>
    <n v="55.64"/>
    <n v="55.11"/>
    <n v="55.42"/>
    <n v="9.0301607000000006E-2"/>
  </r>
  <r>
    <x v="909"/>
    <n v="54.63"/>
    <n v="55.33"/>
    <n v="54.48"/>
    <n v="55.26"/>
    <n v="1.1532125209999999"/>
  </r>
  <r>
    <x v="910"/>
    <n v="53.83"/>
    <n v="54.48"/>
    <n v="53.76"/>
    <n v="54.47"/>
    <n v="1.188928107"/>
  </r>
  <r>
    <x v="911"/>
    <n v="53.46"/>
    <n v="53.89"/>
    <n v="53.4"/>
    <n v="53.81"/>
    <n v="0.654695099"/>
  </r>
  <r>
    <x v="912"/>
    <n v="53.42"/>
    <n v="53.92"/>
    <n v="53.4"/>
    <n v="53.7"/>
    <n v="0.52414825899999995"/>
  </r>
  <r>
    <x v="913"/>
    <n v="53.52"/>
    <n v="53.68"/>
    <n v="52.71"/>
    <n v="52.97"/>
    <n v="-1.0276532140000001"/>
  </r>
  <r>
    <x v="914"/>
    <n v="53.96"/>
    <n v="54.39"/>
    <n v="53.63"/>
    <n v="53.65"/>
    <n v="-0.57449962899999996"/>
  </r>
  <r>
    <x v="915"/>
    <n v="53.77"/>
    <n v="53.84"/>
    <n v="53.22"/>
    <n v="53.69"/>
    <n v="-0.14878184899999999"/>
  </r>
  <r>
    <x v="916"/>
    <n v="53.62"/>
    <n v="54.19"/>
    <n v="53.32"/>
    <n v="54.08"/>
    <n v="0.85788884700000001"/>
  </r>
  <r>
    <x v="917"/>
    <n v="53.39"/>
    <n v="53.51"/>
    <n v="53.18"/>
    <n v="53.3"/>
    <n v="-0.168570893"/>
  </r>
  <r>
    <x v="918"/>
    <n v="53.77"/>
    <n v="53.89"/>
    <n v="53.11"/>
    <n v="53.25"/>
    <n v="-0.96708201599999999"/>
  </r>
  <r>
    <x v="919"/>
    <n v="53.52"/>
    <n v="53.92"/>
    <n v="53.48"/>
    <n v="53.76"/>
    <n v="0.44843049299999999"/>
  </r>
  <r>
    <x v="920"/>
    <n v="53.21"/>
    <n v="53.71"/>
    <n v="52.93"/>
    <n v="53.11"/>
    <n v="-0.18793459900000001"/>
  </r>
  <r>
    <x v="921"/>
    <n v="52.96"/>
    <n v="53.29"/>
    <n v="52.65"/>
    <n v="53.23"/>
    <n v="0.50981873099999997"/>
  </r>
  <r>
    <x v="922"/>
    <n v="53.14"/>
    <n v="53.17"/>
    <n v="52.32"/>
    <n v="53.02"/>
    <n v="-0.22581859200000001"/>
  </r>
  <r>
    <x v="923"/>
    <n v="53.29"/>
    <n v="53.61"/>
    <n v="52.81"/>
    <n v="53.58"/>
    <n v="0.54419215600000004"/>
  </r>
  <r>
    <x v="924"/>
    <n v="53.1"/>
    <n v="53.59"/>
    <n v="52.98"/>
    <n v="53.39"/>
    <n v="0.54613935999999996"/>
  </r>
  <r>
    <x v="925"/>
    <n v="52.82"/>
    <n v="53.05"/>
    <n v="52.59"/>
    <n v="53"/>
    <n v="0.34078000800000002"/>
  </r>
  <r>
    <x v="926"/>
    <n v="53.02"/>
    <n v="53.16"/>
    <n v="52.74"/>
    <n v="52.88"/>
    <n v="-0.26405130100000002"/>
  </r>
  <r>
    <x v="927"/>
    <n v="53.13"/>
    <n v="53.23"/>
    <n v="52.9"/>
    <n v="52.96"/>
    <n v="-0.31996988500000001"/>
  </r>
  <r>
    <x v="928"/>
    <n v="52.75"/>
    <n v="53.18"/>
    <n v="52.64"/>
    <n v="52.98"/>
    <n v="0.43601895699999998"/>
  </r>
  <r>
    <x v="929"/>
    <n v="52.94"/>
    <n v="52.97"/>
    <n v="52.59"/>
    <n v="52.81"/>
    <n v="-0.245561012"/>
  </r>
  <r>
    <x v="930"/>
    <n v="53.19"/>
    <n v="53.2"/>
    <n v="52.57"/>
    <n v="52.73"/>
    <n v="-0.86482421499999995"/>
  </r>
  <r>
    <x v="931"/>
    <n v="53.21"/>
    <n v="53.35"/>
    <n v="52.79"/>
    <n v="53.3"/>
    <n v="0.169141139"/>
  </r>
  <r>
    <x v="932"/>
    <n v="52.53"/>
    <n v="53.4"/>
    <n v="52.52"/>
    <n v="53.19"/>
    <n v="1.2564249000000001"/>
  </r>
  <r>
    <x v="933"/>
    <n v="52.59"/>
    <n v="52.63"/>
    <n v="51.86"/>
    <n v="52.44"/>
    <n v="-0.285225328"/>
  </r>
  <r>
    <x v="934"/>
    <n v="53.3"/>
    <n v="53.54"/>
    <n v="52.99"/>
    <n v="53.19"/>
    <n v="-0.20637898700000001"/>
  </r>
  <r>
    <x v="935"/>
    <n v="53.79"/>
    <n v="53.91"/>
    <n v="53.12"/>
    <n v="53.48"/>
    <n v="-0.57631529999999997"/>
  </r>
  <r>
    <x v="936"/>
    <n v="54.25"/>
    <n v="54.29"/>
    <n v="53.71"/>
    <n v="53.74"/>
    <n v="-0.94009216600000001"/>
  </r>
  <r>
    <x v="937"/>
    <n v="54.28"/>
    <n v="54.42"/>
    <n v="53.51"/>
    <n v="54.1"/>
    <n v="-0.33161385399999999"/>
  </r>
  <r>
    <x v="938"/>
    <n v="55.19"/>
    <n v="55.22"/>
    <n v="54.52"/>
    <n v="54.67"/>
    <n v="-0.94219967400000004"/>
  </r>
  <r>
    <x v="939"/>
    <n v="54.54"/>
    <n v="55.02"/>
    <n v="54.3"/>
    <n v="55"/>
    <n v="0.84341767499999998"/>
  </r>
  <r>
    <x v="940"/>
    <n v="54.28"/>
    <n v="54.36"/>
    <n v="53.92"/>
    <n v="54.01"/>
    <n v="-0.49742078099999998"/>
  </r>
  <r>
    <x v="941"/>
    <n v="54.06"/>
    <n v="54.38"/>
    <n v="54.05"/>
    <n v="54.14"/>
    <n v="0.14798372200000001"/>
  </r>
  <r>
    <x v="942"/>
    <n v="54.27"/>
    <n v="54.42"/>
    <n v="53.77"/>
    <n v="53.91"/>
    <n v="-0.66334991700000001"/>
  </r>
  <r>
    <x v="943"/>
    <n v="53.57"/>
    <n v="54.16"/>
    <n v="53.53"/>
    <n v="54.09"/>
    <n v="0.97069255200000004"/>
  </r>
  <r>
    <x v="944"/>
    <n v="52.78"/>
    <n v="53.55"/>
    <n v="52.63"/>
    <n v="53.36"/>
    <n v="1.0989010990000001"/>
  </r>
  <r>
    <x v="945"/>
    <n v="52.58"/>
    <n v="52.98"/>
    <n v="52.48"/>
    <n v="52.85"/>
    <n v="0.513503233"/>
  </r>
  <r>
    <x v="946"/>
    <n v="53.23"/>
    <n v="53.23"/>
    <n v="52.41"/>
    <n v="52.63"/>
    <n v="-1.1271839189999999"/>
  </r>
  <r>
    <x v="947"/>
    <n v="53.09"/>
    <n v="53.16"/>
    <n v="52.81"/>
    <n v="52.94"/>
    <n v="-0.28253908500000002"/>
  </r>
  <r>
    <x v="948"/>
    <n v="53.23"/>
    <n v="53.33"/>
    <n v="52.55"/>
    <n v="53.05"/>
    <n v="-0.338155176"/>
  </r>
  <r>
    <x v="949"/>
    <n v="53.55"/>
    <n v="53.6"/>
    <n v="52.85"/>
    <n v="52.88"/>
    <n v="-1.2511671339999999"/>
  </r>
  <r>
    <x v="950"/>
    <n v="53.25"/>
    <n v="53.48"/>
    <n v="53.12"/>
    <n v="53.31"/>
    <n v="0.112676056"/>
  </r>
  <r>
    <x v="951"/>
    <n v="53.17"/>
    <n v="53.75"/>
    <n v="53.15"/>
    <n v="53.41"/>
    <n v="0.45138235799999998"/>
  </r>
  <r>
    <x v="952"/>
    <n v="52.52"/>
    <n v="52.77"/>
    <n v="52.22"/>
    <n v="52.37"/>
    <n v="-0.28560548400000002"/>
  </r>
  <r>
    <x v="953"/>
    <n v="50.94"/>
    <n v="52.96"/>
    <n v="50.6"/>
    <n v="52.89"/>
    <n v="3.8280329800000001"/>
  </r>
  <r>
    <x v="954"/>
    <n v="52.24"/>
    <n v="52.65"/>
    <n v="51.95"/>
    <n v="52.4"/>
    <n v="0.30627871400000001"/>
  </r>
  <r>
    <x v="955"/>
    <n v="52.91"/>
    <n v="53.33"/>
    <n v="52.72"/>
    <n v="52.89"/>
    <n v="-3.7800038000000001E-2"/>
  </r>
  <r>
    <x v="956"/>
    <n v="52.99"/>
    <n v="53.14"/>
    <n v="52.66"/>
    <n v="52.89"/>
    <n v="-0.18871485199999999"/>
  </r>
  <r>
    <x v="957"/>
    <n v="52.69"/>
    <n v="53.21"/>
    <n v="52.58"/>
    <n v="53.07"/>
    <n v="0.72119946899999998"/>
  </r>
  <r>
    <x v="958"/>
    <n v="52.22"/>
    <n v="52.8"/>
    <n v="52.18"/>
    <n v="52.58"/>
    <n v="0.68939103800000001"/>
  </r>
  <r>
    <x v="959"/>
    <n v="52.12"/>
    <n v="52.42"/>
    <n v="51.44"/>
    <n v="51.54"/>
    <n v="-1.112816577"/>
  </r>
  <r>
    <x v="960"/>
    <n v="52.58"/>
    <n v="52.91"/>
    <n v="52.09"/>
    <n v="52.86"/>
    <n v="0.53252187100000004"/>
  </r>
  <r>
    <x v="961"/>
    <n v="53.71"/>
    <n v="54.08"/>
    <n v="53.14"/>
    <n v="53.15"/>
    <n v="-1.0426363809999999"/>
  </r>
  <r>
    <x v="962"/>
    <n v="52.49"/>
    <n v="53.65"/>
    <n v="52.45"/>
    <n v="53.44"/>
    <n v="1.8098685459999999"/>
  </r>
  <r>
    <x v="963"/>
    <n v="51.41"/>
    <n v="52.7"/>
    <n v="51.2"/>
    <n v="52.46"/>
    <n v="2.0424042020000002"/>
  </r>
  <r>
    <x v="964"/>
    <n v="50.8"/>
    <n v="51.24"/>
    <n v="50.66"/>
    <n v="51.13"/>
    <n v="0.649606299"/>
  </r>
  <r>
    <x v="965"/>
    <n v="51"/>
    <n v="51.22"/>
    <n v="50.27"/>
    <n v="50.57"/>
    <n v="-0.84313725500000003"/>
  </r>
  <r>
    <x v="966"/>
    <n v="51.16"/>
    <n v="51.38"/>
    <n v="50.8"/>
    <n v="51.1"/>
    <n v="-0.117279124"/>
  </r>
  <r>
    <x v="967"/>
    <n v="50.96"/>
    <n v="51.06"/>
    <n v="50.39"/>
    <n v="50.86"/>
    <n v="-0.19623233900000001"/>
  </r>
  <r>
    <x v="968"/>
    <n v="51.47"/>
    <n v="51.53"/>
    <n v="50.96"/>
    <n v="51.43"/>
    <n v="-7.7715173999999998E-2"/>
  </r>
  <r>
    <x v="969"/>
    <n v="51.62"/>
    <n v="51.67"/>
    <n v="50.9"/>
    <n v="51.04"/>
    <n v="-1.123595506"/>
  </r>
  <r>
    <x v="970"/>
    <n v="51.48"/>
    <n v="51.66"/>
    <n v="51.33"/>
    <n v="51.46"/>
    <n v="-3.8850039000000003E-2"/>
  </r>
  <r>
    <x v="971"/>
    <n v="51.58"/>
    <n v="51.76"/>
    <n v="51.48"/>
    <n v="51.54"/>
    <n v="-7.7549437999999998E-2"/>
  </r>
  <r>
    <x v="972"/>
    <n v="51.36"/>
    <n v="52.12"/>
    <n v="51.15"/>
    <n v="51.95"/>
    <n v="1.1487538939999999"/>
  </r>
  <r>
    <x v="973"/>
    <n v="51.83"/>
    <n v="52.08"/>
    <n v="51.37"/>
    <n v="51.41"/>
    <n v="-0.81034150100000002"/>
  </r>
  <r>
    <x v="974"/>
    <n v="51.62"/>
    <n v="52.06"/>
    <n v="51.46"/>
    <n v="51.98"/>
    <n v="0.697404107"/>
  </r>
  <r>
    <x v="975"/>
    <n v="52.48"/>
    <n v="52.48"/>
    <n v="51.57"/>
    <n v="51.78"/>
    <n v="-1.3338414629999999"/>
  </r>
  <r>
    <x v="976"/>
    <n v="52.65"/>
    <n v="52.95"/>
    <n v="52.48"/>
    <n v="52.79"/>
    <n v="0.26590693300000001"/>
  </r>
  <r>
    <x v="977"/>
    <n v="52.83"/>
    <n v="53.17"/>
    <n v="52.69"/>
    <n v="52.85"/>
    <n v="3.7857278000000001E-2"/>
  </r>
  <r>
    <x v="978"/>
    <n v="51.71"/>
    <n v="51.8"/>
    <n v="51.35"/>
    <n v="51.6"/>
    <n v="-0.21272481100000001"/>
  </r>
  <r>
    <x v="979"/>
    <n v="51.54"/>
    <n v="51.67"/>
    <n v="51.12"/>
    <n v="51.3"/>
    <n v="-0.46565774199999999"/>
  </r>
  <r>
    <x v="980"/>
    <n v="51.37"/>
    <n v="51.87"/>
    <n v="51.32"/>
    <n v="51.65"/>
    <n v="0.54506521299999999"/>
  </r>
  <r>
    <x v="981"/>
    <n v="51.91"/>
    <n v="52.07"/>
    <n v="51.45"/>
    <n v="51.59"/>
    <n v="-0.61645155100000004"/>
  </r>
  <r>
    <x v="982"/>
    <n v="52.01"/>
    <n v="52.14"/>
    <n v="51.66"/>
    <n v="52.13"/>
    <n v="0.230724861"/>
  </r>
  <r>
    <x v="983"/>
    <n v="51.75"/>
    <n v="51.9"/>
    <n v="51.44"/>
    <n v="51.86"/>
    <n v="0.21256038599999999"/>
  </r>
  <r>
    <x v="984"/>
    <n v="51.95"/>
    <n v="52.05"/>
    <n v="51.56"/>
    <n v="51.7"/>
    <n v="-0.48123195400000002"/>
  </r>
  <r>
    <x v="985"/>
    <n v="51.92"/>
    <n v="52.21"/>
    <n v="51.8"/>
    <n v="51.93"/>
    <n v="1.9260401E-2"/>
  </r>
  <r>
    <x v="986"/>
    <n v="52.05"/>
    <n v="52.91"/>
    <n v="51.98"/>
    <n v="52.43"/>
    <n v="0.73006724300000003"/>
  </r>
  <r>
    <x v="987"/>
    <n v="51.89"/>
    <n v="52.06"/>
    <n v="51.33"/>
    <n v="51.9"/>
    <n v="1.9271535999999999E-2"/>
  </r>
  <r>
    <x v="988"/>
    <n v="51.86"/>
    <n v="52.04"/>
    <n v="51.52"/>
    <n v="51.8"/>
    <n v="-0.11569610499999999"/>
  </r>
  <r>
    <x v="989"/>
    <n v="52.13"/>
    <n v="52.16"/>
    <n v="51.15"/>
    <n v="51.65"/>
    <n v="-0.92077498599999996"/>
  </r>
  <r>
    <x v="990"/>
    <n v="52.37"/>
    <n v="52.93"/>
    <n v="52.26"/>
    <n v="52.5"/>
    <n v="0.24823372199999999"/>
  </r>
  <r>
    <x v="991"/>
    <n v="50.77"/>
    <n v="52.36"/>
    <n v="50.75"/>
    <n v="52.34"/>
    <n v="3.0923773880000001"/>
  </r>
  <r>
    <x v="992"/>
    <n v="51.08"/>
    <n v="51.38"/>
    <n v="50.26"/>
    <n v="50.58"/>
    <n v="-0.97885669500000005"/>
  </r>
  <r>
    <x v="993"/>
    <n v="49.82"/>
    <n v="50.44"/>
    <n v="49.62"/>
    <n v="49.62"/>
    <n v="-0.40144520299999997"/>
  </r>
  <r>
    <x v="994"/>
    <n v="49.97"/>
    <n v="50.66"/>
    <n v="49.89"/>
    <n v="50"/>
    <n v="6.0036022000000001E-2"/>
  </r>
  <r>
    <x v="995"/>
    <n v="49.36"/>
    <n v="50.36"/>
    <n v="49.29"/>
    <n v="50.31"/>
    <n v="1.924635332"/>
  </r>
  <r>
    <x v="996"/>
    <n v="48.75"/>
    <n v="49.18"/>
    <n v="48.31"/>
    <n v="49.04"/>
    <n v="0.59487179499999998"/>
  </r>
  <r>
    <x v="997"/>
    <n v="49.09"/>
    <n v="49.56"/>
    <n v="48.78"/>
    <n v="48.8"/>
    <n v="-0.59075168099999997"/>
  </r>
  <r>
    <x v="998"/>
    <n v="49.3"/>
    <n v="49.59"/>
    <n v="48.89"/>
    <n v="49.29"/>
    <n v="-2.0283975999999999E-2"/>
  </r>
  <r>
    <x v="999"/>
    <n v="49.45"/>
    <n v="49.74"/>
    <n v="49.18"/>
    <n v="49.63"/>
    <n v="0.36400404400000003"/>
  </r>
  <r>
    <x v="1000"/>
    <n v="49.13"/>
    <n v="49.38"/>
    <n v="48.92"/>
    <n v="49.36"/>
    <n v="0.46814573599999998"/>
  </r>
  <r>
    <x v="1001"/>
    <n v="48.76"/>
    <n v="48.98"/>
    <n v="48.47"/>
    <n v="48.76"/>
    <n v="0"/>
  </r>
  <r>
    <x v="1002"/>
    <n v="48.28"/>
    <n v="49.07"/>
    <n v="48.22"/>
    <n v="48.82"/>
    <n v="1.118475559"/>
  </r>
  <r>
    <x v="1003"/>
    <n v="48.52"/>
    <n v="48.78"/>
    <n v="48.19"/>
    <n v="48.34"/>
    <n v="-0.37098103900000001"/>
  </r>
  <r>
    <x v="1004"/>
    <n v="47.98"/>
    <n v="48.36"/>
    <n v="47.71"/>
    <n v="48.01"/>
    <n v="6.2526052999999998E-2"/>
  </r>
  <r>
    <x v="1005"/>
    <n v="46.49"/>
    <n v="48.39"/>
    <n v="46.46"/>
    <n v="47.59"/>
    <n v="2.3661002369999999"/>
  </r>
  <r>
    <x v="1006"/>
    <n v="45.91"/>
    <n v="46.73"/>
    <n v="45.74"/>
    <n v="46.34"/>
    <n v="0.936615117"/>
  </r>
  <r>
    <x v="1007"/>
    <n v="45.02"/>
    <n v="45.46"/>
    <n v="44.15"/>
    <n v="44.54"/>
    <n v="-1.0661928030000001"/>
  </r>
  <r>
    <x v="1008"/>
    <n v="45.3"/>
    <n v="45.5"/>
    <n v="45"/>
    <n v="45.19"/>
    <n v="-0.242825607"/>
  </r>
  <r>
    <x v="1009"/>
    <n v="45.86"/>
    <n v="45.96"/>
    <n v="45.41"/>
    <n v="45.55"/>
    <n v="-0.67597034499999997"/>
  </r>
  <r>
    <x v="1010"/>
    <n v="45.45"/>
    <n v="46.21"/>
    <n v="45.33"/>
    <n v="45.94"/>
    <n v="1.078107811"/>
  </r>
  <r>
    <x v="1011"/>
    <n v="45.6"/>
    <n v="45.77"/>
    <n v="44.76"/>
    <n v="44.97"/>
    <n v="-1.3815789469999999"/>
  </r>
  <r>
    <x v="1012"/>
    <n v="45.96"/>
    <n v="46.23"/>
    <n v="45.24"/>
    <n v="45.58"/>
    <n v="-0.82680591800000003"/>
  </r>
  <r>
    <x v="1013"/>
    <n v="45.2"/>
    <n v="45.79"/>
    <n v="45.05"/>
    <n v="45.72"/>
    <n v="1.150442478"/>
  </r>
  <r>
    <x v="1014"/>
    <n v="45.71"/>
    <n v="45.74"/>
    <n v="45.09"/>
    <n v="45.48"/>
    <n v="-0.50317217199999997"/>
  </r>
  <r>
    <x v="1015"/>
    <n v="45.14"/>
    <n v="45.67"/>
    <n v="44.82"/>
    <n v="45.42"/>
    <n v="0.62029242399999995"/>
  </r>
  <r>
    <x v="1016"/>
    <n v="46.24"/>
    <n v="46.34"/>
    <n v="45.58"/>
    <n v="45.6"/>
    <n v="-1.3840830449999999"/>
  </r>
  <r>
    <x v="1017"/>
    <n v="46.17"/>
    <n v="46.33"/>
    <n v="45.85"/>
    <n v="46.29"/>
    <n v="0.25990903199999998"/>
  </r>
  <r>
    <x v="1018"/>
    <n v="46.33"/>
    <n v="46.39"/>
    <n v="45.86"/>
    <n v="46.28"/>
    <n v="-0.107921433"/>
  </r>
  <r>
    <x v="1019"/>
    <n v="46.97"/>
    <n v="46.98"/>
    <n v="46.4"/>
    <n v="46.57"/>
    <n v="-0.85160740899999998"/>
  </r>
  <r>
    <x v="1020"/>
    <n v="47.53"/>
    <n v="47.63"/>
    <n v="46.91"/>
    <n v="47.26"/>
    <n v="-0.56806227600000003"/>
  </r>
  <r>
    <x v="1021"/>
    <n v="47.6"/>
    <n v="47.9"/>
    <n v="47.32"/>
    <n v="47.57"/>
    <n v="-6.3025209999999998E-2"/>
  </r>
  <r>
    <x v="1022"/>
    <n v="46.45"/>
    <n v="47.4"/>
    <n v="45.88"/>
    <n v="47.34"/>
    <n v="1.9160387510000001"/>
  </r>
  <r>
    <x v="1023"/>
    <n v="48.61"/>
    <n v="48.78"/>
    <n v="48.45"/>
    <n v="48.54"/>
    <n v="-0.144003292"/>
  </r>
  <r>
    <x v="1024"/>
    <n v="48.85"/>
    <n v="49.33"/>
    <n v="48.6"/>
    <n v="48.83"/>
    <n v="-4.0941657999999999E-2"/>
  </r>
  <r>
    <x v="1025"/>
    <n v="47.76"/>
    <n v="48.34"/>
    <n v="47.52"/>
    <n v="48.04"/>
    <n v="0.58626465699999997"/>
  </r>
  <r>
    <x v="1026"/>
    <n v="46.17"/>
    <n v="47.31"/>
    <n v="46.17"/>
    <n v="47.13"/>
    <n v="2.0792722549999998"/>
  </r>
  <r>
    <x v="1027"/>
    <n v="45.69"/>
    <n v="46.15"/>
    <n v="45.53"/>
    <n v="45.78"/>
    <n v="0.19697964500000001"/>
  </r>
  <r>
    <x v="1028"/>
    <n v="45.63"/>
    <n v="45.93"/>
    <n v="45.46"/>
    <n v="45.88"/>
    <n v="0.54788516300000001"/>
  </r>
  <r>
    <x v="1029"/>
    <n v="44.76"/>
    <n v="45.62"/>
    <n v="44.66"/>
    <n v="45.54"/>
    <n v="1.7426273459999999"/>
  </r>
  <r>
    <x v="1030"/>
    <n v="44.91"/>
    <n v="45.36"/>
    <n v="44.48"/>
    <n v="44.71"/>
    <n v="-0.445335115"/>
  </r>
  <r>
    <x v="1031"/>
    <n v="45.9"/>
    <n v="46.26"/>
    <n v="45.47"/>
    <n v="45.52"/>
    <n v="-0.82788671000000003"/>
  </r>
  <r>
    <x v="1032"/>
    <n v="45.29"/>
    <n v="46.45"/>
    <n v="45.08"/>
    <n v="45.67"/>
    <n v="0.83903731500000001"/>
  </r>
  <r>
    <x v="1033"/>
    <n v="45.02"/>
    <n v="45.35"/>
    <n v="44.92"/>
    <n v="45.26"/>
    <n v="0.53309640199999997"/>
  </r>
  <r>
    <x v="1034"/>
    <n v="44.92"/>
    <n v="45.16"/>
    <n v="44.7"/>
    <n v="45"/>
    <n v="0.17809438999999999"/>
  </r>
  <r>
    <x v="1035"/>
    <n v="44.48"/>
    <n v="44.88"/>
    <n v="44.23"/>
    <n v="44.81"/>
    <n v="0.74190647499999995"/>
  </r>
  <r>
    <x v="1036"/>
    <n v="44.97"/>
    <n v="45.23"/>
    <n v="44.72"/>
    <n v="45.15"/>
    <n v="0.40026684499999998"/>
  </r>
  <r>
    <x v="1037"/>
    <n v="45.28"/>
    <n v="45.49"/>
    <n v="45.18"/>
    <n v="45.34"/>
    <n v="0.13250883399999999"/>
  </r>
  <r>
    <x v="1038"/>
    <n v="45.17"/>
    <n v="45.34"/>
    <n v="44.77"/>
    <n v="45.22"/>
    <n v="0.110692938"/>
  </r>
  <r>
    <x v="1039"/>
    <n v="45.34"/>
    <n v="45.64"/>
    <n v="44.92"/>
    <n v="45.47"/>
    <n v="0.286722541"/>
  </r>
  <r>
    <x v="1040"/>
    <n v="45.17"/>
    <n v="45.59"/>
    <n v="45.01"/>
    <n v="45.04"/>
    <n v="-0.28780163800000003"/>
  </r>
  <r>
    <x v="1041"/>
    <n v="45.68"/>
    <n v="45.96"/>
    <n v="45.18"/>
    <n v="45.33"/>
    <n v="-0.76619965000000001"/>
  </r>
  <r>
    <x v="1042"/>
    <n v="45.27"/>
    <n v="45.92"/>
    <n v="44.96"/>
    <n v="45.84"/>
    <n v="1.259111995"/>
  </r>
  <r>
    <x v="1043"/>
    <n v="45.35"/>
    <n v="45.94"/>
    <n v="45.25"/>
    <n v="45.36"/>
    <n v="2.2050717000000001E-2"/>
  </r>
  <r>
    <x v="1044"/>
    <n v="45.08"/>
    <n v="45.4"/>
    <n v="44.85"/>
    <n v="44.97"/>
    <n v="-0.244010648"/>
  </r>
  <r>
    <x v="1045"/>
    <n v="44.5"/>
    <n v="45.04"/>
    <n v="44.4"/>
    <n v="45.03"/>
    <n v="1.191011236"/>
  </r>
  <r>
    <x v="1046"/>
    <n v="44.13"/>
    <n v="44.86"/>
    <n v="43.88"/>
    <n v="44.43"/>
    <n v="0.67980965299999996"/>
  </r>
  <r>
    <x v="1047"/>
    <n v="43.66"/>
    <n v="44.06"/>
    <n v="43.38"/>
    <n v="43.99"/>
    <n v="0.75584058600000004"/>
  </r>
  <r>
    <x v="1048"/>
    <n v="43.97"/>
    <n v="44.29"/>
    <n v="43.35"/>
    <n v="43.91"/>
    <n v="-0.136456675"/>
  </r>
  <r>
    <x v="1049"/>
    <n v="44.35"/>
    <n v="44.39"/>
    <n v="44.15"/>
    <n v="44.28"/>
    <n v="-0.15783539999999999"/>
  </r>
  <r>
    <x v="1050"/>
    <n v="44.96"/>
    <n v="45.05"/>
    <n v="44.43"/>
    <n v="44.49"/>
    <n v="-1.0453736650000001"/>
  </r>
  <r>
    <x v="1051"/>
    <n v="45.09"/>
    <n v="45.24"/>
    <n v="44.52"/>
    <n v="44.63"/>
    <n v="-1.020181859"/>
  </r>
  <r>
    <x v="1052"/>
    <n v="44.8"/>
    <n v="45.33"/>
    <n v="44.71"/>
    <n v="44.9"/>
    <n v="0.22321428600000001"/>
  </r>
  <r>
    <x v="1053"/>
    <n v="44.56"/>
    <n v="44.57"/>
    <n v="44.22"/>
    <n v="44.54"/>
    <n v="-4.4883302999999999E-2"/>
  </r>
  <r>
    <x v="1054"/>
    <n v="44.71"/>
    <n v="44.77"/>
    <n v="44.37"/>
    <n v="44.4"/>
    <n v="-0.69335719100000004"/>
  </r>
  <r>
    <x v="1055"/>
    <n v="44.76"/>
    <n v="45.06"/>
    <n v="44.56"/>
    <n v="44.63"/>
    <n v="-0.290437891"/>
  </r>
  <r>
    <x v="1056"/>
    <n v="44.73"/>
    <n v="44.95"/>
    <n v="44.06"/>
    <n v="44.78"/>
    <n v="0.111781802"/>
  </r>
  <r>
    <x v="1057"/>
    <n v="44.99"/>
    <n v="45.47"/>
    <n v="44.91"/>
    <n v="45.45"/>
    <n v="1.022449433"/>
  </r>
  <r>
    <x v="1058"/>
    <n v="44.77"/>
    <n v="44.9"/>
    <n v="44.6"/>
    <n v="44.79"/>
    <n v="4.4672771999999999E-2"/>
  </r>
  <r>
    <x v="1059"/>
    <n v="44.82"/>
    <n v="45.13"/>
    <n v="44.52"/>
    <n v="44.67"/>
    <n v="-0.33467202099999999"/>
  </r>
  <r>
    <x v="1060"/>
    <n v="44.61"/>
    <n v="44.79"/>
    <n v="44.13"/>
    <n v="44.63"/>
    <n v="4.4832996999999999E-2"/>
  </r>
  <r>
    <x v="1061"/>
    <n v="44.58"/>
    <n v="44.9"/>
    <n v="44.15"/>
    <n v="44.34"/>
    <n v="-0.538358008"/>
  </r>
  <r>
    <x v="1062"/>
    <n v="44.03"/>
    <n v="44.32"/>
    <n v="43.71"/>
    <n v="44.25"/>
    <n v="0.49965932299999999"/>
  </r>
  <r>
    <x v="1063"/>
    <n v="44.25"/>
    <n v="44.6"/>
    <n v="44.11"/>
    <n v="44.45"/>
    <n v="0.451977401"/>
  </r>
  <r>
    <x v="1064"/>
    <n v="44.52"/>
    <n v="44.82"/>
    <n v="44.37"/>
    <n v="44.68"/>
    <n v="0.35938903900000002"/>
  </r>
  <r>
    <x v="1065"/>
    <n v="44.04"/>
    <n v="44.52"/>
    <n v="44.03"/>
    <n v="44.34"/>
    <n v="0.68119890999999999"/>
  </r>
  <r>
    <x v="1066"/>
    <n v="44.09"/>
    <n v="44.48"/>
    <n v="43.9"/>
    <n v="44.26"/>
    <n v="0.38557496000000002"/>
  </r>
  <r>
    <x v="1067"/>
    <n v="44.18"/>
    <n v="44.5"/>
    <n v="44.12"/>
    <n v="44.36"/>
    <n v="0.40742417399999997"/>
  </r>
  <r>
    <x v="1068"/>
    <n v="43.84"/>
    <n v="44.06"/>
    <n v="43.59"/>
    <n v="43.99"/>
    <n v="0.34215328499999997"/>
  </r>
  <r>
    <x v="1069"/>
    <n v="43.52"/>
    <n v="43.95"/>
    <n v="43.5"/>
    <n v="43.87"/>
    <n v="0.80422794099999995"/>
  </r>
  <r>
    <x v="1070"/>
    <n v="43.21"/>
    <n v="44.06"/>
    <n v="43.18"/>
    <n v="43.59"/>
    <n v="0.87942605900000004"/>
  </r>
  <r>
    <x v="1071"/>
    <n v="42.5"/>
    <n v="43.03"/>
    <n v="42.41"/>
    <n v="42.94"/>
    <n v="1.0352941179999999"/>
  </r>
  <r>
    <x v="1072"/>
    <n v="42.8"/>
    <n v="42.97"/>
    <n v="42.64"/>
    <n v="42.68"/>
    <n v="-0.28037383199999999"/>
  </r>
  <r>
    <x v="1073"/>
    <n v="42.58"/>
    <n v="42.71"/>
    <n v="42.21"/>
    <n v="42.5"/>
    <n v="-0.18788163499999999"/>
  </r>
  <r>
    <x v="1074"/>
    <n v="42.02"/>
    <n v="42.7"/>
    <n v="41.89"/>
    <n v="42.68"/>
    <n v="1.5706806280000001"/>
  </r>
  <r>
    <x v="1075"/>
    <n v="41.18"/>
    <n v="41.79"/>
    <n v="41.1"/>
    <n v="41.68"/>
    <n v="1.214181642"/>
  </r>
  <r>
    <x v="1076"/>
    <n v="41.14"/>
    <n v="41.39"/>
    <n v="40.96"/>
    <n v="41.02"/>
    <n v="-0.29168692299999999"/>
  </r>
  <r>
    <x v="1077"/>
    <n v="41.14"/>
    <n v="41.36"/>
    <n v="40.770000000000003"/>
    <n v="41.17"/>
    <n v="7.2921731000000004E-2"/>
  </r>
  <r>
    <x v="1078"/>
    <n v="42.03"/>
    <n v="42.23"/>
    <n v="41.25"/>
    <n v="41.35"/>
    <n v="-1.617891982"/>
  </r>
  <r>
    <x v="1079"/>
    <n v="41.72"/>
    <n v="42.34"/>
    <n v="41.67"/>
    <n v="41.83"/>
    <n v="0.26366251200000002"/>
  </r>
  <r>
    <x v="1080"/>
    <n v="41.68"/>
    <n v="42.48"/>
    <n v="41.35"/>
    <n v="42.48"/>
    <n v="1.9193857969999999"/>
  </r>
  <r>
    <x v="1081"/>
    <n v="41.24"/>
    <n v="41.51"/>
    <n v="40.64"/>
    <n v="41.38"/>
    <n v="0.33947623700000001"/>
  </r>
  <r>
    <x v="1082"/>
    <n v="38.97"/>
    <n v="39.39"/>
    <n v="38.39"/>
    <n v="38.67"/>
    <n v="-0.76982294100000004"/>
  </r>
  <r>
    <x v="1083"/>
    <n v="38.869999999999997"/>
    <n v="39.44"/>
    <n v="38.44"/>
    <n v="39.42"/>
    <n v="1.4149729870000001"/>
  </r>
  <r>
    <x v="1084"/>
    <n v="38.61"/>
    <n v="39.020000000000003"/>
    <n v="38.35"/>
    <n v="38.71"/>
    <n v="0.25900025900000001"/>
  </r>
  <r>
    <x v="1085"/>
    <n v="40.04"/>
    <n v="40.08"/>
    <n v="38.31"/>
    <n v="38.32"/>
    <n v="-4.2957042960000003"/>
  </r>
  <r>
    <x v="1086"/>
    <n v="37.33"/>
    <n v="37.58"/>
    <n v="37.08"/>
    <n v="37.58"/>
    <n v="0.66970265200000001"/>
  </r>
  <r>
    <x v="1087"/>
    <n v="37.03"/>
    <n v="37.29"/>
    <n v="36.93"/>
    <n v="37.24"/>
    <n v="0.56710775000000002"/>
  </r>
  <r>
    <x v="1088"/>
    <n v="36.82"/>
    <n v="37.29"/>
    <n v="36.5"/>
    <n v="36.68"/>
    <n v="-0.38022813700000002"/>
  </r>
  <r>
    <x v="1089"/>
    <n v="36.369999999999997"/>
    <n v="37.32"/>
    <n v="36.369999999999997"/>
    <n v="36.86"/>
    <n v="1.3472642290000001"/>
  </r>
  <r>
    <x v="1090"/>
    <n v="35.96"/>
    <n v="36.31"/>
    <n v="35.659999999999997"/>
    <n v="35.880000000000003"/>
    <n v="-0.22246941000000001"/>
  </r>
  <r>
    <x v="1091"/>
    <n v="35.770000000000003"/>
    <n v="35.909999999999997"/>
    <n v="35.479999999999997"/>
    <n v="35.68"/>
    <n v="-0.25160749199999999"/>
  </r>
  <r>
    <x v="1092"/>
    <n v="35.46"/>
    <n v="36.06"/>
    <n v="35.28"/>
    <n v="35.869999999999997"/>
    <n v="1.1562323750000001"/>
  </r>
  <r>
    <x v="1093"/>
    <n v="36.21"/>
    <n v="36.5"/>
    <n v="35.67"/>
    <n v="35.76"/>
    <n v="-1.2427506210000001"/>
  </r>
  <r>
    <x v="1094"/>
    <n v="37.130000000000003"/>
    <n v="37.49"/>
    <n v="36.590000000000003"/>
    <n v="36.94"/>
    <n v="-0.511715594"/>
  </r>
  <r>
    <x v="1095"/>
    <n v="38.18"/>
    <n v="38.26"/>
    <n v="37.15"/>
    <n v="37.54"/>
    <n v="-1.676270299"/>
  </r>
  <r>
    <x v="1096"/>
    <n v="38.909999999999997"/>
    <n v="38.93"/>
    <n v="38.65"/>
    <n v="38.799999999999997"/>
    <n v="-0.28270367499999999"/>
  </r>
  <r>
    <x v="1097"/>
    <n v="38.880000000000003"/>
    <n v="38.9"/>
    <n v="38.380000000000003"/>
    <n v="38.86"/>
    <n v="-5.1440329E-2"/>
  </r>
  <r>
    <x v="1098"/>
    <n v="39.11"/>
    <n v="39.56"/>
    <n v="38.979999999999997"/>
    <n v="39.08"/>
    <n v="-7.6706725000000003E-2"/>
  </r>
  <r>
    <x v="1099"/>
    <n v="39.1"/>
    <n v="39.5"/>
    <n v="39.03"/>
    <n v="39.36"/>
    <n v="0.66496163699999999"/>
  </r>
  <r>
    <x v="1100"/>
    <n v="40.14"/>
    <n v="40.14"/>
    <n v="39.15"/>
    <n v="39.159999999999997"/>
    <n v="-2.4414549079999999"/>
  </r>
  <r>
    <x v="1101"/>
    <n v="39.75"/>
    <n v="40.29"/>
    <n v="39.549999999999997"/>
    <n v="40.159999999999997"/>
    <n v="1.031446541"/>
  </r>
  <r>
    <x v="1102"/>
    <n v="39.46"/>
    <n v="39.99"/>
    <n v="39.369999999999997"/>
    <n v="39.950000000000003"/>
    <n v="1.241763811"/>
  </r>
  <r>
    <x v="1103"/>
    <n v="39.85"/>
    <n v="40.409999999999997"/>
    <n v="39.76"/>
    <n v="39.950000000000003"/>
    <n v="0.25094102899999998"/>
  </r>
  <r>
    <x v="1104"/>
    <n v="40.549999999999997"/>
    <n v="40.549999999999997"/>
    <n v="39.700000000000003"/>
    <n v="39.82"/>
    <n v="-1.800246609"/>
  </r>
  <r>
    <x v="1105"/>
    <n v="39.79"/>
    <n v="40.520000000000003"/>
    <n v="39.630000000000003"/>
    <n v="40.33"/>
    <n v="1.3571249059999999"/>
  </r>
  <r>
    <x v="1106"/>
    <n v="40.159999999999997"/>
    <n v="40.17"/>
    <n v="39.71"/>
    <n v="39.83"/>
    <n v="-0.82171314699999998"/>
  </r>
  <r>
    <x v="1107"/>
    <n v="39.94"/>
    <n v="40.17"/>
    <n v="39.700000000000003"/>
    <n v="39.82"/>
    <n v="-0.30045067600000003"/>
  </r>
  <r>
    <x v="1108"/>
    <n v="38.86"/>
    <n v="39.57"/>
    <n v="38.840000000000003"/>
    <n v="39.46"/>
    <n v="1.5440041170000001"/>
  </r>
  <r>
    <x v="1109"/>
    <n v="38.53"/>
    <n v="39.340000000000003"/>
    <n v="38.450000000000003"/>
    <n v="38.520000000000003"/>
    <n v="-2.5953802000000002E-2"/>
  </r>
  <r>
    <x v="1110"/>
    <n v="38.71"/>
    <n v="38.78"/>
    <n v="38.28"/>
    <n v="38.54"/>
    <n v="-0.43916300699999999"/>
  </r>
  <r>
    <x v="1111"/>
    <n v="38.21"/>
    <n v="38.549999999999997"/>
    <n v="37.97"/>
    <n v="38.33"/>
    <n v="0.31405391300000002"/>
  </r>
  <r>
    <x v="1112"/>
    <n v="39.229999999999997"/>
    <n v="39.29"/>
    <n v="38.56"/>
    <n v="38.770000000000003"/>
    <n v="-1.172572011"/>
  </r>
  <r>
    <x v="1113"/>
    <n v="39.06"/>
    <n v="39.69"/>
    <n v="39.03"/>
    <n v="39.51"/>
    <n v="1.1520737329999999"/>
  </r>
  <r>
    <x v="1114"/>
    <n v="38.97"/>
    <n v="39.369999999999997"/>
    <n v="38.9"/>
    <n v="39.08"/>
    <n v="0.28226841200000002"/>
  </r>
  <r>
    <x v="1115"/>
    <n v="39.14"/>
    <n v="39.28"/>
    <n v="38.79"/>
    <n v="39.08"/>
    <n v="-0.15329586100000001"/>
  </r>
  <r>
    <x v="1116"/>
    <n v="37.72"/>
    <n v="38.53"/>
    <n v="37.61"/>
    <n v="38.479999999999997"/>
    <n v="2.0148462349999998"/>
  </r>
  <r>
    <x v="1117"/>
    <n v="37.96"/>
    <n v="38.15"/>
    <n v="37.6"/>
    <n v="37.85"/>
    <n v="-0.28977871399999999"/>
  </r>
  <r>
    <x v="1118"/>
    <n v="39.31"/>
    <n v="39.369999999999997"/>
    <n v="38.18"/>
    <n v="38.229999999999997"/>
    <n v="-2.7473925210000001"/>
  </r>
  <r>
    <x v="1119"/>
    <n v="39.15"/>
    <n v="39.450000000000003"/>
    <n v="38.880000000000003"/>
    <n v="39.36"/>
    <n v="0.53639846700000005"/>
  </r>
  <r>
    <x v="1120"/>
    <n v="39.1"/>
    <n v="39.200000000000003"/>
    <n v="38.69"/>
    <n v="38.92"/>
    <n v="-0.46035805600000002"/>
  </r>
  <r>
    <x v="1121"/>
    <n v="40.1"/>
    <n v="40.24"/>
    <n v="39.57"/>
    <n v="39.74"/>
    <n v="-0.89775561100000001"/>
  </r>
  <r>
    <x v="1122"/>
    <n v="39.75"/>
    <n v="40.4"/>
    <n v="39.67"/>
    <n v="40.35"/>
    <n v="1.5094339619999999"/>
  </r>
  <r>
    <x v="1123"/>
    <n v="40.61"/>
    <n v="41.16"/>
    <n v="40.46"/>
    <n v="40.5"/>
    <n v="-0.27086924400000001"/>
  </r>
  <r>
    <x v="1124"/>
    <n v="40.630000000000003"/>
    <n v="40.83"/>
    <n v="40.380000000000003"/>
    <n v="40.58"/>
    <n v="-0.123061777"/>
  </r>
  <r>
    <x v="1125"/>
    <n v="40.17"/>
    <n v="40.630000000000003"/>
    <n v="40.159999999999997"/>
    <n v="40.51"/>
    <n v="0.84640278800000002"/>
  </r>
  <r>
    <x v="1126"/>
    <n v="39.880000000000003"/>
    <n v="40.04"/>
    <n v="39.51"/>
    <n v="39.85"/>
    <n v="-7.5225677000000005E-2"/>
  </r>
  <r>
    <x v="1127"/>
    <n v="40.53"/>
    <n v="40.630000000000003"/>
    <n v="39.42"/>
    <n v="39.64"/>
    <n v="-2.195904268"/>
  </r>
  <r>
    <x v="1128"/>
    <n v="40.06"/>
    <n v="40.47"/>
    <n v="39.71"/>
    <n v="40.299999999999997"/>
    <n v="0.59910134800000003"/>
  </r>
  <r>
    <x v="1129"/>
    <n v="40.17"/>
    <n v="40.6"/>
    <n v="39.96"/>
    <n v="39.97"/>
    <n v="-0.49788399300000002"/>
  </r>
  <r>
    <x v="1130"/>
    <n v="41.2"/>
    <n v="41.42"/>
    <n v="40.44"/>
    <n v="40.89"/>
    <n v="-0.75242718399999997"/>
  </r>
  <r>
    <x v="1131"/>
    <n v="41.27"/>
    <n v="41.61"/>
    <n v="40.67"/>
    <n v="40.85"/>
    <n v="-1.0176883940000001"/>
  </r>
  <r>
    <x v="1132"/>
    <n v="42.38"/>
    <n v="42.68"/>
    <n v="42.2"/>
    <n v="42.47"/>
    <n v="0.21236432299999999"/>
  </r>
  <r>
    <x v="1133"/>
    <n v="41.88"/>
    <n v="42.03"/>
    <n v="41.5"/>
    <n v="41.99"/>
    <n v="0.262655205"/>
  </r>
  <r>
    <x v="1134"/>
    <n v="42.15"/>
    <n v="42.34"/>
    <n v="41.94"/>
    <n v="42.29"/>
    <n v="0.33214709399999998"/>
  </r>
  <r>
    <x v="1135"/>
    <n v="42.16"/>
    <n v="42.29"/>
    <n v="41.99"/>
    <n v="42.12"/>
    <n v="-9.4876660000000002E-2"/>
  </r>
  <r>
    <x v="1136"/>
    <n v="42.16"/>
    <n v="42.41"/>
    <n v="42.02"/>
    <n v="42.32"/>
    <n v="0.37950664099999998"/>
  </r>
  <r>
    <x v="1137"/>
    <n v="41.83"/>
    <n v="42.27"/>
    <n v="41.69"/>
    <n v="42.21"/>
    <n v="0.90843891899999996"/>
  </r>
  <r>
    <x v="1138"/>
    <n v="42.09"/>
    <n v="42.21"/>
    <n v="41.78"/>
    <n v="41.94"/>
    <n v="-0.35637918699999999"/>
  </r>
  <r>
    <x v="1139"/>
    <n v="42.2"/>
    <n v="42.46"/>
    <n v="42"/>
    <n v="42.08"/>
    <n v="-0.28436019000000001"/>
  </r>
  <r>
    <x v="1140"/>
    <n v="41.9"/>
    <n v="42.24"/>
    <n v="41.8"/>
    <n v="42.24"/>
    <n v="0.81145584699999995"/>
  </r>
  <r>
    <x v="1141"/>
    <n v="41.83"/>
    <n v="42.41"/>
    <n v="41.81"/>
    <n v="42.24"/>
    <n v="0.98015778099999995"/>
  </r>
  <r>
    <x v="1142"/>
    <n v="42.04"/>
    <n v="42.34"/>
    <n v="41.78"/>
    <n v="41.87"/>
    <n v="-0.40437678399999999"/>
  </r>
  <r>
    <x v="1143"/>
    <n v="42.16"/>
    <n v="42.27"/>
    <n v="41.81"/>
    <n v="41.98"/>
    <n v="-0.42694497199999998"/>
  </r>
  <r>
    <x v="1144"/>
    <n v="42.52"/>
    <n v="42.56"/>
    <n v="41.86"/>
    <n v="42.13"/>
    <n v="-0.917215428"/>
  </r>
  <r>
    <x v="1145"/>
    <n v="42.28"/>
    <n v="42.87"/>
    <n v="42.28"/>
    <n v="42.48"/>
    <n v="0.47303689700000001"/>
  </r>
  <r>
    <x v="1146"/>
    <n v="42.68"/>
    <n v="43.23"/>
    <n v="42.38"/>
    <n v="42.81"/>
    <n v="0.304592315"/>
  </r>
  <r>
    <x v="1147"/>
    <n v="47.5"/>
    <n v="48.08"/>
    <n v="47.27"/>
    <n v="47.97"/>
    <n v="0.98947368400000002"/>
  </r>
  <r>
    <x v="1148"/>
    <n v="48.35"/>
    <n v="48.44"/>
    <n v="47.08"/>
    <n v="47.09"/>
    <n v="-2.6059979320000002"/>
  </r>
  <r>
    <x v="1149"/>
    <n v="47.54"/>
    <n v="47.99"/>
    <n v="47.44"/>
    <n v="47.66"/>
    <n v="0.252419016"/>
  </r>
  <r>
    <x v="1150"/>
    <n v="47.29"/>
    <n v="47.59"/>
    <n v="47.03"/>
    <n v="47.41"/>
    <n v="0.253753436"/>
  </r>
  <r>
    <x v="1151"/>
    <n v="47.14"/>
    <n v="47.82"/>
    <n v="47.14"/>
    <n v="47.73"/>
    <n v="1.251591006"/>
  </r>
  <r>
    <x v="1152"/>
    <n v="47.29"/>
    <n v="47.73"/>
    <n v="47.03"/>
    <n v="47.31"/>
    <n v="4.2292239000000002E-2"/>
  </r>
  <r>
    <x v="1153"/>
    <n v="47.35"/>
    <n v="47.57"/>
    <n v="47.06"/>
    <n v="47.57"/>
    <n v="0.464625132"/>
  </r>
  <r>
    <x v="1154"/>
    <n v="46.96"/>
    <n v="47.35"/>
    <n v="46.68"/>
    <n v="47.14"/>
    <n v="0.38330493999999998"/>
  </r>
  <r>
    <x v="1155"/>
    <n v="46.41"/>
    <n v="46.95"/>
    <n v="45.85"/>
    <n v="46.94"/>
    <n v="1.1419952600000001"/>
  </r>
  <r>
    <x v="1156"/>
    <n v="45.89"/>
    <n v="46.39"/>
    <n v="45.37"/>
    <n v="46.39"/>
    <n v="1.089561996"/>
  </r>
  <r>
    <x v="1157"/>
    <n v="46.47"/>
    <n v="46.87"/>
    <n v="46.37"/>
    <n v="46.68"/>
    <n v="0.45190445400000001"/>
  </r>
  <r>
    <x v="1158"/>
    <n v="46.67"/>
    <n v="46.73"/>
    <n v="46.2"/>
    <n v="46.25"/>
    <n v="-0.89993571900000002"/>
  </r>
  <r>
    <x v="1159"/>
    <n v="46.52"/>
    <n v="47.25"/>
    <n v="46.52"/>
    <n v="47.19"/>
    <n v="1.440240757"/>
  </r>
  <r>
    <x v="1160"/>
    <n v="47.46"/>
    <n v="47.47"/>
    <n v="46.11"/>
    <n v="46.35"/>
    <n v="-2.338811631"/>
  </r>
  <r>
    <x v="1161"/>
    <n v="46.82"/>
    <n v="47.69"/>
    <n v="46.67"/>
    <n v="47.32"/>
    <n v="1.067919692"/>
  </r>
  <r>
    <x v="1162"/>
    <n v="46.99"/>
    <n v="47.1"/>
    <n v="46.63"/>
    <n v="46.82"/>
    <n v="-0.36177910200000002"/>
  </r>
  <r>
    <x v="1163"/>
    <n v="46.93"/>
    <n v="47.32"/>
    <n v="46.85"/>
    <n v="46.92"/>
    <n v="-2.1308331999999999E-2"/>
  </r>
  <r>
    <x v="1164"/>
    <n v="46.72"/>
    <n v="47.07"/>
    <n v="46.26"/>
    <n v="46.99"/>
    <n v="0.577910959"/>
  </r>
  <r>
    <x v="1165"/>
    <n v="46.35"/>
    <n v="46.92"/>
    <n v="46.2"/>
    <n v="46.71"/>
    <n v="0.77669902899999999"/>
  </r>
  <r>
    <x v="1166"/>
    <n v="45.49"/>
    <n v="45.82"/>
    <n v="45.2"/>
    <n v="45.71"/>
    <n v="0.48362277399999998"/>
  </r>
  <r>
    <x v="1167"/>
    <n v="46.68"/>
    <n v="46.83"/>
    <n v="45.98"/>
    <n v="46.28"/>
    <n v="-0.85689802900000001"/>
  </r>
  <r>
    <x v="1168"/>
    <n v="45.72"/>
    <n v="46.49"/>
    <n v="45.47"/>
    <n v="46.4"/>
    <n v="1.487314086"/>
  </r>
  <r>
    <x v="1169"/>
    <n v="46.69"/>
    <n v="46.98"/>
    <n v="45.81"/>
    <n v="45.81"/>
    <n v="-1.8847719000000001"/>
  </r>
  <r>
    <x v="1170"/>
    <n v="46.62"/>
    <n v="46.85"/>
    <n v="46.23"/>
    <n v="46.71"/>
    <n v="0.19305019300000001"/>
  </r>
  <r>
    <x v="1171"/>
    <n v="46.77"/>
    <n v="47.19"/>
    <n v="46.22"/>
    <n v="46.69"/>
    <n v="-0.17104981799999999"/>
  </r>
  <r>
    <x v="1172"/>
    <n v="45.54"/>
    <n v="46.06"/>
    <n v="45.45"/>
    <n v="45.77"/>
    <n v="0.50505050500000004"/>
  </r>
  <r>
    <x v="1173"/>
    <n v="46.12"/>
    <n v="46.2"/>
    <n v="45.6"/>
    <n v="45.63"/>
    <n v="-1.0624457940000001"/>
  </r>
  <r>
    <x v="1174"/>
    <n v="46.09"/>
    <n v="46.48"/>
    <n v="46.01"/>
    <n v="46.46"/>
    <n v="0.80277717500000001"/>
  </r>
  <r>
    <x v="1175"/>
    <n v="46.07"/>
    <n v="46.18"/>
    <n v="45.52"/>
    <n v="45.56"/>
    <n v="-1.10701107"/>
  </r>
  <r>
    <x v="1176"/>
    <n v="46.64"/>
    <n v="46.7"/>
    <n v="46.03"/>
    <n v="46.08"/>
    <n v="-1.200686106"/>
  </r>
  <r>
    <x v="1177"/>
    <n v="46.59"/>
    <n v="47.01"/>
    <n v="46.09"/>
    <n v="46.85"/>
    <n v="0.55805966900000004"/>
  </r>
  <r>
    <x v="1178"/>
    <n v="46.07"/>
    <n v="46.18"/>
    <n v="45.67"/>
    <n v="46.04"/>
    <n v="-6.5118298000000005E-2"/>
  </r>
  <r>
    <x v="1179"/>
    <n v="45.15"/>
    <n v="46.49"/>
    <n v="44.62"/>
    <n v="46.46"/>
    <n v="2.901439646"/>
  </r>
  <r>
    <x v="1180"/>
    <n v="44.6"/>
    <n v="45.24"/>
    <n v="44.2"/>
    <n v="45.24"/>
    <n v="1.434977578"/>
  </r>
  <r>
    <x v="1181"/>
    <n v="45.34"/>
    <n v="45.46"/>
    <n v="44.38"/>
    <n v="44.68"/>
    <n v="-1.4556682839999999"/>
  </r>
  <r>
    <x v="1182"/>
    <n v="45.63"/>
    <n v="46.14"/>
    <n v="45.32"/>
    <n v="45.74"/>
    <n v="0.24106947200000001"/>
  </r>
  <r>
    <x v="1183"/>
    <n v="44.88"/>
    <n v="45.46"/>
    <n v="44.83"/>
    <n v="45.24"/>
    <n v="0.802139037"/>
  </r>
  <r>
    <x v="1184"/>
    <n v="46.37"/>
    <n v="46.47"/>
    <n v="45.05"/>
    <n v="45.45"/>
    <n v="-1.984041406"/>
  </r>
  <r>
    <x v="1185"/>
    <n v="45.5"/>
    <n v="46.04"/>
    <n v="45.36"/>
    <n v="45.91"/>
    <n v="0.90109890100000001"/>
  </r>
  <r>
    <x v="1186"/>
    <n v="46.53"/>
    <n v="46.6"/>
    <n v="45.9"/>
    <n v="46.19"/>
    <n v="-0.730711369"/>
  </r>
  <r>
    <x v="1187"/>
    <n v="47.1"/>
    <n v="47.39"/>
    <n v="45.9"/>
    <n v="46.32"/>
    <n v="-1.656050955"/>
  </r>
  <r>
    <x v="1188"/>
    <n v="44.03"/>
    <n v="45.76"/>
    <n v="44"/>
    <n v="45.26"/>
    <n v="2.7935498519999999"/>
  </r>
  <r>
    <x v="1189"/>
    <n v="45.44"/>
    <n v="45.85"/>
    <n v="44.1"/>
    <n v="45.11"/>
    <n v="-0.72623239399999995"/>
  </r>
  <r>
    <x v="1190"/>
    <n v="46.52"/>
    <n v="46.55"/>
    <n v="43.7"/>
    <n v="43.79"/>
    <n v="-5.8684436800000004"/>
  </r>
  <r>
    <x v="1191"/>
    <n v="47.46"/>
    <n v="47.83"/>
    <n v="47.12"/>
    <n v="47.54"/>
    <n v="0.16856299999999999"/>
  </r>
  <r>
    <x v="1192"/>
    <n v="47.98"/>
    <n v="48.22"/>
    <n v="47.48"/>
    <n v="48.05"/>
    <n v="0.14589412299999999"/>
  </r>
  <r>
    <x v="1193"/>
    <n v="47.71"/>
    <n v="48.05"/>
    <n v="47.11"/>
    <n v="48.05"/>
    <n v="0.71263885999999999"/>
  </r>
  <r>
    <x v="1194"/>
    <n v="47.71"/>
    <n v="48.29"/>
    <n v="47.6"/>
    <n v="47.79"/>
    <n v="0.167679732"/>
  </r>
  <r>
    <x v="1195"/>
    <n v="46.86"/>
    <n v="47.24"/>
    <n v="46.53"/>
    <n v="46.73"/>
    <n v="-0.277422108"/>
  </r>
  <r>
    <x v="1196"/>
    <n v="46.89"/>
    <n v="47.19"/>
    <n v="46.71"/>
    <n v="47"/>
    <n v="0.23459159700000001"/>
  </r>
  <r>
    <x v="1197"/>
    <n v="45.93"/>
    <n v="46.82"/>
    <n v="45.88"/>
    <n v="46.82"/>
    <n v="1.9377313300000001"/>
  </r>
  <r>
    <x v="1198"/>
    <n v="47.17"/>
    <n v="47.22"/>
    <n v="46.22"/>
    <n v="46.35"/>
    <n v="-1.7383930460000001"/>
  </r>
  <r>
    <x v="1199"/>
    <n v="45.78"/>
    <n v="47.31"/>
    <n v="45.41"/>
    <n v="47.29"/>
    <n v="3.2983835739999998"/>
  </r>
  <r>
    <x v="1200"/>
    <n v="45.61"/>
    <n v="46.45"/>
    <n v="45.37"/>
    <n v="45.52"/>
    <n v="-0.19732514800000001"/>
  </r>
  <r>
    <x v="1201"/>
    <n v="45.03"/>
    <n v="45.96"/>
    <n v="44.79"/>
    <n v="45.91"/>
    <n v="1.9542527199999999"/>
  </r>
  <r>
    <x v="1202"/>
    <n v="45.6"/>
    <n v="45.78"/>
    <n v="44.69"/>
    <n v="44.7"/>
    <n v="-1.9736842109999999"/>
  </r>
  <r>
    <x v="1203"/>
    <n v="44.48"/>
    <n v="44.91"/>
    <n v="44.12"/>
    <n v="44.87"/>
    <n v="0.87679856099999998"/>
  </r>
  <r>
    <x v="1204"/>
    <n v="45.51"/>
    <n v="45.65"/>
    <n v="44.56"/>
    <n v="44.57"/>
    <n v="-2.0654801140000001"/>
  </r>
  <r>
    <x v="1205"/>
    <n v="45.09"/>
    <n v="45.82"/>
    <n v="45.05"/>
    <n v="45.39"/>
    <n v="0.66533599499999996"/>
  </r>
  <r>
    <x v="1206"/>
    <n v="44.62"/>
    <n v="44.98"/>
    <n v="44.41"/>
    <n v="44.73"/>
    <n v="0.24652622099999999"/>
  </r>
  <r>
    <x v="1207"/>
    <n v="45.03"/>
    <n v="45.29"/>
    <n v="44.33"/>
    <n v="45.19"/>
    <n v="0.355318676"/>
  </r>
  <r>
    <x v="1208"/>
    <n v="43.49"/>
    <n v="44.27"/>
    <n v="43.36"/>
    <n v="44.23"/>
    <n v="1.701540584"/>
  </r>
  <r>
    <x v="1209"/>
    <n v="43.73"/>
    <n v="44.57"/>
    <n v="43.26"/>
    <n v="43.83"/>
    <n v="0.22867596600000001"/>
  </r>
  <r>
    <x v="1210"/>
    <n v="43.14"/>
    <n v="43.55"/>
    <n v="41.31"/>
    <n v="41.96"/>
    <n v="-2.7352804819999998"/>
  </r>
  <r>
    <x v="1211"/>
    <n v="43.88"/>
    <n v="44.16"/>
    <n v="43.28"/>
    <n v="43.29"/>
    <n v="-1.3445761169999999"/>
  </r>
  <r>
    <x v="1212"/>
    <n v="42.73"/>
    <n v="43.64"/>
    <n v="42.6"/>
    <n v="43.49"/>
    <n v="1.778609876"/>
  </r>
  <r>
    <x v="1213"/>
    <n v="41.83"/>
    <n v="43.01"/>
    <n v="41.7"/>
    <n v="43"/>
    <n v="2.7970356199999999"/>
  </r>
  <r>
    <x v="1214"/>
    <n v="41.52"/>
    <n v="41.76"/>
    <n v="41.21"/>
    <n v="41.38"/>
    <n v="-0.33718689800000001"/>
  </r>
  <r>
    <x v="1215"/>
    <n v="41.36"/>
    <n v="41.68"/>
    <n v="40.97"/>
    <n v="41.25"/>
    <n v="-0.26595744700000001"/>
  </r>
  <r>
    <x v="1216"/>
    <n v="41.62"/>
    <n v="41.92"/>
    <n v="41.38"/>
    <n v="41.54"/>
    <n v="-0.19221528099999999"/>
  </r>
  <r>
    <x v="1217"/>
    <n v="40.83"/>
    <n v="41.32"/>
    <n v="40.49"/>
    <n v="41.27"/>
    <n v="1.0776389909999999"/>
  </r>
  <r>
    <x v="1218"/>
    <n v="41.67"/>
    <n v="41.78"/>
    <n v="40.78"/>
    <n v="40.78"/>
    <n v="-2.1358291340000002"/>
  </r>
  <r>
    <x v="1219"/>
    <n v="42.7"/>
    <n v="42.83"/>
    <n v="42.16"/>
    <n v="42.36"/>
    <n v="-0.79625292700000005"/>
  </r>
  <r>
    <x v="1220"/>
    <n v="43.32"/>
    <n v="43.47"/>
    <n v="42.93"/>
    <n v="43.4"/>
    <n v="0.184672207"/>
  </r>
  <r>
    <x v="1221"/>
    <n v="43.6"/>
    <n v="43.62"/>
    <n v="42.47"/>
    <n v="42.49"/>
    <n v="-2.5458715600000001"/>
  </r>
  <r>
    <x v="1222"/>
    <n v="42.83"/>
    <n v="43.22"/>
    <n v="42.58"/>
    <n v="43.1"/>
    <n v="0.63039925299999999"/>
  </r>
  <r>
    <x v="1223"/>
    <n v="41.94"/>
    <n v="42.66"/>
    <n v="41.64"/>
    <n v="42.53"/>
    <n v="1.4067715780000001"/>
  </r>
  <r>
    <x v="1224"/>
    <n v="42.2"/>
    <n v="42.54"/>
    <n v="41.52"/>
    <n v="41.69"/>
    <n v="-1.208530806"/>
  </r>
  <r>
    <x v="1225"/>
    <n v="41.47"/>
    <n v="42.01"/>
    <n v="41.11"/>
    <n v="41.89"/>
    <n v="1.0127803230000001"/>
  </r>
  <r>
    <x v="1226"/>
    <n v="41.59"/>
    <n v="41.62"/>
    <n v="40.409999999999997"/>
    <n v="40.56"/>
    <n v="-2.4765568650000001"/>
  </r>
  <r>
    <x v="1227"/>
    <n v="42.19"/>
    <n v="43.29"/>
    <n v="42.09"/>
    <n v="42.62"/>
    <n v="1.0191988620000001"/>
  </r>
  <r>
    <x v="1228"/>
    <n v="42.32"/>
    <n v="42.58"/>
    <n v="41.74"/>
    <n v="42.53"/>
    <n v="0.49621928199999998"/>
  </r>
  <r>
    <x v="1229"/>
    <n v="41.56"/>
    <n v="41.67"/>
    <n v="40.68"/>
    <n v="41.59"/>
    <n v="7.2184792999999997E-2"/>
  </r>
  <r>
    <x v="1230"/>
    <n v="42.25"/>
    <n v="42.26"/>
    <n v="41.23"/>
    <n v="41.43"/>
    <n v="-1.940828402"/>
  </r>
  <r>
    <x v="1231"/>
    <n v="41.7"/>
    <n v="42.79"/>
    <n v="41.7"/>
    <n v="42.76"/>
    <n v="2.5419664270000002"/>
  </r>
  <r>
    <x v="1232"/>
    <n v="41.05"/>
    <n v="41.36"/>
    <n v="40.53"/>
    <n v="41.16"/>
    <n v="0.26796589500000001"/>
  </r>
  <r>
    <x v="1233"/>
    <n v="41.54"/>
    <n v="41.98"/>
    <n v="40.85"/>
    <n v="41.2"/>
    <n v="-0.818488204"/>
  </r>
  <r>
    <x v="1234"/>
    <n v="41.46"/>
    <n v="42.02"/>
    <n v="40.86"/>
    <n v="41.9"/>
    <n v="1.061263869"/>
  </r>
  <r>
    <x v="1235"/>
    <n v="42.12"/>
    <n v="42.49"/>
    <n v="40.61"/>
    <n v="40.81"/>
    <n v="-3.110161443"/>
  </r>
  <r>
    <x v="1236"/>
    <n v="39.85"/>
    <n v="41.55"/>
    <n v="39.81"/>
    <n v="41.55"/>
    <n v="4.2659974910000003"/>
  </r>
  <r>
    <x v="1237"/>
    <n v="39.9"/>
    <n v="40.270000000000003"/>
    <n v="38.54"/>
    <n v="39.15"/>
    <n v="-1.8796992480000001"/>
  </r>
  <r>
    <x v="1238"/>
    <n v="37.880000000000003"/>
    <n v="39.81"/>
    <n v="37.47"/>
    <n v="39.79"/>
    <n v="5.0422386479999997"/>
  </r>
  <r>
    <x v="1239"/>
    <n v="38.130000000000003"/>
    <n v="38.86"/>
    <n v="37.97"/>
    <n v="38.33"/>
    <n v="0.52452137399999998"/>
  </r>
  <r>
    <x v="1240"/>
    <n v="39.94"/>
    <n v="40.409999999999997"/>
    <n v="39.200000000000003"/>
    <n v="39.29"/>
    <n v="-1.627441162"/>
  </r>
  <r>
    <x v="1241"/>
    <n v="39.479999999999997"/>
    <n v="40.479999999999997"/>
    <n v="38.950000000000003"/>
    <n v="40.36"/>
    <n v="2.2289766969999998"/>
  </r>
  <r>
    <x v="1242"/>
    <n v="39.17"/>
    <n v="40.14"/>
    <n v="38.4"/>
    <n v="38.82"/>
    <n v="-0.89354097499999996"/>
  </r>
  <r>
    <x v="1243"/>
    <n v="37.58"/>
    <n v="40.82"/>
    <n v="37.520000000000003"/>
    <n v="40.799999999999997"/>
    <n v="8.5683874400000004"/>
  </r>
  <r>
    <x v="1244"/>
    <n v="39.6"/>
    <n v="39.950000000000003"/>
    <n v="37.619999999999997"/>
    <n v="37.97"/>
    <n v="-4.1161616160000003"/>
  </r>
  <r>
    <x v="1245"/>
    <n v="36.35"/>
    <n v="38.43"/>
    <n v="35.54"/>
    <n v="38.369999999999997"/>
    <n v="5.5570839059999999"/>
  </r>
  <r>
    <x v="1246"/>
    <n v="35.159999999999997"/>
    <n v="35.76"/>
    <n v="33.74"/>
    <n v="34.74"/>
    <n v="-1.194539249"/>
  </r>
  <r>
    <x v="1247"/>
    <n v="38.22"/>
    <n v="38.39"/>
    <n v="35.4"/>
    <n v="35.799999999999997"/>
    <n v="-6.3317634749999998"/>
  </r>
  <r>
    <x v="1248"/>
    <n v="36.369999999999997"/>
    <n v="39.31"/>
    <n v="36.369999999999997"/>
    <n v="37.54"/>
    <n v="3.216937036"/>
  </r>
  <r>
    <x v="1249"/>
    <n v="34.19"/>
    <n v="37.71"/>
    <n v="33.770000000000003"/>
    <n v="36.79"/>
    <n v="7.6045627380000003"/>
  </r>
  <r>
    <x v="1250"/>
    <n v="34.44"/>
    <n v="36.229999999999997"/>
    <n v="33.58"/>
    <n v="35.270000000000003"/>
    <n v="2.4099883860000002"/>
  </r>
  <r>
    <x v="1251"/>
    <n v="33"/>
    <n v="36.979999999999997"/>
    <n v="18.82"/>
    <n v="34.64"/>
    <n v="4.9696969700000002"/>
  </r>
  <r>
    <x v="1252"/>
    <n v="35.33"/>
    <n v="36.36"/>
    <n v="33.33"/>
    <n v="36.36"/>
    <n v="2.915369374"/>
  </r>
  <r>
    <x v="1253"/>
    <n v="33.76"/>
    <n v="35.81"/>
    <n v="18.53"/>
    <n v="33.61"/>
    <n v="-0.44431279600000001"/>
  </r>
  <r>
    <x v="1254"/>
    <n v="38.96"/>
    <n v="39.159999999999997"/>
    <n v="36.369999999999997"/>
    <n v="37.21"/>
    <n v="-4.491786448"/>
  </r>
  <r>
    <x v="1255"/>
    <n v="39.299999999999997"/>
    <n v="39.979999999999997"/>
    <n v="37.86"/>
    <n v="39.979999999999997"/>
    <n v="1.730279898"/>
  </r>
  <r>
    <x v="1256"/>
    <n v="36.880000000000003"/>
    <n v="39.549999999999997"/>
    <n v="19.84"/>
    <n v="38.44"/>
    <n v="4.2299349240000002"/>
  </r>
  <r>
    <x v="1257"/>
    <n v="38.31"/>
    <n v="39.840000000000003"/>
    <n v="38.29"/>
    <n v="39.700000000000003"/>
    <n v="3.6282954840000001"/>
  </r>
  <r>
    <x v="1258"/>
    <n v="40.25"/>
    <n v="40.5"/>
    <n v="39.28"/>
    <n v="39.51"/>
    <n v="-1.838509317"/>
  </r>
  <r>
    <x v="1259"/>
    <n v="40.44"/>
    <n v="41.4"/>
    <n v="39.79"/>
    <n v="41.39"/>
    <n v="2.3491592479999999"/>
  </r>
  <r>
    <x v="1260"/>
    <n v="41.03"/>
    <n v="41.89"/>
    <n v="39.700000000000003"/>
    <n v="40.229999999999997"/>
    <n v="-1.949792835"/>
  </r>
  <r>
    <x v="1261"/>
    <n v="39.54"/>
    <n v="41.06"/>
    <n v="38.909999999999997"/>
    <n v="41.05"/>
    <n v="3.8189175519999998"/>
  </r>
  <r>
    <x v="1262"/>
    <n v="39.159999999999997"/>
    <n v="40.54"/>
    <n v="38.43"/>
    <n v="39.479999999999997"/>
    <n v="0.81716036800000003"/>
  </r>
  <r>
    <x v="1263"/>
    <n v="41.24"/>
    <n v="42.09"/>
    <n v="40.28"/>
    <n v="40.32"/>
    <n v="-2.230843841"/>
  </r>
  <r>
    <x v="1264"/>
    <n v="42.92"/>
    <n v="43.37"/>
    <n v="41.94"/>
    <n v="42.23"/>
    <n v="-1.6076421249999999"/>
  </r>
  <r>
    <x v="1265"/>
    <n v="43.88"/>
    <n v="43.94"/>
    <n v="42.07"/>
    <n v="42.77"/>
    <n v="-2.529626253"/>
  </r>
  <r>
    <x v="1266"/>
    <n v="45.11"/>
    <n v="45.16"/>
    <n v="44.09"/>
    <n v="44.1"/>
    <n v="-2.2389714029999999"/>
  </r>
  <r>
    <x v="1267"/>
    <n v="46.45"/>
    <n v="46.79"/>
    <n v="46.05"/>
    <n v="46.33"/>
    <n v="-0.25834230400000002"/>
  </r>
  <r>
    <x v="1268"/>
    <n v="46.19"/>
    <n v="46.92"/>
    <n v="45.9"/>
    <n v="46.89"/>
    <n v="1.5154795409999999"/>
  </r>
  <r>
    <x v="1269"/>
    <n v="46.75"/>
    <n v="46.8"/>
    <n v="45.9"/>
    <n v="46.32"/>
    <n v="-0.91978609600000005"/>
  </r>
  <r>
    <x v="1270"/>
    <n v="46.77"/>
    <n v="46.84"/>
    <n v="46.29"/>
    <n v="46.55"/>
    <n v="-0.470387"/>
  </r>
  <r>
    <x v="1271"/>
    <n v="46.81"/>
    <n v="47.03"/>
    <n v="46.48"/>
    <n v="46.98"/>
    <n v="0.36317026299999999"/>
  </r>
  <r>
    <x v="1272"/>
    <n v="47.07"/>
    <n v="47.66"/>
    <n v="46.57"/>
    <n v="47.32"/>
    <n v="0.53112385799999995"/>
  </r>
  <r>
    <x v="1273"/>
    <n v="49.73"/>
    <n v="50.27"/>
    <n v="49.4"/>
    <n v="49.96"/>
    <n v="0.46249748600000001"/>
  </r>
  <r>
    <x v="1274"/>
    <n v="49.22"/>
    <n v="49.71"/>
    <n v="48.86"/>
    <n v="49.18"/>
    <n v="-8.1267776999999999E-2"/>
  </r>
  <r>
    <x v="1275"/>
    <n v="48"/>
    <n v="48.79"/>
    <n v="47.88"/>
    <n v="48.78"/>
    <n v="1.625"/>
  </r>
  <r>
    <x v="1276"/>
    <n v="48.37"/>
    <n v="48.4"/>
    <n v="47.87"/>
    <n v="47.93"/>
    <n v="-0.90965474499999999"/>
  </r>
  <r>
    <x v="1277"/>
    <n v="48.51"/>
    <n v="48.81"/>
    <n v="48.21"/>
    <n v="48.66"/>
    <n v="0.30921459499999998"/>
  </r>
  <r>
    <x v="1278"/>
    <n v="48.37"/>
    <n v="48.56"/>
    <n v="48.15"/>
    <n v="48.46"/>
    <n v="0.18606574300000001"/>
  </r>
  <r>
    <x v="1279"/>
    <n v="47.2"/>
    <n v="47.7"/>
    <n v="47.17"/>
    <n v="47.63"/>
    <n v="0.91101694899999996"/>
  </r>
  <r>
    <x v="1280"/>
    <n v="46.28"/>
    <n v="46.82"/>
    <n v="46.28"/>
    <n v="46.53"/>
    <n v="0.54019014700000001"/>
  </r>
  <r>
    <x v="1281"/>
    <n v="46.71"/>
    <n v="46.85"/>
    <n v="45.84"/>
    <n v="46.02"/>
    <n v="-1.4771997429999999"/>
  </r>
  <r>
    <x v="1282"/>
    <n v="46.68"/>
    <n v="47.21"/>
    <n v="46.26"/>
    <n v="47.18"/>
    <n v="1.0711225360000001"/>
  </r>
  <r>
    <x v="1283"/>
    <n v="47.82"/>
    <n v="47.83"/>
    <n v="46.93"/>
    <n v="47.13"/>
    <n v="-1.442910916"/>
  </r>
  <r>
    <x v="1284"/>
    <n v="47.79"/>
    <n v="47.96"/>
    <n v="47.5"/>
    <n v="47.75"/>
    <n v="-8.3699519E-2"/>
  </r>
  <r>
    <x v="1285"/>
    <n v="47.74"/>
    <n v="47.78"/>
    <n v="47.26"/>
    <n v="47.47"/>
    <n v="-0.56556346899999999"/>
  </r>
  <r>
    <x v="1286"/>
    <n v="49.28"/>
    <n v="49.34"/>
    <n v="48.54"/>
    <n v="48.85"/>
    <n v="-0.87256493499999999"/>
  </r>
  <r>
    <x v="1287"/>
    <n v="48.6"/>
    <n v="49.17"/>
    <n v="48.41"/>
    <n v="48.97"/>
    <n v="0.76131687199999998"/>
  </r>
  <r>
    <x v="1288"/>
    <n v="49.22"/>
    <n v="49.52"/>
    <n v="49.04"/>
    <n v="49.06"/>
    <n v="-0.32507110900000002"/>
  </r>
  <r>
    <x v="1289"/>
    <n v="48.96"/>
    <n v="49.19"/>
    <n v="48.67"/>
    <n v="48.73"/>
    <n v="-0.46977124199999998"/>
  </r>
  <r>
    <x v="1290"/>
    <n v="49.46"/>
    <n v="49.51"/>
    <n v="48.87"/>
    <n v="49.02"/>
    <n v="-0.88960776399999997"/>
  </r>
  <r>
    <x v="1291"/>
    <n v="48.44"/>
    <n v="48.99"/>
    <n v="48.22"/>
    <n v="48.98"/>
    <n v="1.1147811729999999"/>
  </r>
  <r>
    <x v="1292"/>
    <n v="48.1"/>
    <n v="48.39"/>
    <n v="47.76"/>
    <n v="48.05"/>
    <n v="-0.103950104"/>
  </r>
  <r>
    <x v="1293"/>
    <n v="47.94"/>
    <n v="47.97"/>
    <n v="47.62"/>
    <n v="47.74"/>
    <n v="-0.41718815199999998"/>
  </r>
  <r>
    <x v="1294"/>
    <n v="47.47"/>
    <n v="47.96"/>
    <n v="47.29"/>
    <n v="47.96"/>
    <n v="1.032230883"/>
  </r>
  <r>
    <x v="1295"/>
    <n v="47.47"/>
    <n v="47.55"/>
    <n v="47.06"/>
    <n v="47.13"/>
    <n v="-0.71624183699999999"/>
  </r>
  <r>
    <x v="1296"/>
    <n v="47.81"/>
    <n v="47.86"/>
    <n v="47.07"/>
    <n v="47.33"/>
    <n v="-1.0039740640000001"/>
  </r>
  <r>
    <x v="1297"/>
    <n v="47.24"/>
    <n v="47.78"/>
    <n v="46.81"/>
    <n v="47.54"/>
    <n v="0.63505503799999996"/>
  </r>
  <r>
    <x v="1298"/>
    <n v="47.56"/>
    <n v="47.66"/>
    <n v="47.1"/>
    <n v="47.48"/>
    <n v="-0.168208579"/>
  </r>
  <r>
    <x v="1299"/>
    <n v="47.22"/>
    <n v="47.79"/>
    <n v="47.14"/>
    <n v="47.78"/>
    <n v="1.185938162"/>
  </r>
  <r>
    <x v="1300"/>
    <n v="48.09"/>
    <n v="48.1"/>
    <n v="47.48"/>
    <n v="47.67"/>
    <n v="-0.87336244500000004"/>
  </r>
  <r>
    <x v="1301"/>
    <n v="47.96"/>
    <n v="48.41"/>
    <n v="47.88"/>
    <n v="48.39"/>
    <n v="0.89658048400000001"/>
  </r>
  <r>
    <x v="1302"/>
    <n v="47.55"/>
    <n v="47.91"/>
    <n v="47.46"/>
    <n v="47.85"/>
    <n v="0.63091482600000004"/>
  </r>
  <r>
    <x v="1303"/>
    <n v="47.72"/>
    <n v="47.72"/>
    <n v="47.29"/>
    <n v="47.57"/>
    <n v="-0.31433361300000001"/>
  </r>
  <r>
    <x v="1304"/>
    <n v="47.83"/>
    <n v="47.96"/>
    <n v="47.68"/>
    <n v="47.76"/>
    <n v="-0.14635166199999999"/>
  </r>
  <r>
    <x v="1305"/>
    <n v="47.8"/>
    <n v="47.98"/>
    <n v="47.65"/>
    <n v="47.75"/>
    <n v="-0.10460251"/>
  </r>
  <r>
    <x v="1306"/>
    <n v="48"/>
    <n v="48"/>
    <n v="47.65"/>
    <n v="47.77"/>
    <n v="-0.47916666699999999"/>
  </r>
  <r>
    <x v="1307"/>
    <n v="47.49"/>
    <n v="48.29"/>
    <n v="47.42"/>
    <n v="48.06"/>
    <n v="1.2002526849999999"/>
  </r>
  <r>
    <x v="1308"/>
    <n v="48.16"/>
    <n v="48.21"/>
    <n v="47.43"/>
    <n v="47.44"/>
    <n v="-1.4950166110000001"/>
  </r>
  <r>
    <x v="1309"/>
    <n v="47.29"/>
    <n v="47.98"/>
    <n v="47.19"/>
    <n v="47.83"/>
    <n v="1.141890463"/>
  </r>
  <r>
    <x v="1310"/>
    <n v="46.56"/>
    <n v="46.75"/>
    <n v="46.25"/>
    <n v="46.69"/>
    <n v="0.27920962199999999"/>
  </r>
  <r>
    <x v="1311"/>
    <n v="45.95"/>
    <n v="46.47"/>
    <n v="45.94"/>
    <n v="46.45"/>
    <n v="1.088139282"/>
  </r>
  <r>
    <x v="1312"/>
    <n v="46"/>
    <n v="46.58"/>
    <n v="45.92"/>
    <n v="45.97"/>
    <n v="-6.5217391E-2"/>
  </r>
  <r>
    <x v="1313"/>
    <n v="45.82"/>
    <n v="46.04"/>
    <n v="45.2"/>
    <n v="45.25"/>
    <n v="-1.2439982540000001"/>
  </r>
  <r>
    <x v="1314"/>
    <n v="44.58"/>
    <n v="45.76"/>
    <n v="44.53"/>
    <n v="45.69"/>
    <n v="2.4899057870000001"/>
  </r>
  <r>
    <x v="1315"/>
    <n v="44.41"/>
    <n v="44.45"/>
    <n v="44.15"/>
    <n v="44.27"/>
    <n v="-0.31524431400000003"/>
  </r>
  <r>
    <x v="1316"/>
    <n v="43.87"/>
    <n v="44.17"/>
    <n v="43.8"/>
    <n v="44.01"/>
    <n v="0.31912468700000002"/>
  </r>
  <r>
    <x v="1317"/>
    <n v="44.01"/>
    <n v="44.37"/>
    <n v="43.88"/>
    <n v="43.97"/>
    <n v="-9.0888434000000004E-2"/>
  </r>
  <r>
    <x v="1318"/>
    <n v="43.92"/>
    <n v="43.99"/>
    <n v="43.65"/>
    <n v="43.83"/>
    <n v="-0.204918033"/>
  </r>
  <r>
    <x v="1319"/>
    <n v="43.79"/>
    <n v="43.85"/>
    <n v="43.4"/>
    <n v="43.53"/>
    <n v="-0.59374286399999998"/>
  </r>
  <r>
    <x v="1320"/>
    <n v="44.39"/>
    <n v="44.54"/>
    <n v="43.86"/>
    <n v="43.88"/>
    <n v="-1.148907412"/>
  </r>
  <r>
    <x v="1321"/>
    <n v="44.07"/>
    <n v="44.24"/>
    <n v="43.74"/>
    <n v="44.24"/>
    <n v="0.38574994299999998"/>
  </r>
  <r>
    <x v="1322"/>
    <n v="45.11"/>
    <n v="45.15"/>
    <n v="44.67"/>
    <n v="44.72"/>
    <n v="-0.86455331400000002"/>
  </r>
  <r>
    <x v="1323"/>
    <n v="45.21"/>
    <n v="45.53"/>
    <n v="45.14"/>
    <n v="45.32"/>
    <n v="0.243309002"/>
  </r>
  <r>
    <x v="1324"/>
    <n v="45.08"/>
    <n v="45.37"/>
    <n v="44.95"/>
    <n v="45.23"/>
    <n v="0.33274179199999998"/>
  </r>
  <r>
    <x v="1325"/>
    <n v="45.31"/>
    <n v="45.76"/>
    <n v="45.25"/>
    <n v="45.27"/>
    <n v="-8.8280733E-2"/>
  </r>
  <r>
    <x v="1326"/>
    <n v="45.01"/>
    <n v="45.54"/>
    <n v="44.99"/>
    <n v="45.45"/>
    <n v="0.97756054199999998"/>
  </r>
  <r>
    <x v="1327"/>
    <n v="44.86"/>
    <n v="45.06"/>
    <n v="44.68"/>
    <n v="44.76"/>
    <n v="-0.222915738"/>
  </r>
  <r>
    <x v="1328"/>
    <n v="44.8"/>
    <n v="45.11"/>
    <n v="44.68"/>
    <n v="44.79"/>
    <n v="-2.2321429E-2"/>
  </r>
  <r>
    <x v="1329"/>
    <n v="45.37"/>
    <n v="45.49"/>
    <n v="44.93"/>
    <n v="45.06"/>
    <n v="-0.68327088400000002"/>
  </r>
  <r>
    <x v="1330"/>
    <n v="45.26"/>
    <n v="45.59"/>
    <n v="45.08"/>
    <n v="45.48"/>
    <n v="0.48608042400000001"/>
  </r>
  <r>
    <x v="1331"/>
    <n v="44.84"/>
    <n v="45.14"/>
    <n v="44.44"/>
    <n v="45.09"/>
    <n v="0.557537913"/>
  </r>
  <r>
    <x v="1332"/>
    <n v="45.48"/>
    <n v="45.55"/>
    <n v="44.81"/>
    <n v="45.08"/>
    <n v="-0.87950747600000001"/>
  </r>
  <r>
    <x v="1333"/>
    <n v="45.38"/>
    <n v="45.68"/>
    <n v="44.6"/>
    <n v="44.91"/>
    <n v="-1.0356985460000001"/>
  </r>
  <r>
    <x v="1334"/>
    <n v="48.61"/>
    <n v="48.85"/>
    <n v="48.42"/>
    <n v="48.52"/>
    <n v="-0.18514708899999999"/>
  </r>
  <r>
    <x v="1335"/>
    <n v="48.27"/>
    <n v="48.73"/>
    <n v="48.12"/>
    <n v="48.33"/>
    <n v="0.124300808"/>
  </r>
  <r>
    <x v="1336"/>
    <n v="48.03"/>
    <n v="48.46"/>
    <n v="47.56"/>
    <n v="48.01"/>
    <n v="-4.1640640999999999E-2"/>
  </r>
  <r>
    <x v="1337"/>
    <n v="48.36"/>
    <n v="48.77"/>
    <n v="48.05"/>
    <n v="48.75"/>
    <n v="0.80645161300000001"/>
  </r>
  <r>
    <x v="1338"/>
    <n v="48.56"/>
    <n v="48.97"/>
    <n v="48.2"/>
    <n v="48.33"/>
    <n v="-0.47364085700000003"/>
  </r>
  <r>
    <x v="1339"/>
    <n v="47.92"/>
    <n v="48.49"/>
    <n v="47.78"/>
    <n v="48.25"/>
    <n v="0.68864774600000001"/>
  </r>
  <r>
    <x v="1340"/>
    <n v="47.44"/>
    <n v="47.91"/>
    <n v="47.25"/>
    <n v="47.79"/>
    <n v="0.73777402999999997"/>
  </r>
  <r>
    <x v="1341"/>
    <n v="47.66"/>
    <n v="47.87"/>
    <n v="47.38"/>
    <n v="47.46"/>
    <n v="-0.41963910999999998"/>
  </r>
  <r>
    <x v="1342"/>
    <n v="46.77"/>
    <n v="47.48"/>
    <n v="46.63"/>
    <n v="46.89"/>
    <n v="0.256574727"/>
  </r>
  <r>
    <x v="1343"/>
    <n v="47.52"/>
    <n v="47.54"/>
    <n v="47.1"/>
    <n v="47.38"/>
    <n v="-0.29461279499999998"/>
  </r>
  <r>
    <x v="1344"/>
    <n v="47.27"/>
    <n v="47.57"/>
    <n v="47.15"/>
    <n v="47.51"/>
    <n v="0.50772159900000002"/>
  </r>
  <r>
    <x v="1345"/>
    <n v="47.02"/>
    <n v="47.42"/>
    <n v="46.91"/>
    <n v="47.26"/>
    <n v="0.51042109700000005"/>
  </r>
  <r>
    <x v="1346"/>
    <n v="47.46"/>
    <n v="47.59"/>
    <n v="47.06"/>
    <n v="47.15"/>
    <n v="-0.65318162700000004"/>
  </r>
  <r>
    <x v="1347"/>
    <n v="46.55"/>
    <n v="46.98"/>
    <n v="46.53"/>
    <n v="46.86"/>
    <n v="0.66595059099999998"/>
  </r>
  <r>
    <x v="1348"/>
    <n v="46.98"/>
    <n v="47.03"/>
    <n v="46.1"/>
    <n v="46.39"/>
    <n v="-1.2558535550000001"/>
  </r>
  <r>
    <x v="1349"/>
    <n v="47.17"/>
    <n v="47.36"/>
    <n v="46.84"/>
    <n v="47.05"/>
    <n v="-0.254398982"/>
  </r>
  <r>
    <x v="1350"/>
    <n v="47.47"/>
    <n v="47.88"/>
    <n v="47.4"/>
    <n v="47.61"/>
    <n v="0.29492310900000002"/>
  </r>
  <r>
    <x v="1351"/>
    <n v="47.03"/>
    <n v="47.47"/>
    <n v="47.01"/>
    <n v="47.33"/>
    <n v="0.63789070800000003"/>
  </r>
  <r>
    <x v="1352"/>
    <n v="47.14"/>
    <n v="47.26"/>
    <n v="46.65"/>
    <n v="46.84"/>
    <n v="-0.63640220599999997"/>
  </r>
  <r>
    <x v="1353"/>
    <n v="47"/>
    <n v="47.18"/>
    <n v="46.6"/>
    <n v="47.03"/>
    <n v="6.3829786999999999E-2"/>
  </r>
  <r>
    <x v="1354"/>
    <n v="46.45"/>
    <n v="46.87"/>
    <n v="46.32"/>
    <n v="46.84"/>
    <n v="0.83961248700000002"/>
  </r>
  <r>
    <x v="1355"/>
    <n v="46.31"/>
    <n v="46.57"/>
    <n v="46.03"/>
    <n v="46.27"/>
    <n v="-8.6374433E-2"/>
  </r>
  <r>
    <x v="1356"/>
    <n v="46.39"/>
    <n v="46.5"/>
    <n v="46"/>
    <n v="46.1"/>
    <n v="-0.62513472699999995"/>
  </r>
  <r>
    <x v="1357"/>
    <n v="46.73"/>
    <n v="47.29"/>
    <n v="46.56"/>
    <n v="46.57"/>
    <n v="-0.34239246699999998"/>
  </r>
  <r>
    <x v="1358"/>
    <n v="45.69"/>
    <n v="46.23"/>
    <n v="45.6"/>
    <n v="46.16"/>
    <n v="1.028671482"/>
  </r>
  <r>
    <x v="1359"/>
    <n v="46.73"/>
    <n v="47.17"/>
    <n v="46.7"/>
    <n v="46.91"/>
    <n v="0.38519152600000001"/>
  </r>
  <r>
    <x v="1360"/>
    <n v="47.38"/>
    <n v="47.38"/>
    <n v="46.38"/>
    <n v="46.53"/>
    <n v="-1.7940059100000001"/>
  </r>
  <r>
    <x v="1361"/>
    <n v="47.51"/>
    <n v="48.12"/>
    <n v="47.3"/>
    <n v="47.8"/>
    <n v="0.61039781100000001"/>
  </r>
  <r>
    <x v="1362"/>
    <n v="47.38"/>
    <n v="47.5"/>
    <n v="46.95"/>
    <n v="47.45"/>
    <n v="0.147741663"/>
  </r>
  <r>
    <x v="1363"/>
    <n v="46.38"/>
    <n v="47.02"/>
    <n v="45.69"/>
    <n v="46.9"/>
    <n v="1.1211729189999999"/>
  </r>
  <r>
    <x v="1364"/>
    <n v="46.91"/>
    <n v="47.08"/>
    <n v="46.01"/>
    <n v="46.57"/>
    <n v="-0.72479215500000005"/>
  </r>
  <r>
    <x v="1365"/>
    <n v="49.73"/>
    <n v="49.74"/>
    <n v="47.36"/>
    <n v="47.84"/>
    <n v="-3.8005228230000001"/>
  </r>
  <r>
    <x v="1366"/>
    <n v="49.34"/>
    <n v="49.66"/>
    <n v="49.12"/>
    <n v="49.41"/>
    <n v="0.14187272000000001"/>
  </r>
  <r>
    <x v="1367"/>
    <n v="49.03"/>
    <n v="49.47"/>
    <n v="48.6"/>
    <n v="48.88"/>
    <n v="-0.30593514199999999"/>
  </r>
  <r>
    <x v="1368"/>
    <n v="49.15"/>
    <n v="49.19"/>
    <n v="48.25"/>
    <n v="48.86"/>
    <n v="-0.59003051900000003"/>
  </r>
  <r>
    <x v="1369"/>
    <n v="49.01"/>
    <n v="49.76"/>
    <n v="48.58"/>
    <n v="49.63"/>
    <n v="1.2650479489999999"/>
  </r>
  <r>
    <x v="1370"/>
    <n v="49.91"/>
    <n v="50.19"/>
    <n v="48.93"/>
    <n v="49.15"/>
    <n v="-1.522740934"/>
  </r>
  <r>
    <x v="1371"/>
    <n v="49.42"/>
    <n v="49.73"/>
    <n v="49.29"/>
    <n v="49.52"/>
    <n v="0.20234722799999999"/>
  </r>
  <r>
    <x v="1372"/>
    <n v="49.4"/>
    <n v="49.52"/>
    <n v="48.87"/>
    <n v="49.18"/>
    <n v="-0.44534413"/>
  </r>
  <r>
    <x v="1373"/>
    <n v="49.75"/>
    <n v="49.92"/>
    <n v="49.03"/>
    <n v="49.19"/>
    <n v="-1.125628141"/>
  </r>
  <r>
    <x v="1374"/>
    <n v="49.45"/>
    <n v="49.73"/>
    <n v="48.78"/>
    <n v="49.27"/>
    <n v="-0.36400404400000003"/>
  </r>
  <r>
    <x v="1375"/>
    <n v="49.84"/>
    <n v="49.86"/>
    <n v="49.18"/>
    <n v="49.46"/>
    <n v="-0.76243980700000002"/>
  </r>
  <r>
    <x v="1376"/>
    <n v="49.89"/>
    <n v="50.18"/>
    <n v="49.78"/>
    <n v="49.92"/>
    <n v="6.0132290999999997E-2"/>
  </r>
  <r>
    <x v="1377"/>
    <n v="49.94"/>
    <n v="50.22"/>
    <n v="49.76"/>
    <n v="50.1"/>
    <n v="0.32038446100000001"/>
  </r>
  <r>
    <x v="1378"/>
    <n v="49.79"/>
    <n v="50.29"/>
    <n v="49.4"/>
    <n v="49.99"/>
    <n v="0.40168708600000003"/>
  </r>
  <r>
    <x v="1379"/>
    <n v="49.58"/>
    <n v="50.07"/>
    <n v="49.33"/>
    <n v="49.99"/>
    <n v="0.82694634899999997"/>
  </r>
  <r>
    <x v="1380"/>
    <n v="48.31"/>
    <n v="49.34"/>
    <n v="47.94"/>
    <n v="49.05"/>
    <n v="1.53177396"/>
  </r>
  <r>
    <x v="1381"/>
    <n v="48.77"/>
    <n v="49"/>
    <n v="48.46"/>
    <n v="48.64"/>
    <n v="-0.26655730999999999"/>
  </r>
  <r>
    <x v="1382"/>
    <n v="48.51"/>
    <n v="48.98"/>
    <n v="48.27"/>
    <n v="48.89"/>
    <n v="0.78334364000000001"/>
  </r>
  <r>
    <x v="1383"/>
    <n v="47.95"/>
    <n v="48.71"/>
    <n v="47.77"/>
    <n v="48.41"/>
    <n v="0.95933263800000002"/>
  </r>
  <r>
    <x v="1384"/>
    <n v="47.16"/>
    <n v="47.41"/>
    <n v="46.89"/>
    <n v="47.32"/>
    <n v="0.33927056799999999"/>
  </r>
  <r>
    <x v="1385"/>
    <n v="46.55"/>
    <n v="46.97"/>
    <n v="46.2"/>
    <n v="46.62"/>
    <n v="0.15037594000000001"/>
  </r>
  <r>
    <x v="1386"/>
    <n v="47.38"/>
    <n v="47.48"/>
    <n v="46.54"/>
    <n v="46.71"/>
    <n v="-1.4140987759999999"/>
  </r>
  <r>
    <x v="1387"/>
    <n v="47.81"/>
    <n v="47.91"/>
    <n v="47.21"/>
    <n v="47.24"/>
    <n v="-1.1922192009999999"/>
  </r>
  <r>
    <x v="1388"/>
    <n v="46.41"/>
    <n v="46.95"/>
    <n v="46.23"/>
    <n v="46.88"/>
    <n v="1.012712777"/>
  </r>
  <r>
    <x v="1389"/>
    <n v="47.46"/>
    <n v="47.55"/>
    <n v="46.69"/>
    <n v="46.73"/>
    <n v="-1.5381373789999999"/>
  </r>
  <r>
    <x v="1390"/>
    <n v="46.85"/>
    <n v="47.27"/>
    <n v="46.66"/>
    <n v="47.02"/>
    <n v="0.36286019200000003"/>
  </r>
  <r>
    <x v="1391"/>
    <n v="47.93"/>
    <n v="48.51"/>
    <n v="46.51"/>
    <n v="46.54"/>
    <n v="-2.9000625910000002"/>
  </r>
  <r>
    <x v="1392"/>
    <n v="49.09"/>
    <n v="49.16"/>
    <n v="47.94"/>
    <n v="48.37"/>
    <n v="-1.4666938279999999"/>
  </r>
  <r>
    <x v="1393"/>
    <n v="48.54"/>
    <n v="48.92"/>
    <n v="48.5"/>
    <n v="48.8"/>
    <n v="0.53564070900000005"/>
  </r>
  <r>
    <x v="1394"/>
    <n v="48.08"/>
    <n v="48.58"/>
    <n v="47.99"/>
    <n v="48.09"/>
    <n v="2.0798668999999999E-2"/>
  </r>
  <r>
    <x v="1395"/>
    <n v="47.89"/>
    <n v="48.52"/>
    <n v="47.48"/>
    <n v="48.49"/>
    <n v="1.252871163"/>
  </r>
  <r>
    <x v="1396"/>
    <n v="46.73"/>
    <n v="47.35"/>
    <n v="46.71"/>
    <n v="47.05"/>
    <n v="0.68478493500000004"/>
  </r>
  <r>
    <x v="1397"/>
    <n v="47.43"/>
    <n v="47.94"/>
    <n v="46"/>
    <n v="46.3"/>
    <n v="-2.3824583600000002"/>
  </r>
  <r>
    <x v="1398"/>
    <n v="51.67"/>
    <n v="52.03"/>
    <n v="50.28"/>
    <n v="50.76"/>
    <n v="-1.7611766980000001"/>
  </r>
  <r>
    <x v="1399"/>
    <n v="51.32"/>
    <n v="53.07"/>
    <n v="51.25"/>
    <n v="52.68"/>
    <n v="2.6500389709999999"/>
  </r>
  <r>
    <x v="1400"/>
    <n v="51.93"/>
    <n v="52.35"/>
    <n v="51.34"/>
    <n v="51.52"/>
    <n v="-0.78952436000000004"/>
  </r>
  <r>
    <x v="1401"/>
    <n v="52.77"/>
    <n v="52.86"/>
    <n v="52.03"/>
    <n v="52.48"/>
    <n v="-0.54955467099999999"/>
  </r>
  <r>
    <x v="1402"/>
    <n v="52.8"/>
    <n v="53.35"/>
    <n v="52.63"/>
    <n v="53.08"/>
    <n v="0.53030303000000001"/>
  </r>
  <r>
    <x v="1403"/>
    <n v="51.56"/>
    <n v="52.48"/>
    <n v="51.21"/>
    <n v="52.26"/>
    <n v="1.3576415829999999"/>
  </r>
  <r>
    <x v="1404"/>
    <n v="52.05"/>
    <n v="52.72"/>
    <n v="51.61"/>
    <n v="52.69"/>
    <n v="1.229586936"/>
  </r>
  <r>
    <x v="1405"/>
    <n v="52.18"/>
    <n v="52.49"/>
    <n v="50.93"/>
    <n v="51.42"/>
    <n v="-1.4564967419999999"/>
  </r>
  <r>
    <x v="1406"/>
    <n v="53.68"/>
    <n v="53.96"/>
    <n v="52.58"/>
    <n v="53.25"/>
    <n v="-0.80104321899999997"/>
  </r>
  <r>
    <x v="1407"/>
    <n v="56"/>
    <n v="56.89"/>
    <n v="55.15"/>
    <n v="55.23"/>
    <n v="-1.375"/>
  </r>
  <r>
    <x v="1408"/>
    <n v="56.05"/>
    <n v="56.83"/>
    <n v="54.92"/>
    <n v="55.4"/>
    <n v="-1.1596788579999999"/>
  </r>
  <r>
    <x v="1409"/>
    <n v="56.62"/>
    <n v="56.87"/>
    <n v="56.38"/>
    <n v="56.41"/>
    <n v="-0.37089367699999998"/>
  </r>
  <r>
    <x v="1410"/>
    <n v="56.78"/>
    <n v="57.14"/>
    <n v="56.54"/>
    <n v="56.98"/>
    <n v="0.35223670299999998"/>
  </r>
  <r>
    <x v="1411"/>
    <n v="56.57"/>
    <n v="56.73"/>
    <n v="56.37"/>
    <n v="56.56"/>
    <n v="-1.7677214E-2"/>
  </r>
  <r>
    <x v="1412"/>
    <n v="57.13"/>
    <n v="57.21"/>
    <n v="56.36"/>
    <n v="56.62"/>
    <n v="-0.89270085799999999"/>
  </r>
  <r>
    <x v="1413"/>
    <n v="57.64"/>
    <n v="57.67"/>
    <n v="57.11"/>
    <n v="57.17"/>
    <n v="-0.81540596799999998"/>
  </r>
  <r>
    <x v="1414"/>
    <n v="57.93"/>
    <n v="58.09"/>
    <n v="57.48"/>
    <n v="57.71"/>
    <n v="-0.37976868600000002"/>
  </r>
  <r>
    <x v="1415"/>
    <n v="57.51"/>
    <n v="58"/>
    <n v="57.4"/>
    <n v="57.7"/>
    <n v="0.33037732600000003"/>
  </r>
  <r>
    <x v="1416"/>
    <n v="57.77"/>
    <n v="58.06"/>
    <n v="57.41"/>
    <n v="57.44"/>
    <n v="-0.57123074299999999"/>
  </r>
  <r>
    <x v="1417"/>
    <n v="57.07"/>
    <n v="57.76"/>
    <n v="56.9"/>
    <n v="57.62"/>
    <n v="0.96372875400000002"/>
  </r>
  <r>
    <x v="1418"/>
    <n v="57.65"/>
    <n v="57.78"/>
    <n v="57.34"/>
    <n v="57.34"/>
    <n v="-0.53772766699999996"/>
  </r>
  <r>
    <x v="1419"/>
    <n v="58.03"/>
    <n v="58.19"/>
    <n v="57.46"/>
    <n v="57.62"/>
    <n v="-0.70653110500000005"/>
  </r>
  <r>
    <x v="1420"/>
    <n v="58.14"/>
    <n v="58.18"/>
    <n v="57.87"/>
    <n v="58.02"/>
    <n v="-0.20639834900000001"/>
  </r>
  <r>
    <x v="1421"/>
    <n v="57.68"/>
    <n v="57.98"/>
    <n v="57.6"/>
    <n v="57.93"/>
    <n v="0.43342579799999997"/>
  </r>
  <r>
    <x v="1422"/>
    <n v="57.26"/>
    <n v="57.61"/>
    <n v="56.92"/>
    <n v="57.07"/>
    <n v="-0.33181976899999999"/>
  </r>
  <r>
    <x v="1423"/>
    <n v="56.92"/>
    <n v="57.64"/>
    <n v="56.89"/>
    <n v="57.04"/>
    <n v="0.21082220700000001"/>
  </r>
  <r>
    <x v="1424"/>
    <n v="56.36"/>
    <n v="56.68"/>
    <n v="56.04"/>
    <n v="56.45"/>
    <n v="0.159687722"/>
  </r>
  <r>
    <x v="1425"/>
    <n v="56.18"/>
    <n v="56.47"/>
    <n v="55.96"/>
    <n v="56.23"/>
    <n v="8.8999644000000003E-2"/>
  </r>
  <r>
    <x v="1426"/>
    <n v="56.13"/>
    <n v="56.72"/>
    <n v="55.71"/>
    <n v="56.55"/>
    <n v="0.748262961"/>
  </r>
  <r>
    <x v="1427"/>
    <n v="55.85"/>
    <n v="56.53"/>
    <n v="55.53"/>
    <n v="56.39"/>
    <n v="0.96687555999999997"/>
  </r>
  <r>
    <x v="1428"/>
    <n v="54.84"/>
    <n v="55.89"/>
    <n v="54.82"/>
    <n v="55.87"/>
    <n v="1.8781911010000001"/>
  </r>
  <r>
    <x v="1429"/>
    <n v="54.94"/>
    <n v="54.99"/>
    <n v="54.22"/>
    <n v="54.71"/>
    <n v="-0.41863851499999999"/>
  </r>
  <r>
    <x v="1430"/>
    <n v="55.92"/>
    <n v="55.93"/>
    <n v="54.02"/>
    <n v="54.15"/>
    <n v="-3.165236052"/>
  </r>
  <r>
    <x v="1431"/>
    <n v="57.15"/>
    <n v="57.24"/>
    <n v="55.47"/>
    <n v="55.64"/>
    <n v="-2.6421697289999999"/>
  </r>
  <r>
    <x v="1432"/>
    <n v="56.65"/>
    <n v="57.04"/>
    <n v="56.42"/>
    <n v="56.75"/>
    <n v="0.176522507"/>
  </r>
  <r>
    <x v="1433"/>
    <n v="57.17"/>
    <n v="57.18"/>
    <n v="56.06"/>
    <n v="56.17"/>
    <n v="-1.749169145"/>
  </r>
  <r>
    <x v="1434"/>
    <n v="57.02"/>
    <n v="57.26"/>
    <n v="56.69"/>
    <n v="57.18"/>
    <n v="0.28060329699999997"/>
  </r>
  <r>
    <x v="1435"/>
    <n v="57.52"/>
    <n v="58.14"/>
    <n v="57.36"/>
    <n v="57.43"/>
    <n v="-0.156467316"/>
  </r>
  <r>
    <x v="1436"/>
    <n v="56.93"/>
    <n v="57.53"/>
    <n v="56.68"/>
    <n v="57.46"/>
    <n v="0.93096785500000001"/>
  </r>
  <r>
    <x v="1437"/>
    <n v="56.33"/>
    <n v="56.35"/>
    <n v="55.8"/>
    <n v="56.31"/>
    <n v="-3.5505058999999999E-2"/>
  </r>
  <r>
    <x v="1438"/>
    <n v="55.94"/>
    <n v="56.64"/>
    <n v="55.84"/>
    <n v="55.99"/>
    <n v="8.9381479999999999E-2"/>
  </r>
  <r>
    <x v="1439"/>
    <n v="55.01"/>
    <n v="55.47"/>
    <n v="54.93"/>
    <n v="55.25"/>
    <n v="0.43628431200000001"/>
  </r>
  <r>
    <x v="1440"/>
    <n v="55.62"/>
    <n v="55.63"/>
    <n v="54.66"/>
    <n v="54.76"/>
    <n v="-1.5462064010000001"/>
  </r>
  <r>
    <x v="1441"/>
    <n v="56"/>
    <n v="56.26"/>
    <n v="55.77"/>
    <n v="56"/>
    <n v="0"/>
  </r>
  <r>
    <x v="1442"/>
    <n v="56.29"/>
    <n v="56.58"/>
    <n v="55.65"/>
    <n v="55.78"/>
    <n v="-0.90602238400000001"/>
  </r>
  <r>
    <x v="1443"/>
    <n v="57.13"/>
    <n v="57.55"/>
    <n v="56.85"/>
    <n v="57.07"/>
    <n v="-0.10502363000000001"/>
  </r>
  <r>
    <x v="1444"/>
    <n v="56.44"/>
    <n v="56.65"/>
    <n v="56.3"/>
    <n v="56.44"/>
    <n v="0"/>
  </r>
  <r>
    <x v="1445"/>
    <n v="55.11"/>
    <n v="56.29"/>
    <n v="55.1"/>
    <n v="55.85"/>
    <n v="1.342769007"/>
  </r>
  <r>
    <x v="1446"/>
    <n v="54.79"/>
    <n v="55.29"/>
    <n v="54.21"/>
    <n v="55.08"/>
    <n v="0.52929366700000002"/>
  </r>
  <r>
    <x v="1447"/>
    <n v="54"/>
    <n v="54.75"/>
    <n v="53.75"/>
    <n v="54.75"/>
    <n v="1.388888889"/>
  </r>
  <r>
    <x v="1448"/>
    <n v="52.6"/>
    <n v="53.63"/>
    <n v="52.4"/>
    <n v="53.15"/>
    <n v="1.0456273760000001"/>
  </r>
  <r>
    <x v="1449"/>
    <n v="52.4"/>
    <n v="52.56"/>
    <n v="51.48"/>
    <n v="51.75"/>
    <n v="-1.240458015"/>
  </r>
  <r>
    <x v="1450"/>
    <n v="52.48"/>
    <n v="52.65"/>
    <n v="52.04"/>
    <n v="52.12"/>
    <n v="-0.68597560999999996"/>
  </r>
  <r>
    <x v="1451"/>
    <n v="53.73"/>
    <n v="53.76"/>
    <n v="53.33"/>
    <n v="53.58"/>
    <n v="-0.279173646"/>
  </r>
  <r>
    <x v="1452"/>
    <n v="53.38"/>
    <n v="53.51"/>
    <n v="52.85"/>
    <n v="53.14"/>
    <n v="-0.44960659400000003"/>
  </r>
  <r>
    <x v="1453"/>
    <n v="54.91"/>
    <n v="55.02"/>
    <n v="54.02"/>
    <n v="54.17"/>
    <n v="-1.3476598070000001"/>
  </r>
  <r>
    <x v="1454"/>
    <n v="54.38"/>
    <n v="54.56"/>
    <n v="54.06"/>
    <n v="54.35"/>
    <n v="-5.5167341000000002E-2"/>
  </r>
  <r>
    <x v="1455"/>
    <n v="54.71"/>
    <n v="54.81"/>
    <n v="53.93"/>
    <n v="54.23"/>
    <n v="-0.87735331699999997"/>
  </r>
  <r>
    <x v="1456"/>
    <n v="56.23"/>
    <n v="56.29"/>
    <n v="55.72"/>
    <n v="55.74"/>
    <n v="-0.87142094999999997"/>
  </r>
  <r>
    <x v="1457"/>
    <n v="56.5"/>
    <n v="56.63"/>
    <n v="56.13"/>
    <n v="56.41"/>
    <n v="-0.159292035"/>
  </r>
  <r>
    <x v="1458"/>
    <n v="56.13"/>
    <n v="56.33"/>
    <n v="55.55"/>
    <n v="56.09"/>
    <n v="-7.1263139000000003E-2"/>
  </r>
  <r>
    <x v="1459"/>
    <n v="56"/>
    <n v="56.83"/>
    <n v="56"/>
    <n v="56.35"/>
    <n v="0.625"/>
  </r>
  <r>
    <x v="1460"/>
    <n v="54.5"/>
    <n v="56.39"/>
    <n v="54.43"/>
    <n v="55.98"/>
    <n v="2.7155963299999999"/>
  </r>
  <r>
    <x v="1461"/>
    <n v="51.79"/>
    <n v="52.7"/>
    <n v="51.78"/>
    <n v="52.31"/>
    <n v="1.004054837"/>
  </r>
  <r>
    <x v="1462"/>
    <n v="51.84"/>
    <n v="52.44"/>
    <n v="51.76"/>
    <n v="52.12"/>
    <n v="0.54012345699999997"/>
  </r>
  <r>
    <x v="1463"/>
    <n v="51.96"/>
    <n v="52.01"/>
    <n v="51.07"/>
    <n v="51.34"/>
    <n v="-1.193225558"/>
  </r>
  <r>
    <x v="1464"/>
    <n v="52.6"/>
    <n v="53.55"/>
    <n v="51.95"/>
    <n v="53.26"/>
    <n v="1.254752852"/>
  </r>
  <r>
    <x v="1465"/>
    <n v="53.12"/>
    <n v="53.21"/>
    <n v="52.23"/>
    <n v="52.98"/>
    <n v="-0.26355421699999998"/>
  </r>
  <r>
    <x v="1466"/>
    <n v="53.16"/>
    <n v="53.93"/>
    <n v="53.14"/>
    <n v="53.64"/>
    <n v="0.90293453700000004"/>
  </r>
  <r>
    <x v="1467"/>
    <n v="54.04"/>
    <n v="54.23"/>
    <n v="52.94"/>
    <n v="53.39"/>
    <n v="-1.2028127310000001"/>
  </r>
  <r>
    <x v="1468"/>
    <n v="54.01"/>
    <n v="54.76"/>
    <n v="53.88"/>
    <n v="54.6"/>
    <n v="1.092390298"/>
  </r>
  <r>
    <x v="1469"/>
    <n v="54.59"/>
    <n v="54.95"/>
    <n v="54.36"/>
    <n v="54.9"/>
    <n v="0.56786957299999996"/>
  </r>
  <r>
    <x v="1470"/>
    <n v="55.62"/>
    <n v="55.88"/>
    <n v="54.82"/>
    <n v="54.94"/>
    <n v="-1.2225818049999999"/>
  </r>
  <r>
    <x v="1471"/>
    <n v="55.98"/>
    <n v="56.3"/>
    <n v="55.51"/>
    <n v="55.52"/>
    <n v="-0.82172204400000004"/>
  </r>
  <r>
    <x v="1472"/>
    <n v="55.95"/>
    <n v="56.11"/>
    <n v="55.53"/>
    <n v="55.96"/>
    <n v="1.7873100999999999E-2"/>
  </r>
  <r>
    <x v="1473"/>
    <n v="55.82"/>
    <n v="56.21"/>
    <n v="55.7"/>
    <n v="56.05"/>
    <n v="0.41203869599999998"/>
  </r>
  <r>
    <x v="1474"/>
    <n v="56.27"/>
    <n v="56.37"/>
    <n v="55.68"/>
    <n v="55.82"/>
    <n v="-0.79971565700000002"/>
  </r>
  <r>
    <x v="1475"/>
    <n v="56.42"/>
    <n v="56.58"/>
    <n v="56.01"/>
    <n v="56.35"/>
    <n v="-0.124069479"/>
  </r>
  <r>
    <x v="1476"/>
    <n v="56.63"/>
    <n v="57.14"/>
    <n v="56.63"/>
    <n v="56.91"/>
    <n v="0.49443757700000002"/>
  </r>
  <r>
    <x v="1477"/>
    <n v="56.33"/>
    <n v="56.63"/>
    <n v="56.23"/>
    <n v="56.63"/>
    <n v="0.532575892"/>
  </r>
  <r>
    <x v="1478"/>
    <n v="56.16"/>
    <n v="56.59"/>
    <n v="56.09"/>
    <n v="56.42"/>
    <n v="0.46296296300000001"/>
  </r>
  <r>
    <x v="1479"/>
    <n v="56.59"/>
    <n v="56.64"/>
    <n v="56.11"/>
    <n v="56.34"/>
    <n v="-0.441774165"/>
  </r>
  <r>
    <x v="1480"/>
    <n v="57.13"/>
    <n v="57.29"/>
    <n v="56.3"/>
    <n v="56.36"/>
    <n v="-1.3478032559999999"/>
  </r>
  <r>
    <x v="1481"/>
    <n v="56.78"/>
    <n v="57.52"/>
    <n v="56.65"/>
    <n v="56.82"/>
    <n v="7.0447340999999997E-2"/>
  </r>
  <r>
    <x v="1482"/>
    <n v="56.53"/>
    <n v="56.6"/>
    <n v="56.23"/>
    <n v="56.53"/>
    <n v="0"/>
  </r>
  <r>
    <x v="1483"/>
    <n v="55.97"/>
    <n v="56.35"/>
    <n v="55.79"/>
    <n v="56.18"/>
    <n v="0.37520100099999998"/>
  </r>
  <r>
    <x v="1484"/>
    <n v="55.71"/>
    <n v="55.72"/>
    <n v="55.3"/>
    <n v="55.65"/>
    <n v="-0.107700592"/>
  </r>
  <r>
    <x v="1485"/>
    <n v="55.36"/>
    <n v="55.83"/>
    <n v="55.36"/>
    <n v="55.74"/>
    <n v="0.68641618500000001"/>
  </r>
  <r>
    <x v="1486"/>
    <n v="54.97"/>
    <n v="55.41"/>
    <n v="54.9"/>
    <n v="55.15"/>
    <n v="0.32745133700000001"/>
  </r>
  <r>
    <x v="1487"/>
    <n v="55.05"/>
    <n v="55.51"/>
    <n v="54.79"/>
    <n v="55.5"/>
    <n v="0.81743869199999997"/>
  </r>
  <r>
    <x v="1488"/>
    <n v="55.31"/>
    <n v="55.6"/>
    <n v="55.13"/>
    <n v="55.14"/>
    <n v="-0.30735852499999999"/>
  </r>
  <r>
    <x v="1489"/>
    <n v="55.54"/>
    <n v="55.67"/>
    <n v="54.86"/>
    <n v="55.14"/>
    <n v="-0.72020165599999997"/>
  </r>
  <r>
    <x v="1490"/>
    <n v="55.39"/>
    <n v="55.79"/>
    <n v="55.07"/>
    <n v="55.57"/>
    <n v="0.32496840599999999"/>
  </r>
  <r>
    <x v="1491"/>
    <n v="55.27"/>
    <n v="55.4"/>
    <n v="55"/>
    <n v="55.35"/>
    <n v="0.14474398399999999"/>
  </r>
  <r>
    <x v="1492"/>
    <n v="54.5"/>
    <n v="54.96"/>
    <n v="54.45"/>
    <n v="54.93"/>
    <n v="0.78899082600000003"/>
  </r>
  <r>
    <x v="1493"/>
    <n v="53.7"/>
    <n v="53.95"/>
    <n v="53.36"/>
    <n v="53.86"/>
    <n v="0.29795158300000002"/>
  </r>
  <r>
    <x v="1494"/>
    <n v="53.28"/>
    <n v="53.68"/>
    <n v="53.01"/>
    <n v="53.39"/>
    <n v="0.20645645600000001"/>
  </r>
  <r>
    <x v="1495"/>
    <n v="53.6"/>
    <n v="53.65"/>
    <n v="52.74"/>
    <n v="53.1"/>
    <n v="-0.93283582099999995"/>
  </r>
  <r>
    <x v="1496"/>
    <n v="53.27"/>
    <n v="53.48"/>
    <n v="53"/>
    <n v="53.15"/>
    <n v="-0.22526750500000001"/>
  </r>
  <r>
    <x v="1497"/>
    <n v="52.67"/>
    <n v="52.93"/>
    <n v="52.24"/>
    <n v="52.71"/>
    <n v="7.5944559999999994E-2"/>
  </r>
  <r>
    <x v="1498"/>
    <n v="54.05"/>
    <n v="54.05"/>
    <n v="52.85"/>
    <n v="52.86"/>
    <n v="-2.2016651249999999"/>
  </r>
  <r>
    <x v="1499"/>
    <n v="53.34"/>
    <n v="54.22"/>
    <n v="53.29"/>
    <n v="54.02"/>
    <n v="1.2748406450000001"/>
  </r>
  <r>
    <x v="1500"/>
    <n v="53.02"/>
    <n v="53.86"/>
    <n v="52.85"/>
    <n v="53.34"/>
    <n v="0.603545832"/>
  </r>
  <r>
    <x v="1501"/>
    <n v="53.92"/>
    <n v="53.99"/>
    <n v="53.14"/>
    <n v="53.22"/>
    <n v="-1.298219585"/>
  </r>
  <r>
    <x v="1502"/>
    <n v="53.49"/>
    <n v="53.93"/>
    <n v="53.27"/>
    <n v="53.49"/>
    <n v="0"/>
  </r>
  <r>
    <x v="1503"/>
    <n v="53.07"/>
    <n v="53.61"/>
    <n v="53.06"/>
    <n v="53.31"/>
    <n v="0.45223289999999999"/>
  </r>
  <r>
    <x v="1504"/>
    <n v="52.55"/>
    <n v="52.95"/>
    <n v="52.5"/>
    <n v="52.88"/>
    <n v="0.62797335899999995"/>
  </r>
  <r>
    <x v="1505"/>
    <n v="52.24"/>
    <n v="52.85"/>
    <n v="52.14"/>
    <n v="52.56"/>
    <n v="0.61255742700000004"/>
  </r>
  <r>
    <x v="1506"/>
    <n v="51.7"/>
    <n v="52.27"/>
    <n v="51.68"/>
    <n v="52.19"/>
    <n v="0.94777562900000001"/>
  </r>
  <r>
    <x v="1507"/>
    <n v="51.31"/>
    <n v="52.08"/>
    <n v="51.24"/>
    <n v="52.05"/>
    <n v="1.442213993"/>
  </r>
  <r>
    <x v="1508"/>
    <n v="50.71"/>
    <n v="51.11"/>
    <n v="50.56"/>
    <n v="51.04"/>
    <n v="0.650759219"/>
  </r>
  <r>
    <x v="1509"/>
    <n v="51.59"/>
    <n v="51.96"/>
    <n v="51.2"/>
    <n v="51.25"/>
    <n v="-0.65904244999999995"/>
  </r>
  <r>
    <x v="1510"/>
    <n v="51.06"/>
    <n v="51.78"/>
    <n v="50.91"/>
    <n v="51.75"/>
    <n v="1.3513513509999999"/>
  </r>
  <r>
    <x v="1511"/>
    <n v="51.06"/>
    <n v="51.5"/>
    <n v="50.97"/>
    <n v="51.44"/>
    <n v="0.74422248300000005"/>
  </r>
  <r>
    <x v="1512"/>
    <n v="51.72"/>
    <n v="51.91"/>
    <n v="50.63"/>
    <n v="51.11"/>
    <n v="-1.1794276880000001"/>
  </r>
  <r>
    <x v="1513"/>
    <n v="52.01"/>
    <n v="52.01"/>
    <n v="51.27"/>
    <n v="51.47"/>
    <n v="-1.0382618729999999"/>
  </r>
  <r>
    <x v="1514"/>
    <n v="51.55"/>
    <n v="51.95"/>
    <n v="51.35"/>
    <n v="51.81"/>
    <n v="0.50436469399999995"/>
  </r>
  <r>
    <x v="1515"/>
    <n v="51.27"/>
    <n v="51.64"/>
    <n v="50.89"/>
    <n v="51.58"/>
    <n v="0.60464209099999999"/>
  </r>
  <r>
    <x v="1516"/>
    <n v="50.89"/>
    <n v="51.4"/>
    <n v="50.86"/>
    <n v="51.3"/>
    <n v="0.80565926499999996"/>
  </r>
  <r>
    <x v="1517"/>
    <n v="50.63"/>
    <n v="50.99"/>
    <n v="50.63"/>
    <n v="50.8"/>
    <n v="0.33576930700000002"/>
  </r>
  <r>
    <x v="1518"/>
    <n v="49.62"/>
    <n v="50.21"/>
    <n v="49.59"/>
    <n v="50.05"/>
    <n v="0.86658605399999999"/>
  </r>
  <r>
    <x v="1519"/>
    <n v="49.59"/>
    <n v="49.66"/>
    <n v="49.19"/>
    <n v="49.29"/>
    <n v="-0.60496067799999997"/>
  </r>
  <r>
    <x v="1520"/>
    <n v="49.66"/>
    <n v="49.74"/>
    <n v="49.35"/>
    <n v="49.57"/>
    <n v="-0.18123238"/>
  </r>
  <r>
    <x v="1521"/>
    <n v="49.44"/>
    <n v="49.92"/>
    <n v="49.35"/>
    <n v="49.69"/>
    <n v="0.50566343000000002"/>
  </r>
  <r>
    <x v="1522"/>
    <n v="48.6"/>
    <n v="49.58"/>
    <n v="48.44"/>
    <n v="49.43"/>
    <n v="1.70781893"/>
  </r>
  <r>
    <x v="1523"/>
    <n v="49.61"/>
    <n v="49.67"/>
    <n v="48.55"/>
    <n v="48.6"/>
    <n v="-2.0358798629999999"/>
  </r>
  <r>
    <x v="1524"/>
    <n v="47.64"/>
    <n v="47.94"/>
    <n v="47.12"/>
    <n v="47.42"/>
    <n v="-0.46179680899999997"/>
  </r>
  <r>
    <x v="1525"/>
    <n v="47.56"/>
    <n v="48.14"/>
    <n v="47.53"/>
    <n v="47.94"/>
    <n v="0.798990749"/>
  </r>
  <r>
    <x v="1526"/>
    <n v="47.49"/>
    <n v="47.69"/>
    <n v="47.13"/>
    <n v="47.67"/>
    <n v="0.37902716400000003"/>
  </r>
  <r>
    <x v="1527"/>
    <n v="46.6"/>
    <n v="47.09"/>
    <n v="46.43"/>
    <n v="47.01"/>
    <n v="0.87982832600000005"/>
  </r>
  <r>
    <x v="1528"/>
    <n v="47.12"/>
    <n v="47.31"/>
    <n v="46.53"/>
    <n v="46.82"/>
    <n v="-0.63667232600000001"/>
  </r>
  <r>
    <x v="1529"/>
    <n v="47.32"/>
    <n v="47.58"/>
    <n v="47.15"/>
    <n v="47.5"/>
    <n v="0.380388842"/>
  </r>
  <r>
    <x v="1530"/>
    <n v="47.36"/>
    <n v="47.45"/>
    <n v="47.07"/>
    <n v="47.27"/>
    <n v="-0.19003378400000001"/>
  </r>
  <r>
    <x v="1531"/>
    <n v="47.32"/>
    <n v="47.47"/>
    <n v="47.17"/>
    <n v="47.25"/>
    <n v="-0.14792899400000001"/>
  </r>
  <r>
    <x v="1532"/>
    <n v="47.09"/>
    <n v="47.56"/>
    <n v="47.05"/>
    <n v="47.29"/>
    <n v="0.42471862399999999"/>
  </r>
  <r>
    <x v="1533"/>
    <n v="46.63"/>
    <n v="47.37"/>
    <n v="46.58"/>
    <n v="47.37"/>
    <n v="1.586961184"/>
  </r>
  <r>
    <x v="1534"/>
    <n v="46.06"/>
    <n v="46.92"/>
    <n v="45.92"/>
    <n v="46.62"/>
    <n v="1.2158054709999999"/>
  </r>
  <r>
    <x v="1535"/>
    <n v="45.92"/>
    <n v="46.04"/>
    <n v="45.64"/>
    <n v="45.92"/>
    <n v="0"/>
  </r>
  <r>
    <x v="1536"/>
    <n v="45.5"/>
    <n v="45.74"/>
    <n v="45.23"/>
    <n v="45.63"/>
    <n v="0.28571428599999998"/>
  </r>
  <r>
    <x v="1537"/>
    <n v="46.08"/>
    <n v="46.65"/>
    <n v="46.04"/>
    <n v="46.11"/>
    <n v="6.5104167000000004E-2"/>
  </r>
  <r>
    <x v="1538"/>
    <n v="45.44"/>
    <n v="45.74"/>
    <n v="45.22"/>
    <n v="45.6"/>
    <n v="0.35211267600000001"/>
  </r>
  <r>
    <x v="1539"/>
    <n v="45.31"/>
    <n v="45.88"/>
    <n v="45.06"/>
    <n v="45.38"/>
    <n v="0.15449128200000001"/>
  </r>
  <r>
    <x v="1540"/>
    <n v="44.78"/>
    <n v="45.23"/>
    <n v="44.37"/>
    <n v="44.56"/>
    <n v="-0.49129075500000002"/>
  </r>
  <r>
    <x v="1541"/>
    <n v="44.52"/>
    <n v="45.34"/>
    <n v="44.31"/>
    <n v="44.99"/>
    <n v="1.0557053009999999"/>
  </r>
  <r>
    <x v="1542"/>
    <n v="43.95"/>
    <n v="44.53"/>
    <n v="43.85"/>
    <n v="44.18"/>
    <n v="0.52332195699999995"/>
  </r>
  <r>
    <x v="1543"/>
    <n v="43.97"/>
    <n v="44.11"/>
    <n v="43.76"/>
    <n v="43.98"/>
    <n v="2.2742779000000001E-2"/>
  </r>
  <r>
    <x v="1544"/>
    <n v="43.29"/>
    <n v="44.03"/>
    <n v="43.29"/>
    <n v="43.95"/>
    <n v="1.524601525"/>
  </r>
  <r>
    <x v="1545"/>
    <n v="43.05"/>
    <n v="43.38"/>
    <n v="43"/>
    <n v="43.16"/>
    <n v="0.25551684099999999"/>
  </r>
  <r>
    <x v="1546"/>
    <n v="43.11"/>
    <n v="43.53"/>
    <n v="42.88"/>
    <n v="43.44"/>
    <n v="0.76548364599999996"/>
  </r>
  <r>
    <x v="1547"/>
    <n v="42.92"/>
    <n v="43.25"/>
    <n v="42.58"/>
    <n v="43.22"/>
    <n v="0.69897483699999996"/>
  </r>
  <r>
    <x v="1548"/>
    <n v="43.64"/>
    <n v="43.82"/>
    <n v="43.17"/>
    <n v="43.23"/>
    <n v="-0.93950504099999999"/>
  </r>
  <r>
    <x v="1549"/>
    <n v="43.69"/>
    <n v="43.93"/>
    <n v="43.1"/>
    <n v="43.5"/>
    <n v="-0.43488212399999998"/>
  </r>
  <r>
    <x v="1550"/>
    <n v="43.09"/>
    <n v="43.64"/>
    <n v="42.77"/>
    <n v="43.27"/>
    <n v="0.41773033199999998"/>
  </r>
  <r>
    <x v="1551"/>
    <n v="41.62"/>
    <n v="42.99"/>
    <n v="41.54"/>
    <n v="42.82"/>
    <n v="2.8832292169999998"/>
  </r>
  <r>
    <x v="1552"/>
    <n v="42.32"/>
    <n v="42.35"/>
    <n v="41.12"/>
    <n v="41.18"/>
    <n v="-2.6937618149999998"/>
  </r>
  <r>
    <x v="1553"/>
    <n v="42.54"/>
    <n v="43.19"/>
    <n v="42.3"/>
    <n v="42.83"/>
    <n v="0.68171133100000003"/>
  </r>
  <r>
    <x v="1554"/>
    <n v="43.2"/>
    <n v="43.54"/>
    <n v="42.89"/>
    <n v="43.19"/>
    <n v="-2.3148148E-2"/>
  </r>
  <r>
    <x v="1555"/>
    <n v="43.1"/>
    <n v="43.52"/>
    <n v="42.46"/>
    <n v="42.62"/>
    <n v="-1.113689095"/>
  </r>
  <r>
    <x v="1556"/>
    <n v="41.92"/>
    <n v="42.88"/>
    <n v="41.15"/>
    <n v="42.49"/>
    <n v="1.359732824"/>
  </r>
  <r>
    <x v="1557"/>
    <n v="41.03"/>
    <n v="42.34"/>
    <n v="40.39"/>
    <n v="42.34"/>
    <n v="3.1927857670000002"/>
  </r>
  <r>
    <x v="1558"/>
    <n v="41.79"/>
    <n v="41.8"/>
    <n v="40.21"/>
    <n v="40.21"/>
    <n v="-3.780808806"/>
  </r>
  <r>
    <x v="1559"/>
    <n v="43.07"/>
    <n v="43.46"/>
    <n v="41.74"/>
    <n v="41.89"/>
    <n v="-2.7397260270000001"/>
  </r>
  <r>
    <x v="1560"/>
    <n v="43.22"/>
    <n v="43.22"/>
    <n v="41.87"/>
    <n v="42.37"/>
    <n v="-1.9666820920000001"/>
  </r>
  <r>
    <x v="1561"/>
    <n v="44.15"/>
    <n v="44.88"/>
    <n v="42.6"/>
    <n v="43.29"/>
    <n v="-1.9479048699999999"/>
  </r>
  <r>
    <x v="1562"/>
    <n v="44.48"/>
    <n v="44.55"/>
    <n v="43.72"/>
    <n v="44.34"/>
    <n v="-0.31474820100000001"/>
  </r>
  <r>
    <x v="1563"/>
    <n v="45.71"/>
    <n v="45.73"/>
    <n v="43.9"/>
    <n v="44.14"/>
    <n v="-3.4346970030000001"/>
  </r>
  <r>
    <x v="1564"/>
    <n v="46.29"/>
    <n v="46.61"/>
    <n v="45.64"/>
    <n v="45.84"/>
    <n v="-0.97213221000000005"/>
  </r>
  <r>
    <x v="1565"/>
    <n v="47.68"/>
    <n v="47.96"/>
    <n v="47.13"/>
    <n v="47.42"/>
    <n v="-0.54530201300000003"/>
  </r>
  <r>
    <x v="1566"/>
    <n v="47.93"/>
    <n v="48.19"/>
    <n v="47.42"/>
    <n v="47.54"/>
    <n v="-0.81368662599999997"/>
  </r>
  <r>
    <x v="1567"/>
    <n v="47.59"/>
    <n v="47.83"/>
    <n v="46.71"/>
    <n v="47.21"/>
    <n v="-0.79848707699999999"/>
  </r>
  <r>
    <x v="1568"/>
    <n v="46.64"/>
    <n v="47.12"/>
    <n v="45.81"/>
    <n v="46.95"/>
    <n v="0.66466552300000004"/>
  </r>
  <r>
    <x v="1569"/>
    <n v="48.15"/>
    <n v="48.48"/>
    <n v="46.36"/>
    <n v="46.49"/>
    <n v="-3.4475597090000001"/>
  </r>
  <r>
    <x v="1570"/>
    <n v="46.81"/>
    <n v="48.4"/>
    <n v="46.46"/>
    <n v="48.38"/>
    <n v="3.3539841909999999"/>
  </r>
  <r>
    <x v="1571"/>
    <n v="48.63"/>
    <n v="49.13"/>
    <n v="47.34"/>
    <n v="47.41"/>
    <n v="-2.5087394609999998"/>
  </r>
  <r>
    <x v="1572"/>
    <n v="48.52"/>
    <n v="48.78"/>
    <n v="48.08"/>
    <n v="48.56"/>
    <n v="8.2440231000000003E-2"/>
  </r>
  <r>
    <x v="1573"/>
    <n v="47.04"/>
    <n v="47.83"/>
    <n v="46.93"/>
    <n v="47.81"/>
    <n v="1.6369047619999999"/>
  </r>
  <r>
    <x v="1574"/>
    <n v="47.17"/>
    <n v="47.75"/>
    <n v="47.17"/>
    <n v="47.47"/>
    <n v="0.63599745600000002"/>
  </r>
  <r>
    <x v="1575"/>
    <n v="46.53"/>
    <n v="47.48"/>
    <n v="46.28"/>
    <n v="47.23"/>
    <n v="1.50440576"/>
  </r>
  <r>
    <x v="1576"/>
    <n v="45.7"/>
    <n v="46.38"/>
    <n v="45.21"/>
    <n v="46.17"/>
    <n v="1.028446389"/>
  </r>
  <r>
    <x v="1577"/>
    <n v="45.37"/>
    <n v="45.63"/>
    <n v="45.1"/>
    <n v="45.55"/>
    <n v="0.39673793299999999"/>
  </r>
  <r>
    <x v="1578"/>
    <n v="44.61"/>
    <n v="45.12"/>
    <n v="44.52"/>
    <n v="44.54"/>
    <n v="-0.15691548999999999"/>
  </r>
  <r>
    <x v="1579"/>
    <n v="44.96"/>
    <n v="45.17"/>
    <n v="44.39"/>
    <n v="44.92"/>
    <n v="-8.8967972000000006E-2"/>
  </r>
  <r>
    <x v="1580"/>
    <n v="45.22"/>
    <n v="45.26"/>
    <n v="44.13"/>
    <n v="44.38"/>
    <n v="-1.857585139"/>
  </r>
  <r>
    <x v="1581"/>
    <n v="46.33"/>
    <n v="46.58"/>
    <n v="45.24"/>
    <n v="45.62"/>
    <n v="-1.5324843509999999"/>
  </r>
  <r>
    <x v="1582"/>
    <n v="46.33"/>
    <n v="47.04"/>
    <n v="46.12"/>
    <n v="46.59"/>
    <n v="0.56119145299999995"/>
  </r>
  <r>
    <x v="1583"/>
    <n v="46.15"/>
    <n v="46.83"/>
    <n v="45.15"/>
    <n v="46.8"/>
    <n v="1.4084507040000001"/>
  </r>
  <r>
    <x v="1584"/>
    <n v="45.47"/>
    <n v="45.53"/>
    <n v="44.33"/>
    <n v="44.36"/>
    <n v="-2.4411700019999998"/>
  </r>
  <r>
    <x v="1585"/>
    <n v="45.88"/>
    <n v="46.05"/>
    <n v="45.02"/>
    <n v="45.27"/>
    <n v="-1.329555362"/>
  </r>
  <r>
    <x v="1586"/>
    <n v="46.84"/>
    <n v="46.91"/>
    <n v="45.53"/>
    <n v="45.55"/>
    <n v="-2.754056362"/>
  </r>
  <r>
    <x v="1587"/>
    <n v="48.11"/>
    <n v="48.13"/>
    <n v="46.7"/>
    <n v="47.28"/>
    <n v="-1.7252130530000001"/>
  </r>
  <r>
    <x v="1588"/>
    <n v="48.04"/>
    <n v="48.38"/>
    <n v="48.01"/>
    <n v="48.29"/>
    <n v="0.52039966699999995"/>
  </r>
  <r>
    <x v="1589"/>
    <n v="46.94"/>
    <n v="47.85"/>
    <n v="46.74"/>
    <n v="47.79"/>
    <n v="1.810822326"/>
  </r>
  <r>
    <x v="1590"/>
    <n v="46.26"/>
    <n v="46.61"/>
    <n v="46.07"/>
    <n v="46.35"/>
    <n v="0.194552529"/>
  </r>
  <r>
    <x v="1591"/>
    <n v="45.74"/>
    <n v="46.43"/>
    <n v="45.34"/>
    <n v="46.19"/>
    <n v="0.98382159999999996"/>
  </r>
  <r>
    <x v="1592"/>
    <n v="45.85"/>
    <n v="46.09"/>
    <n v="44.98"/>
    <n v="45.46"/>
    <n v="-0.85059978199999997"/>
  </r>
  <r>
    <x v="1593"/>
    <n v="45.79"/>
    <n v="45.87"/>
    <n v="45.1"/>
    <n v="45.68"/>
    <n v="-0.24022712399999999"/>
  </r>
  <r>
    <x v="1594"/>
    <n v="45.02"/>
    <n v="46.29"/>
    <n v="44.9"/>
    <n v="45.77"/>
    <n v="1.665926255"/>
  </r>
  <r>
    <x v="1595"/>
    <n v="44.2"/>
    <n v="44.64"/>
    <n v="43.74"/>
    <n v="44.59"/>
    <n v="0.88235294099999995"/>
  </r>
  <r>
    <x v="1596"/>
    <n v="44.72"/>
    <n v="45.04"/>
    <n v="42.93"/>
    <n v="43.7"/>
    <n v="-2.2808586759999998"/>
  </r>
  <r>
    <x v="1597"/>
    <n v="44.54"/>
    <n v="45.11"/>
    <n v="43.78"/>
    <n v="44.42"/>
    <n v="-0.26942074500000002"/>
  </r>
  <r>
    <x v="1598"/>
    <n v="44.3"/>
    <n v="45.81"/>
    <n v="44.2"/>
    <n v="45.5"/>
    <n v="2.7088036120000001"/>
  </r>
  <r>
    <x v="1599"/>
    <n v="45.47"/>
    <n v="45.68"/>
    <n v="44.22"/>
    <n v="44.25"/>
    <n v="-2.6830877499999999"/>
  </r>
  <r>
    <x v="1600"/>
    <n v="45.12"/>
    <n v="45.77"/>
    <n v="44.43"/>
    <n v="45.42"/>
    <n v="0.66489361700000005"/>
  </r>
  <r>
    <x v="1601"/>
    <n v="45.6"/>
    <n v="46.27"/>
    <n v="45.4"/>
    <n v="45.78"/>
    <n v="0.39473684199999998"/>
  </r>
  <r>
    <x v="1602"/>
    <n v="45.63"/>
    <n v="46.19"/>
    <n v="45.13"/>
    <n v="45.43"/>
    <n v="-0.43830813099999999"/>
  </r>
  <r>
    <x v="1603"/>
    <n v="46.18"/>
    <n v="46.19"/>
    <n v="45.15"/>
    <n v="45.41"/>
    <n v="-1.6673884800000001"/>
  </r>
  <r>
    <x v="1604"/>
    <n v="45.69"/>
    <n v="46.22"/>
    <n v="45.22"/>
    <n v="45.91"/>
    <n v="0.48150579999999998"/>
  </r>
  <r>
    <x v="1605"/>
    <n v="45.09"/>
    <n v="45.93"/>
    <n v="44.94"/>
    <n v="45.9"/>
    <n v="1.7964071859999999"/>
  </r>
  <r>
    <x v="1606"/>
    <n v="45.39"/>
    <n v="45.52"/>
    <n v="44.74"/>
    <n v="44.79"/>
    <n v="-1.321877065"/>
  </r>
  <r>
    <x v="1607"/>
    <n v="44.82"/>
    <n v="45.84"/>
    <n v="44.46"/>
    <n v="45.79"/>
    <n v="2.1642124049999998"/>
  </r>
  <r>
    <x v="1608"/>
    <n v="45.28"/>
    <n v="45.49"/>
    <n v="43.92"/>
    <n v="44.27"/>
    <n v="-2.230565371"/>
  </r>
  <r>
    <x v="1609"/>
    <n v="47.32"/>
    <n v="47.34"/>
    <n v="45.74"/>
    <n v="45.74"/>
    <n v="-3.3389687239999999"/>
  </r>
  <r>
    <x v="1610"/>
    <n v="47.55"/>
    <n v="48.03"/>
    <n v="47.27"/>
    <n v="47.48"/>
    <n v="-0.14721345999999999"/>
  </r>
  <r>
    <x v="1611"/>
    <n v="48.13"/>
    <n v="48.49"/>
    <n v="47.15"/>
    <n v="47.56"/>
    <n v="-1.184292541"/>
  </r>
  <r>
    <x v="1612"/>
    <n v="48.64"/>
    <n v="48.85"/>
    <n v="47.6"/>
    <n v="48.24"/>
    <n v="-0.82236842099999996"/>
  </r>
  <r>
    <x v="1613"/>
    <n v="48.39"/>
    <n v="48.53"/>
    <n v="48.04"/>
    <n v="48.45"/>
    <n v="0.12399256"/>
  </r>
  <r>
    <x v="1614"/>
    <n v="49.41"/>
    <n v="49.46"/>
    <n v="49.07"/>
    <n v="49.21"/>
    <n v="-0.40477636099999997"/>
  </r>
  <r>
    <x v="1615"/>
    <n v="48.8"/>
    <n v="49.14"/>
    <n v="48.7"/>
    <n v="48.98"/>
    <n v="0.36885245900000002"/>
  </r>
  <r>
    <x v="1616"/>
    <n v="48.91"/>
    <n v="49.14"/>
    <n v="48.66"/>
    <n v="48.8"/>
    <n v="-0.224902883"/>
  </r>
  <r>
    <x v="1617"/>
    <n v="48.15"/>
    <n v="48.79"/>
    <n v="48.1"/>
    <n v="48.63"/>
    <n v="0.99688473499999997"/>
  </r>
  <r>
    <x v="1618"/>
    <n v="48.52"/>
    <n v="48.76"/>
    <n v="48.22"/>
    <n v="48.36"/>
    <n v="-0.32976092299999998"/>
  </r>
  <r>
    <x v="1619"/>
    <n v="48.93"/>
    <n v="49.02"/>
    <n v="48.27"/>
    <n v="48.38"/>
    <n v="-1.124054772"/>
  </r>
  <r>
    <x v="1620"/>
    <n v="48.81"/>
    <n v="48.87"/>
    <n v="48.45"/>
    <n v="48.49"/>
    <n v="-0.65560335999999997"/>
  </r>
  <r>
    <x v="1621"/>
    <n v="48.27"/>
    <n v="48.61"/>
    <n v="48.24"/>
    <n v="48.45"/>
    <n v="0.37290242400000001"/>
  </r>
  <r>
    <x v="1622"/>
    <n v="48.33"/>
    <n v="48.63"/>
    <n v="48.04"/>
    <n v="48.61"/>
    <n v="0.57935029999999998"/>
  </r>
  <r>
    <x v="1623"/>
    <n v="47.23"/>
    <n v="47.8"/>
    <n v="47.23"/>
    <n v="47.77"/>
    <n v="1.143341097"/>
  </r>
  <r>
    <x v="1624"/>
    <n v="47.56"/>
    <n v="47.56"/>
    <n v="47.12"/>
    <n v="47.35"/>
    <n v="-0.441547519"/>
  </r>
  <r>
    <x v="1625"/>
    <n v="47.26"/>
    <n v="47.64"/>
    <n v="47.08"/>
    <n v="47.44"/>
    <n v="0.38087177300000002"/>
  </r>
  <r>
    <x v="1626"/>
    <n v="47.55"/>
    <n v="47.55"/>
    <n v="47.1"/>
    <n v="47.1"/>
    <n v="-0.94637223999999998"/>
  </r>
  <r>
    <x v="1627"/>
    <n v="47.22"/>
    <n v="47.46"/>
    <n v="47.1"/>
    <n v="47.41"/>
    <n v="0.40237187600000002"/>
  </r>
  <r>
    <x v="1628"/>
    <n v="47.17"/>
    <n v="47.4"/>
    <n v="47.06"/>
    <n v="47.19"/>
    <n v="4.2399829999999999E-2"/>
  </r>
  <r>
    <x v="1629"/>
    <n v="46.92"/>
    <n v="46.98"/>
    <n v="46.44"/>
    <n v="46.9"/>
    <n v="-4.2625745999999999E-2"/>
  </r>
  <r>
    <x v="1630"/>
    <n v="46.62"/>
    <n v="47.17"/>
    <n v="46.43"/>
    <n v="47.01"/>
    <n v="0.83655083699999999"/>
  </r>
  <r>
    <x v="1631"/>
    <n v="47.18"/>
    <n v="47.27"/>
    <n v="46.77"/>
    <n v="46.99"/>
    <n v="-0.40271301399999998"/>
  </r>
  <r>
    <x v="1632"/>
    <n v="47.28"/>
    <n v="47.49"/>
    <n v="46.88"/>
    <n v="47"/>
    <n v="-0.59221658200000005"/>
  </r>
  <r>
    <x v="1633"/>
    <n v="47.72"/>
    <n v="47.89"/>
    <n v="47.06"/>
    <n v="47.28"/>
    <n v="-0.92204526399999998"/>
  </r>
  <r>
    <x v="1634"/>
    <n v="47.14"/>
    <n v="47.52"/>
    <n v="46.75"/>
    <n v="47.22"/>
    <n v="0.169707255"/>
  </r>
  <r>
    <x v="1635"/>
    <n v="47.18"/>
    <n v="47.82"/>
    <n v="47.13"/>
    <n v="47.78"/>
    <n v="1.2717253070000001"/>
  </r>
  <r>
    <x v="1636"/>
    <n v="47.39"/>
    <n v="47.47"/>
    <n v="46.97"/>
    <n v="47.11"/>
    <n v="-0.59084194999999995"/>
  </r>
  <r>
    <x v="1637"/>
    <n v="47.02"/>
    <n v="47.61"/>
    <n v="46.99"/>
    <n v="47.48"/>
    <n v="0.97830710300000001"/>
  </r>
  <r>
    <x v="1638"/>
    <n v="46.78"/>
    <n v="47.26"/>
    <n v="46.75"/>
    <n v="46.91"/>
    <n v="0.277896537"/>
  </r>
  <r>
    <x v="1639"/>
    <n v="46.76"/>
    <n v="46.85"/>
    <n v="46.43"/>
    <n v="46.55"/>
    <n v="-0.449101796"/>
  </r>
  <r>
    <x v="1640"/>
    <n v="46.28"/>
    <n v="46.43"/>
    <n v="46.11"/>
    <n v="46.33"/>
    <n v="0.10803802899999999"/>
  </r>
  <r>
    <x v="1641"/>
    <n v="46"/>
    <n v="46.24"/>
    <n v="45.85"/>
    <n v="45.99"/>
    <n v="-2.1739129999999999E-2"/>
  </r>
  <r>
    <x v="1642"/>
    <n v="46.01"/>
    <n v="46.15"/>
    <n v="45.85"/>
    <n v="46.01"/>
    <n v="0"/>
  </r>
  <r>
    <x v="1643"/>
    <n v="46.16"/>
    <n v="46.43"/>
    <n v="45.72"/>
    <n v="45.77"/>
    <n v="-0.84488734799999998"/>
  </r>
  <r>
    <x v="1644"/>
    <n v="46.23"/>
    <n v="46.32"/>
    <n v="45.78"/>
    <n v="46.21"/>
    <n v="-4.3261951E-2"/>
  </r>
  <r>
    <x v="1645"/>
    <n v="45.2"/>
    <n v="46.07"/>
    <n v="45.19"/>
    <n v="45.89"/>
    <n v="1.526548673"/>
  </r>
  <r>
    <x v="1646"/>
    <n v="45.47"/>
    <n v="45.91"/>
    <n v="45.08"/>
    <n v="45.13"/>
    <n v="-0.74774576599999998"/>
  </r>
  <r>
    <x v="1647"/>
    <n v="43.67"/>
    <n v="43.85"/>
    <n v="43.01"/>
    <n v="43.85"/>
    <n v="0.41218227600000001"/>
  </r>
  <r>
    <x v="1648"/>
    <n v="43.98"/>
    <n v="44.27"/>
    <n v="43.58"/>
    <n v="43.98"/>
    <n v="0"/>
  </r>
  <r>
    <x v="1649"/>
    <n v="44.31"/>
    <n v="44.38"/>
    <n v="43.7"/>
    <n v="43.73"/>
    <n v="-1.3089596029999999"/>
  </r>
  <r>
    <x v="1650"/>
    <n v="43.92"/>
    <n v="43.94"/>
    <n v="43.58"/>
    <n v="43.77"/>
    <n v="-0.341530055"/>
  </r>
  <r>
    <x v="1651"/>
    <n v="43.97"/>
    <n v="44.1"/>
    <n v="43.7"/>
    <n v="43.79"/>
    <n v="-0.40937002500000003"/>
  </r>
  <r>
    <x v="1652"/>
    <n v="43.58"/>
    <n v="43.95"/>
    <n v="43.44"/>
    <n v="43.86"/>
    <n v="0.64249655800000005"/>
  </r>
  <r>
    <x v="1653"/>
    <n v="43.43"/>
    <n v="43.64"/>
    <n v="43.32"/>
    <n v="43.55"/>
    <n v="0.27630670000000002"/>
  </r>
  <r>
    <x v="1654"/>
    <n v="42.73"/>
    <n v="43.4"/>
    <n v="42.67"/>
    <n v="43.27"/>
    <n v="1.2637491219999999"/>
  </r>
  <r>
    <x v="1655"/>
    <n v="42.61"/>
    <n v="42.87"/>
    <n v="42.45"/>
    <n v="42.8"/>
    <n v="0.44590471700000001"/>
  </r>
  <r>
    <x v="1656"/>
    <n v="41.76"/>
    <n v="42.59"/>
    <n v="41.56"/>
    <n v="42.53"/>
    <n v="1.8438697319999999"/>
  </r>
  <r>
    <x v="1657"/>
    <n v="42.15"/>
    <n v="42.33"/>
    <n v="41.33"/>
    <n v="41.86"/>
    <n v="-0.68801897999999995"/>
  </r>
  <r>
    <x v="1658"/>
    <n v="42.47"/>
    <n v="42.61"/>
    <n v="41.91"/>
    <n v="42.25"/>
    <n v="-0.51801271500000001"/>
  </r>
  <r>
    <x v="1659"/>
    <n v="42.41"/>
    <n v="42.52"/>
    <n v="42.1"/>
    <n v="42.15"/>
    <n v="-0.61306295700000002"/>
  </r>
  <r>
    <x v="1660"/>
    <n v="43.52"/>
    <n v="43.6"/>
    <n v="42.42"/>
    <n v="42.59"/>
    <n v="-2.1369485290000001"/>
  </r>
  <r>
    <x v="1661"/>
    <n v="43.57"/>
    <n v="43.82"/>
    <n v="43.22"/>
    <n v="43.51"/>
    <n v="-0.13770943299999999"/>
  </r>
  <r>
    <x v="1662"/>
    <n v="42.57"/>
    <n v="43.21"/>
    <n v="42.29"/>
    <n v="43.15"/>
    <n v="1.362461828"/>
  </r>
  <r>
    <x v="1663"/>
    <n v="42.36"/>
    <n v="42.87"/>
    <n v="42.17"/>
    <n v="42.36"/>
    <n v="0"/>
  </r>
  <r>
    <x v="1664"/>
    <n v="41.78"/>
    <n v="42.12"/>
    <n v="41.43"/>
    <n v="42.04"/>
    <n v="0.622307324"/>
  </r>
  <r>
    <x v="1665"/>
    <n v="42.2"/>
    <n v="42.23"/>
    <n v="41.86"/>
    <n v="41.98"/>
    <n v="-0.52132701400000003"/>
  </r>
  <r>
    <x v="1666"/>
    <n v="42.68"/>
    <n v="42.87"/>
    <n v="42.22"/>
    <n v="42.34"/>
    <n v="-0.79662605399999997"/>
  </r>
  <r>
    <x v="1667"/>
    <n v="42.33"/>
    <n v="42.45"/>
    <n v="42.21"/>
    <n v="42.22"/>
    <n v="-0.25986298099999999"/>
  </r>
  <r>
    <x v="1668"/>
    <n v="42.38"/>
    <n v="42.5"/>
    <n v="42.17"/>
    <n v="42.35"/>
    <n v="-7.0788108000000002E-2"/>
  </r>
  <r>
    <x v="1669"/>
    <n v="42.41"/>
    <n v="42.93"/>
    <n v="42.23"/>
    <n v="42.41"/>
    <n v="0"/>
  </r>
  <r>
    <x v="1670"/>
    <n v="43.63"/>
    <n v="43.77"/>
    <n v="40.94"/>
    <n v="41.79"/>
    <n v="-4.2172816869999998"/>
  </r>
  <r>
    <x v="1671"/>
    <n v="42.83"/>
    <n v="43.62"/>
    <n v="42.8"/>
    <n v="43.55"/>
    <n v="1.6810646739999999"/>
  </r>
  <r>
    <x v="1672"/>
    <n v="42.57"/>
    <n v="42.75"/>
    <n v="42.44"/>
    <n v="42.56"/>
    <n v="-2.3490720999999999E-2"/>
  </r>
  <r>
    <x v="1673"/>
    <n v="42.87"/>
    <n v="43.04"/>
    <n v="42.7"/>
    <n v="42.87"/>
    <n v="0"/>
  </r>
  <r>
    <x v="1674"/>
    <n v="42.76"/>
    <n v="42.77"/>
    <n v="42.36"/>
    <n v="42.64"/>
    <n v="-0.28063610900000002"/>
  </r>
  <r>
    <x v="1675"/>
    <n v="42.49"/>
    <n v="42.87"/>
    <n v="42.39"/>
    <n v="42.67"/>
    <n v="0.42362908900000001"/>
  </r>
  <r>
    <x v="1676"/>
    <n v="42.38"/>
    <n v="42.62"/>
    <n v="41.96"/>
    <n v="42.57"/>
    <n v="0.448324681"/>
  </r>
  <r>
    <x v="1677"/>
    <n v="43.01"/>
    <n v="43.22"/>
    <n v="42.62"/>
    <n v="42.67"/>
    <n v="-0.79051383399999997"/>
  </r>
  <r>
    <x v="1678"/>
    <n v="42.37"/>
    <n v="42.81"/>
    <n v="42.2"/>
    <n v="42.76"/>
    <n v="0.92046259100000005"/>
  </r>
  <r>
    <x v="1679"/>
    <n v="43.13"/>
    <n v="43.49"/>
    <n v="43.02"/>
    <n v="43.11"/>
    <n v="-4.6371435000000003E-2"/>
  </r>
  <r>
    <x v="1680"/>
    <n v="42.55"/>
    <n v="43.18"/>
    <n v="42.32"/>
    <n v="42.96"/>
    <n v="0.96357226799999995"/>
  </r>
  <r>
    <x v="1681"/>
    <n v="42.57"/>
    <n v="43.14"/>
    <n v="42.28"/>
    <n v="42.39"/>
    <n v="-0.422832981"/>
  </r>
  <r>
    <x v="1682"/>
    <n v="42.65"/>
    <n v="43.14"/>
    <n v="42.45"/>
    <n v="42.55"/>
    <n v="-0.234466589"/>
  </r>
  <r>
    <x v="1683"/>
    <n v="42.56"/>
    <n v="42.58"/>
    <n v="41.8"/>
    <n v="42.33"/>
    <n v="-0.54041353400000003"/>
  </r>
  <r>
    <x v="1684"/>
    <n v="43.36"/>
    <n v="43.41"/>
    <n v="42.89"/>
    <n v="43.24"/>
    <n v="-0.27675276799999998"/>
  </r>
  <r>
    <x v="1685"/>
    <n v="43.75"/>
    <n v="43.77"/>
    <n v="43.06"/>
    <n v="43.18"/>
    <n v="-1.302857143"/>
  </r>
  <r>
    <x v="1686"/>
    <n v="43.84"/>
    <n v="43.98"/>
    <n v="43.7"/>
    <n v="43.79"/>
    <n v="-0.11405109500000001"/>
  </r>
  <r>
    <x v="1687"/>
    <n v="43.73"/>
    <n v="44.01"/>
    <n v="43.44"/>
    <n v="43.8"/>
    <n v="0.16007317600000001"/>
  </r>
  <r>
    <x v="1688"/>
    <n v="43.7"/>
    <n v="44.41"/>
    <n v="43.57"/>
    <n v="44.24"/>
    <n v="1.235697941"/>
  </r>
  <r>
    <x v="1689"/>
    <n v="43.98"/>
    <n v="44.19"/>
    <n v="43.59"/>
    <n v="44.16"/>
    <n v="0.40927694399999998"/>
  </r>
  <r>
    <x v="1690"/>
    <n v="44.33"/>
    <n v="44.8"/>
    <n v="44.29"/>
    <n v="44.67"/>
    <n v="0.76697496099999996"/>
  </r>
  <r>
    <x v="1691"/>
    <n v="43.95"/>
    <n v="44.52"/>
    <n v="43.84"/>
    <n v="44"/>
    <n v="0.113765643"/>
  </r>
  <r>
    <x v="1692"/>
    <n v="43.75"/>
    <n v="43.92"/>
    <n v="43.47"/>
    <n v="43.89"/>
    <n v="0.32"/>
  </r>
  <r>
    <x v="1693"/>
    <n v="43.69"/>
    <n v="43.91"/>
    <n v="43.44"/>
    <n v="43.64"/>
    <n v="-0.114442664"/>
  </r>
  <r>
    <x v="1694"/>
    <n v="43.52"/>
    <n v="43.72"/>
    <n v="43.31"/>
    <n v="43.53"/>
    <n v="2.2977941000000002E-2"/>
  </r>
  <r>
    <x v="1695"/>
    <n v="44.21"/>
    <n v="44.37"/>
    <n v="43.35"/>
    <n v="43.64"/>
    <n v="-1.2893010629999999"/>
  </r>
  <r>
    <x v="1696"/>
    <n v="43.89"/>
    <n v="44.3"/>
    <n v="43.66"/>
    <n v="44.23"/>
    <n v="0.77466393300000003"/>
  </r>
  <r>
    <x v="1697"/>
    <n v="43.51"/>
    <n v="43.73"/>
    <n v="43.38"/>
    <n v="43.67"/>
    <n v="0.36773155600000001"/>
  </r>
  <r>
    <x v="1698"/>
    <n v="43.8"/>
    <n v="43.81"/>
    <n v="43.21"/>
    <n v="43.59"/>
    <n v="-0.47945205499999999"/>
  </r>
  <r>
    <x v="1699"/>
    <n v="43.1"/>
    <n v="43.68"/>
    <n v="43.02"/>
    <n v="43.59"/>
    <n v="1.136890951"/>
  </r>
  <r>
    <x v="1700"/>
    <n v="42.95"/>
    <n v="43.12"/>
    <n v="42.62"/>
    <n v="42.7"/>
    <n v="-0.58207217700000002"/>
  </r>
  <r>
    <x v="1701"/>
    <n v="43.19"/>
    <n v="43.33"/>
    <n v="42.87"/>
    <n v="42.88"/>
    <n v="-0.71775873999999995"/>
  </r>
  <r>
    <x v="1702"/>
    <n v="42.82"/>
    <n v="43.15"/>
    <n v="42.52"/>
    <n v="42.99"/>
    <n v="0.397010743"/>
  </r>
  <r>
    <x v="1703"/>
    <n v="43.34"/>
    <n v="43.54"/>
    <n v="43.21"/>
    <n v="43.28"/>
    <n v="-0.13844023999999999"/>
  </r>
  <r>
    <x v="1704"/>
    <n v="43.82"/>
    <n v="43.96"/>
    <n v="43"/>
    <n v="43.49"/>
    <n v="-0.75308078499999997"/>
  </r>
  <r>
    <x v="1705"/>
    <n v="43.15"/>
    <n v="43.63"/>
    <n v="42.98"/>
    <n v="43.59"/>
    <n v="1.019698725"/>
  </r>
  <r>
    <x v="1706"/>
    <n v="43.77"/>
    <n v="43.9"/>
    <n v="43.47"/>
    <n v="43.66"/>
    <n v="-0.25131368500000001"/>
  </r>
  <r>
    <x v="1707"/>
    <n v="43.66"/>
    <n v="43.93"/>
    <n v="43.41"/>
    <n v="43.74"/>
    <n v="0.18323408199999999"/>
  </r>
  <r>
    <x v="1708"/>
    <n v="43.23"/>
    <n v="43.57"/>
    <n v="43.11"/>
    <n v="43.25"/>
    <n v="4.6264168000000001E-2"/>
  </r>
  <r>
    <x v="1709"/>
    <n v="43.24"/>
    <n v="44.15"/>
    <n v="43.09"/>
    <n v="43.38"/>
    <n v="0.323774283"/>
  </r>
  <r>
    <x v="1710"/>
    <n v="45.32"/>
    <n v="45.44"/>
    <n v="45.05"/>
    <n v="45.15"/>
    <n v="-0.37511032700000002"/>
  </r>
  <r>
    <x v="1711"/>
    <n v="45.27"/>
    <n v="45.55"/>
    <n v="44.93"/>
    <n v="45.46"/>
    <n v="0.41970399800000002"/>
  </r>
  <r>
    <x v="1712"/>
    <n v="45.98"/>
    <n v="46.22"/>
    <n v="45.69"/>
    <n v="45.73"/>
    <n v="-0.54371465900000004"/>
  </r>
  <r>
    <x v="1713"/>
    <n v="46.22"/>
    <n v="46.24"/>
    <n v="45.78"/>
    <n v="45.85"/>
    <n v="-0.80051925599999996"/>
  </r>
  <r>
    <x v="1714"/>
    <n v="45.82"/>
    <n v="46.34"/>
    <n v="45.67"/>
    <n v="46.23"/>
    <n v="0.89480576199999995"/>
  </r>
  <r>
    <x v="1715"/>
    <n v="45.82"/>
    <n v="46.09"/>
    <n v="45.19"/>
    <n v="45.97"/>
    <n v="0.32736796200000001"/>
  </r>
  <r>
    <x v="1716"/>
    <n v="45.84"/>
    <n v="45.86"/>
    <n v="45.38"/>
    <n v="45.63"/>
    <n v="-0.45811518299999998"/>
  </r>
  <r>
    <x v="1717"/>
    <n v="45.52"/>
    <n v="45.99"/>
    <n v="45.4"/>
    <n v="45.69"/>
    <n v="0.37346221400000001"/>
  </r>
  <r>
    <x v="1718"/>
    <n v="44.12"/>
    <n v="45.49"/>
    <n v="44.11"/>
    <n v="45.23"/>
    <n v="2.5158658200000001"/>
  </r>
  <r>
    <x v="1719"/>
    <n v="43.9"/>
    <n v="44.81"/>
    <n v="43.44"/>
    <n v="44.41"/>
    <n v="1.1617312070000001"/>
  </r>
  <r>
    <x v="1720"/>
    <n v="44.57"/>
    <n v="44.61"/>
    <n v="43.82"/>
    <n v="43.83"/>
    <n v="-1.660309625"/>
  </r>
  <r>
    <x v="1721"/>
    <n v="44.09"/>
    <n v="44.85"/>
    <n v="43.94"/>
    <n v="44.83"/>
    <n v="1.678385121"/>
  </r>
  <r>
    <x v="1722"/>
    <n v="44.92"/>
    <n v="45.03"/>
    <n v="44.28"/>
    <n v="44.37"/>
    <n v="-1.2243989310000001"/>
  </r>
  <r>
    <x v="1723"/>
    <n v="45.16"/>
    <n v="45.33"/>
    <n v="44.37"/>
    <n v="44.73"/>
    <n v="-0.95217006199999998"/>
  </r>
  <r>
    <x v="1724"/>
    <n v="43.7"/>
    <n v="44.48"/>
    <n v="43.44"/>
    <n v="44.23"/>
    <n v="1.2128146449999999"/>
  </r>
  <r>
    <x v="1725"/>
    <n v="43.56"/>
    <n v="43.73"/>
    <n v="42.75"/>
    <n v="43.61"/>
    <n v="0.114784206"/>
  </r>
  <r>
    <x v="1726"/>
    <n v="44.82"/>
    <n v="44.9"/>
    <n v="43.33"/>
    <n v="43.72"/>
    <n v="-2.4542614899999999"/>
  </r>
  <r>
    <x v="1727"/>
    <n v="44.14"/>
    <n v="44.47"/>
    <n v="43.87"/>
    <n v="44.17"/>
    <n v="6.7965564000000006E-2"/>
  </r>
  <r>
    <x v="1728"/>
    <n v="44.36"/>
    <n v="44.45"/>
    <n v="43.62"/>
    <n v="44.01"/>
    <n v="-0.78899909800000001"/>
  </r>
  <r>
    <x v="1729"/>
    <n v="44.51"/>
    <n v="44.94"/>
    <n v="44.44"/>
    <n v="44.53"/>
    <n v="4.4933723000000002E-2"/>
  </r>
  <r>
    <x v="1730"/>
    <n v="44.56"/>
    <n v="44.91"/>
    <n v="44.29"/>
    <n v="44.63"/>
    <n v="0.15709156199999999"/>
  </r>
  <r>
    <x v="1731"/>
    <n v="43.79"/>
    <n v="44.69"/>
    <n v="43.7"/>
    <n v="44.6"/>
    <n v="1.8497373829999999"/>
  </r>
  <r>
    <x v="1732"/>
    <n v="43.37"/>
    <n v="43.63"/>
    <n v="43.04"/>
    <n v="43.39"/>
    <n v="4.6114825999999998E-2"/>
  </r>
  <r>
    <x v="1733"/>
    <n v="43.57"/>
    <n v="43.65"/>
    <n v="42.64"/>
    <n v="43.04"/>
    <n v="-1.216433326"/>
  </r>
  <r>
    <x v="1734"/>
    <n v="42.95"/>
    <n v="43.64"/>
    <n v="42.91"/>
    <n v="43.33"/>
    <n v="0.88474970900000005"/>
  </r>
  <r>
    <x v="1735"/>
    <n v="42.37"/>
    <n v="42.89"/>
    <n v="42.32"/>
    <n v="42.39"/>
    <n v="4.7203210000000002E-2"/>
  </r>
  <r>
    <x v="1736"/>
    <n v="42.2"/>
    <n v="42.7"/>
    <n v="41.75"/>
    <n v="42.49"/>
    <n v="0.68720379099999995"/>
  </r>
  <r>
    <x v="1737"/>
    <n v="41.08"/>
    <n v="42.05"/>
    <n v="40.92"/>
    <n v="41.27"/>
    <n v="0.46251217100000003"/>
  </r>
  <r>
    <x v="1738"/>
    <n v="41.53"/>
    <n v="41.68"/>
    <n v="40.450000000000003"/>
    <n v="40.840000000000003"/>
    <n v="-1.6614495549999999"/>
  </r>
  <r>
    <x v="1739"/>
    <n v="41.59"/>
    <n v="42.01"/>
    <n v="41.38"/>
    <n v="41.92"/>
    <n v="0.79345996600000002"/>
  </r>
  <r>
    <x v="1740"/>
    <n v="40.26"/>
    <n v="41.54"/>
    <n v="40.21"/>
    <n v="41.48"/>
    <n v="3.0303030299999998"/>
  </r>
  <r>
    <x v="1741"/>
    <n v="41.19"/>
    <n v="41.49"/>
    <n v="40.72"/>
    <n v="41.33"/>
    <n v="0.33988832200000002"/>
  </r>
  <r>
    <x v="1742"/>
    <n v="42.56"/>
    <n v="42.63"/>
    <n v="40.53"/>
    <n v="41.12"/>
    <n v="-3.3834586469999999"/>
  </r>
  <r>
    <x v="1743"/>
    <n v="42.24"/>
    <n v="42.92"/>
    <n v="41.59"/>
    <n v="42.79"/>
    <n v="1.3020833329999999"/>
  </r>
  <r>
    <x v="1744"/>
    <n v="42.61"/>
    <n v="42.67"/>
    <n v="41.61"/>
    <n v="41.81"/>
    <n v="-1.877493546"/>
  </r>
  <r>
    <x v="1745"/>
    <n v="44.3"/>
    <n v="44.4"/>
    <n v="42.23"/>
    <n v="42.46"/>
    <n v="-4.153498871"/>
  </r>
  <r>
    <x v="1746"/>
    <n v="43.36"/>
    <n v="44.15"/>
    <n v="42.82"/>
    <n v="44.08"/>
    <n v="1.660516605"/>
  </r>
  <r>
    <x v="1747"/>
    <n v="43.59"/>
    <n v="43.83"/>
    <n v="42.43"/>
    <n v="42.45"/>
    <n v="-2.6152787339999999"/>
  </r>
  <r>
    <x v="1748"/>
    <n v="43.92"/>
    <n v="44"/>
    <n v="43.05"/>
    <n v="43.14"/>
    <n v="-1.7759562840000001"/>
  </r>
  <r>
    <x v="1749"/>
    <n v="44.3"/>
    <n v="44.89"/>
    <n v="44.13"/>
    <n v="44.36"/>
    <n v="0.13544018099999999"/>
  </r>
  <r>
    <x v="1750"/>
    <n v="44.51"/>
    <n v="44.63"/>
    <n v="44.18"/>
    <n v="44.37"/>
    <n v="-0.31453605899999998"/>
  </r>
  <r>
    <x v="1751"/>
    <n v="44.62"/>
    <n v="44.81"/>
    <n v="43.9"/>
    <n v="44.24"/>
    <n v="-0.85163603799999998"/>
  </r>
  <r>
    <x v="1752"/>
    <n v="45.3"/>
    <n v="45.59"/>
    <n v="45.05"/>
    <n v="45.12"/>
    <n v="-0.39735099299999999"/>
  </r>
  <r>
    <x v="1753"/>
    <n v="45.31"/>
    <n v="45.73"/>
    <n v="45.12"/>
    <n v="45.36"/>
    <n v="0.11035091599999999"/>
  </r>
  <r>
    <x v="1754"/>
    <n v="45.43"/>
    <n v="45.75"/>
    <n v="45.09"/>
    <n v="45.28"/>
    <n v="-0.33017829599999998"/>
  </r>
  <r>
    <x v="1755"/>
    <n v="45.81"/>
    <n v="46.15"/>
    <n v="44.92"/>
    <n v="45.13"/>
    <n v="-1.484392054"/>
  </r>
  <r>
    <x v="1756"/>
    <n v="45.59"/>
    <n v="45.86"/>
    <n v="45.4"/>
    <n v="45.6"/>
    <n v="2.1934635000000001E-2"/>
  </r>
  <r>
    <x v="1757"/>
    <n v="44.75"/>
    <n v="45.53"/>
    <n v="44.75"/>
    <n v="45.31"/>
    <n v="1.2513966480000001"/>
  </r>
  <r>
    <x v="1758"/>
    <n v="44.32"/>
    <n v="44.38"/>
    <n v="43.93"/>
    <n v="44.23"/>
    <n v="-0.20306859199999999"/>
  </r>
  <r>
    <x v="1759"/>
    <n v="44.05"/>
    <n v="44.39"/>
    <n v="43.79"/>
    <n v="44.23"/>
    <n v="0.408626561"/>
  </r>
  <r>
    <x v="1760"/>
    <n v="44.63"/>
    <n v="44.69"/>
    <n v="44.13"/>
    <n v="44.24"/>
    <n v="-0.873851669"/>
  </r>
  <r>
    <x v="1761"/>
    <n v="43.88"/>
    <n v="44.76"/>
    <n v="43.69"/>
    <n v="44.6"/>
    <n v="1.6408386509999999"/>
  </r>
  <r>
    <x v="1762"/>
    <n v="43.31"/>
    <n v="44.13"/>
    <n v="43.1"/>
    <n v="44.11"/>
    <n v="1.8471484650000001"/>
  </r>
  <r>
    <x v="1763"/>
    <n v="44.88"/>
    <n v="44.99"/>
    <n v="43.35"/>
    <n v="43.91"/>
    <n v="-2.161319073"/>
  </r>
  <r>
    <x v="1764"/>
    <n v="45.23"/>
    <n v="45.88"/>
    <n v="44.87"/>
    <n v="44.87"/>
    <n v="-0.79593190400000002"/>
  </r>
  <r>
    <x v="1765"/>
    <n v="45.27"/>
    <n v="45.44"/>
    <n v="44.62"/>
    <n v="45.11"/>
    <n v="-0.35343494600000003"/>
  </r>
  <r>
    <x v="1766"/>
    <n v="44.33"/>
    <n v="45.44"/>
    <n v="44.33"/>
    <n v="45.26"/>
    <n v="2.097902098"/>
  </r>
  <r>
    <x v="1767"/>
    <n v="43.39"/>
    <n v="43.96"/>
    <n v="42.92"/>
    <n v="43.92"/>
    <n v="1.221479604"/>
  </r>
  <r>
    <x v="1768"/>
    <n v="43.43"/>
    <n v="43.56"/>
    <n v="42.75"/>
    <n v="42.96"/>
    <n v="-1.0822012430000001"/>
  </r>
  <r>
    <x v="1769"/>
    <n v="44.3"/>
    <n v="44.4"/>
    <n v="43.48"/>
    <n v="43.53"/>
    <n v="-1.738148984"/>
  </r>
  <r>
    <x v="1770"/>
    <n v="44.16"/>
    <n v="44.68"/>
    <n v="43.83"/>
    <n v="44.06"/>
    <n v="-0.22644927500000001"/>
  </r>
  <r>
    <x v="1771"/>
    <n v="44.2"/>
    <n v="45.09"/>
    <n v="44.16"/>
    <n v="44.46"/>
    <n v="0.58823529399999996"/>
  </r>
  <r>
    <x v="1772"/>
    <n v="43.97"/>
    <n v="44.47"/>
    <n v="43.26"/>
    <n v="43.96"/>
    <n v="-2.2742779000000001E-2"/>
  </r>
  <r>
    <x v="1773"/>
    <n v="41.15"/>
    <n v="42.25"/>
    <n v="41.11"/>
    <n v="42.09"/>
    <n v="2.2843256379999999"/>
  </r>
  <r>
    <x v="1774"/>
    <n v="40.31"/>
    <n v="41.29"/>
    <n v="40.28"/>
    <n v="41.15"/>
    <n v="2.083850161"/>
  </r>
  <r>
    <x v="1775"/>
    <n v="40.770000000000003"/>
    <n v="40.9"/>
    <n v="40.22"/>
    <n v="40.619999999999997"/>
    <n v="-0.36791758600000002"/>
  </r>
  <r>
    <x v="1776"/>
    <n v="39.35"/>
    <n v="39.909999999999997"/>
    <n v="38.22"/>
    <n v="39.729999999999997"/>
    <n v="0.96569250299999998"/>
  </r>
  <r>
    <x v="1777"/>
    <n v="40.49"/>
    <n v="40.75"/>
    <n v="39.01"/>
    <n v="39.11"/>
    <n v="-3.4082489499999999"/>
  </r>
  <r>
    <x v="1778"/>
    <n v="40.31"/>
    <n v="41.2"/>
    <n v="40.200000000000003"/>
    <n v="40.51"/>
    <n v="0.49615480000000001"/>
  </r>
  <r>
    <x v="1779"/>
    <n v="38.369999999999997"/>
    <n v="40.299999999999997"/>
    <n v="38.369999999999997"/>
    <n v="39.99"/>
    <n v="4.2220484750000002"/>
  </r>
  <r>
    <x v="1780"/>
    <n v="40.83"/>
    <n v="41.4"/>
    <n v="39.29"/>
    <n v="39.32"/>
    <n v="-3.6982610829999998"/>
  </r>
  <r>
    <x v="1781"/>
    <n v="41.8"/>
    <n v="41.8"/>
    <n v="41.01"/>
    <n v="41.01"/>
    <n v="-1.8899521530000001"/>
  </r>
  <r>
    <x v="1782"/>
    <n v="41.02"/>
    <n v="42.1"/>
    <n v="41.01"/>
    <n v="41.65"/>
    <n v="1.535836177"/>
  </r>
  <r>
    <x v="1783"/>
    <n v="41.78"/>
    <n v="42"/>
    <n v="41.35"/>
    <n v="41.5"/>
    <n v="-0.67017711800000002"/>
  </r>
  <r>
    <x v="1784"/>
    <n v="42.8"/>
    <n v="42.86"/>
    <n v="41.97"/>
    <n v="42.3"/>
    <n v="-1.168224299"/>
  </r>
  <r>
    <x v="1785"/>
    <n v="42.8"/>
    <n v="42.97"/>
    <n v="42.61"/>
    <n v="42.88"/>
    <n v="0.186915888"/>
  </r>
  <r>
    <x v="1786"/>
    <n v="42.12"/>
    <n v="42.54"/>
    <n v="41.95"/>
    <n v="42.49"/>
    <n v="0.87844254499999996"/>
  </r>
  <r>
    <x v="1787"/>
    <n v="42.43"/>
    <n v="42.46"/>
    <n v="41.82"/>
    <n v="41.89"/>
    <n v="-1.2726844209999999"/>
  </r>
  <r>
    <x v="1788"/>
    <n v="42.49"/>
    <n v="42.68"/>
    <n v="42.01"/>
    <n v="42.2"/>
    <n v="-0.68251353299999995"/>
  </r>
  <r>
    <x v="1789"/>
    <n v="41.74"/>
    <n v="42.12"/>
    <n v="41.67"/>
    <n v="42.08"/>
    <n v="0.81456636299999996"/>
  </r>
  <r>
    <x v="1790"/>
    <n v="41.11"/>
    <n v="41.64"/>
    <n v="41.02"/>
    <n v="41.62"/>
    <n v="1.2405740700000001"/>
  </r>
  <r>
    <x v="1791"/>
    <n v="41.5"/>
    <n v="41.5"/>
    <n v="41.1"/>
    <n v="41.24"/>
    <n v="-0.62650602399999999"/>
  </r>
  <r>
    <x v="1792"/>
    <n v="41.21"/>
    <n v="41.46"/>
    <n v="41.03"/>
    <n v="41.24"/>
    <n v="7.2797865000000003E-2"/>
  </r>
  <r>
    <x v="1793"/>
    <n v="40.89"/>
    <n v="41.31"/>
    <n v="40.71"/>
    <n v="41.17"/>
    <n v="0.68476400100000001"/>
  </r>
  <r>
    <x v="1794"/>
    <n v="40.85"/>
    <n v="41.16"/>
    <n v="40.32"/>
    <n v="40.549999999999997"/>
    <n v="-0.73439412500000001"/>
  </r>
  <r>
    <x v="1795"/>
    <n v="40.299999999999997"/>
    <n v="40.92"/>
    <n v="40.1"/>
    <n v="40.869999999999997"/>
    <n v="1.41439206"/>
  </r>
  <r>
    <x v="1796"/>
    <n v="39.93"/>
    <n v="40.200000000000003"/>
    <n v="39.75"/>
    <n v="40.08"/>
    <n v="0.37565739999999997"/>
  </r>
  <r>
    <x v="1797"/>
    <n v="40.08"/>
    <n v="40.1"/>
    <n v="39.69"/>
    <n v="39.869999999999997"/>
    <n v="-0.52395209600000003"/>
  </r>
  <r>
    <x v="1798"/>
    <n v="39.76"/>
    <n v="39.950000000000003"/>
    <n v="39.54"/>
    <n v="39.659999999999997"/>
    <n v="-0.25150905400000001"/>
  </r>
  <r>
    <x v="1799"/>
    <n v="39.479999999999997"/>
    <n v="39.93"/>
    <n v="39.39"/>
    <n v="39.9"/>
    <n v="1.063829787"/>
  </r>
  <r>
    <x v="1800"/>
    <n v="39.78"/>
    <n v="39.79"/>
    <n v="39.36"/>
    <n v="39.520000000000003"/>
    <n v="-0.65359477099999996"/>
  </r>
  <r>
    <x v="1801"/>
    <n v="39.25"/>
    <n v="39.53"/>
    <n v="38.93"/>
    <n v="39.01"/>
    <n v="-0.61146496800000005"/>
  </r>
  <r>
    <x v="1802"/>
    <n v="38.799999999999997"/>
    <n v="39.28"/>
    <n v="38.700000000000003"/>
    <n v="39.159999999999997"/>
    <n v="0.92783505200000005"/>
  </r>
  <r>
    <x v="1803"/>
    <n v="38.47"/>
    <n v="38.94"/>
    <n v="38.47"/>
    <n v="38.840000000000003"/>
    <n v="0.96178840700000001"/>
  </r>
  <r>
    <x v="1804"/>
    <n v="38.57"/>
    <n v="38.590000000000003"/>
    <n v="38.35"/>
    <n v="38.35"/>
    <n v="-0.57039149600000005"/>
  </r>
  <r>
    <x v="1805"/>
    <n v="38.619999999999997"/>
    <n v="38.65"/>
    <n v="38.450000000000003"/>
    <n v="38.56"/>
    <n v="-0.15535991699999999"/>
  </r>
  <r>
    <x v="1806"/>
    <n v="38.520000000000003"/>
    <n v="38.65"/>
    <n v="38.450000000000003"/>
    <n v="38.57"/>
    <n v="0.12980269999999999"/>
  </r>
  <r>
    <x v="1807"/>
    <n v="38.54"/>
    <n v="38.67"/>
    <n v="38.36"/>
    <n v="38.450000000000003"/>
    <n v="-0.23352361199999999"/>
  </r>
  <r>
    <x v="1808"/>
    <n v="38.68"/>
    <n v="38.700000000000003"/>
    <n v="38.46"/>
    <n v="38.54"/>
    <n v="-0.36194415699999999"/>
  </r>
  <r>
    <x v="1809"/>
    <n v="38.94"/>
    <n v="38.99"/>
    <n v="38.5"/>
    <n v="38.5"/>
    <n v="-1.129943503"/>
  </r>
  <r>
    <x v="1810"/>
    <n v="38.6"/>
    <n v="38.79"/>
    <n v="38.21"/>
    <n v="38.74"/>
    <n v="0.362694301"/>
  </r>
  <r>
    <x v="1811"/>
    <n v="38.72"/>
    <n v="38.85"/>
    <n v="38.31"/>
    <n v="38.35"/>
    <n v="-0.95557851199999999"/>
  </r>
  <r>
    <x v="1812"/>
    <n v="38.729999999999997"/>
    <n v="38.880000000000003"/>
    <n v="38.299999999999997"/>
    <n v="38.46"/>
    <n v="-0.697134005"/>
  </r>
  <r>
    <x v="1813"/>
    <n v="37.74"/>
    <n v="38.26"/>
    <n v="37.71"/>
    <n v="38.17"/>
    <n v="1.139374669"/>
  </r>
  <r>
    <x v="1814"/>
    <n v="38.06"/>
    <n v="38.06"/>
    <n v="37.86"/>
    <n v="37.94"/>
    <n v="-0.31529164500000001"/>
  </r>
  <r>
    <x v="1815"/>
    <n v="38.119999999999997"/>
    <n v="38.36"/>
    <n v="38.1"/>
    <n v="38.14"/>
    <n v="5.2465896999999997E-2"/>
  </r>
  <r>
    <x v="1816"/>
    <n v="37.86"/>
    <n v="38.090000000000003"/>
    <n v="37.56"/>
    <n v="37.880000000000003"/>
    <n v="5.2826202000000003E-2"/>
  </r>
  <r>
    <x v="1817"/>
    <n v="37.68"/>
    <n v="38.04"/>
    <n v="37.61"/>
    <n v="37.93"/>
    <n v="0.66348195300000001"/>
  </r>
  <r>
    <x v="1818"/>
    <n v="37.630000000000003"/>
    <n v="37.67"/>
    <n v="37.42"/>
    <n v="37.61"/>
    <n v="-5.3149083E-2"/>
  </r>
  <r>
    <x v="1819"/>
    <n v="37.520000000000003"/>
    <n v="37.770000000000003"/>
    <n v="37.33"/>
    <n v="37.4"/>
    <n v="-0.31982942399999997"/>
  </r>
  <r>
    <x v="1820"/>
    <n v="37.36"/>
    <n v="37.71"/>
    <n v="37.25"/>
    <n v="37.409999999999997"/>
    <n v="0.13383297599999999"/>
  </r>
  <r>
    <x v="1821"/>
    <n v="37.75"/>
    <n v="37.75"/>
    <n v="37.17"/>
    <n v="37.29"/>
    <n v="-1.218543046"/>
  </r>
  <r>
    <x v="1822"/>
    <n v="37.69"/>
    <n v="37.93"/>
    <n v="37.54"/>
    <n v="37.700000000000003"/>
    <n v="2.6532237E-2"/>
  </r>
  <r>
    <x v="1823"/>
    <n v="37.22"/>
    <n v="37.65"/>
    <n v="36.729999999999997"/>
    <n v="37.590000000000003"/>
    <n v="0.99408919900000003"/>
  </r>
  <r>
    <x v="1824"/>
    <n v="37.630000000000003"/>
    <n v="37.799999999999997"/>
    <n v="37.340000000000003"/>
    <n v="37.4"/>
    <n v="-0.61121445699999999"/>
  </r>
  <r>
    <x v="1825"/>
    <n v="37.81"/>
    <n v="38.020000000000003"/>
    <n v="37.229999999999997"/>
    <n v="37.47"/>
    <n v="-0.89923300699999997"/>
  </r>
  <r>
    <x v="1826"/>
    <n v="37.15"/>
    <n v="37.79"/>
    <n v="37.07"/>
    <n v="37.700000000000003"/>
    <n v="1.480484522"/>
  </r>
  <r>
    <x v="1827"/>
    <n v="36.58"/>
    <n v="37.08"/>
    <n v="36.57"/>
    <n v="36.9"/>
    <n v="0.87479496999999995"/>
  </r>
  <r>
    <x v="1828"/>
    <n v="36.479999999999997"/>
    <n v="36.56"/>
    <n v="36.32"/>
    <n v="36.479999999999997"/>
    <n v="0"/>
  </r>
  <r>
    <x v="1829"/>
    <n v="36.57"/>
    <n v="36.65"/>
    <n v="36.369999999999997"/>
    <n v="36.44"/>
    <n v="-0.35548263600000002"/>
  </r>
  <r>
    <x v="1830"/>
    <n v="36.82"/>
    <n v="36.909999999999997"/>
    <n v="36.58"/>
    <n v="36.6"/>
    <n v="-0.59750135800000004"/>
  </r>
  <r>
    <x v="1831"/>
    <n v="35.979999999999997"/>
    <n v="36.31"/>
    <n v="35.94"/>
    <n v="35.950000000000003"/>
    <n v="-8.3379654999999997E-2"/>
  </r>
  <r>
    <x v="1832"/>
    <n v="36.18"/>
    <n v="36.659999999999997"/>
    <n v="35.840000000000003"/>
    <n v="35.880000000000003"/>
    <n v="-0.82918739600000002"/>
  </r>
  <r>
    <x v="1833"/>
    <n v="34.130000000000003"/>
    <n v="34.299999999999997"/>
    <n v="33.869999999999997"/>
    <n v="34.11"/>
    <n v="-5.8599472999999999E-2"/>
  </r>
  <r>
    <x v="1834"/>
    <n v="33.909999999999997"/>
    <n v="34.15"/>
    <n v="33.799999999999997"/>
    <n v="34.049999999999997"/>
    <n v="0.41285756400000001"/>
  </r>
  <r>
    <x v="1835"/>
    <n v="33.92"/>
    <n v="34.200000000000003"/>
    <n v="33.82"/>
    <n v="33.94"/>
    <n v="5.8962264E-2"/>
  </r>
  <r>
    <x v="1836"/>
    <n v="33.950000000000003"/>
    <n v="34.04"/>
    <n v="33.67"/>
    <n v="33.97"/>
    <n v="5.8910162000000002E-2"/>
  </r>
  <r>
    <x v="1837"/>
    <n v="34.24"/>
    <n v="34.32"/>
    <n v="33.869999999999997"/>
    <n v="34.049999999999997"/>
    <n v="-0.554906542"/>
  </r>
  <r>
    <x v="1838"/>
    <n v="34.17"/>
    <n v="34.49"/>
    <n v="34.11"/>
    <n v="34.479999999999997"/>
    <n v="0.90722856299999999"/>
  </r>
  <r>
    <x v="1839"/>
    <n v="34.369999999999997"/>
    <n v="34.47"/>
    <n v="34.21"/>
    <n v="34.4"/>
    <n v="8.7285423000000001E-2"/>
  </r>
  <r>
    <x v="1840"/>
    <n v="34.46"/>
    <n v="34.549999999999997"/>
    <n v="34.299999999999997"/>
    <n v="34.4"/>
    <n v="-0.17411491600000001"/>
  </r>
  <r>
    <x v="1841"/>
    <n v="34.32"/>
    <n v="34.479999999999997"/>
    <n v="34.020000000000003"/>
    <n v="34.44"/>
    <n v="0.34965035"/>
  </r>
  <r>
    <x v="1842"/>
    <n v="34.61"/>
    <n v="34.630000000000003"/>
    <n v="34.159999999999997"/>
    <n v="34.229999999999997"/>
    <n v="-1.09794857"/>
  </r>
  <r>
    <x v="1843"/>
    <n v="34.29"/>
    <n v="34.74"/>
    <n v="34.29"/>
    <n v="34.630000000000003"/>
    <n v="0.99154272399999999"/>
  </r>
  <r>
    <x v="1844"/>
    <n v="34.11"/>
    <n v="34.229999999999997"/>
    <n v="34.01"/>
    <n v="34.11"/>
    <n v="0"/>
  </r>
  <r>
    <x v="1845"/>
    <n v="34.26"/>
    <n v="34.31"/>
    <n v="33.82"/>
    <n v="34.06"/>
    <n v="-0.58377116200000001"/>
  </r>
  <r>
    <x v="1846"/>
    <n v="34.29"/>
    <n v="34.61"/>
    <n v="34.090000000000003"/>
    <n v="34.44"/>
    <n v="0.437445319"/>
  </r>
  <r>
    <x v="1847"/>
    <n v="34.49"/>
    <n v="34.49"/>
    <n v="34.07"/>
    <n v="34.270000000000003"/>
    <n v="-0.63786604800000002"/>
  </r>
  <r>
    <x v="1848"/>
    <n v="34.53"/>
    <n v="34.61"/>
    <n v="34.159999999999997"/>
    <n v="34.29"/>
    <n v="-0.69504778499999997"/>
  </r>
  <r>
    <x v="1849"/>
    <n v="34.450000000000003"/>
    <n v="34.67"/>
    <n v="34.25"/>
    <n v="34.54"/>
    <n v="0.26124818599999999"/>
  </r>
  <r>
    <x v="1850"/>
    <n v="34.43"/>
    <n v="34.67"/>
    <n v="34.29"/>
    <n v="34.299999999999997"/>
    <n v="-0.37757769400000002"/>
  </r>
  <r>
    <x v="1851"/>
    <n v="34.130000000000003"/>
    <n v="34.380000000000003"/>
    <n v="34.049999999999997"/>
    <n v="34.22"/>
    <n v="0.26369762699999999"/>
  </r>
  <r>
    <x v="1852"/>
    <n v="33.6"/>
    <n v="33.880000000000003"/>
    <n v="33.47"/>
    <n v="33.72"/>
    <n v="0.35714285699999998"/>
  </r>
  <r>
    <x v="1853"/>
    <n v="33.67"/>
    <n v="33.700000000000003"/>
    <n v="33.44"/>
    <n v="33.54"/>
    <n v="-0.38610038600000002"/>
  </r>
  <r>
    <x v="1854"/>
    <n v="33.53"/>
    <n v="33.659999999999997"/>
    <n v="33.47"/>
    <n v="33.58"/>
    <n v="0.14912019100000001"/>
  </r>
  <r>
    <x v="1855"/>
    <n v="33.549999999999997"/>
    <n v="33.630000000000003"/>
    <n v="33.47"/>
    <n v="33.520000000000003"/>
    <n v="-8.9418778000000004E-2"/>
  </r>
  <r>
    <x v="1856"/>
    <n v="33.35"/>
    <n v="33.56"/>
    <n v="33.32"/>
    <n v="33.46"/>
    <n v="0.329835082"/>
  </r>
  <r>
    <x v="1857"/>
    <n v="33.29"/>
    <n v="33.450000000000003"/>
    <n v="33.21"/>
    <n v="33.229999999999997"/>
    <n v="-0.18023430500000001"/>
  </r>
  <r>
    <x v="1858"/>
    <n v="33.299999999999997"/>
    <n v="33.619999999999997"/>
    <n v="33.25"/>
    <n v="33.590000000000003"/>
    <n v="0.87087087100000005"/>
  </r>
  <r>
    <x v="1859"/>
    <n v="33.799999999999997"/>
    <n v="33.9"/>
    <n v="33.47"/>
    <n v="33.54"/>
    <n v="-0.76923076899999998"/>
  </r>
  <r>
    <x v="1860"/>
    <n v="33.770000000000003"/>
    <n v="33.880000000000003"/>
    <n v="33.61"/>
    <n v="33.75"/>
    <n v="-5.9224163000000003E-2"/>
  </r>
  <r>
    <x v="1861"/>
    <n v="33.590000000000003"/>
    <n v="33.76"/>
    <n v="33.520000000000003"/>
    <n v="33.729999999999997"/>
    <n v="0.41679071200000001"/>
  </r>
  <r>
    <x v="1862"/>
    <n v="33.51"/>
    <n v="33.659999999999997"/>
    <n v="33.409999999999997"/>
    <n v="33.590000000000003"/>
    <n v="0.23873470599999999"/>
  </r>
  <r>
    <x v="1863"/>
    <n v="33.840000000000003"/>
    <n v="33.840000000000003"/>
    <n v="33.29"/>
    <n v="33.43"/>
    <n v="-1.2115839239999999"/>
  </r>
  <r>
    <x v="1864"/>
    <n v="33.74"/>
    <n v="33.89"/>
    <n v="33.619999999999997"/>
    <n v="33.840000000000003"/>
    <n v="0.29638411399999998"/>
  </r>
  <r>
    <x v="1865"/>
    <n v="33.619999999999997"/>
    <n v="33.76"/>
    <n v="33.520000000000003"/>
    <n v="33.74"/>
    <n v="0.35693039900000001"/>
  </r>
  <r>
    <x v="1866"/>
    <n v="33.340000000000003"/>
    <n v="33.659999999999997"/>
    <n v="33.24"/>
    <n v="33.619999999999997"/>
    <n v="0.83983203399999995"/>
  </r>
  <r>
    <x v="1867"/>
    <n v="33.47"/>
    <n v="33.47"/>
    <n v="33.21"/>
    <n v="33.340000000000003"/>
    <n v="-0.38840752899999997"/>
  </r>
  <r>
    <x v="1868"/>
    <n v="33.79"/>
    <n v="33.909999999999997"/>
    <n v="33.299999999999997"/>
    <n v="33.47"/>
    <n v="-0.94702574699999997"/>
  </r>
  <r>
    <x v="1869"/>
    <n v="33.76"/>
    <n v="34.090000000000003"/>
    <n v="33.69"/>
    <n v="33.79"/>
    <n v="8.8862558999999994E-2"/>
  </r>
  <r>
    <x v="1870"/>
    <n v="33.299999999999997"/>
    <n v="33.83"/>
    <n v="33.200000000000003"/>
    <n v="33.729999999999997"/>
    <n v="1.2912912910000001"/>
  </r>
  <r>
    <x v="1871"/>
    <n v="32.700000000000003"/>
    <n v="33.520000000000003"/>
    <n v="32.630000000000003"/>
    <n v="33.369999999999997"/>
    <n v="2.0489296640000001"/>
  </r>
  <r>
    <x v="1872"/>
    <n v="32.68"/>
    <n v="32.89"/>
    <n v="32.5"/>
    <n v="32.700000000000003"/>
    <n v="6.1199509999999999E-2"/>
  </r>
  <r>
    <x v="1873"/>
    <n v="32.49"/>
    <n v="32.74"/>
    <n v="32.39"/>
    <n v="32.6"/>
    <n v="0.33856571299999999"/>
  </r>
  <r>
    <x v="1874"/>
    <n v="32.47"/>
    <n v="32.64"/>
    <n v="32.39"/>
    <n v="32.49"/>
    <n v="6.1595319000000003E-2"/>
  </r>
  <r>
    <x v="1875"/>
    <n v="32.340000000000003"/>
    <n v="32.659999999999997"/>
    <n v="32.26"/>
    <n v="32.520000000000003"/>
    <n v="0.55658627100000002"/>
  </r>
  <r>
    <x v="1876"/>
    <n v="32.200000000000003"/>
    <n v="32.5"/>
    <n v="32.119999999999997"/>
    <n v="32.44"/>
    <n v="0.74534161499999996"/>
  </r>
  <r>
    <x v="1877"/>
    <n v="31.92"/>
    <n v="32.22"/>
    <n v="31.91"/>
    <n v="32.19"/>
    <n v="0.84586466199999999"/>
  </r>
  <r>
    <x v="1878"/>
    <n v="32.26"/>
    <n v="32.299999999999997"/>
    <n v="31.96"/>
    <n v="32.18"/>
    <n v="-0.247985121"/>
  </r>
  <r>
    <x v="1879"/>
    <n v="32.24"/>
    <n v="32.47"/>
    <n v="32.19"/>
    <n v="32.409999999999997"/>
    <n v="0.527295285"/>
  </r>
  <r>
    <x v="1880"/>
    <n v="31.77"/>
    <n v="32.299999999999997"/>
    <n v="31.72"/>
    <n v="32.19"/>
    <n v="1.322001889"/>
  </r>
  <r>
    <x v="1881"/>
    <n v="31.68"/>
    <n v="31.77"/>
    <n v="31.46"/>
    <n v="31.48"/>
    <n v="-0.63131313099999997"/>
  </r>
  <r>
    <x v="1882"/>
    <n v="31.96"/>
    <n v="31.96"/>
    <n v="31.75"/>
    <n v="31.76"/>
    <n v="-0.62578222800000005"/>
  </r>
  <r>
    <x v="1883"/>
    <n v="31.74"/>
    <n v="31.91"/>
    <n v="31.63"/>
    <n v="31.87"/>
    <n v="0.40957781999999998"/>
  </r>
  <r>
    <x v="1884"/>
    <n v="32.1"/>
    <n v="32.25"/>
    <n v="31.46"/>
    <n v="31.62"/>
    <n v="-1.4953271029999999"/>
  </r>
  <r>
    <x v="1885"/>
    <n v="32.22"/>
    <n v="32.340000000000003"/>
    <n v="32.04"/>
    <n v="32.299999999999997"/>
    <n v="0.24829298599999999"/>
  </r>
  <r>
    <x v="1886"/>
    <n v="32.1"/>
    <n v="32.340000000000003"/>
    <n v="32"/>
    <n v="32.21"/>
    <n v="0.342679128"/>
  </r>
  <r>
    <x v="1887"/>
    <n v="31.47"/>
    <n v="32.200000000000003"/>
    <n v="31.42"/>
    <n v="31.99"/>
    <n v="1.652367334"/>
  </r>
  <r>
    <x v="1888"/>
    <n v="31.26"/>
    <n v="31.63"/>
    <n v="31.2"/>
    <n v="31.48"/>
    <n v="0.70377479200000004"/>
  </r>
  <r>
    <x v="1889"/>
    <n v="31.5"/>
    <n v="31.59"/>
    <n v="31.42"/>
    <n v="31.54"/>
    <n v="0.126984127"/>
  </r>
  <r>
    <x v="1890"/>
    <n v="31.39"/>
    <n v="31.8"/>
    <n v="31.37"/>
    <n v="31.44"/>
    <n v="0.159286397"/>
  </r>
  <r>
    <x v="1891"/>
    <n v="30.95"/>
    <n v="31.4"/>
    <n v="30.9"/>
    <n v="31.24"/>
    <n v="0.93699515300000003"/>
  </r>
  <r>
    <x v="1892"/>
    <n v="31.21"/>
    <n v="31.4"/>
    <n v="30.91"/>
    <n v="30.92"/>
    <n v="-0.92918936200000002"/>
  </r>
  <r>
    <x v="1893"/>
    <n v="30.85"/>
    <n v="31.33"/>
    <n v="30.75"/>
    <n v="31.27"/>
    <n v="1.3614262559999999"/>
  </r>
  <r>
    <x v="1894"/>
    <n v="30.37"/>
    <n v="30.79"/>
    <n v="30.36"/>
    <n v="30.68"/>
    <n v="1.020744155"/>
  </r>
  <r>
    <x v="1895"/>
    <n v="30.92"/>
    <n v="31.06"/>
    <n v="30.36"/>
    <n v="30.37"/>
    <n v="-1.7787839590000001"/>
  </r>
  <r>
    <x v="1896"/>
    <n v="31.49"/>
    <n v="31.76"/>
    <n v="30.85"/>
    <n v="31.04"/>
    <n v="-1.4290250870000001"/>
  </r>
  <r>
    <x v="1897"/>
    <n v="32.06"/>
    <n v="32.47"/>
    <n v="32.06"/>
    <n v="32.340000000000003"/>
    <n v="0.87336244500000004"/>
  </r>
  <r>
    <x v="1898"/>
    <n v="31.95"/>
    <n v="32.21"/>
    <n v="31.85"/>
    <n v="32.090000000000003"/>
    <n v="0.438184664"/>
  </r>
  <r>
    <x v="1899"/>
    <n v="31.59"/>
    <n v="31.89"/>
    <n v="31.57"/>
    <n v="31.84"/>
    <n v="0.79138967999999998"/>
  </r>
  <r>
    <x v="1900"/>
    <n v="31.16"/>
    <n v="31.55"/>
    <n v="31.04"/>
    <n v="31.47"/>
    <n v="0.994865212"/>
  </r>
  <r>
    <x v="1901"/>
    <n v="31.53"/>
    <n v="31.55"/>
    <n v="31"/>
    <n v="31"/>
    <n v="-1.680938788"/>
  </r>
  <r>
    <x v="1902"/>
    <n v="31.55"/>
    <n v="31.68"/>
    <n v="31.36"/>
    <n v="31.62"/>
    <n v="0.22187004799999999"/>
  </r>
  <r>
    <x v="1903"/>
    <n v="31.75"/>
    <n v="32"/>
    <n v="31.6"/>
    <n v="31.67"/>
    <n v="-0.25196850399999998"/>
  </r>
  <r>
    <x v="1904"/>
    <n v="31.79"/>
    <n v="31.87"/>
    <n v="31.7"/>
    <n v="31.84"/>
    <n v="0.157282164"/>
  </r>
  <r>
    <x v="1905"/>
    <n v="31.67"/>
    <n v="31.91"/>
    <n v="31.58"/>
    <n v="31.8"/>
    <n v="0.41048310700000001"/>
  </r>
  <r>
    <x v="1906"/>
    <n v="31.59"/>
    <n v="31.72"/>
    <n v="31.43"/>
    <n v="31.56"/>
    <n v="-9.4966761999999996E-2"/>
  </r>
  <r>
    <x v="1907"/>
    <n v="31.57"/>
    <n v="31.57"/>
    <n v="31.25"/>
    <n v="31.52"/>
    <n v="-0.15837820699999999"/>
  </r>
  <r>
    <x v="1908"/>
    <n v="31.59"/>
    <n v="31.66"/>
    <n v="31.43"/>
    <n v="31.65"/>
    <n v="0.18993352299999999"/>
  </r>
  <r>
    <x v="1909"/>
    <n v="31.54"/>
    <n v="31.58"/>
    <n v="31.37"/>
    <n v="31.45"/>
    <n v="-0.28535193399999997"/>
  </r>
  <r>
    <x v="1910"/>
    <n v="31.45"/>
    <n v="31.58"/>
    <n v="31.27"/>
    <n v="31.52"/>
    <n v="0.222575517"/>
  </r>
  <r>
    <x v="1911"/>
    <n v="31.73"/>
    <n v="31.75"/>
    <n v="31.21"/>
    <n v="31.57"/>
    <n v="-0.50425464900000005"/>
  </r>
  <r>
    <x v="1912"/>
    <n v="32.200000000000003"/>
    <n v="32.22"/>
    <n v="31.51"/>
    <n v="31.66"/>
    <n v="-1.677018634"/>
  </r>
  <r>
    <x v="1913"/>
    <n v="31.9"/>
    <n v="32.24"/>
    <n v="31.88"/>
    <n v="32.119999999999997"/>
    <n v="0.68965517200000004"/>
  </r>
  <r>
    <x v="1914"/>
    <n v="31.85"/>
    <n v="31.91"/>
    <n v="31.66"/>
    <n v="31.86"/>
    <n v="3.1397174E-2"/>
  </r>
  <r>
    <x v="1915"/>
    <n v="31.8"/>
    <n v="32.020000000000003"/>
    <n v="31.71"/>
    <n v="31.84"/>
    <n v="0.12578616400000001"/>
  </r>
  <r>
    <x v="1916"/>
    <n v="32"/>
    <n v="32.049999999999997"/>
    <n v="31.76"/>
    <n v="31.86"/>
    <n v="-0.4375"/>
  </r>
  <r>
    <x v="1917"/>
    <n v="31.61"/>
    <n v="32.049999999999997"/>
    <n v="31.49"/>
    <n v="31.9"/>
    <n v="0.91743119299999998"/>
  </r>
  <r>
    <x v="1918"/>
    <n v="31.42"/>
    <n v="31.51"/>
    <n v="31.18"/>
    <n v="31.51"/>
    <n v="0.28644175700000002"/>
  </r>
  <r>
    <x v="1919"/>
    <n v="31.5"/>
    <n v="31.64"/>
    <n v="31.45"/>
    <n v="31.5"/>
    <n v="0"/>
  </r>
  <r>
    <x v="1920"/>
    <n v="31.37"/>
    <n v="31.45"/>
    <n v="31.28"/>
    <n v="31.42"/>
    <n v="0.15938795"/>
  </r>
  <r>
    <x v="1921"/>
    <n v="31.26"/>
    <n v="31.28"/>
    <n v="31.08"/>
    <n v="31.27"/>
    <n v="3.1989762999999997E-2"/>
  </r>
  <r>
    <x v="1922"/>
    <n v="31.25"/>
    <n v="31.43"/>
    <n v="31.15"/>
    <n v="31.16"/>
    <n v="-0.28799999999999998"/>
  </r>
  <r>
    <x v="1923"/>
    <n v="31.05"/>
    <n v="31.12"/>
    <n v="30.86"/>
    <n v="31.09"/>
    <n v="0.12882447699999999"/>
  </r>
  <r>
    <x v="1924"/>
    <n v="30.88"/>
    <n v="31.09"/>
    <n v="30.83"/>
    <n v="30.98"/>
    <n v="0.32383419699999999"/>
  </r>
  <r>
    <x v="1925"/>
    <n v="30.76"/>
    <n v="31.06"/>
    <n v="30.75"/>
    <n v="30.9"/>
    <n v="0.45513654100000001"/>
  </r>
  <r>
    <x v="1926"/>
    <n v="30.99"/>
    <n v="31.02"/>
    <n v="30.67"/>
    <n v="30.72"/>
    <n v="-0.87124879"/>
  </r>
  <r>
    <x v="1927"/>
    <n v="31.01"/>
    <n v="31.27"/>
    <n v="30.84"/>
    <n v="31.11"/>
    <n v="0.32247661999999999"/>
  </r>
  <r>
    <x v="1928"/>
    <n v="31.27"/>
    <n v="31.64"/>
    <n v="31.21"/>
    <n v="31.33"/>
    <n v="0.191877199"/>
  </r>
  <r>
    <x v="1929"/>
    <n v="31.72"/>
    <n v="31.73"/>
    <n v="31.3"/>
    <n v="31.3"/>
    <n v="-1.3240857500000001"/>
  </r>
  <r>
    <x v="1930"/>
    <n v="31.8"/>
    <n v="32.03"/>
    <n v="31.26"/>
    <n v="31.41"/>
    <n v="-1.226415094"/>
  </r>
  <r>
    <x v="1931"/>
    <n v="31.78"/>
    <n v="32.270000000000003"/>
    <n v="31.77"/>
    <n v="32.08"/>
    <n v="0.94398993099999995"/>
  </r>
  <r>
    <x v="1932"/>
    <n v="32.090000000000003"/>
    <n v="32.25"/>
    <n v="31.76"/>
    <n v="31.76"/>
    <n v="-1.028357744"/>
  </r>
  <r>
    <x v="1933"/>
    <n v="32.24"/>
    <n v="32.5"/>
    <n v="32.18"/>
    <n v="32.24"/>
    <n v="0"/>
  </r>
  <r>
    <x v="1934"/>
    <n v="31.85"/>
    <n v="32.299999999999997"/>
    <n v="31.76"/>
    <n v="32.090000000000003"/>
    <n v="0.75353218200000005"/>
  </r>
  <r>
    <x v="1935"/>
    <n v="31.91"/>
    <n v="32"/>
    <n v="31.7"/>
    <n v="31.85"/>
    <n v="-0.18802883100000001"/>
  </r>
  <r>
    <x v="1936"/>
    <n v="31.73"/>
    <n v="31.87"/>
    <n v="31.52"/>
    <n v="31.84"/>
    <n v="0.346675071"/>
  </r>
  <r>
    <x v="1937"/>
    <n v="31.9"/>
    <n v="32.159999999999997"/>
    <n v="31.84"/>
    <n v="31.85"/>
    <n v="-0.15673981200000001"/>
  </r>
  <r>
    <x v="1938"/>
    <n v="31.66"/>
    <n v="32.020000000000003"/>
    <n v="31.58"/>
    <n v="31.99"/>
    <n v="1.0423247"/>
  </r>
  <r>
    <x v="1939"/>
    <n v="31.62"/>
    <n v="31.63"/>
    <n v="31.2"/>
    <n v="31.63"/>
    <n v="3.1625553000000001E-2"/>
  </r>
  <r>
    <x v="1940"/>
    <n v="31.28"/>
    <n v="31.63"/>
    <n v="31.25"/>
    <n v="31.58"/>
    <n v="0.95907928399999998"/>
  </r>
  <r>
    <x v="1941"/>
    <n v="31.85"/>
    <n v="31.97"/>
    <n v="31.33"/>
    <n v="31.6"/>
    <n v="-0.78492935600000002"/>
  </r>
  <r>
    <x v="1942"/>
    <n v="31.29"/>
    <n v="31.8"/>
    <n v="31.29"/>
    <n v="31.7"/>
    <n v="1.310322787"/>
  </r>
  <r>
    <x v="1943"/>
    <n v="31.34"/>
    <n v="31.64"/>
    <n v="31.15"/>
    <n v="31.25"/>
    <n v="-0.28717294199999999"/>
  </r>
  <r>
    <x v="1944"/>
    <n v="31.64"/>
    <n v="31.82"/>
    <n v="31.09"/>
    <n v="31.37"/>
    <n v="-0.85335019000000001"/>
  </r>
  <r>
    <x v="1945"/>
    <n v="31.53"/>
    <n v="31.8"/>
    <n v="31.52"/>
    <n v="31.61"/>
    <n v="0.25372661000000002"/>
  </r>
  <r>
    <x v="1946"/>
    <n v="31.61"/>
    <n v="31.72"/>
    <n v="31.44"/>
    <n v="31.61"/>
    <n v="0"/>
  </r>
  <r>
    <x v="1947"/>
    <n v="31.75"/>
    <n v="31.76"/>
    <n v="31.5"/>
    <n v="31.56"/>
    <n v="-0.59842519699999996"/>
  </r>
  <r>
    <x v="1948"/>
    <n v="32.03"/>
    <n v="32.03"/>
    <n v="31.57"/>
    <n v="31.76"/>
    <n v="-0.84295972500000005"/>
  </r>
  <r>
    <x v="1949"/>
    <n v="31.93"/>
    <n v="32.06"/>
    <n v="31.68"/>
    <n v="31.98"/>
    <n v="0.156592546"/>
  </r>
  <r>
    <x v="1950"/>
    <n v="31.52"/>
    <n v="31.82"/>
    <n v="31.47"/>
    <n v="31.82"/>
    <n v="0.95177665"/>
  </r>
  <r>
    <x v="1951"/>
    <n v="31.85"/>
    <n v="31.89"/>
    <n v="31.47"/>
    <n v="31.53"/>
    <n v="-1.004709576"/>
  </r>
  <r>
    <x v="1952"/>
    <n v="31.39"/>
    <n v="31.81"/>
    <n v="31.39"/>
    <n v="31.68"/>
    <n v="0.92386110200000005"/>
  </r>
  <r>
    <x v="1953"/>
    <n v="31.51"/>
    <n v="31.58"/>
    <n v="31.36"/>
    <n v="31.5"/>
    <n v="-3.1735957000000002E-2"/>
  </r>
  <r>
    <x v="1954"/>
    <n v="31.55"/>
    <n v="31.68"/>
    <n v="31.37"/>
    <n v="31.44"/>
    <n v="-0.34865293200000003"/>
  </r>
  <r>
    <x v="1955"/>
    <n v="31.93"/>
    <n v="31.94"/>
    <n v="31.22"/>
    <n v="31.49"/>
    <n v="-1.378014407"/>
  </r>
  <r>
    <x v="1956"/>
    <n v="31.85"/>
    <n v="31.87"/>
    <n v="31.52"/>
    <n v="31.76"/>
    <n v="-0.28257456800000003"/>
  </r>
  <r>
    <x v="1957"/>
    <n v="31.2"/>
    <n v="31.98"/>
    <n v="31.2"/>
    <n v="31.59"/>
    <n v="1.25"/>
  </r>
  <r>
    <x v="1958"/>
    <n v="31.74"/>
    <n v="31.78"/>
    <n v="31.02"/>
    <n v="31.21"/>
    <n v="-1.6698172650000001"/>
  </r>
  <r>
    <x v="1959"/>
    <n v="31.12"/>
    <n v="31.51"/>
    <n v="30.38"/>
    <n v="31.38"/>
    <n v="0.83547557800000005"/>
  </r>
  <r>
    <x v="1960"/>
    <n v="34.15"/>
    <n v="34.299999999999997"/>
    <n v="33.799999999999997"/>
    <n v="33.82"/>
    <n v="-0.96632503700000005"/>
  </r>
  <r>
    <x v="1961"/>
    <n v="34.229999999999997"/>
    <n v="34.33"/>
    <n v="34.04"/>
    <n v="34.299999999999997"/>
    <n v="0.204498978"/>
  </r>
  <r>
    <x v="1962"/>
    <n v="34"/>
    <n v="34.46"/>
    <n v="33.979999999999997"/>
    <n v="34.229999999999997"/>
    <n v="0.67647058800000004"/>
  </r>
  <r>
    <x v="1963"/>
    <n v="33.6"/>
    <n v="33.6"/>
    <n v="33.14"/>
    <n v="33.450000000000003"/>
    <n v="-0.446428571"/>
  </r>
  <r>
    <x v="1964"/>
    <n v="33.72"/>
    <n v="33.81"/>
    <n v="33.479999999999997"/>
    <n v="33.630000000000003"/>
    <n v="-0.26690391499999999"/>
  </r>
  <r>
    <x v="1965"/>
    <n v="33.9"/>
    <n v="33.9"/>
    <n v="33.58"/>
    <n v="33.74"/>
    <n v="-0.47197640099999999"/>
  </r>
  <r>
    <x v="1966"/>
    <n v="34.08"/>
    <n v="34.25"/>
    <n v="33.840000000000003"/>
    <n v="33.9"/>
    <n v="-0.52816901400000005"/>
  </r>
  <r>
    <x v="1967"/>
    <n v="34.43"/>
    <n v="34.46"/>
    <n v="34.15"/>
    <n v="34.29"/>
    <n v="-0.40662213200000002"/>
  </r>
  <r>
    <x v="1968"/>
    <n v="34.25"/>
    <n v="34.4"/>
    <n v="34.07"/>
    <n v="34.39"/>
    <n v="0.40875912399999997"/>
  </r>
  <r>
    <x v="1969"/>
    <n v="34.33"/>
    <n v="34.49"/>
    <n v="34.07"/>
    <n v="34.18"/>
    <n v="-0.43693562499999999"/>
  </r>
  <r>
    <x v="1970"/>
    <n v="34.229999999999997"/>
    <n v="34.340000000000003"/>
    <n v="34.119999999999997"/>
    <n v="34.25"/>
    <n v="5.8428279E-2"/>
  </r>
  <r>
    <x v="1971"/>
    <n v="34.06"/>
    <n v="34.24"/>
    <n v="33.94"/>
    <n v="34.24"/>
    <n v="0.52847915400000001"/>
  </r>
  <r>
    <x v="1972"/>
    <n v="34.11"/>
    <n v="34.14"/>
    <n v="33.82"/>
    <n v="33.97"/>
    <n v="-0.41043682199999998"/>
  </r>
  <r>
    <x v="1973"/>
    <n v="33.86"/>
    <n v="34.07"/>
    <n v="33.67"/>
    <n v="34.07"/>
    <n v="0.62020082700000001"/>
  </r>
  <r>
    <x v="1974"/>
    <n v="34.03"/>
    <n v="34.049999999999997"/>
    <n v="33.619999999999997"/>
    <n v="33.75"/>
    <n v="-0.82280340900000004"/>
  </r>
  <r>
    <x v="1975"/>
    <n v="33.58"/>
    <n v="33.630000000000003"/>
    <n v="33.369999999999997"/>
    <n v="33.4"/>
    <n v="-0.53603335299999999"/>
  </r>
  <r>
    <x v="1976"/>
    <n v="33.39"/>
    <n v="33.520000000000003"/>
    <n v="33.36"/>
    <n v="33.42"/>
    <n v="8.9847259999999998E-2"/>
  </r>
  <r>
    <x v="1977"/>
    <n v="33.21"/>
    <n v="33.35"/>
    <n v="33.14"/>
    <n v="33.28"/>
    <n v="0.210779886"/>
  </r>
  <r>
    <x v="1978"/>
    <n v="32.86"/>
    <n v="32.89"/>
    <n v="32.67"/>
    <n v="32.82"/>
    <n v="-0.12172854499999999"/>
  </r>
  <r>
    <x v="1979"/>
    <n v="32.79"/>
    <n v="32.94"/>
    <n v="32.729999999999997"/>
    <n v="32.83"/>
    <n v="0.121988411"/>
  </r>
  <r>
    <x v="1980"/>
    <n v="32.83"/>
    <n v="32.880000000000003"/>
    <n v="32.61"/>
    <n v="32.65"/>
    <n v="-0.54827901300000004"/>
  </r>
  <r>
    <x v="1981"/>
    <n v="32.56"/>
    <n v="32.729999999999997"/>
    <n v="32.450000000000003"/>
    <n v="32.67"/>
    <n v="0.337837838"/>
  </r>
  <r>
    <x v="1982"/>
    <n v="32.479999999999997"/>
    <n v="32.67"/>
    <n v="32.47"/>
    <n v="32.61"/>
    <n v="0.40024630500000002"/>
  </r>
  <r>
    <x v="1983"/>
    <n v="32.71"/>
    <n v="32.85"/>
    <n v="32.42"/>
    <n v="32.42"/>
    <n v="-0.88657902799999999"/>
  </r>
  <r>
    <x v="1984"/>
    <n v="32.950000000000003"/>
    <n v="32.950000000000003"/>
    <n v="32.5"/>
    <n v="32.619999999999997"/>
    <n v="-1.001517451"/>
  </r>
  <r>
    <x v="1985"/>
    <n v="32.99"/>
    <n v="33.08"/>
    <n v="32.64"/>
    <n v="32.92"/>
    <n v="-0.21218551099999999"/>
  </r>
  <r>
    <x v="1986"/>
    <n v="33.020000000000003"/>
    <n v="33.22"/>
    <n v="32.869999999999997"/>
    <n v="33.01"/>
    <n v="-3.0284676E-2"/>
  </r>
  <r>
    <x v="1987"/>
    <n v="33.1"/>
    <n v="33.15"/>
    <n v="32.92"/>
    <n v="32.96"/>
    <n v="-0.42296072499999998"/>
  </r>
  <r>
    <x v="1988"/>
    <n v="33"/>
    <n v="33.270000000000003"/>
    <n v="32.9"/>
    <n v="33.08"/>
    <n v="0.24242424200000001"/>
  </r>
  <r>
    <x v="1989"/>
    <n v="33.49"/>
    <n v="33.53"/>
    <n v="32.979999999999997"/>
    <n v="33"/>
    <n v="-1.46312332"/>
  </r>
  <r>
    <x v="1990"/>
    <n v="33.159999999999997"/>
    <n v="33.42"/>
    <n v="32.94"/>
    <n v="33.409999999999997"/>
    <n v="0.753920386"/>
  </r>
  <r>
    <x v="1991"/>
    <n v="33.75"/>
    <n v="33.93"/>
    <n v="33.46"/>
    <n v="33.58"/>
    <n v="-0.50370370399999997"/>
  </r>
  <r>
    <x v="1992"/>
    <n v="33.72"/>
    <n v="33.880000000000003"/>
    <n v="33.659999999999997"/>
    <n v="33.799999999999997"/>
    <n v="0.237247924"/>
  </r>
  <r>
    <x v="1993"/>
    <n v="33.799999999999997"/>
    <n v="33.92"/>
    <n v="33.72"/>
    <n v="33.74"/>
    <n v="-0.177514793"/>
  </r>
  <r>
    <x v="1994"/>
    <n v="34"/>
    <n v="34.049999999999997"/>
    <n v="33.65"/>
    <n v="33.74"/>
    <n v="-0.764705882"/>
  </r>
  <r>
    <x v="1995"/>
    <n v="33.93"/>
    <n v="34.21"/>
    <n v="33.83"/>
    <n v="34.020000000000003"/>
    <n v="0.26525198900000002"/>
  </r>
  <r>
    <x v="1996"/>
    <n v="33.82"/>
    <n v="34.03"/>
    <n v="33.75"/>
    <n v="33.99"/>
    <n v="0.50266114699999997"/>
  </r>
  <r>
    <x v="1997"/>
    <n v="34.049999999999997"/>
    <n v="34.299999999999997"/>
    <n v="33.96"/>
    <n v="34.08"/>
    <n v="8.8105726999999995E-2"/>
  </r>
  <r>
    <x v="1998"/>
    <n v="34.08"/>
    <n v="34.26"/>
    <n v="33.909999999999997"/>
    <n v="33.96"/>
    <n v="-0.35211267600000001"/>
  </r>
  <r>
    <x v="1999"/>
    <n v="33.86"/>
    <n v="34.200000000000003"/>
    <n v="33.82"/>
    <n v="34.1"/>
    <n v="0.70880094500000002"/>
  </r>
  <r>
    <x v="2000"/>
    <n v="34.450000000000003"/>
    <n v="34.47"/>
    <n v="33.79"/>
    <n v="33.880000000000003"/>
    <n v="-1.654571843"/>
  </r>
  <r>
    <x v="2001"/>
    <n v="34.28"/>
    <n v="34.39"/>
    <n v="34.21"/>
    <n v="34.28"/>
    <n v="0"/>
  </r>
  <r>
    <x v="2002"/>
    <n v="34.380000000000003"/>
    <n v="34.380000000000003"/>
    <n v="34.19"/>
    <n v="34.229999999999997"/>
    <n v="-0.43630017500000001"/>
  </r>
  <r>
    <x v="2003"/>
    <n v="34.25"/>
    <n v="34.479999999999997"/>
    <n v="34.11"/>
    <n v="34.229999999999997"/>
    <n v="-5.8394161E-2"/>
  </r>
  <r>
    <x v="2004"/>
    <n v="34.14"/>
    <n v="34.35"/>
    <n v="34.049999999999997"/>
    <n v="34.24"/>
    <n v="0.292911541"/>
  </r>
  <r>
    <x v="2005"/>
    <n v="33.94"/>
    <n v="34.14"/>
    <n v="33.85"/>
    <n v="34.119999999999997"/>
    <n v="0.53034767199999999"/>
  </r>
  <r>
    <x v="2006"/>
    <n v="34.22"/>
    <n v="34.33"/>
    <n v="34"/>
    <n v="34.1"/>
    <n v="-0.35067212199999998"/>
  </r>
  <r>
    <x v="2007"/>
    <n v="34.24"/>
    <n v="34.29"/>
    <n v="34.090000000000003"/>
    <n v="34.26"/>
    <n v="5.8411215000000002E-2"/>
  </r>
  <r>
    <x v="2008"/>
    <n v="34.04"/>
    <n v="34.1"/>
    <n v="33.869999999999997"/>
    <n v="34.07"/>
    <n v="8.8131609999999999E-2"/>
  </r>
  <r>
    <x v="2009"/>
    <n v="34.18"/>
    <n v="34.229999999999997"/>
    <n v="33.93"/>
    <n v="34.020000000000003"/>
    <n v="-0.46811000600000002"/>
  </r>
  <r>
    <x v="2010"/>
    <n v="34"/>
    <n v="34.24"/>
    <n v="33.99"/>
    <n v="34.200000000000003"/>
    <n v="0.58823529399999996"/>
  </r>
  <r>
    <x v="2011"/>
    <n v="34.04"/>
    <n v="34.28"/>
    <n v="33.96"/>
    <n v="34.19"/>
    <n v="0.440658049"/>
  </r>
  <r>
    <x v="2012"/>
    <n v="34.42"/>
    <n v="34.44"/>
    <n v="34.229999999999997"/>
    <n v="34.29"/>
    <n v="-0.37768739099999998"/>
  </r>
  <r>
    <x v="2013"/>
    <n v="34.44"/>
    <n v="34.53"/>
    <n v="34.21"/>
    <n v="34.39"/>
    <n v="-0.14518002299999999"/>
  </r>
  <r>
    <x v="2014"/>
    <n v="34.28"/>
    <n v="34.51"/>
    <n v="34.18"/>
    <n v="34.44"/>
    <n v="0.466744457"/>
  </r>
  <r>
    <x v="2015"/>
    <n v="34.200000000000003"/>
    <n v="34.29"/>
    <n v="34.04"/>
    <n v="34.18"/>
    <n v="-5.8479532000000001E-2"/>
  </r>
  <r>
    <x v="2016"/>
    <n v="34.21"/>
    <n v="34.32"/>
    <n v="34.130000000000003"/>
    <n v="34.26"/>
    <n v="0.14615609500000001"/>
  </r>
  <r>
    <x v="2017"/>
    <n v="33.979999999999997"/>
    <n v="34.32"/>
    <n v="33.799999999999997"/>
    <n v="34.32"/>
    <n v="1.000588582"/>
  </r>
  <r>
    <x v="2018"/>
    <n v="34.19"/>
    <n v="34.19"/>
    <n v="33.96"/>
    <n v="34.04"/>
    <n v="-0.43872477300000001"/>
  </r>
  <r>
    <x v="2019"/>
    <n v="34.11"/>
    <n v="34.130000000000003"/>
    <n v="33.659999999999997"/>
    <n v="34.090000000000003"/>
    <n v="-5.8633831999999997E-2"/>
  </r>
  <r>
    <x v="2020"/>
    <n v="33.69"/>
    <n v="34.21"/>
    <n v="33.68"/>
    <n v="34.130000000000003"/>
    <n v="1.3060255270000001"/>
  </r>
  <r>
    <x v="2021"/>
    <n v="33.54"/>
    <n v="33.770000000000003"/>
    <n v="33.43"/>
    <n v="33.74"/>
    <n v="0.59630292200000001"/>
  </r>
  <r>
    <x v="2022"/>
    <n v="33.25"/>
    <n v="33.97"/>
    <n v="33.25"/>
    <n v="33.6"/>
    <n v="1.052631579"/>
  </r>
  <r>
    <x v="2023"/>
    <n v="32.31"/>
    <n v="32.840000000000003"/>
    <n v="32.299999999999997"/>
    <n v="32.82"/>
    <n v="1.5784586819999999"/>
  </r>
  <r>
    <x v="2024"/>
    <n v="31.87"/>
    <n v="32.31"/>
    <n v="31.77"/>
    <n v="32.31"/>
    <n v="1.3806087229999999"/>
  </r>
  <r>
    <x v="2025"/>
    <n v="31.66"/>
    <n v="32"/>
    <n v="31.56"/>
    <n v="31.97"/>
    <n v="0.97915350599999995"/>
  </r>
  <r>
    <x v="2026"/>
    <n v="31.52"/>
    <n v="31.63"/>
    <n v="31.24"/>
    <n v="31.51"/>
    <n v="-3.1725888000000001E-2"/>
  </r>
  <r>
    <x v="2027"/>
    <n v="31.35"/>
    <n v="31.69"/>
    <n v="31.31"/>
    <n v="31.5"/>
    <n v="0.47846889999999997"/>
  </r>
  <r>
    <x v="2028"/>
    <n v="31.46"/>
    <n v="31.55"/>
    <n v="31.25"/>
    <n v="31.27"/>
    <n v="-0.60394151299999999"/>
  </r>
  <r>
    <x v="2029"/>
    <n v="31.4"/>
    <n v="31.64"/>
    <n v="31.34"/>
    <n v="31.45"/>
    <n v="0.159235669"/>
  </r>
  <r>
    <x v="2030"/>
    <n v="31.29"/>
    <n v="31.31"/>
    <n v="31.12"/>
    <n v="31.3"/>
    <n v="3.1959092000000001E-2"/>
  </r>
  <r>
    <x v="2031"/>
    <n v="31.27"/>
    <n v="31.35"/>
    <n v="31.12"/>
    <n v="31.32"/>
    <n v="0.15989766499999999"/>
  </r>
  <r>
    <x v="2032"/>
    <n v="30.69"/>
    <n v="31.26"/>
    <n v="30.52"/>
    <n v="31.18"/>
    <n v="1.596611274"/>
  </r>
  <r>
    <x v="2033"/>
    <n v="30.79"/>
    <n v="30.84"/>
    <n v="30.42"/>
    <n v="30.5"/>
    <n v="-0.94186424199999996"/>
  </r>
  <r>
    <x v="2034"/>
    <n v="30.73"/>
    <n v="30.88"/>
    <n v="30.59"/>
    <n v="30.72"/>
    <n v="-3.2541489999999999E-2"/>
  </r>
  <r>
    <x v="2035"/>
    <n v="30.94"/>
    <n v="30.99"/>
    <n v="30.63"/>
    <n v="30.83"/>
    <n v="-0.35552682600000002"/>
  </r>
  <r>
    <x v="2036"/>
    <n v="30.76"/>
    <n v="30.98"/>
    <n v="30.64"/>
    <n v="30.98"/>
    <n v="0.71521456400000005"/>
  </r>
  <r>
    <x v="2037"/>
    <n v="30.76"/>
    <n v="30.84"/>
    <n v="30.56"/>
    <n v="30.74"/>
    <n v="-6.5019506000000005E-2"/>
  </r>
  <r>
    <x v="2038"/>
    <n v="31"/>
    <n v="31.04"/>
    <n v="30.65"/>
    <n v="30.7"/>
    <n v="-0.96774193500000005"/>
  </r>
  <r>
    <x v="2039"/>
    <n v="30.34"/>
    <n v="30.75"/>
    <n v="30.3"/>
    <n v="30.6"/>
    <n v="0.85695451499999997"/>
  </r>
  <r>
    <x v="2040"/>
    <n v="30.14"/>
    <n v="30.3"/>
    <n v="30.09"/>
    <n v="30.27"/>
    <n v="0.43132050399999999"/>
  </r>
  <r>
    <x v="2041"/>
    <n v="30.12"/>
    <n v="30.25"/>
    <n v="30"/>
    <n v="30.1"/>
    <n v="-6.6401061999999997E-2"/>
  </r>
  <r>
    <x v="2042"/>
    <n v="30.01"/>
    <n v="30.18"/>
    <n v="29.92"/>
    <n v="29.98"/>
    <n v="-9.9966678000000003E-2"/>
  </r>
  <r>
    <x v="2043"/>
    <n v="30.13"/>
    <n v="30.18"/>
    <n v="29.96"/>
    <n v="30.03"/>
    <n v="-0.33189512100000002"/>
  </r>
  <r>
    <x v="2044"/>
    <n v="29.98"/>
    <n v="30.25"/>
    <n v="29.84"/>
    <n v="29.99"/>
    <n v="3.3355570000000001E-2"/>
  </r>
  <r>
    <x v="2045"/>
    <n v="30.1"/>
    <n v="30.21"/>
    <n v="30.01"/>
    <n v="30.07"/>
    <n v="-9.9667774000000001E-2"/>
  </r>
  <r>
    <x v="2046"/>
    <n v="30.13"/>
    <n v="30.14"/>
    <n v="29.8"/>
    <n v="30.04"/>
    <n v="-0.29870560899999998"/>
  </r>
  <r>
    <x v="2047"/>
    <n v="30.35"/>
    <n v="30.4"/>
    <n v="30.03"/>
    <n v="30.15"/>
    <n v="-0.65897858300000001"/>
  </r>
  <r>
    <x v="2048"/>
    <n v="30.19"/>
    <n v="30.55"/>
    <n v="30.11"/>
    <n v="30.38"/>
    <n v="0.62934746600000002"/>
  </r>
  <r>
    <x v="2049"/>
    <n v="30.22"/>
    <n v="30.33"/>
    <n v="30.08"/>
    <n v="30.18"/>
    <n v="-0.13236267400000001"/>
  </r>
  <r>
    <x v="2050"/>
    <n v="30.17"/>
    <n v="30.35"/>
    <n v="30.04"/>
    <n v="30.23"/>
    <n v="0.19887305299999999"/>
  </r>
  <r>
    <x v="2051"/>
    <n v="30.1"/>
    <n v="30.35"/>
    <n v="30.08"/>
    <n v="30.17"/>
    <n v="0.23255814"/>
  </r>
  <r>
    <x v="2052"/>
    <n v="30.21"/>
    <n v="30.41"/>
    <n v="30.02"/>
    <n v="30.1"/>
    <n v="-0.36411784200000002"/>
  </r>
  <r>
    <x v="2053"/>
    <n v="30.37"/>
    <n v="30.55"/>
    <n v="30.21"/>
    <n v="30.54"/>
    <n v="0.55976292400000005"/>
  </r>
  <r>
    <x v="2054"/>
    <n v="30.56"/>
    <n v="30.59"/>
    <n v="30.13"/>
    <n v="30.22"/>
    <n v="-1.112565445"/>
  </r>
  <r>
    <x v="2055"/>
    <n v="30.37"/>
    <n v="30.54"/>
    <n v="30.33"/>
    <n v="30.46"/>
    <n v="0.29634507700000001"/>
  </r>
  <r>
    <x v="2056"/>
    <n v="30.68"/>
    <n v="30.76"/>
    <n v="30.35"/>
    <n v="30.42"/>
    <n v="-0.84745762700000005"/>
  </r>
  <r>
    <x v="2057"/>
    <n v="30.64"/>
    <n v="30.82"/>
    <n v="30.6"/>
    <n v="30.68"/>
    <n v="0.130548303"/>
  </r>
  <r>
    <x v="2058"/>
    <n v="30.41"/>
    <n v="30.6"/>
    <n v="30.4"/>
    <n v="30.53"/>
    <n v="0.39460703699999999"/>
  </r>
  <r>
    <x v="2059"/>
    <n v="30.41"/>
    <n v="30.48"/>
    <n v="30.25"/>
    <n v="30.46"/>
    <n v="0.164419599"/>
  </r>
  <r>
    <x v="2060"/>
    <n v="30.57"/>
    <n v="30.65"/>
    <n v="30.41"/>
    <n v="30.42"/>
    <n v="-0.49067713400000001"/>
  </r>
  <r>
    <x v="2061"/>
    <n v="30.78"/>
    <n v="30.86"/>
    <n v="30.45"/>
    <n v="30.56"/>
    <n v="-0.71474983800000003"/>
  </r>
  <r>
    <x v="2062"/>
    <n v="30.65"/>
    <n v="30.87"/>
    <n v="30.54"/>
    <n v="30.75"/>
    <n v="0.32626427400000002"/>
  </r>
  <r>
    <x v="2063"/>
    <n v="30.7"/>
    <n v="30.7"/>
    <n v="30.28"/>
    <n v="30.59"/>
    <n v="-0.358306189"/>
  </r>
  <r>
    <x v="2064"/>
    <n v="30.59"/>
    <n v="30.8"/>
    <n v="30.5"/>
    <n v="30.63"/>
    <n v="0.13076168699999999"/>
  </r>
  <r>
    <x v="2065"/>
    <n v="30.6"/>
    <n v="31.06"/>
    <n v="30.41"/>
    <n v="30.46"/>
    <n v="-0.45751634000000002"/>
  </r>
  <r>
    <x v="2066"/>
    <n v="30.24"/>
    <n v="30.64"/>
    <n v="30.21"/>
    <n v="30.59"/>
    <n v="1.157407407"/>
  </r>
  <r>
    <x v="2067"/>
    <n v="30.14"/>
    <n v="30.2"/>
    <n v="30.03"/>
    <n v="30.17"/>
    <n v="9.9535500999999998E-2"/>
  </r>
  <r>
    <x v="2068"/>
    <n v="29.98"/>
    <n v="30.07"/>
    <n v="29.73"/>
    <n v="30.06"/>
    <n v="0.26684456299999998"/>
  </r>
  <r>
    <x v="2069"/>
    <n v="30.13"/>
    <n v="30.32"/>
    <n v="29.92"/>
    <n v="29.95"/>
    <n v="-0.59741121799999997"/>
  </r>
  <r>
    <x v="2070"/>
    <n v="29.35"/>
    <n v="30.03"/>
    <n v="29.32"/>
    <n v="29.95"/>
    <n v="2.044293015"/>
  </r>
  <r>
    <x v="2071"/>
    <n v="29.53"/>
    <n v="29.59"/>
    <n v="29.24"/>
    <n v="29.33"/>
    <n v="-0.67727734500000003"/>
  </r>
  <r>
    <x v="2072"/>
    <n v="29.33"/>
    <n v="29.6"/>
    <n v="29.29"/>
    <n v="29.53"/>
    <n v="0.68189566999999995"/>
  </r>
  <r>
    <x v="2073"/>
    <n v="29.48"/>
    <n v="29.56"/>
    <n v="29.12"/>
    <n v="29.25"/>
    <n v="-0.78018995899999999"/>
  </r>
  <r>
    <x v="2074"/>
    <n v="29.79"/>
    <n v="29.81"/>
    <n v="29.4"/>
    <n v="29.45"/>
    <n v="-1.141322591"/>
  </r>
  <r>
    <x v="2075"/>
    <n v="29.84"/>
    <n v="29.95"/>
    <n v="29.69"/>
    <n v="29.82"/>
    <n v="-6.7024129000000002E-2"/>
  </r>
  <r>
    <x v="2076"/>
    <n v="30"/>
    <n v="30.1"/>
    <n v="29.79"/>
    <n v="29.83"/>
    <n v="-0.56666666700000001"/>
  </r>
  <r>
    <x v="2077"/>
    <n v="30.08"/>
    <n v="30.09"/>
    <n v="29.82"/>
    <n v="29.92"/>
    <n v="-0.53191489400000003"/>
  </r>
  <r>
    <x v="2078"/>
    <n v="29.69"/>
    <n v="30.15"/>
    <n v="29.55"/>
    <n v="30.09"/>
    <n v="1.3472549680000001"/>
  </r>
  <r>
    <x v="2079"/>
    <n v="29.9"/>
    <n v="29.95"/>
    <n v="29.56"/>
    <n v="29.71"/>
    <n v="-0.63545150500000003"/>
  </r>
  <r>
    <x v="2080"/>
    <n v="30.08"/>
    <n v="30.19"/>
    <n v="29.85"/>
    <n v="29.89"/>
    <n v="-0.63164893600000005"/>
  </r>
  <r>
    <x v="2081"/>
    <n v="30.3"/>
    <n v="30.33"/>
    <n v="30.01"/>
    <n v="30.05"/>
    <n v="-0.82508250800000005"/>
  </r>
  <r>
    <x v="2082"/>
    <n v="30.01"/>
    <n v="30.36"/>
    <n v="30.01"/>
    <n v="30.18"/>
    <n v="0.56647784099999998"/>
  </r>
  <r>
    <x v="2083"/>
    <n v="29.92"/>
    <n v="30.05"/>
    <n v="29.61"/>
    <n v="30.05"/>
    <n v="0.43449197899999997"/>
  </r>
  <r>
    <x v="2084"/>
    <n v="31.62"/>
    <n v="31.89"/>
    <n v="31.52"/>
    <n v="31.57"/>
    <n v="-0.158127767"/>
  </r>
  <r>
    <x v="2085"/>
    <n v="31.45"/>
    <n v="31.85"/>
    <n v="31.43"/>
    <n v="31.7"/>
    <n v="0.79491255999999999"/>
  </r>
  <r>
    <x v="2086"/>
    <n v="31.43"/>
    <n v="31.67"/>
    <n v="31.35"/>
    <n v="31.37"/>
    <n v="-0.19090041399999999"/>
  </r>
  <r>
    <x v="2087"/>
    <n v="30.93"/>
    <n v="31.46"/>
    <n v="30.92"/>
    <n v="31.36"/>
    <n v="1.3902360170000001"/>
  </r>
  <r>
    <x v="2088"/>
    <n v="31.39"/>
    <n v="31.76"/>
    <n v="30.81"/>
    <n v="31"/>
    <n v="-1.2424338960000001"/>
  </r>
  <r>
    <x v="2089"/>
    <n v="31.02"/>
    <n v="31.49"/>
    <n v="30.7"/>
    <n v="31.36"/>
    <n v="1.0960670539999999"/>
  </r>
  <r>
    <x v="2090"/>
    <n v="30.94"/>
    <n v="31.19"/>
    <n v="30.72"/>
    <n v="31"/>
    <n v="0.19392372299999999"/>
  </r>
  <r>
    <x v="2091"/>
    <n v="30.66"/>
    <n v="31.06"/>
    <n v="30.61"/>
    <n v="30.94"/>
    <n v="0.91324200899999997"/>
  </r>
  <r>
    <x v="2092"/>
    <n v="29.71"/>
    <n v="30.5"/>
    <n v="29.71"/>
    <n v="30.19"/>
    <n v="1.6156176369999999"/>
  </r>
  <r>
    <x v="2093"/>
    <n v="30.5"/>
    <n v="30.56"/>
    <n v="30.24"/>
    <n v="30.32"/>
    <n v="-0.590163934"/>
  </r>
  <r>
    <x v="2094"/>
    <n v="30.51"/>
    <n v="30.67"/>
    <n v="30.24"/>
    <n v="30.39"/>
    <n v="-0.39331366800000001"/>
  </r>
  <r>
    <x v="2095"/>
    <n v="30.82"/>
    <n v="30.86"/>
    <n v="30.23"/>
    <n v="30.48"/>
    <n v="-1.103179753"/>
  </r>
  <r>
    <x v="2096"/>
    <n v="30.4"/>
    <n v="30.77"/>
    <n v="30.33"/>
    <n v="30.68"/>
    <n v="0.92105263199999998"/>
  </r>
  <r>
    <x v="2097"/>
    <n v="30.35"/>
    <n v="30.8"/>
    <n v="30.35"/>
    <n v="30.59"/>
    <n v="0.79077430000000004"/>
  </r>
  <r>
    <x v="2098"/>
    <n v="30.56"/>
    <n v="30.67"/>
    <n v="30.35"/>
    <n v="30.38"/>
    <n v="-0.58900523599999999"/>
  </r>
  <r>
    <x v="2099"/>
    <n v="30.59"/>
    <n v="30.86"/>
    <n v="30.32"/>
    <n v="30.55"/>
    <n v="-0.13076168699999999"/>
  </r>
  <r>
    <x v="2100"/>
    <n v="30.5"/>
    <n v="30.51"/>
    <n v="30.23"/>
    <n v="30.34"/>
    <n v="-0.52459016400000003"/>
  </r>
  <r>
    <x v="2101"/>
    <n v="30.35"/>
    <n v="30.49"/>
    <n v="30.3"/>
    <n v="30.46"/>
    <n v="0.362438221"/>
  </r>
  <r>
    <x v="2102"/>
    <n v="30.01"/>
    <n v="30.2"/>
    <n v="29.92"/>
    <n v="30.15"/>
    <n v="0.46651116300000001"/>
  </r>
  <r>
    <x v="2103"/>
    <n v="30.28"/>
    <n v="30.37"/>
    <n v="30.04"/>
    <n v="30.16"/>
    <n v="-0.396301189"/>
  </r>
  <r>
    <x v="2104"/>
    <n v="30.45"/>
    <n v="30.45"/>
    <n v="30.19"/>
    <n v="30.35"/>
    <n v="-0.32840722500000002"/>
  </r>
  <r>
    <x v="2105"/>
    <n v="30.55"/>
    <n v="30.67"/>
    <n v="30.43"/>
    <n v="30.44"/>
    <n v="-0.360065466"/>
  </r>
  <r>
    <x v="2106"/>
    <n v="30.13"/>
    <n v="30.42"/>
    <n v="30.1"/>
    <n v="30.22"/>
    <n v="0.29870560899999998"/>
  </r>
  <r>
    <x v="2107"/>
    <n v="30.35"/>
    <n v="30.54"/>
    <n v="30.16"/>
    <n v="30.18"/>
    <n v="-0.56013179599999996"/>
  </r>
  <r>
    <x v="2108"/>
    <n v="30.09"/>
    <n v="30.25"/>
    <n v="29.86"/>
    <n v="30.17"/>
    <n v="0.26586905900000002"/>
  </r>
  <r>
    <x v="2109"/>
    <n v="30.57"/>
    <n v="30.63"/>
    <n v="29.94"/>
    <n v="30.34"/>
    <n v="-0.75237160599999997"/>
  </r>
  <r>
    <x v="2110"/>
    <n v="31.52"/>
    <n v="31.53"/>
    <n v="30.85"/>
    <n v="31.04"/>
    <n v="-1.5228426399999999"/>
  </r>
  <r>
    <x v="2111"/>
    <n v="31.54"/>
    <n v="31.68"/>
    <n v="31.44"/>
    <n v="31.47"/>
    <n v="-0.22194039300000001"/>
  </r>
  <r>
    <x v="2112"/>
    <n v="31.57"/>
    <n v="31.59"/>
    <n v="31.23"/>
    <n v="31.47"/>
    <n v="-0.31675641399999999"/>
  </r>
  <r>
    <x v="2113"/>
    <n v="31.57"/>
    <n v="31.58"/>
    <n v="31.22"/>
    <n v="31.48"/>
    <n v="-0.28508077300000001"/>
  </r>
  <r>
    <x v="2114"/>
    <n v="31.48"/>
    <n v="31.68"/>
    <n v="31.41"/>
    <n v="31.59"/>
    <n v="0.34942820800000002"/>
  </r>
  <r>
    <x v="2115"/>
    <n v="31.55"/>
    <n v="31.63"/>
    <n v="31.15"/>
    <n v="31.35"/>
    <n v="-0.63391442200000003"/>
  </r>
  <r>
    <x v="2116"/>
    <n v="31.31"/>
    <n v="31.58"/>
    <n v="31.2"/>
    <n v="31.5"/>
    <n v="0.60683487700000005"/>
  </r>
  <r>
    <x v="2117"/>
    <n v="31.61"/>
    <n v="31.8"/>
    <n v="31.56"/>
    <n v="31.72"/>
    <n v="0.34799114199999998"/>
  </r>
  <r>
    <x v="2118"/>
    <n v="31.51"/>
    <n v="31.56"/>
    <n v="31.26"/>
    <n v="31.39"/>
    <n v="-0.380831482"/>
  </r>
  <r>
    <x v="2119"/>
    <n v="31.57"/>
    <n v="31.59"/>
    <n v="31.36"/>
    <n v="31.5"/>
    <n v="-0.22172949"/>
  </r>
  <r>
    <x v="2120"/>
    <n v="31.09"/>
    <n v="31.61"/>
    <n v="30.97"/>
    <n v="31.48"/>
    <n v="1.2544226439999999"/>
  </r>
  <r>
    <x v="2121"/>
    <n v="31.13"/>
    <n v="31.16"/>
    <n v="30.79"/>
    <n v="31.07"/>
    <n v="-0.19274012200000001"/>
  </r>
  <r>
    <x v="2122"/>
    <n v="31.71"/>
    <n v="31.79"/>
    <n v="31.31"/>
    <n v="31.34"/>
    <n v="-1.1668243460000001"/>
  </r>
  <r>
    <x v="2123"/>
    <n v="31.5"/>
    <n v="31.8"/>
    <n v="31.49"/>
    <n v="31.66"/>
    <n v="0.50793650800000001"/>
  </r>
  <r>
    <x v="2124"/>
    <n v="31.21"/>
    <n v="31.38"/>
    <n v="30.97"/>
    <n v="31.36"/>
    <n v="0.480615187"/>
  </r>
  <r>
    <x v="2125"/>
    <n v="31.17"/>
    <n v="31.22"/>
    <n v="31.04"/>
    <n v="31.1"/>
    <n v="-0.22457491199999999"/>
  </r>
  <r>
    <x v="2126"/>
    <n v="30.86"/>
    <n v="31.25"/>
    <n v="30.82"/>
    <n v="31.02"/>
    <n v="0.51847051200000005"/>
  </r>
  <r>
    <x v="2127"/>
    <n v="31.12"/>
    <n v="31.13"/>
    <n v="30.7"/>
    <n v="30.84"/>
    <n v="-0.89974293100000002"/>
  </r>
  <r>
    <x v="2128"/>
    <n v="30.64"/>
    <n v="31.39"/>
    <n v="30.63"/>
    <n v="31.31"/>
    <n v="2.1866840729999999"/>
  </r>
  <r>
    <x v="2129"/>
    <n v="31.01"/>
    <n v="31.22"/>
    <n v="30.81"/>
    <n v="31"/>
    <n v="-3.2247662000000003E-2"/>
  </r>
  <r>
    <x v="2130"/>
    <n v="31.27"/>
    <n v="31.34"/>
    <n v="30.9"/>
    <n v="31.06"/>
    <n v="-0.67157019500000004"/>
  </r>
  <r>
    <x v="2131"/>
    <n v="30.68"/>
    <n v="31.49"/>
    <n v="30.61"/>
    <n v="31.44"/>
    <n v="2.4771838329999998"/>
  </r>
  <r>
    <x v="2132"/>
    <n v="31.14"/>
    <n v="31.33"/>
    <n v="30.85"/>
    <n v="30.85"/>
    <n v="-0.93127809900000003"/>
  </r>
  <r>
    <x v="2133"/>
    <n v="31.72"/>
    <n v="31.74"/>
    <n v="31.41"/>
    <n v="31.47"/>
    <n v="-0.78814627999999998"/>
  </r>
  <r>
    <x v="2134"/>
    <n v="31.79"/>
    <n v="31.93"/>
    <n v="31.75"/>
    <n v="31.79"/>
    <n v="0"/>
  </r>
  <r>
    <x v="2135"/>
    <n v="31.9"/>
    <n v="31.93"/>
    <n v="31.7"/>
    <n v="31.87"/>
    <n v="-9.4043887000000007E-2"/>
  </r>
  <r>
    <x v="2136"/>
    <n v="31.65"/>
    <n v="31.94"/>
    <n v="31.65"/>
    <n v="31.83"/>
    <n v="0.56872037900000005"/>
  </r>
  <r>
    <x v="2137"/>
    <n v="31.42"/>
    <n v="31.64"/>
    <n v="31.26"/>
    <n v="31.58"/>
    <n v="0.50922979000000002"/>
  </r>
  <r>
    <x v="2138"/>
    <n v="31.52"/>
    <n v="31.58"/>
    <n v="31.25"/>
    <n v="31.44"/>
    <n v="-0.25380710699999998"/>
  </r>
  <r>
    <x v="2139"/>
    <n v="31.6"/>
    <n v="31.65"/>
    <n v="31.42"/>
    <n v="31.54"/>
    <n v="-0.18987341799999999"/>
  </r>
  <r>
    <x v="2140"/>
    <n v="31.43"/>
    <n v="31.7"/>
    <n v="31.41"/>
    <n v="31.58"/>
    <n v="0.47725103400000002"/>
  </r>
  <r>
    <x v="2141"/>
    <n v="31.34"/>
    <n v="31.66"/>
    <n v="31.19"/>
    <n v="31.35"/>
    <n v="3.1908104999999999E-2"/>
  </r>
  <r>
    <x v="2142"/>
    <n v="31.03"/>
    <n v="31.39"/>
    <n v="31.02"/>
    <n v="31.29"/>
    <n v="0.83789880800000005"/>
  </r>
  <r>
    <x v="2143"/>
    <n v="30.98"/>
    <n v="31.2"/>
    <n v="30.95"/>
    <n v="31.06"/>
    <n v="0.25823111700000001"/>
  </r>
  <r>
    <x v="2144"/>
    <n v="30.82"/>
    <n v="31.06"/>
    <n v="30.81"/>
    <n v="30.98"/>
    <n v="0.519143413"/>
  </r>
  <r>
    <x v="2145"/>
    <n v="30.44"/>
    <n v="30.78"/>
    <n v="30.38"/>
    <n v="30.63"/>
    <n v="0.62417871199999997"/>
  </r>
  <r>
    <x v="2146"/>
    <n v="30.37"/>
    <n v="30.65"/>
    <n v="30.24"/>
    <n v="30.52"/>
    <n v="0.49390846199999999"/>
  </r>
  <r>
    <x v="2147"/>
    <n v="30.41"/>
    <n v="30.67"/>
    <n v="30.06"/>
    <n v="30.48"/>
    <n v="0.23018743799999999"/>
  </r>
  <r>
    <x v="2148"/>
    <n v="30.94"/>
    <n v="30.97"/>
    <n v="30.34"/>
    <n v="30.72"/>
    <n v="-0.71105365200000004"/>
  </r>
  <r>
    <x v="2149"/>
    <n v="31.22"/>
    <n v="31.23"/>
    <n v="30.98"/>
    <n v="31.12"/>
    <n v="-0.320307495"/>
  </r>
  <r>
    <x v="2150"/>
    <n v="30.98"/>
    <n v="31.24"/>
    <n v="30.9"/>
    <n v="31.19"/>
    <n v="0.67785668200000004"/>
  </r>
  <r>
    <x v="2151"/>
    <n v="30.92"/>
    <n v="30.99"/>
    <n v="30.8"/>
    <n v="30.87"/>
    <n v="-0.16170763299999999"/>
  </r>
  <r>
    <x v="2152"/>
    <n v="30.95"/>
    <n v="31.02"/>
    <n v="30.86"/>
    <n v="30.95"/>
    <n v="0"/>
  </r>
  <r>
    <x v="2153"/>
    <n v="31.01"/>
    <n v="31.13"/>
    <n v="30.74"/>
    <n v="30.85"/>
    <n v="-0.51596259300000002"/>
  </r>
  <r>
    <x v="2154"/>
    <n v="31.11"/>
    <n v="31.24"/>
    <n v="30.84"/>
    <n v="30.94"/>
    <n v="-0.54644808700000003"/>
  </r>
  <r>
    <x v="2155"/>
    <n v="31"/>
    <n v="31.18"/>
    <n v="30.86"/>
    <n v="31.01"/>
    <n v="3.2258065000000002E-2"/>
  </r>
  <r>
    <x v="2156"/>
    <n v="30.8"/>
    <n v="31.07"/>
    <n v="30.7"/>
    <n v="31.04"/>
    <n v="0.77922077899999997"/>
  </r>
  <r>
    <x v="2157"/>
    <n v="30.78"/>
    <n v="30.91"/>
    <n v="30.71"/>
    <n v="30.8"/>
    <n v="6.4977257999999996E-2"/>
  </r>
  <r>
    <x v="2158"/>
    <n v="30.51"/>
    <n v="30.74"/>
    <n v="30.51"/>
    <n v="30.72"/>
    <n v="0.68829891799999998"/>
  </r>
  <r>
    <x v="2159"/>
    <n v="30.82"/>
    <n v="30.82"/>
    <n v="30.39"/>
    <n v="30.62"/>
    <n v="-0.64892926699999998"/>
  </r>
  <r>
    <x v="2160"/>
    <n v="30.67"/>
    <n v="30.75"/>
    <n v="30.36"/>
    <n v="30.73"/>
    <n v="0.19563090999999999"/>
  </r>
  <r>
    <x v="2161"/>
    <n v="30.6"/>
    <n v="30.69"/>
    <n v="30.48"/>
    <n v="30.53"/>
    <n v="-0.22875817000000001"/>
  </r>
  <r>
    <x v="2162"/>
    <n v="30.65"/>
    <n v="30.74"/>
    <n v="30.37"/>
    <n v="30.52"/>
    <n v="-0.42414355599999998"/>
  </r>
  <r>
    <x v="2163"/>
    <n v="30.95"/>
    <n v="30.95"/>
    <n v="30.67"/>
    <n v="30.76"/>
    <n v="-0.61389337600000005"/>
  </r>
  <r>
    <x v="2164"/>
    <n v="30.8"/>
    <n v="31.15"/>
    <n v="30.71"/>
    <n v="30.88"/>
    <n v="0.25974026"/>
  </r>
  <r>
    <x v="2165"/>
    <n v="30.67"/>
    <n v="30.83"/>
    <n v="30.64"/>
    <n v="30.79"/>
    <n v="0.39126181900000001"/>
  </r>
  <r>
    <x v="2166"/>
    <n v="30.7"/>
    <n v="30.86"/>
    <n v="30.54"/>
    <n v="30.71"/>
    <n v="3.2573289999999998E-2"/>
  </r>
  <r>
    <x v="2167"/>
    <n v="30.64"/>
    <n v="30.72"/>
    <n v="30.37"/>
    <n v="30.58"/>
    <n v="-0.19582245400000001"/>
  </r>
  <r>
    <x v="2168"/>
    <n v="30"/>
    <n v="30.69"/>
    <n v="29.98"/>
    <n v="30.63"/>
    <n v="2.1"/>
  </r>
  <r>
    <x v="2169"/>
    <n v="29.91"/>
    <n v="30"/>
    <n v="29.78"/>
    <n v="29.92"/>
    <n v="3.3433633999999997E-2"/>
  </r>
  <r>
    <x v="2170"/>
    <n v="29.75"/>
    <n v="30"/>
    <n v="29.74"/>
    <n v="29.91"/>
    <n v="0.53781512600000003"/>
  </r>
  <r>
    <x v="2171"/>
    <n v="29.93"/>
    <n v="29.95"/>
    <n v="29.66"/>
    <n v="29.82"/>
    <n v="-0.36752422299999998"/>
  </r>
  <r>
    <x v="2172"/>
    <n v="29.84"/>
    <n v="29.99"/>
    <n v="29.64"/>
    <n v="29.76"/>
    <n v="-0.26809651499999998"/>
  </r>
  <r>
    <x v="2173"/>
    <n v="29.72"/>
    <n v="29.83"/>
    <n v="29.58"/>
    <n v="29.75"/>
    <n v="0.10094212700000001"/>
  </r>
  <r>
    <x v="2174"/>
    <n v="29.7"/>
    <n v="29.73"/>
    <n v="29.52"/>
    <n v="29.61"/>
    <n v="-0.303030303"/>
  </r>
  <r>
    <x v="2175"/>
    <n v="29.33"/>
    <n v="29.7"/>
    <n v="29.26"/>
    <n v="29.43"/>
    <n v="0.34094783499999998"/>
  </r>
  <r>
    <x v="2176"/>
    <n v="28.91"/>
    <n v="29.28"/>
    <n v="28.91"/>
    <n v="29.26"/>
    <n v="1.2106537530000001"/>
  </r>
  <r>
    <x v="2177"/>
    <n v="28.72"/>
    <n v="28.9"/>
    <n v="28.62"/>
    <n v="28.74"/>
    <n v="6.9637882999999998E-2"/>
  </r>
  <r>
    <x v="2178"/>
    <n v="28.45"/>
    <n v="28.77"/>
    <n v="28.17"/>
    <n v="28.72"/>
    <n v="0.94903339200000003"/>
  </r>
  <r>
    <x v="2179"/>
    <n v="28.23"/>
    <n v="28.61"/>
    <n v="28.22"/>
    <n v="28.33"/>
    <n v="0.354233085"/>
  </r>
  <r>
    <x v="2180"/>
    <n v="28.78"/>
    <n v="28.93"/>
    <n v="28.59"/>
    <n v="28.8"/>
    <n v="6.9492703000000003E-2"/>
  </r>
  <r>
    <x v="2181"/>
    <n v="28.38"/>
    <n v="28.69"/>
    <n v="28.07"/>
    <n v="28.69"/>
    <n v="1.0923185339999999"/>
  </r>
  <r>
    <x v="2182"/>
    <n v="28.13"/>
    <n v="28.32"/>
    <n v="27.91"/>
    <n v="28.26"/>
    <n v="0.46214006400000002"/>
  </r>
  <r>
    <x v="2183"/>
    <n v="27.55"/>
    <n v="27.85"/>
    <n v="27.5"/>
    <n v="27.79"/>
    <n v="0.87114337600000002"/>
  </r>
  <r>
    <x v="2184"/>
    <n v="27.52"/>
    <n v="27.55"/>
    <n v="27.13"/>
    <n v="27.31"/>
    <n v="-0.76308139500000005"/>
  </r>
  <r>
    <x v="2185"/>
    <n v="28.16"/>
    <n v="28.56"/>
    <n v="27.7"/>
    <n v="27.75"/>
    <n v="-1.4559659089999999"/>
  </r>
  <r>
    <x v="2186"/>
    <n v="29.03"/>
    <n v="29.23"/>
    <n v="28.97"/>
    <n v="29.22"/>
    <n v="0.65449535000000003"/>
  </r>
  <r>
    <x v="2187"/>
    <n v="28.87"/>
    <n v="29.08"/>
    <n v="28.68"/>
    <n v="28.72"/>
    <n v="-0.51957048800000005"/>
  </r>
  <r>
    <x v="2188"/>
    <n v="28.97"/>
    <n v="29"/>
    <n v="28.73"/>
    <n v="28.77"/>
    <n v="-0.69036934800000005"/>
  </r>
  <r>
    <x v="2189"/>
    <n v="29.04"/>
    <n v="29.22"/>
    <n v="28.78"/>
    <n v="28.8"/>
    <n v="-0.82644628099999995"/>
  </r>
  <r>
    <x v="2190"/>
    <n v="28.88"/>
    <n v="29"/>
    <n v="28.69"/>
    <n v="28.95"/>
    <n v="0.24238227100000001"/>
  </r>
  <r>
    <x v="2191"/>
    <n v="28.4"/>
    <n v="28.92"/>
    <n v="28.38"/>
    <n v="28.87"/>
    <n v="1.6549295770000001"/>
  </r>
  <r>
    <x v="2192"/>
    <n v="28.5"/>
    <n v="28.85"/>
    <n v="28.4"/>
    <n v="28.65"/>
    <n v="0.52631578899999998"/>
  </r>
  <r>
    <x v="2193"/>
    <n v="28.66"/>
    <n v="28.99"/>
    <n v="28.63"/>
    <n v="28.96"/>
    <n v="1.0467550590000001"/>
  </r>
  <r>
    <x v="2194"/>
    <n v="28.97"/>
    <n v="29.18"/>
    <n v="28.82"/>
    <n v="28.84"/>
    <n v="-0.44874007599999999"/>
  </r>
  <r>
    <x v="2195"/>
    <n v="28.79"/>
    <n v="29.03"/>
    <n v="28.78"/>
    <n v="29.03"/>
    <n v="0.83362278599999995"/>
  </r>
  <r>
    <x v="2196"/>
    <n v="28.97"/>
    <n v="29.19"/>
    <n v="28.83"/>
    <n v="29.14"/>
    <n v="0.58681394499999995"/>
  </r>
  <r>
    <x v="2197"/>
    <n v="29.09"/>
    <n v="29.27"/>
    <n v="29.06"/>
    <n v="29.14"/>
    <n v="0.171880371"/>
  </r>
  <r>
    <x v="2198"/>
    <n v="28.9"/>
    <n v="29.34"/>
    <n v="28.83"/>
    <n v="29.07"/>
    <n v="0.58823529399999996"/>
  </r>
  <r>
    <x v="2199"/>
    <n v="29.07"/>
    <n v="29.41"/>
    <n v="29.07"/>
    <n v="29.1"/>
    <n v="0.103199174"/>
  </r>
  <r>
    <x v="2200"/>
    <n v="29.13"/>
    <n v="29.21"/>
    <n v="28.91"/>
    <n v="29.13"/>
    <n v="0"/>
  </r>
  <r>
    <x v="2201"/>
    <n v="28.98"/>
    <n v="29.15"/>
    <n v="28.92"/>
    <n v="29.08"/>
    <n v="0.34506556199999999"/>
  </r>
  <r>
    <x v="2202"/>
    <n v="28.84"/>
    <n v="29.04"/>
    <n v="28.8"/>
    <n v="28.9"/>
    <n v="0.208044383"/>
  </r>
  <r>
    <x v="2203"/>
    <n v="28.84"/>
    <n v="29.06"/>
    <n v="28.76"/>
    <n v="29.05"/>
    <n v="0.72815534000000004"/>
  </r>
  <r>
    <x v="2204"/>
    <n v="28.95"/>
    <n v="29.04"/>
    <n v="28.79"/>
    <n v="28.92"/>
    <n v="-0.103626943"/>
  </r>
  <r>
    <x v="2205"/>
    <n v="28.86"/>
    <n v="29.03"/>
    <n v="28.8"/>
    <n v="28.9"/>
    <n v="0.13860013900000001"/>
  </r>
  <r>
    <x v="2206"/>
    <n v="28.52"/>
    <n v="29"/>
    <n v="28.52"/>
    <n v="28.92"/>
    <n v="1.402524544"/>
  </r>
  <r>
    <x v="2207"/>
    <n v="28.03"/>
    <n v="28.58"/>
    <n v="28.03"/>
    <n v="28.47"/>
    <n v="1.5697467000000001"/>
  </r>
  <r>
    <x v="2208"/>
    <n v="27.88"/>
    <n v="28.25"/>
    <n v="27.85"/>
    <n v="27.94"/>
    <n v="0.21520803399999999"/>
  </r>
  <r>
    <x v="2209"/>
    <n v="27.63"/>
    <n v="28.15"/>
    <n v="27.62"/>
    <n v="27.97"/>
    <n v="1.2305465069999999"/>
  </r>
  <r>
    <x v="2210"/>
    <n v="28"/>
    <n v="28.29"/>
    <n v="27.41"/>
    <n v="27.57"/>
    <n v="-1.5357142859999999"/>
  </r>
  <r>
    <x v="2211"/>
    <n v="26.56"/>
    <n v="26.95"/>
    <n v="26.49"/>
    <n v="26.72"/>
    <n v="0.602409639"/>
  </r>
  <r>
    <x v="2212"/>
    <n v="26.92"/>
    <n v="27.06"/>
    <n v="26.55"/>
    <n v="26.65"/>
    <n v="-1.0029717680000001"/>
  </r>
  <r>
    <x v="2213"/>
    <n v="26.61"/>
    <n v="27.12"/>
    <n v="26.56"/>
    <n v="26.97"/>
    <n v="1.3528748589999999"/>
  </r>
  <r>
    <x v="2214"/>
    <n v="26.55"/>
    <n v="26.89"/>
    <n v="26.47"/>
    <n v="26.53"/>
    <n v="-7.5329567E-2"/>
  </r>
  <r>
    <x v="2215"/>
    <n v="26.81"/>
    <n v="26.81"/>
    <n v="26.42"/>
    <n v="26.67"/>
    <n v="-0.52219321100000005"/>
  </r>
  <r>
    <x v="2216"/>
    <n v="27.05"/>
    <n v="27.05"/>
    <n v="26.68"/>
    <n v="26.7"/>
    <n v="-1.293900185"/>
  </r>
  <r>
    <x v="2217"/>
    <n v="26.67"/>
    <n v="27.1"/>
    <n v="26.52"/>
    <n v="27.03"/>
    <n v="1.349831271"/>
  </r>
  <r>
    <x v="2218"/>
    <n v="26.52"/>
    <n v="26.67"/>
    <n v="26.39"/>
    <n v="26.51"/>
    <n v="-3.7707391E-2"/>
  </r>
  <r>
    <x v="2219"/>
    <n v="26.16"/>
    <n v="26.53"/>
    <n v="25.81"/>
    <n v="26.53"/>
    <n v="1.4143730889999999"/>
  </r>
  <r>
    <x v="2220"/>
    <n v="26.46"/>
    <n v="26.56"/>
    <n v="26.21"/>
    <n v="26.21"/>
    <n v="-0.94482237300000005"/>
  </r>
  <r>
    <x v="2221"/>
    <n v="26.78"/>
    <n v="26.8"/>
    <n v="26.29"/>
    <n v="26.44"/>
    <n v="-1.2696041819999999"/>
  </r>
  <r>
    <x v="2222"/>
    <n v="27.16"/>
    <n v="27.16"/>
    <n v="26.61"/>
    <n v="26.86"/>
    <n v="-1.1045655379999999"/>
  </r>
  <r>
    <x v="2223"/>
    <n v="27.48"/>
    <n v="27.49"/>
    <n v="27.2"/>
    <n v="27.37"/>
    <n v="-0.40029112100000003"/>
  </r>
  <r>
    <x v="2224"/>
    <n v="27.77"/>
    <n v="27.81"/>
    <n v="27.14"/>
    <n v="27.49"/>
    <n v="-1.0082823190000001"/>
  </r>
  <r>
    <x v="2225"/>
    <n v="28.53"/>
    <n v="28.58"/>
    <n v="27.79"/>
    <n v="27.96"/>
    <n v="-1.997896951"/>
  </r>
  <r>
    <x v="2226"/>
    <n v="28.44"/>
    <n v="28.65"/>
    <n v="28.31"/>
    <n v="28.64"/>
    <n v="0.70323488000000001"/>
  </r>
  <r>
    <x v="2227"/>
    <n v="28.35"/>
    <n v="28.49"/>
    <n v="28.21"/>
    <n v="28.45"/>
    <n v="0.35273368599999999"/>
  </r>
  <r>
    <x v="2228"/>
    <n v="28.11"/>
    <n v="28.28"/>
    <n v="27.98"/>
    <n v="28.23"/>
    <n v="0.42689434399999998"/>
  </r>
  <r>
    <x v="2229"/>
    <n v="28.3"/>
    <n v="28.55"/>
    <n v="28.07"/>
    <n v="28.15"/>
    <n v="-0.53003533599999997"/>
  </r>
  <r>
    <x v="2230"/>
    <n v="28.42"/>
    <n v="28.48"/>
    <n v="28.16"/>
    <n v="28.24"/>
    <n v="-0.63335679099999997"/>
  </r>
  <r>
    <x v="2231"/>
    <n v="28.38"/>
    <n v="28.68"/>
    <n v="28.26"/>
    <n v="28.44"/>
    <n v="0.21141649000000001"/>
  </r>
  <r>
    <x v="2232"/>
    <n v="28.36"/>
    <n v="28.44"/>
    <n v="28.2"/>
    <n v="28.33"/>
    <n v="-0.105782793"/>
  </r>
  <r>
    <x v="2233"/>
    <n v="27.9"/>
    <n v="28.25"/>
    <n v="27.81"/>
    <n v="28.19"/>
    <n v="1.0394265229999999"/>
  </r>
  <r>
    <x v="2234"/>
    <n v="28.1"/>
    <n v="28.13"/>
    <n v="27.73"/>
    <n v="27.9"/>
    <n v="-0.71174377200000005"/>
  </r>
  <r>
    <x v="2235"/>
    <n v="28.31"/>
    <n v="28.37"/>
    <n v="28.1"/>
    <n v="28.25"/>
    <n v="-0.211939244"/>
  </r>
  <r>
    <x v="2236"/>
    <n v="27.97"/>
    <n v="28.28"/>
    <n v="27.72"/>
    <n v="28.23"/>
    <n v="0.92956739399999999"/>
  </r>
  <r>
    <x v="2237"/>
    <n v="27.15"/>
    <n v="27.66"/>
    <n v="26.95"/>
    <n v="27.64"/>
    <n v="1.804788214"/>
  </r>
  <r>
    <x v="2238"/>
    <n v="27.95"/>
    <n v="28.18"/>
    <n v="27.61"/>
    <n v="27.62"/>
    <n v="-1.1806797849999999"/>
  </r>
  <r>
    <x v="2239"/>
    <n v="27.71"/>
    <n v="27.95"/>
    <n v="27.58"/>
    <n v="27.69"/>
    <n v="-7.2176110000000002E-2"/>
  </r>
  <r>
    <x v="2240"/>
    <n v="27.87"/>
    <n v="27.9"/>
    <n v="27.54"/>
    <n v="27.6"/>
    <n v="-0.968783638"/>
  </r>
  <r>
    <x v="2241"/>
    <n v="27.75"/>
    <n v="28.04"/>
    <n v="27.64"/>
    <n v="28"/>
    <n v="0.90090090099999998"/>
  </r>
  <r>
    <x v="2242"/>
    <n v="27.64"/>
    <n v="27.83"/>
    <n v="27.47"/>
    <n v="27.58"/>
    <n v="-0.21707670000000001"/>
  </r>
  <r>
    <x v="2243"/>
    <n v="28.4"/>
    <n v="28.41"/>
    <n v="28.01"/>
    <n v="28.14"/>
    <n v="-0.91549295799999997"/>
  </r>
  <r>
    <x v="2244"/>
    <n v="28.3"/>
    <n v="28.7"/>
    <n v="28.13"/>
    <n v="28.69"/>
    <n v="1.378091873"/>
  </r>
  <r>
    <x v="2245"/>
    <n v="28.53"/>
    <n v="28.67"/>
    <n v="28.35"/>
    <n v="28.47"/>
    <n v="-0.21030494199999999"/>
  </r>
  <r>
    <x v="2246"/>
    <n v="28.34"/>
    <n v="28.68"/>
    <n v="28.26"/>
    <n v="28.46"/>
    <n v="0.42342978100000001"/>
  </r>
  <r>
    <x v="2247"/>
    <n v="27.87"/>
    <n v="28.18"/>
    <n v="27.7"/>
    <n v="28.1"/>
    <n v="0.82526013600000003"/>
  </r>
  <r>
    <x v="2248"/>
    <n v="28"/>
    <n v="28.02"/>
    <n v="27.79"/>
    <n v="27.9"/>
    <n v="-0.35714285699999998"/>
  </r>
  <r>
    <x v="2249"/>
    <n v="27.73"/>
    <n v="28"/>
    <n v="27.59"/>
    <n v="27.96"/>
    <n v="0.82942661399999995"/>
  </r>
  <r>
    <x v="2250"/>
    <n v="28.26"/>
    <n v="28.27"/>
    <n v="27.73"/>
    <n v="27.83"/>
    <n v="-1.52158528"/>
  </r>
  <r>
    <x v="2251"/>
    <n v="28.07"/>
    <n v="28.38"/>
    <n v="27.9"/>
    <n v="28.28"/>
    <n v="0.74812967600000002"/>
  </r>
  <r>
    <x v="2252"/>
    <n v="28.19"/>
    <n v="28.35"/>
    <n v="28.04"/>
    <n v="28.19"/>
    <n v="0"/>
  </r>
  <r>
    <x v="2253"/>
    <n v="28.32"/>
    <n v="28.38"/>
    <n v="27.97"/>
    <n v="28.33"/>
    <n v="3.5310734000000003E-2"/>
  </r>
  <r>
    <x v="2254"/>
    <n v="27.92"/>
    <n v="28.43"/>
    <n v="27.87"/>
    <n v="28.19"/>
    <n v="0.96704871100000001"/>
  </r>
  <r>
    <x v="2255"/>
    <n v="27.52"/>
    <n v="27.95"/>
    <n v="27.51"/>
    <n v="27.88"/>
    <n v="1.308139535"/>
  </r>
  <r>
    <x v="2256"/>
    <n v="27.48"/>
    <n v="27.69"/>
    <n v="27.45"/>
    <n v="27.66"/>
    <n v="0.65502183400000003"/>
  </r>
  <r>
    <x v="2257"/>
    <n v="27.82"/>
    <n v="27.86"/>
    <n v="27.61"/>
    <n v="27.7"/>
    <n v="-0.43134435700000001"/>
  </r>
  <r>
    <x v="2258"/>
    <n v="27.82"/>
    <n v="27.91"/>
    <n v="27.67"/>
    <n v="27.86"/>
    <n v="0.143781452"/>
  </r>
  <r>
    <x v="2259"/>
    <n v="27.73"/>
    <n v="27.98"/>
    <n v="27.03"/>
    <n v="27.38"/>
    <n v="-1.262170934"/>
  </r>
  <r>
    <x v="2260"/>
    <n v="27.24"/>
    <n v="27.8"/>
    <n v="27.13"/>
    <n v="27.61"/>
    <n v="1.358296623"/>
  </r>
  <r>
    <x v="2261"/>
    <n v="26.99"/>
    <n v="27.3"/>
    <n v="26.7"/>
    <n v="27.05"/>
    <n v="0.22230455700000001"/>
  </r>
  <r>
    <x v="2262"/>
    <n v="26.58"/>
    <n v="27.18"/>
    <n v="26.33"/>
    <n v="27.14"/>
    <n v="2.1068472539999998"/>
  </r>
  <r>
    <x v="2263"/>
    <n v="26.96"/>
    <n v="26.96"/>
    <n v="26.67"/>
    <n v="26.8"/>
    <n v="-0.59347181000000004"/>
  </r>
  <r>
    <x v="2264"/>
    <n v="26.95"/>
    <n v="26.97"/>
    <n v="26.6"/>
    <n v="26.87"/>
    <n v="-0.29684601100000002"/>
  </r>
  <r>
    <x v="2265"/>
    <n v="26.8"/>
    <n v="26.91"/>
    <n v="26.6"/>
    <n v="26.9"/>
    <n v="0.37313432800000002"/>
  </r>
  <r>
    <x v="2266"/>
    <n v="26.45"/>
    <n v="26.93"/>
    <n v="26.24"/>
    <n v="26.83"/>
    <n v="1.4366729680000001"/>
  </r>
  <r>
    <x v="2267"/>
    <n v="26.42"/>
    <n v="26.65"/>
    <n v="26.16"/>
    <n v="26.18"/>
    <n v="-0.90840272499999997"/>
  </r>
  <r>
    <x v="2268"/>
    <n v="26.8"/>
    <n v="26.82"/>
    <n v="26.32"/>
    <n v="26.41"/>
    <n v="-1.455223881"/>
  </r>
  <r>
    <x v="2269"/>
    <n v="26.49"/>
    <n v="26.6"/>
    <n v="26.21"/>
    <n v="26.6"/>
    <n v="0.41525103800000002"/>
  </r>
  <r>
    <x v="2270"/>
    <n v="25.89"/>
    <n v="26.33"/>
    <n v="25.65"/>
    <n v="26.32"/>
    <n v="1.660872924"/>
  </r>
  <r>
    <x v="2271"/>
    <n v="26.54"/>
    <n v="26.54"/>
    <n v="26.06"/>
    <n v="26.12"/>
    <n v="-1.5825169560000001"/>
  </r>
  <r>
    <x v="2272"/>
    <n v="26.85"/>
    <n v="26.91"/>
    <n v="26.42"/>
    <n v="26.63"/>
    <n v="-0.81936685300000001"/>
  </r>
  <r>
    <x v="2273"/>
    <n v="26.31"/>
    <n v="26.56"/>
    <n v="26.25"/>
    <n v="26.55"/>
    <n v="0.91220068399999998"/>
  </r>
  <r>
    <x v="2274"/>
    <n v="26.45"/>
    <n v="26.57"/>
    <n v="26.28"/>
    <n v="26.43"/>
    <n v="-7.5614367000000002E-2"/>
  </r>
  <r>
    <x v="2275"/>
    <n v="26.17"/>
    <n v="26.58"/>
    <n v="26.08"/>
    <n v="26.46"/>
    <n v="1.108139091"/>
  </r>
  <r>
    <x v="2276"/>
    <n v="25.27"/>
    <n v="25.98"/>
    <n v="25.2"/>
    <n v="25.84"/>
    <n v="2.2556390980000001"/>
  </r>
  <r>
    <x v="2277"/>
    <n v="24.91"/>
    <n v="25.35"/>
    <n v="24.53"/>
    <n v="25.11"/>
    <n v="0.80289040499999997"/>
  </r>
  <r>
    <x v="2278"/>
    <n v="24.1"/>
    <n v="24.96"/>
    <n v="24.09"/>
    <n v="24.68"/>
    <n v="2.4066390040000001"/>
  </r>
  <r>
    <x v="2279"/>
    <n v="23.09"/>
    <n v="23.12"/>
    <n v="22.46"/>
    <n v="22.51"/>
    <n v="-2.5119099180000002"/>
  </r>
  <r>
    <x v="2280"/>
    <n v="22.6"/>
    <n v="22.86"/>
    <n v="22.53"/>
    <n v="22.65"/>
    <n v="0.221238938"/>
  </r>
  <r>
    <x v="2281"/>
    <n v="22.65"/>
    <n v="23.02"/>
    <n v="22.49"/>
    <n v="22.93"/>
    <n v="1.2362030909999999"/>
  </r>
  <r>
    <x v="2282"/>
    <n v="23.51"/>
    <n v="23.66"/>
    <n v="22.81"/>
    <n v="22.89"/>
    <n v="-2.63717567"/>
  </r>
  <r>
    <x v="2283"/>
    <n v="23.11"/>
    <n v="23.57"/>
    <n v="22.94"/>
    <n v="23.54"/>
    <n v="1.8606663779999999"/>
  </r>
  <r>
    <x v="2284"/>
    <n v="23.05"/>
    <n v="23.18"/>
    <n v="22.58"/>
    <n v="23.1"/>
    <n v="0.21691974"/>
  </r>
  <r>
    <x v="2285"/>
    <n v="23.15"/>
    <n v="23.2"/>
    <n v="22.73"/>
    <n v="22.83"/>
    <n v="-1.382289417"/>
  </r>
  <r>
    <x v="2286"/>
    <n v="23.51"/>
    <n v="23.57"/>
    <n v="23.23"/>
    <n v="23.48"/>
    <n v="-0.12760527399999999"/>
  </r>
  <r>
    <x v="2287"/>
    <n v="23.4"/>
    <n v="23.79"/>
    <n v="23.21"/>
    <n v="23.79"/>
    <n v="1.6666666670000001"/>
  </r>
  <r>
    <x v="2288"/>
    <n v="23.68"/>
    <n v="23.72"/>
    <n v="22.99"/>
    <n v="23.1"/>
    <n v="-2.449324324"/>
  </r>
  <r>
    <x v="2289"/>
    <n v="23.7"/>
    <n v="23.89"/>
    <n v="23.29"/>
    <n v="23.43"/>
    <n v="-1.1392405059999999"/>
  </r>
  <r>
    <x v="2290"/>
    <n v="23.24"/>
    <n v="23.85"/>
    <n v="23.24"/>
    <n v="23.72"/>
    <n v="2.0654044749999998"/>
  </r>
  <r>
    <x v="2291"/>
    <n v="23.36"/>
    <n v="23.52"/>
    <n v="23.14"/>
    <n v="23.17"/>
    <n v="-0.81335616399999999"/>
  </r>
  <r>
    <x v="2292"/>
    <n v="23.55"/>
    <n v="23.63"/>
    <n v="22.99"/>
    <n v="23.37"/>
    <n v="-0.76433121000000004"/>
  </r>
  <r>
    <x v="2293"/>
    <n v="23.09"/>
    <n v="23.44"/>
    <n v="22.88"/>
    <n v="22.9"/>
    <n v="-0.82286704200000005"/>
  </r>
  <r>
    <x v="2294"/>
    <n v="23.4"/>
    <n v="23.51"/>
    <n v="22.47"/>
    <n v="22.9"/>
    <n v="-2.1367521370000002"/>
  </r>
  <r>
    <x v="2295"/>
    <n v="23.96"/>
    <n v="24.03"/>
    <n v="23.59"/>
    <n v="23.85"/>
    <n v="-0.45909849699999999"/>
  </r>
  <r>
    <x v="2296"/>
    <n v="23.93"/>
    <n v="24.42"/>
    <n v="23.57"/>
    <n v="23.62"/>
    <n v="-1.2954450479999999"/>
  </r>
  <r>
    <x v="2297"/>
    <n v="24.63"/>
    <n v="24.9"/>
    <n v="24.46"/>
    <n v="24.66"/>
    <n v="0.12180268"/>
  </r>
  <r>
    <x v="2298"/>
    <n v="25.42"/>
    <n v="25.51"/>
    <n v="24.57"/>
    <n v="24.6"/>
    <n v="-3.225806452"/>
  </r>
  <r>
    <x v="2299"/>
    <n v="25.51"/>
    <n v="25.57"/>
    <n v="25.04"/>
    <n v="25.35"/>
    <n v="-0.62720501799999995"/>
  </r>
  <r>
    <x v="2300"/>
    <n v="25.02"/>
    <n v="25.34"/>
    <n v="24.98"/>
    <n v="25.27"/>
    <n v="0.999200639"/>
  </r>
  <r>
    <x v="2301"/>
    <n v="25.54"/>
    <n v="25.63"/>
    <n v="24.72"/>
    <n v="24.78"/>
    <n v="-2.975724354"/>
  </r>
  <r>
    <x v="2302"/>
    <n v="25.46"/>
    <n v="25.74"/>
    <n v="25.13"/>
    <n v="25.41"/>
    <n v="-0.196386489"/>
  </r>
  <r>
    <x v="2303"/>
    <n v="26.08"/>
    <n v="26.14"/>
    <n v="25.82"/>
    <n v="26.01"/>
    <n v="-0.268404908"/>
  </r>
  <r>
    <x v="2304"/>
    <n v="26.64"/>
    <n v="26.65"/>
    <n v="26.18"/>
    <n v="26.29"/>
    <n v="-1.313813814"/>
  </r>
  <r>
    <x v="2305"/>
    <n v="26.39"/>
    <n v="26.41"/>
    <n v="25.88"/>
    <n v="26.41"/>
    <n v="7.5786282999999996E-2"/>
  </r>
  <r>
    <x v="2306"/>
    <n v="27.32"/>
    <n v="27.44"/>
    <n v="27.15"/>
    <n v="27.15"/>
    <n v="-0.62225475799999996"/>
  </r>
  <r>
    <x v="2307"/>
    <n v="27.73"/>
    <n v="27.76"/>
    <n v="27.52"/>
    <n v="27.53"/>
    <n v="-0.72124053399999999"/>
  </r>
  <r>
    <x v="2308"/>
    <n v="27.44"/>
    <n v="27.82"/>
    <n v="27.4"/>
    <n v="27.77"/>
    <n v="1.202623907"/>
  </r>
  <r>
    <x v="2309"/>
    <n v="27.3"/>
    <n v="27.37"/>
    <n v="27.13"/>
    <n v="27.31"/>
    <n v="3.6630036999999997E-2"/>
  </r>
  <r>
    <x v="2310"/>
    <n v="27.44"/>
    <n v="27.55"/>
    <n v="27.37"/>
    <n v="27.38"/>
    <n v="-0.21865889199999999"/>
  </r>
  <r>
    <x v="2311"/>
    <n v="27.04"/>
    <n v="27.41"/>
    <n v="27.04"/>
    <n v="27.4"/>
    <n v="1.3313609470000001"/>
  </r>
  <r>
    <x v="2312"/>
    <n v="26.8"/>
    <n v="26.89"/>
    <n v="26.56"/>
    <n v="26.89"/>
    <n v="0.33582089599999998"/>
  </r>
  <r>
    <x v="2313"/>
    <n v="26.49"/>
    <n v="26.65"/>
    <n v="26.41"/>
    <n v="26.64"/>
    <n v="0.56625141599999995"/>
  </r>
  <r>
    <x v="2314"/>
    <n v="26.6"/>
    <n v="26.82"/>
    <n v="26.26"/>
    <n v="26.27"/>
    <n v="-1.240601504"/>
  </r>
  <r>
    <x v="2315"/>
    <n v="27.28"/>
    <n v="27.31"/>
    <n v="26.7"/>
    <n v="26.72"/>
    <n v="-2.0527859240000002"/>
  </r>
  <r>
    <x v="2316"/>
    <n v="27"/>
    <n v="27.28"/>
    <n v="26.69"/>
    <n v="27.24"/>
    <n v="0.88888888899999996"/>
  </r>
  <r>
    <x v="2317"/>
    <n v="26.72"/>
    <n v="27.11"/>
    <n v="26.61"/>
    <n v="26.85"/>
    <n v="0.48652694600000002"/>
  </r>
  <r>
    <x v="2318"/>
    <n v="26.22"/>
    <n v="26.52"/>
    <n v="25.96"/>
    <n v="26.49"/>
    <n v="1.0297482840000001"/>
  </r>
  <r>
    <x v="2319"/>
    <n v="26.44"/>
    <n v="26.49"/>
    <n v="26.13"/>
    <n v="26.16"/>
    <n v="-1.0590015129999999"/>
  </r>
  <r>
    <x v="2320"/>
    <n v="26.8"/>
    <n v="27.03"/>
    <n v="26.66"/>
    <n v="26.77"/>
    <n v="-0.11194029899999999"/>
  </r>
  <r>
    <x v="2321"/>
    <n v="27"/>
    <n v="27.34"/>
    <n v="26.66"/>
    <n v="26.73"/>
    <n v="-1"/>
  </r>
  <r>
    <x v="2322"/>
    <n v="27.23"/>
    <n v="27.29"/>
    <n v="27.02"/>
    <n v="27.15"/>
    <n v="-0.29379360999999998"/>
  </r>
  <r>
    <x v="2323"/>
    <n v="27.48"/>
    <n v="27.56"/>
    <n v="27.26"/>
    <n v="27.49"/>
    <n v="3.6390102000000001E-2"/>
  </r>
  <r>
    <x v="2324"/>
    <n v="26.95"/>
    <n v="27.55"/>
    <n v="26.95"/>
    <n v="27.48"/>
    <n v="1.966604824"/>
  </r>
  <r>
    <x v="2325"/>
    <n v="27.63"/>
    <n v="27.68"/>
    <n v="26.82"/>
    <n v="26.95"/>
    <n v="-2.4610930149999999"/>
  </r>
  <r>
    <x v="2326"/>
    <n v="27.49"/>
    <n v="27.9"/>
    <n v="27.38"/>
    <n v="27.44"/>
    <n v="-0.18188432199999999"/>
  </r>
  <r>
    <x v="2327"/>
    <n v="27.21"/>
    <n v="27.65"/>
    <n v="27.21"/>
    <n v="27.57"/>
    <n v="1.3230429990000001"/>
  </r>
  <r>
    <x v="2328"/>
    <n v="27.34"/>
    <n v="27.48"/>
    <n v="27.2"/>
    <n v="27.25"/>
    <n v="-0.32918800300000001"/>
  </r>
  <r>
    <x v="2329"/>
    <n v="27.25"/>
    <n v="27.47"/>
    <n v="27.24"/>
    <n v="27.32"/>
    <n v="0.256880734"/>
  </r>
  <r>
    <x v="2330"/>
    <n v="27.37"/>
    <n v="27.39"/>
    <n v="27.01"/>
    <n v="27.24"/>
    <n v="-0.47497259800000002"/>
  </r>
  <r>
    <x v="2331"/>
    <n v="27.13"/>
    <n v="27.44"/>
    <n v="27.01"/>
    <n v="27.27"/>
    <n v="0.51603391099999996"/>
  </r>
  <r>
    <x v="2332"/>
    <n v="27.6"/>
    <n v="27.84"/>
    <n v="27.34"/>
    <n v="27.43"/>
    <n v="-0.61594202899999995"/>
  </r>
  <r>
    <x v="2333"/>
    <n v="27.63"/>
    <n v="27.78"/>
    <n v="27.46"/>
    <n v="27.57"/>
    <n v="-0.21715526600000001"/>
  </r>
  <r>
    <x v="2334"/>
    <n v="27.07"/>
    <n v="27.65"/>
    <n v="27.05"/>
    <n v="27.37"/>
    <n v="1.1082379019999999"/>
  </r>
  <r>
    <x v="2335"/>
    <n v="27"/>
    <n v="27.15"/>
    <n v="26.73"/>
    <n v="27.12"/>
    <n v="0.44444444399999999"/>
  </r>
  <r>
    <x v="2336"/>
    <n v="26.77"/>
    <n v="27.27"/>
    <n v="26.68"/>
    <n v="26.81"/>
    <n v="0.149420994"/>
  </r>
  <r>
    <x v="2337"/>
    <n v="26.15"/>
    <n v="26.99"/>
    <n v="26.06"/>
    <n v="26.79"/>
    <n v="2.4474187380000001"/>
  </r>
  <r>
    <x v="2338"/>
    <n v="26.27"/>
    <n v="26.68"/>
    <n v="25.82"/>
    <n v="26.21"/>
    <n v="-0.22839741099999999"/>
  </r>
  <r>
    <x v="2339"/>
    <n v="27.74"/>
    <n v="28.07"/>
    <n v="27.72"/>
    <n v="27.83"/>
    <n v="0.32444124000000002"/>
  </r>
  <r>
    <x v="2340"/>
    <n v="28.1"/>
    <n v="28.1"/>
    <n v="27.75"/>
    <n v="27.82"/>
    <n v="-0.99644128099999996"/>
  </r>
  <r>
    <x v="2341"/>
    <n v="28.18"/>
    <n v="28.22"/>
    <n v="27.9"/>
    <n v="27.98"/>
    <n v="-0.70972320799999999"/>
  </r>
  <r>
    <x v="2342"/>
    <n v="28.35"/>
    <n v="28.49"/>
    <n v="28"/>
    <n v="28.18"/>
    <n v="-0.59964726599999996"/>
  </r>
  <r>
    <x v="2343"/>
    <n v="28.31"/>
    <n v="28.54"/>
    <n v="28.17"/>
    <n v="28.45"/>
    <n v="0.49452490300000002"/>
  </r>
  <r>
    <x v="2344"/>
    <n v="28.53"/>
    <n v="28.6"/>
    <n v="28.29"/>
    <n v="28.43"/>
    <n v="-0.350508237"/>
  </r>
  <r>
    <x v="2345"/>
    <n v="28.76"/>
    <n v="28.82"/>
    <n v="28.37"/>
    <n v="28.47"/>
    <n v="-1.008344924"/>
  </r>
  <r>
    <x v="2346"/>
    <n v="28.65"/>
    <n v="28.71"/>
    <n v="28.49"/>
    <n v="28.61"/>
    <n v="-0.13961605599999999"/>
  </r>
  <r>
    <x v="2347"/>
    <n v="28.8"/>
    <n v="28.83"/>
    <n v="28.51"/>
    <n v="28.77"/>
    <n v="-0.104166667"/>
  </r>
  <r>
    <x v="2348"/>
    <n v="29.22"/>
    <n v="29.22"/>
    <n v="28.85"/>
    <n v="28.85"/>
    <n v="-1.266255989"/>
  </r>
  <r>
    <x v="2349"/>
    <n v="29.15"/>
    <n v="29.21"/>
    <n v="28.93"/>
    <n v="29.14"/>
    <n v="-3.4305317000000002E-2"/>
  </r>
  <r>
    <x v="2350"/>
    <n v="29.29"/>
    <n v="29.45"/>
    <n v="29.05"/>
    <n v="29.36"/>
    <n v="0.23898941600000001"/>
  </r>
  <r>
    <x v="2351"/>
    <n v="28.72"/>
    <n v="29.06"/>
    <n v="28.59"/>
    <n v="29.05"/>
    <n v="1.14902507"/>
  </r>
  <r>
    <x v="2352"/>
    <n v="29.33"/>
    <n v="29.39"/>
    <n v="28.88"/>
    <n v="28.95"/>
    <n v="-1.295601773"/>
  </r>
  <r>
    <x v="2353"/>
    <n v="29.02"/>
    <n v="29.37"/>
    <n v="28.93"/>
    <n v="29.35"/>
    <n v="1.137146795"/>
  </r>
  <r>
    <x v="2354"/>
    <n v="28.56"/>
    <n v="29.21"/>
    <n v="28.5"/>
    <n v="29.01"/>
    <n v="1.5756302520000001"/>
  </r>
  <r>
    <x v="2355"/>
    <n v="28.65"/>
    <n v="28.81"/>
    <n v="28.23"/>
    <n v="28.28"/>
    <n v="-1.2914485170000001"/>
  </r>
  <r>
    <x v="2356"/>
    <n v="28.2"/>
    <n v="28.52"/>
    <n v="28.15"/>
    <n v="28.5"/>
    <n v="1.063829787"/>
  </r>
  <r>
    <x v="2357"/>
    <n v="28.08"/>
    <n v="28.28"/>
    <n v="27.94"/>
    <n v="28.25"/>
    <n v="0.60541310500000001"/>
  </r>
  <r>
    <x v="2358"/>
    <n v="28.35"/>
    <n v="28.35"/>
    <n v="28"/>
    <n v="28.25"/>
    <n v="-0.35273368599999999"/>
  </r>
  <r>
    <x v="2359"/>
    <n v="28.1"/>
    <n v="28.19"/>
    <n v="27.87"/>
    <n v="28.15"/>
    <n v="0.17793594300000001"/>
  </r>
  <r>
    <x v="2360"/>
    <n v="27.77"/>
    <n v="27.9"/>
    <n v="27.59"/>
    <n v="27.82"/>
    <n v="0.18005041399999999"/>
  </r>
  <r>
    <x v="2361"/>
    <n v="27.76"/>
    <n v="27.95"/>
    <n v="27.75"/>
    <n v="27.85"/>
    <n v="0.32420749300000001"/>
  </r>
  <r>
    <x v="2362"/>
    <n v="27.93"/>
    <n v="28.1"/>
    <n v="27.76"/>
    <n v="27.96"/>
    <n v="0.107411386"/>
  </r>
  <r>
    <x v="2363"/>
    <n v="28.01"/>
    <n v="28.15"/>
    <n v="27.82"/>
    <n v="27.91"/>
    <n v="-0.35701535200000001"/>
  </r>
  <r>
    <x v="2364"/>
    <n v="27.51"/>
    <n v="28.02"/>
    <n v="27.45"/>
    <n v="27.91"/>
    <n v="1.4540167209999999"/>
  </r>
  <r>
    <x v="2365"/>
    <n v="27.5"/>
    <n v="27.95"/>
    <n v="27"/>
    <n v="27.54"/>
    <n v="0.14545454499999999"/>
  </r>
  <r>
    <x v="2366"/>
    <n v="27.02"/>
    <n v="27.46"/>
    <n v="26.98"/>
    <n v="27.23"/>
    <n v="0.77720207299999999"/>
  </r>
  <r>
    <x v="2367"/>
    <n v="26.04"/>
    <n v="26.97"/>
    <n v="25.97"/>
    <n v="26.85"/>
    <n v="3.1105990779999999"/>
  </r>
  <r>
    <x v="2368"/>
    <n v="25.4"/>
    <n v="25.79"/>
    <n v="25.34"/>
    <n v="25.76"/>
    <n v="1.417322835"/>
  </r>
  <r>
    <x v="2369"/>
    <n v="26.03"/>
    <n v="26.15"/>
    <n v="25.55"/>
    <n v="25.73"/>
    <n v="-1.1525163270000001"/>
  </r>
  <r>
    <x v="2370"/>
    <n v="26"/>
    <n v="26.38"/>
    <n v="25.88"/>
    <n v="26.25"/>
    <n v="0.96153846200000004"/>
  </r>
  <r>
    <x v="2371"/>
    <n v="25.64"/>
    <n v="25.92"/>
    <n v="25.56"/>
    <n v="25.64"/>
    <n v="0"/>
  </r>
  <r>
    <x v="2372"/>
    <n v="25.83"/>
    <n v="26.01"/>
    <n v="25.59"/>
    <n v="25.66"/>
    <n v="-0.658149439"/>
  </r>
  <r>
    <x v="2373"/>
    <n v="25.85"/>
    <n v="26.3"/>
    <n v="25.8"/>
    <n v="26.03"/>
    <n v="0.696324952"/>
  </r>
  <r>
    <x v="2374"/>
    <n v="25.09"/>
    <n v="25.5"/>
    <n v="24.93"/>
    <n v="25.41"/>
    <n v="1.2754085289999999"/>
  </r>
  <r>
    <x v="2375"/>
    <n v="25.2"/>
    <n v="25.3"/>
    <n v="25.01"/>
    <n v="25.28"/>
    <n v="0.31746031699999999"/>
  </r>
  <r>
    <x v="2376"/>
    <n v="25.06"/>
    <n v="25.2"/>
    <n v="24.98"/>
    <n v="25.14"/>
    <n v="0.31923383900000002"/>
  </r>
  <r>
    <x v="2377"/>
    <n v="25.46"/>
    <n v="25.82"/>
    <n v="25.36"/>
    <n v="25.54"/>
    <n v="0.31421838200000002"/>
  </r>
  <r>
    <x v="2378"/>
    <n v="25.57"/>
    <n v="25.73"/>
    <n v="25.26"/>
    <n v="25.54"/>
    <n v="-0.11732499"/>
  </r>
  <r>
    <x v="2379"/>
    <n v="26"/>
    <n v="26.28"/>
    <n v="25.81"/>
    <n v="25.88"/>
    <n v="-0.46153846199999998"/>
  </r>
  <r>
    <x v="2380"/>
    <n v="25.9"/>
    <n v="26.1"/>
    <n v="25.85"/>
    <n v="26.07"/>
    <n v="0.656370656"/>
  </r>
  <r>
    <x v="2381"/>
    <n v="25.58"/>
    <n v="26.08"/>
    <n v="25.58"/>
    <n v="25.98"/>
    <n v="1.563721658"/>
  </r>
  <r>
    <x v="2382"/>
    <n v="26.16"/>
    <n v="26.16"/>
    <n v="25.66"/>
    <n v="25.7"/>
    <n v="-1.7584097860000001"/>
  </r>
  <r>
    <x v="2383"/>
    <n v="26"/>
    <n v="26.18"/>
    <n v="25.82"/>
    <n v="26.02"/>
    <n v="7.6923077000000006E-2"/>
  </r>
  <r>
    <x v="2384"/>
    <n v="25.9"/>
    <n v="26.49"/>
    <n v="25.85"/>
    <n v="26.26"/>
    <n v="1.3899613900000001"/>
  </r>
  <r>
    <x v="2385"/>
    <n v="26.5"/>
    <n v="26.73"/>
    <n v="25.88"/>
    <n v="25.94"/>
    <n v="-2.113207547"/>
  </r>
  <r>
    <x v="2386"/>
    <n v="25.94"/>
    <n v="26.33"/>
    <n v="25.91"/>
    <n v="26.3"/>
    <n v="1.3878180419999999"/>
  </r>
  <r>
    <x v="2387"/>
    <n v="25.45"/>
    <n v="25.65"/>
    <n v="25.35"/>
    <n v="25.52"/>
    <n v="0.27504911599999998"/>
  </r>
  <r>
    <x v="2388"/>
    <n v="25.88"/>
    <n v="26.15"/>
    <n v="25.74"/>
    <n v="25.9"/>
    <n v="7.7279753000000007E-2"/>
  </r>
  <r>
    <x v="2389"/>
    <n v="25.55"/>
    <n v="25.65"/>
    <n v="25.09"/>
    <n v="25.65"/>
    <n v="0.39138943199999998"/>
  </r>
  <r>
    <x v="2390"/>
    <n v="25.22"/>
    <n v="25.62"/>
    <n v="25.01"/>
    <n v="25.12"/>
    <n v="-0.39651070599999999"/>
  </r>
  <r>
    <x v="2391"/>
    <n v="25.94"/>
    <n v="26.1"/>
    <n v="25.74"/>
    <n v="25.88"/>
    <n v="-0.231303007"/>
  </r>
  <r>
    <x v="2392"/>
    <n v="25.91"/>
    <n v="26.05"/>
    <n v="25.83"/>
    <n v="26"/>
    <n v="0.34735623300000001"/>
  </r>
  <r>
    <x v="2393"/>
    <n v="25.98"/>
    <n v="26.19"/>
    <n v="25.61"/>
    <n v="26.17"/>
    <n v="0.73133179400000004"/>
  </r>
  <r>
    <x v="2394"/>
    <n v="25.29"/>
    <n v="25.74"/>
    <n v="24.71"/>
    <n v="25.68"/>
    <n v="1.542111507"/>
  </r>
  <r>
    <x v="2395"/>
    <n v="25.94"/>
    <n v="25.99"/>
    <n v="24.6"/>
    <n v="24.62"/>
    <n v="-5.0886661530000001"/>
  </r>
  <r>
    <x v="2396"/>
    <n v="24.72"/>
    <n v="26.08"/>
    <n v="23.03"/>
    <n v="25.19"/>
    <n v="1.9012944979999999"/>
  </r>
  <r>
    <x v="2397"/>
    <n v="26.83"/>
    <n v="27.34"/>
    <n v="26.47"/>
    <n v="26.47"/>
    <n v="-1.3417815879999999"/>
  </r>
  <r>
    <x v="2398"/>
    <n v="27.52"/>
    <n v="27.75"/>
    <n v="27.04"/>
    <n v="27.04"/>
    <n v="-1.7441860469999999"/>
  </r>
  <r>
    <x v="2399"/>
    <n v="28.1"/>
    <n v="28.23"/>
    <n v="27.72"/>
    <n v="27.8"/>
    <n v="-1.067615658"/>
  </r>
  <r>
    <x v="2400"/>
    <n v="28.63"/>
    <n v="28.72"/>
    <n v="28.18"/>
    <n v="28.25"/>
    <n v="-1.3272790779999999"/>
  </r>
  <r>
    <x v="2401"/>
    <n v="28.53"/>
    <n v="28.96"/>
    <n v="28.53"/>
    <n v="28.83"/>
    <n v="1.0515247109999999"/>
  </r>
  <r>
    <x v="2402"/>
    <n v="28.78"/>
    <n v="29.05"/>
    <n v="28.76"/>
    <n v="29.03"/>
    <n v="0.86865879099999999"/>
  </r>
  <r>
    <x v="2403"/>
    <n v="28.78"/>
    <n v="29.21"/>
    <n v="28.69"/>
    <n v="28.7"/>
    <n v="-0.27797081299999998"/>
  </r>
  <r>
    <x v="2404"/>
    <n v="27.89"/>
    <n v="28.1"/>
    <n v="27.41"/>
    <n v="27.9"/>
    <n v="3.5855144999999998E-2"/>
  </r>
  <r>
    <x v="2405"/>
    <n v="28.3"/>
    <n v="28.39"/>
    <n v="27.85"/>
    <n v="28.02"/>
    <n v="-0.98939929299999996"/>
  </r>
  <r>
    <x v="2406"/>
    <n v="28.42"/>
    <n v="28.7"/>
    <n v="28.27"/>
    <n v="28.59"/>
    <n v="0.59817030299999996"/>
  </r>
  <r>
    <x v="2407"/>
    <n v="28.21"/>
    <n v="28.23"/>
    <n v="27.91"/>
    <n v="28.15"/>
    <n v="-0.21269053499999999"/>
  </r>
  <r>
    <x v="2408"/>
    <n v="28.39"/>
    <n v="28.67"/>
    <n v="28"/>
    <n v="28.21"/>
    <n v="-0.634026066"/>
  </r>
  <r>
    <x v="2409"/>
    <n v="28.24"/>
    <n v="28.6"/>
    <n v="28.19"/>
    <n v="28.27"/>
    <n v="0.106232295"/>
  </r>
  <r>
    <x v="2410"/>
    <n v="28.24"/>
    <n v="28.46"/>
    <n v="27.89"/>
    <n v="28.03"/>
    <n v="-0.74362606200000003"/>
  </r>
  <r>
    <x v="2411"/>
    <n v="28.49"/>
    <n v="28.59"/>
    <n v="28.11"/>
    <n v="28.36"/>
    <n v="-0.45630045600000002"/>
  </r>
  <r>
    <x v="2412"/>
    <n v="28.47"/>
    <n v="28.55"/>
    <n v="28.17"/>
    <n v="28.42"/>
    <n v="-0.17562346300000001"/>
  </r>
  <r>
    <x v="2413"/>
    <n v="28.33"/>
    <n v="28.46"/>
    <n v="28.2"/>
    <n v="28.3"/>
    <n v="-0.10589481100000001"/>
  </r>
  <r>
    <x v="2414"/>
    <n v="28.17"/>
    <n v="28.52"/>
    <n v="28.02"/>
    <n v="28.4"/>
    <n v="0.81647142399999995"/>
  </r>
  <r>
    <x v="2415"/>
    <n v="28.34"/>
    <n v="28.35"/>
    <n v="27.85"/>
    <n v="28.21"/>
    <n v="-0.458715596"/>
  </r>
  <r>
    <x v="2416"/>
    <n v="28.31"/>
    <n v="28.55"/>
    <n v="28.19"/>
    <n v="28.21"/>
    <n v="-0.35323207299999998"/>
  </r>
  <r>
    <x v="2417"/>
    <n v="28.43"/>
    <n v="28.77"/>
    <n v="28.38"/>
    <n v="28.4"/>
    <n v="-0.10552233599999999"/>
  </r>
  <r>
    <x v="2418"/>
    <n v="27.75"/>
    <n v="28.24"/>
    <n v="27.58"/>
    <n v="28.01"/>
    <n v="0.93693693700000003"/>
  </r>
  <r>
    <x v="2419"/>
    <n v="27.91"/>
    <n v="28.06"/>
    <n v="27.44"/>
    <n v="27.53"/>
    <n v="-1.3615191689999999"/>
  </r>
  <r>
    <x v="2420"/>
    <n v="27.93"/>
    <n v="28.24"/>
    <n v="27.79"/>
    <n v="27.84"/>
    <n v="-0.32223415700000002"/>
  </r>
  <r>
    <x v="2421"/>
    <n v="28.13"/>
    <n v="28.15"/>
    <n v="27.88"/>
    <n v="28.03"/>
    <n v="-0.35549235699999998"/>
  </r>
  <r>
    <x v="2422"/>
    <n v="28.31"/>
    <n v="28.31"/>
    <n v="27.96"/>
    <n v="28.18"/>
    <n v="-0.45920169599999999"/>
  </r>
  <r>
    <x v="2423"/>
    <n v="28.24"/>
    <n v="28.42"/>
    <n v="28.21"/>
    <n v="28.32"/>
    <n v="0.283286119"/>
  </r>
  <r>
    <x v="2424"/>
    <n v="27.86"/>
    <n v="28.24"/>
    <n v="27.81"/>
    <n v="28.11"/>
    <n v="0.89734386200000005"/>
  </r>
  <r>
    <x v="2425"/>
    <n v="27.86"/>
    <n v="28.04"/>
    <n v="27.71"/>
    <n v="28.03"/>
    <n v="0.61019382600000005"/>
  </r>
  <r>
    <x v="2426"/>
    <n v="27.49"/>
    <n v="27.8"/>
    <n v="27.42"/>
    <n v="27.79"/>
    <n v="1.091305929"/>
  </r>
  <r>
    <x v="2427"/>
    <n v="27.26"/>
    <n v="27.36"/>
    <n v="27.04"/>
    <n v="27.28"/>
    <n v="7.3367572000000006E-2"/>
  </r>
  <r>
    <x v="2428"/>
    <n v="27.38"/>
    <n v="27.45"/>
    <n v="26.9"/>
    <n v="26.91"/>
    <n v="-1.716581446"/>
  </r>
  <r>
    <x v="2429"/>
    <n v="27.08"/>
    <n v="27.15"/>
    <n v="26.84"/>
    <n v="26.99"/>
    <n v="-0.33234859700000002"/>
  </r>
  <r>
    <x v="2430"/>
    <n v="27.22"/>
    <n v="27.45"/>
    <n v="26.89"/>
    <n v="27.36"/>
    <n v="0.51432770000000005"/>
  </r>
  <r>
    <x v="2431"/>
    <n v="26.98"/>
    <n v="27.26"/>
    <n v="26.89"/>
    <n v="27.22"/>
    <n v="0.88954781299999997"/>
  </r>
  <r>
    <x v="2432"/>
    <n v="27.35"/>
    <n v="27.56"/>
    <n v="27.3"/>
    <n v="27.33"/>
    <n v="-7.3126143000000005E-2"/>
  </r>
  <r>
    <x v="2433"/>
    <n v="27.42"/>
    <n v="27.5"/>
    <n v="27.07"/>
    <n v="27.35"/>
    <n v="-0.25528811099999998"/>
  </r>
  <r>
    <x v="2434"/>
    <n v="27.74"/>
    <n v="27.76"/>
    <n v="27.34"/>
    <n v="27.46"/>
    <n v="-1.009372747"/>
  </r>
  <r>
    <x v="2435"/>
    <n v="28.04"/>
    <n v="28.1"/>
    <n v="27.5"/>
    <n v="27.54"/>
    <n v="-1.783166904"/>
  </r>
  <r>
    <x v="2436"/>
    <n v="28.49"/>
    <n v="28.49"/>
    <n v="28.02"/>
    <n v="28.28"/>
    <n v="-0.73710073700000001"/>
  </r>
  <r>
    <x v="2437"/>
    <n v="28.58"/>
    <n v="28.65"/>
    <n v="28.38"/>
    <n v="28.4"/>
    <n v="-0.62981105699999995"/>
  </r>
  <r>
    <x v="2438"/>
    <n v="28.79"/>
    <n v="28.85"/>
    <n v="28.49"/>
    <n v="28.51"/>
    <n v="-0.972559917"/>
  </r>
  <r>
    <x v="2439"/>
    <n v="29"/>
    <n v="29.03"/>
    <n v="28.62"/>
    <n v="28.78"/>
    <n v="-0.75862068999999999"/>
  </r>
  <r>
    <x v="2440"/>
    <n v="29.12"/>
    <n v="29.21"/>
    <n v="28.83"/>
    <n v="28.94"/>
    <n v="-0.61813186799999997"/>
  </r>
  <r>
    <x v="2441"/>
    <n v="29.24"/>
    <n v="29.32"/>
    <n v="28.94"/>
    <n v="29.03"/>
    <n v="-0.71819425400000003"/>
  </r>
  <r>
    <x v="2442"/>
    <n v="28.84"/>
    <n v="29.35"/>
    <n v="28.83"/>
    <n v="29.21"/>
    <n v="1.2829403610000001"/>
  </r>
  <r>
    <x v="2443"/>
    <n v="28.84"/>
    <n v="29.04"/>
    <n v="28.66"/>
    <n v="28.93"/>
    <n v="0.31206657399999999"/>
  </r>
  <r>
    <x v="2444"/>
    <n v="28.39"/>
    <n v="28.79"/>
    <n v="28.29"/>
    <n v="28.71"/>
    <n v="1.1271574499999999"/>
  </r>
  <r>
    <x v="2445"/>
    <n v="28.25"/>
    <n v="28.52"/>
    <n v="28.11"/>
    <n v="28.48"/>
    <n v="0.81415929200000003"/>
  </r>
  <r>
    <x v="2446"/>
    <n v="28.66"/>
    <n v="28.66"/>
    <n v="28.32"/>
    <n v="28.54"/>
    <n v="-0.41870202400000001"/>
  </r>
  <r>
    <x v="2447"/>
    <n v="28.82"/>
    <n v="29.22"/>
    <n v="28.76"/>
    <n v="28.86"/>
    <n v="0.13879250500000001"/>
  </r>
  <r>
    <x v="2448"/>
    <n v="28.51"/>
    <n v="28.91"/>
    <n v="28.27"/>
    <n v="28.66"/>
    <n v="0.52613118199999998"/>
  </r>
  <r>
    <x v="2449"/>
    <n v="28.27"/>
    <n v="28.42"/>
    <n v="28.02"/>
    <n v="28.24"/>
    <n v="-0.106119561"/>
  </r>
  <r>
    <x v="2450"/>
    <n v="28.67"/>
    <n v="28.69"/>
    <n v="28.23"/>
    <n v="28.27"/>
    <n v="-1.395186606"/>
  </r>
  <r>
    <x v="2451"/>
    <n v="28.55"/>
    <n v="28.7"/>
    <n v="28.49"/>
    <n v="28.58"/>
    <n v="0.105078809"/>
  </r>
  <r>
    <x v="2452"/>
    <n v="28.9"/>
    <n v="29.1"/>
    <n v="28.54"/>
    <n v="28.61"/>
    <n v="-1.0034602079999999"/>
  </r>
  <r>
    <x v="2453"/>
    <n v="29.21"/>
    <n v="29.29"/>
    <n v="29.05"/>
    <n v="29.09"/>
    <n v="-0.41081821299999999"/>
  </r>
  <r>
    <x v="2454"/>
    <n v="29.16"/>
    <n v="29.26"/>
    <n v="28.96"/>
    <n v="29.08"/>
    <n v="-0.27434842199999998"/>
  </r>
  <r>
    <x v="2455"/>
    <n v="29.6"/>
    <n v="29.62"/>
    <n v="29.05"/>
    <n v="29.18"/>
    <n v="-1.418918919"/>
  </r>
  <r>
    <x v="2456"/>
    <n v="29.32"/>
    <n v="29.59"/>
    <n v="29.2"/>
    <n v="29.31"/>
    <n v="-3.4106412000000003E-2"/>
  </r>
  <r>
    <x v="2457"/>
    <n v="29.34"/>
    <n v="29.56"/>
    <n v="29.16"/>
    <n v="29.35"/>
    <n v="3.4083163E-2"/>
  </r>
  <r>
    <x v="2458"/>
    <n v="29.07"/>
    <n v="29.47"/>
    <n v="29.06"/>
    <n v="29.31"/>
    <n v="0.82559339499999995"/>
  </r>
  <r>
    <x v="2459"/>
    <n v="29.23"/>
    <n v="29.24"/>
    <n v="28.75"/>
    <n v="28.95"/>
    <n v="-0.95791994499999999"/>
  </r>
  <r>
    <x v="2460"/>
    <n v="29.4"/>
    <n v="29.45"/>
    <n v="29.26"/>
    <n v="29.26"/>
    <n v="-0.47619047599999997"/>
  </r>
  <r>
    <x v="2461"/>
    <n v="29.61"/>
    <n v="29.76"/>
    <n v="29.43"/>
    <n v="29.43"/>
    <n v="-0.607902736"/>
  </r>
  <r>
    <x v="2462"/>
    <n v="29.8"/>
    <n v="29.85"/>
    <n v="29.53"/>
    <n v="29.62"/>
    <n v="-0.60402684600000001"/>
  </r>
  <r>
    <x v="2463"/>
    <n v="29.87"/>
    <n v="29.9"/>
    <n v="29.63"/>
    <n v="29.73"/>
    <n v="-0.46869769"/>
  </r>
  <r>
    <x v="2464"/>
    <n v="29.42"/>
    <n v="29.9"/>
    <n v="29.42"/>
    <n v="29.76"/>
    <n v="1.155676411"/>
  </r>
  <r>
    <x v="2465"/>
    <n v="29.22"/>
    <n v="29.82"/>
    <n v="29.21"/>
    <n v="29.55"/>
    <n v="1.12936345"/>
  </r>
  <r>
    <x v="2466"/>
    <n v="29.29"/>
    <n v="29.65"/>
    <n v="28.96"/>
    <n v="29.05"/>
    <n v="-0.81939228399999997"/>
  </r>
  <r>
    <x v="2467"/>
    <n v="29.2"/>
    <n v="29.46"/>
    <n v="29.13"/>
    <n v="29.35"/>
    <n v="0.51369863000000004"/>
  </r>
  <r>
    <x v="2468"/>
    <n v="29"/>
    <n v="29.44"/>
    <n v="28.8"/>
    <n v="29.23"/>
    <n v="0.79310344799999999"/>
  </r>
  <r>
    <x v="2469"/>
    <n v="29.5"/>
    <n v="29.79"/>
    <n v="29.2"/>
    <n v="29.21"/>
    <n v="-0.98305084700000001"/>
  </r>
  <r>
    <x v="2470"/>
    <n v="29.01"/>
    <n v="29.37"/>
    <n v="28.99"/>
    <n v="29.23"/>
    <n v="0.75835918599999996"/>
  </r>
  <r>
    <x v="2471"/>
    <n v="29.01"/>
    <n v="29.12"/>
    <n v="28.75"/>
    <n v="28.8"/>
    <n v="-0.72388831399999998"/>
  </r>
  <r>
    <x v="2472"/>
    <n v="28.9"/>
    <n v="29.08"/>
    <n v="28.69"/>
    <n v="28.97"/>
    <n v="0.24221453300000001"/>
  </r>
  <r>
    <x v="2473"/>
    <n v="29.18"/>
    <n v="29.21"/>
    <n v="28.84"/>
    <n v="28.89"/>
    <n v="-0.99383139099999995"/>
  </r>
  <r>
    <x v="2474"/>
    <n v="29.1"/>
    <n v="29.36"/>
    <n v="29.07"/>
    <n v="29.17"/>
    <n v="0.24054982799999999"/>
  </r>
  <r>
    <x v="2475"/>
    <n v="28.83"/>
    <n v="29.2"/>
    <n v="28.79"/>
    <n v="29.13"/>
    <n v="1.040582726"/>
  </r>
  <r>
    <x v="2476"/>
    <n v="28.87"/>
    <n v="29.01"/>
    <n v="28.68"/>
    <n v="28.83"/>
    <n v="-0.13855213"/>
  </r>
  <r>
    <x v="2477"/>
    <n v="29.07"/>
    <n v="29.24"/>
    <n v="28.9"/>
    <n v="29.05"/>
    <n v="-6.8799449999999998E-2"/>
  </r>
  <r>
    <x v="2478"/>
    <n v="28.8"/>
    <n v="29.33"/>
    <n v="28.77"/>
    <n v="29.32"/>
    <n v="1.8055555560000001"/>
  </r>
  <r>
    <x v="2479"/>
    <n v="28.82"/>
    <n v="29.03"/>
    <n v="28.72"/>
    <n v="28.89"/>
    <n v="0.242886884"/>
  </r>
  <r>
    <x v="2480"/>
    <n v="29.17"/>
    <n v="29.28"/>
    <n v="28.67"/>
    <n v="28.82"/>
    <n v="-1.1998628730000001"/>
  </r>
  <r>
    <x v="2481"/>
    <n v="28.44"/>
    <n v="28.82"/>
    <n v="28.2"/>
    <n v="28.68"/>
    <n v="0.84388185699999996"/>
  </r>
  <r>
    <x v="2482"/>
    <n v="28.79"/>
    <n v="28.79"/>
    <n v="28.42"/>
    <n v="28.62"/>
    <n v="-0.590482807"/>
  </r>
  <r>
    <x v="2483"/>
    <n v="28.74"/>
    <n v="28.92"/>
    <n v="28.67"/>
    <n v="28.69"/>
    <n v="-0.173973556"/>
  </r>
  <r>
    <x v="2484"/>
    <n v="28.16"/>
    <n v="28.63"/>
    <n v="28.16"/>
    <n v="28.48"/>
    <n v="1.136363636"/>
  </r>
  <r>
    <x v="2485"/>
    <n v="28.26"/>
    <n v="28.4"/>
    <n v="27.9"/>
    <n v="27.91"/>
    <n v="-1.238499646"/>
  </r>
  <r>
    <x v="2486"/>
    <n v="28.26"/>
    <n v="28.64"/>
    <n v="28.11"/>
    <n v="28.6"/>
    <n v="1.2031139420000001"/>
  </r>
  <r>
    <x v="2487"/>
    <n v="28.06"/>
    <n v="28.41"/>
    <n v="27.97"/>
    <n v="28.25"/>
    <n v="0.67712045600000004"/>
  </r>
  <r>
    <x v="2488"/>
    <n v="28.01"/>
    <n v="28.05"/>
    <n v="27.68"/>
    <n v="27.81"/>
    <n v="-0.71403070300000004"/>
  </r>
  <r>
    <x v="2489"/>
    <n v="27.96"/>
    <n v="28.28"/>
    <n v="27.96"/>
    <n v="27.98"/>
    <n v="7.1530758E-2"/>
  </r>
  <r>
    <x v="2490"/>
    <n v="27.62"/>
    <n v="28.08"/>
    <n v="27.56"/>
    <n v="28.04"/>
    <n v="1.5206372189999999"/>
  </r>
  <r>
    <x v="2491"/>
    <n v="27.55"/>
    <n v="27.74"/>
    <n v="27.42"/>
    <n v="27.63"/>
    <n v="0.29038112500000002"/>
  </r>
  <r>
    <x v="2492"/>
    <n v="27.37"/>
    <n v="27.66"/>
    <n v="27.37"/>
    <n v="27.55"/>
    <n v="0.65765436600000005"/>
  </r>
  <r>
    <x v="2493"/>
    <n v="27.3"/>
    <n v="27.56"/>
    <n v="27.13"/>
    <n v="27.39"/>
    <n v="0.32967033000000001"/>
  </r>
  <r>
    <x v="2494"/>
    <n v="27"/>
    <n v="27.32"/>
    <n v="26.85"/>
    <n v="27.22"/>
    <n v="0.81481481499999997"/>
  </r>
  <r>
    <x v="2495"/>
    <n v="27.38"/>
    <n v="27.5"/>
    <n v="27.13"/>
    <n v="27.13"/>
    <n v="-0.91307523700000004"/>
  </r>
  <r>
    <x v="2496"/>
    <n v="27.33"/>
    <n v="27.63"/>
    <n v="27.1"/>
    <n v="27.25"/>
    <n v="-0.29271862399999998"/>
  </r>
  <r>
    <x v="2497"/>
    <n v="27.37"/>
    <n v="27.69"/>
    <n v="27.34"/>
    <n v="27.53"/>
    <n v="0.58458165900000003"/>
  </r>
  <r>
    <x v="2498"/>
    <n v="27.25"/>
    <n v="27.75"/>
    <n v="27.25"/>
    <n v="27.65"/>
    <n v="1.4678899080000001"/>
  </r>
  <r>
    <x v="2499"/>
    <n v="27.15"/>
    <n v="27.21"/>
    <n v="26.95"/>
    <n v="27.13"/>
    <n v="-7.3664825000000003E-2"/>
  </r>
  <r>
    <x v="2500"/>
    <n v="27.2"/>
    <n v="27.31"/>
    <n v="26.62"/>
    <n v="27.09"/>
    <n v="-0.40441176499999998"/>
  </r>
  <r>
    <x v="2501"/>
    <n v="27.96"/>
    <n v="28.08"/>
    <n v="27.46"/>
    <n v="27.46"/>
    <n v="-1.788268956"/>
  </r>
  <r>
    <x v="2502"/>
    <n v="28.35"/>
    <n v="28.57"/>
    <n v="28"/>
    <n v="28"/>
    <n v="-1.2345679009999999"/>
  </r>
  <r>
    <x v="2503"/>
    <n v="28.44"/>
    <n v="28.68"/>
    <n v="28.37"/>
    <n v="28.4"/>
    <n v="-0.14064697600000001"/>
  </r>
  <r>
    <x v="2504"/>
    <n v="28.42"/>
    <n v="28.62"/>
    <n v="28.32"/>
    <n v="28.44"/>
    <n v="7.0372977000000003E-2"/>
  </r>
  <r>
    <x v="2505"/>
    <n v="28.21"/>
    <n v="28.54"/>
    <n v="28.03"/>
    <n v="28.26"/>
    <n v="0.17724211300000001"/>
  </r>
  <r>
    <x v="2506"/>
    <n v="27.94"/>
    <n v="28.34"/>
    <n v="27.72"/>
    <n v="28.15"/>
    <n v="0.75161059399999997"/>
  </r>
  <r>
    <x v="2507"/>
    <n v="28.28"/>
    <n v="28.28"/>
    <n v="27.95"/>
    <n v="28.15"/>
    <n v="-0.45968882599999999"/>
  </r>
  <r>
    <x v="2508"/>
    <n v="28.14"/>
    <n v="28.38"/>
    <n v="28.05"/>
    <n v="28.3"/>
    <n v="0.56858564300000003"/>
  </r>
  <r>
    <x v="2509"/>
    <n v="28.04"/>
    <n v="28.25"/>
    <n v="27.56"/>
    <n v="27.94"/>
    <n v="-0.35663338100000003"/>
  </r>
  <r>
    <x v="2510"/>
    <n v="28.22"/>
    <n v="28.53"/>
    <n v="28.09"/>
    <n v="28.24"/>
    <n v="7.0871721999999998E-2"/>
  </r>
  <r>
    <x v="2511"/>
    <n v="28.69"/>
    <n v="28.74"/>
    <n v="28.21"/>
    <n v="28.26"/>
    <n v="-1.4987800630000001"/>
  </r>
  <r>
    <x v="2512"/>
    <n v="29.16"/>
    <n v="29.16"/>
    <n v="28.66"/>
    <n v="28.66"/>
    <n v="-1.714677641"/>
  </r>
  <r>
    <x v="2513"/>
    <n v="28.9"/>
    <n v="29.45"/>
    <n v="28.76"/>
    <n v="29.36"/>
    <n v="1.5916955020000001"/>
  </r>
  <r>
    <x v="2514"/>
    <n v="29.15"/>
    <n v="29.26"/>
    <n v="28.8"/>
    <n v="28.92"/>
    <n v="-0.78902229800000001"/>
  </r>
  <r>
    <x v="2515"/>
    <n v="29.47"/>
    <n v="29.49"/>
    <n v="29.12"/>
    <n v="29.3"/>
    <n v="-0.57685782200000002"/>
  </r>
  <r>
    <x v="2516"/>
    <n v="29.36"/>
    <n v="29.52"/>
    <n v="29.12"/>
    <n v="29.33"/>
    <n v="-0.102179837"/>
  </r>
  <r>
    <x v="2517"/>
    <n v="30.1"/>
    <n v="30.11"/>
    <n v="29.47"/>
    <n v="29.54"/>
    <n v="-1.8604651160000001"/>
  </r>
  <r>
    <x v="2518"/>
    <n v="29.39"/>
    <n v="30.31"/>
    <n v="29.38"/>
    <n v="30.19"/>
    <n v="2.7220142909999998"/>
  </r>
  <r>
    <x v="2519"/>
    <n v="29.85"/>
    <n v="29.91"/>
    <n v="29.38"/>
    <n v="29.51"/>
    <n v="-1.139028476"/>
  </r>
  <r>
    <x v="2520"/>
    <n v="29.55"/>
    <n v="29.99"/>
    <n v="29.55"/>
    <n v="29.91"/>
    <n v="1.218274112"/>
  </r>
  <r>
    <x v="2521"/>
    <n v="29.46"/>
    <n v="29.56"/>
    <n v="29.32"/>
    <n v="29.49"/>
    <n v="0.101832994"/>
  </r>
  <r>
    <x v="2522"/>
    <n v="29.55"/>
    <n v="29.71"/>
    <n v="29.43"/>
    <n v="29.63"/>
    <n v="0.27072758000000002"/>
  </r>
  <r>
    <x v="2523"/>
    <n v="29.61"/>
    <n v="29.65"/>
    <n v="29.42"/>
    <n v="29.63"/>
    <n v="6.7544748000000002E-2"/>
  </r>
  <r>
    <x v="2524"/>
    <n v="29.36"/>
    <n v="29.66"/>
    <n v="29.15"/>
    <n v="29.61"/>
    <n v="0.85149863800000003"/>
  </r>
  <r>
    <x v="2525"/>
    <n v="29.32"/>
    <n v="29.38"/>
    <n v="29.13"/>
    <n v="29.31"/>
    <n v="-3.4106412000000003E-2"/>
  </r>
  <r>
    <x v="2526"/>
    <n v="29.19"/>
    <n v="29.55"/>
    <n v="29.12"/>
    <n v="29.49"/>
    <n v="1.0277492290000001"/>
  </r>
  <r>
    <x v="2527"/>
    <n v="29.26"/>
    <n v="29.35"/>
    <n v="29.03"/>
    <n v="29.31"/>
    <n v="0.17088175"/>
  </r>
  <r>
    <x v="2528"/>
    <n v="29.32"/>
    <n v="29.5"/>
    <n v="29.11"/>
    <n v="29.43"/>
    <n v="0.375170532"/>
  </r>
  <r>
    <x v="2529"/>
    <n v="29"/>
    <n v="29.58"/>
    <n v="28.84"/>
    <n v="29.46"/>
    <n v="1.5862068970000001"/>
  </r>
  <r>
    <x v="2530"/>
    <n v="27.6"/>
    <n v="27.65"/>
    <n v="26.9"/>
    <n v="26.93"/>
    <n v="-2.427536232"/>
  </r>
  <r>
    <x v="2531"/>
    <n v="27.18"/>
    <n v="27.54"/>
    <n v="27.16"/>
    <n v="27.49"/>
    <n v="1.140544518"/>
  </r>
  <r>
    <x v="2532"/>
    <n v="27.21"/>
    <n v="27.41"/>
    <n v="27.07"/>
    <n v="27.12"/>
    <n v="-0.33076074999999999"/>
  </r>
  <r>
    <x v="2533"/>
    <n v="27.37"/>
    <n v="27.66"/>
    <n v="27.14"/>
    <n v="27.24"/>
    <n v="-0.47497259800000002"/>
  </r>
  <r>
    <x v="2534"/>
    <n v="26.82"/>
    <n v="27.3"/>
    <n v="26.58"/>
    <n v="27.26"/>
    <n v="1.640566741"/>
  </r>
  <r>
    <x v="2535"/>
    <n v="27.01"/>
    <n v="27.22"/>
    <n v="26.62"/>
    <n v="26.69"/>
    <n v="-1.1847463899999999"/>
  </r>
  <r>
    <x v="2536"/>
    <n v="26.9"/>
    <n v="27.12"/>
    <n v="26.69"/>
    <n v="27.12"/>
    <n v="0.81784386600000003"/>
  </r>
  <r>
    <x v="2537"/>
    <n v="26.37"/>
    <n v="26.87"/>
    <n v="25.92"/>
    <n v="26.83"/>
    <n v="1.7444065230000001"/>
  </r>
  <r>
    <x v="2538"/>
    <n v="26.88"/>
    <n v="27.11"/>
    <n v="26.32"/>
    <n v="26.36"/>
    <n v="-1.93452381"/>
  </r>
  <r>
    <x v="2539"/>
    <n v="26.75"/>
    <n v="27.31"/>
    <n v="26.65"/>
    <n v="27.22"/>
    <n v="1.757009346"/>
  </r>
  <r>
    <x v="2540"/>
    <n v="27.31"/>
    <n v="27.6"/>
    <n v="26.8"/>
    <n v="26.8"/>
    <n v="-1.8674478210000001"/>
  </r>
  <r>
    <x v="2541"/>
    <n v="27.57"/>
    <n v="27.59"/>
    <n v="26.66"/>
    <n v="26.9"/>
    <n v="-2.430177729"/>
  </r>
  <r>
    <x v="2542"/>
    <n v="28.1"/>
    <n v="28.15"/>
    <n v="27.7"/>
    <n v="27.97"/>
    <n v="-0.462633452"/>
  </r>
  <r>
    <x v="2543"/>
    <n v="28.38"/>
    <n v="28.5"/>
    <n v="28.14"/>
    <n v="28.21"/>
    <n v="-0.59901338999999998"/>
  </r>
  <r>
    <x v="2544"/>
    <n v="27.71"/>
    <n v="28.51"/>
    <n v="27.22"/>
    <n v="28.5"/>
    <n v="2.8509563330000001"/>
  </r>
  <r>
    <x v="2545"/>
    <n v="28.07"/>
    <n v="28.18"/>
    <n v="27.7"/>
    <n v="27.84"/>
    <n v="-0.81938012100000002"/>
  </r>
  <r>
    <x v="2546"/>
    <n v="27.86"/>
    <n v="28.27"/>
    <n v="27.66"/>
    <n v="28.07"/>
    <n v="0.75376884399999999"/>
  </r>
  <r>
    <x v="2547"/>
    <n v="27.36"/>
    <n v="27.77"/>
    <n v="27.21"/>
    <n v="27.68"/>
    <n v="1.169590643"/>
  </r>
  <r>
    <x v="2548"/>
    <n v="28.07"/>
    <n v="28.2"/>
    <n v="27.35"/>
    <n v="27.41"/>
    <n v="-2.3512646949999998"/>
  </r>
  <r>
    <x v="2549"/>
    <n v="27.84"/>
    <n v="28.05"/>
    <n v="27.64"/>
    <n v="27.92"/>
    <n v="0.287356322"/>
  </r>
  <r>
    <x v="2550"/>
    <n v="28.14"/>
    <n v="28.7"/>
    <n v="27.9"/>
    <n v="28.09"/>
    <n v="-0.177683014"/>
  </r>
  <r>
    <x v="2551"/>
    <n v="28"/>
    <n v="28.2"/>
    <n v="27.83"/>
    <n v="28.05"/>
    <n v="0.178571429"/>
  </r>
  <r>
    <x v="2552"/>
    <n v="27.67"/>
    <n v="28.07"/>
    <n v="27.46"/>
    <n v="27.79"/>
    <n v="0.43368268900000001"/>
  </r>
  <r>
    <x v="2553"/>
    <n v="27.5"/>
    <n v="28.09"/>
    <n v="27.5"/>
    <n v="27.51"/>
    <n v="3.6363635999999998E-2"/>
  </r>
  <r>
    <x v="2554"/>
    <n v="27.13"/>
    <n v="27.4"/>
    <n v="26.98"/>
    <n v="27.3"/>
    <n v="0.62661260600000002"/>
  </r>
  <r>
    <x v="2555"/>
    <n v="27.12"/>
    <n v="27.67"/>
    <n v="27.04"/>
    <n v="27.05"/>
    <n v="-0.25811209400000001"/>
  </r>
  <r>
    <x v="2556"/>
    <n v="27.23"/>
    <n v="27.45"/>
    <n v="27"/>
    <n v="27.06"/>
    <n v="-0.62431142100000003"/>
  </r>
  <r>
    <x v="2557"/>
    <n v="27.86"/>
    <n v="28.11"/>
    <n v="27.38"/>
    <n v="27.61"/>
    <n v="-0.89734386200000005"/>
  </r>
  <r>
    <x v="2558"/>
    <n v="28.28"/>
    <n v="28.41"/>
    <n v="27.81"/>
    <n v="27.81"/>
    <n v="-1.6619519089999999"/>
  </r>
  <r>
    <x v="2559"/>
    <n v="28.43"/>
    <n v="28.48"/>
    <n v="28.31"/>
    <n v="28.36"/>
    <n v="-0.246218783"/>
  </r>
  <r>
    <x v="2560"/>
    <n v="28.35"/>
    <n v="28.57"/>
    <n v="28.32"/>
    <n v="28.46"/>
    <n v="0.38800705499999999"/>
  </r>
  <r>
    <x v="2561"/>
    <n v="28.43"/>
    <n v="28.43"/>
    <n v="28.28"/>
    <n v="28.35"/>
    <n v="-0.28139289499999998"/>
  </r>
  <r>
    <x v="2562"/>
    <n v="28.29"/>
    <n v="28.59"/>
    <n v="28.29"/>
    <n v="28.3"/>
    <n v="3.534818E-2"/>
  </r>
  <r>
    <x v="2563"/>
    <n v="28.25"/>
    <n v="28.5"/>
    <n v="28.2"/>
    <n v="28.25"/>
    <n v="0"/>
  </r>
  <r>
    <x v="2564"/>
    <n v="27.8"/>
    <n v="28.29"/>
    <n v="27.75"/>
    <n v="28.22"/>
    <n v="1.5107913669999999"/>
  </r>
  <r>
    <x v="2565"/>
    <n v="27.62"/>
    <n v="27.85"/>
    <n v="27.55"/>
    <n v="27.77"/>
    <n v="0.54308472100000005"/>
  </r>
  <r>
    <x v="2566"/>
    <n v="27.13"/>
    <n v="27.65"/>
    <n v="27.1"/>
    <n v="27.65"/>
    <n v="1.916697383"/>
  </r>
  <r>
    <x v="2567"/>
    <n v="26.75"/>
    <n v="26.9"/>
    <n v="26.47"/>
    <n v="26.81"/>
    <n v="0.22429906499999999"/>
  </r>
  <r>
    <x v="2568"/>
    <n v="26.5"/>
    <n v="27.16"/>
    <n v="26.16"/>
    <n v="26.59"/>
    <n v="0.33962264199999997"/>
  </r>
  <r>
    <x v="2569"/>
    <n v="26.9"/>
    <n v="27.17"/>
    <n v="26.49"/>
    <n v="26.68"/>
    <n v="-0.81784386600000003"/>
  </r>
  <r>
    <x v="2570"/>
    <n v="26.77"/>
    <n v="27.15"/>
    <n v="26.73"/>
    <n v="26.86"/>
    <n v="0.33619723600000001"/>
  </r>
  <r>
    <x v="2571"/>
    <n v="26.97"/>
    <n v="27.36"/>
    <n v="26.94"/>
    <n v="26.99"/>
    <n v="7.4156470000000002E-2"/>
  </r>
  <r>
    <x v="2572"/>
    <n v="27.34"/>
    <n v="27.36"/>
    <n v="26.79"/>
    <n v="26.87"/>
    <n v="-1.719092904"/>
  </r>
  <r>
    <x v="2573"/>
    <n v="26.96"/>
    <n v="27.48"/>
    <n v="26.92"/>
    <n v="27.42"/>
    <n v="1.7062314540000001"/>
  </r>
  <r>
    <x v="2574"/>
    <n v="27.5"/>
    <n v="27.53"/>
    <n v="27.15"/>
    <n v="27.23"/>
    <n v="-0.98181818200000004"/>
  </r>
  <r>
    <x v="2575"/>
    <n v="27.84"/>
    <n v="27.85"/>
    <n v="27.4"/>
    <n v="27.5"/>
    <n v="-1.2212643679999999"/>
  </r>
  <r>
    <x v="2576"/>
    <n v="27.88"/>
    <n v="27.98"/>
    <n v="27.58"/>
    <n v="27.77"/>
    <n v="-0.394548063"/>
  </r>
  <r>
    <x v="2577"/>
    <n v="27.77"/>
    <n v="27.98"/>
    <n v="27.51"/>
    <n v="27.95"/>
    <n v="0.648181491"/>
  </r>
  <r>
    <x v="2578"/>
    <n v="27.68"/>
    <n v="27.96"/>
    <n v="27.65"/>
    <n v="27.82"/>
    <n v="0.50578034699999996"/>
  </r>
  <r>
    <x v="2579"/>
    <n v="27.47"/>
    <n v="27.61"/>
    <n v="27.33"/>
    <n v="27.59"/>
    <n v="0.43684018899999999"/>
  </r>
  <r>
    <x v="2580"/>
    <n v="27.5"/>
    <n v="27.78"/>
    <n v="27.36"/>
    <n v="27.64"/>
    <n v="0.50909090899999998"/>
  </r>
  <r>
    <x v="2581"/>
    <n v="27.3"/>
    <n v="27.46"/>
    <n v="27.14"/>
    <n v="27.43"/>
    <n v="0.47619047599999997"/>
  </r>
  <r>
    <x v="2582"/>
    <n v="27.03"/>
    <n v="27.3"/>
    <n v="27.03"/>
    <n v="27.28"/>
    <n v="0.92489826100000005"/>
  </r>
  <r>
    <x v="2583"/>
    <n v="26.99"/>
    <n v="27.12"/>
    <n v="26.9"/>
    <n v="27.03"/>
    <n v="0.14820303800000001"/>
  </r>
  <r>
    <x v="2584"/>
    <n v="27"/>
    <n v="27.05"/>
    <n v="26.67"/>
    <n v="26.88"/>
    <n v="-0.44444444399999999"/>
  </r>
  <r>
    <x v="2585"/>
    <n v="26.49"/>
    <n v="26.84"/>
    <n v="26.35"/>
    <n v="26.81"/>
    <n v="1.20800302"/>
  </r>
  <r>
    <x v="2586"/>
    <n v="26.53"/>
    <n v="26.62"/>
    <n v="26.3"/>
    <n v="26.59"/>
    <n v="0.22615906499999999"/>
  </r>
  <r>
    <x v="2587"/>
    <n v="26.41"/>
    <n v="26.74"/>
    <n v="26.41"/>
    <n v="26.6"/>
    <n v="0.71942446000000004"/>
  </r>
  <r>
    <x v="2588"/>
    <n v="26.05"/>
    <n v="26.55"/>
    <n v="26"/>
    <n v="26.47"/>
    <n v="1.612284069"/>
  </r>
  <r>
    <x v="2589"/>
    <n v="25.74"/>
    <n v="26.33"/>
    <n v="25.7"/>
    <n v="26.32"/>
    <n v="2.2533022530000002"/>
  </r>
  <r>
    <x v="2590"/>
    <n v="24.91"/>
    <n v="25.89"/>
    <n v="24.88"/>
    <n v="25.68"/>
    <n v="3.091128061"/>
  </r>
  <r>
    <x v="2591"/>
    <n v="24.91"/>
    <n v="25.19"/>
    <n v="24.88"/>
    <n v="25.11"/>
    <n v="0.80289040499999997"/>
  </r>
  <r>
    <x v="2592"/>
    <n v="25.2"/>
    <n v="25.2"/>
    <n v="25.03"/>
    <n v="25.15"/>
    <n v="-0.198412698"/>
  </r>
  <r>
    <x v="2593"/>
    <n v="25.05"/>
    <n v="25.23"/>
    <n v="24.88"/>
    <n v="25.15"/>
    <n v="0.39920159700000002"/>
  </r>
  <r>
    <x v="2594"/>
    <n v="25.29"/>
    <n v="25.4"/>
    <n v="25.16"/>
    <n v="25.33"/>
    <n v="0.15816528299999999"/>
  </r>
  <r>
    <x v="2595"/>
    <n v="25.2"/>
    <n v="25.26"/>
    <n v="25.02"/>
    <n v="25.26"/>
    <n v="0.23809523799999999"/>
  </r>
  <r>
    <x v="2596"/>
    <n v="25"/>
    <n v="25.17"/>
    <n v="24.84"/>
    <n v="25.15"/>
    <n v="0.6"/>
  </r>
  <r>
    <x v="2597"/>
    <n v="24.6"/>
    <n v="24.91"/>
    <n v="24.58"/>
    <n v="24.88"/>
    <n v="1.1382113819999999"/>
  </r>
  <r>
    <x v="2598"/>
    <n v="24.53"/>
    <n v="24.59"/>
    <n v="24.45"/>
    <n v="24.58"/>
    <n v="0.20383204199999999"/>
  </r>
  <r>
    <x v="2599"/>
    <n v="24.64"/>
    <n v="24.64"/>
    <n v="24.18"/>
    <n v="24.47"/>
    <n v="-0.68993506500000001"/>
  </r>
  <r>
    <x v="2600"/>
    <n v="24.01"/>
    <n v="24.15"/>
    <n v="23.88"/>
    <n v="24.08"/>
    <n v="0.29154519000000001"/>
  </r>
  <r>
    <x v="2601"/>
    <n v="24.08"/>
    <n v="24.29"/>
    <n v="23.92"/>
    <n v="24.1"/>
    <n v="8.3056478000000003E-2"/>
  </r>
  <r>
    <x v="2602"/>
    <n v="23.91"/>
    <n v="24.07"/>
    <n v="23.84"/>
    <n v="24.07"/>
    <n v="0.66917607700000004"/>
  </r>
  <r>
    <x v="2603"/>
    <n v="23.69"/>
    <n v="23.81"/>
    <n v="23.6"/>
    <n v="23.76"/>
    <n v="0.29548332599999999"/>
  </r>
  <r>
    <x v="2604"/>
    <n v="23.61"/>
    <n v="23.8"/>
    <n v="23.52"/>
    <n v="23.78"/>
    <n v="0.72003388400000001"/>
  </r>
  <r>
    <x v="2605"/>
    <n v="23.61"/>
    <n v="23.76"/>
    <n v="23.42"/>
    <n v="23.56"/>
    <n v="-0.211774672"/>
  </r>
  <r>
    <x v="2606"/>
    <n v="23.67"/>
    <n v="23.68"/>
    <n v="23.24"/>
    <n v="23.26"/>
    <n v="-1.732150401"/>
  </r>
  <r>
    <x v="2607"/>
    <n v="23.21"/>
    <n v="23.6"/>
    <n v="22.97"/>
    <n v="23.51"/>
    <n v="1.2925463159999999"/>
  </r>
  <r>
    <x v="2608"/>
    <n v="22.95"/>
    <n v="23.07"/>
    <n v="22.69"/>
    <n v="22.93"/>
    <n v="-8.7145969000000004E-2"/>
  </r>
  <r>
    <x v="2609"/>
    <n v="22.98"/>
    <n v="23.33"/>
    <n v="22.92"/>
    <n v="23.25"/>
    <n v="1.174934726"/>
  </r>
  <r>
    <x v="2610"/>
    <n v="22.65"/>
    <n v="23.08"/>
    <n v="22.57"/>
    <n v="22.82"/>
    <n v="0.75055187599999995"/>
  </r>
  <r>
    <x v="2611"/>
    <n v="22.79"/>
    <n v="23.15"/>
    <n v="22.49"/>
    <n v="22.96"/>
    <n v="0.74594120200000003"/>
  </r>
  <r>
    <x v="2612"/>
    <n v="23.06"/>
    <n v="23.35"/>
    <n v="22.97"/>
    <n v="23.05"/>
    <n v="-4.3365134E-2"/>
  </r>
  <r>
    <x v="2613"/>
    <n v="23.24"/>
    <n v="23.44"/>
    <n v="22.93"/>
    <n v="22.93"/>
    <n v="-1.333907057"/>
  </r>
  <r>
    <x v="2614"/>
    <n v="23.96"/>
    <n v="24.01"/>
    <n v="23.34"/>
    <n v="23.34"/>
    <n v="-2.587646077"/>
  </r>
  <r>
    <x v="2615"/>
    <n v="24.59"/>
    <n v="24.63"/>
    <n v="24.19"/>
    <n v="24.19"/>
    <n v="-1.626677511"/>
  </r>
  <r>
    <x v="2616"/>
    <n v="24.57"/>
    <n v="24.68"/>
    <n v="24.18"/>
    <n v="24.66"/>
    <n v="0.36630036599999999"/>
  </r>
  <r>
    <x v="2617"/>
    <n v="25.01"/>
    <n v="25.09"/>
    <n v="24.59"/>
    <n v="24.63"/>
    <n v="-1.519392243"/>
  </r>
  <r>
    <x v="2618"/>
    <n v="25.36"/>
    <n v="25.4"/>
    <n v="24.96"/>
    <n v="25.01"/>
    <n v="-1.380126183"/>
  </r>
  <r>
    <x v="2619"/>
    <n v="25.26"/>
    <n v="25.36"/>
    <n v="25.04"/>
    <n v="25.31"/>
    <n v="0.19794140900000001"/>
  </r>
  <r>
    <x v="2620"/>
    <n v="25.08"/>
    <n v="25.1"/>
    <n v="24.75"/>
    <n v="25.06"/>
    <n v="-7.9744816999999996E-2"/>
  </r>
  <r>
    <x v="2621"/>
    <n v="25.19"/>
    <n v="25.25"/>
    <n v="24.95"/>
    <n v="25.03"/>
    <n v="-0.63517268800000004"/>
  </r>
  <r>
    <x v="2622"/>
    <n v="24.88"/>
    <n v="25.25"/>
    <n v="24.85"/>
    <n v="25.17"/>
    <n v="1.1655948549999999"/>
  </r>
  <r>
    <x v="2623"/>
    <n v="24.81"/>
    <n v="25.2"/>
    <n v="24.76"/>
    <n v="25.12"/>
    <n v="1.2494961710000001"/>
  </r>
  <r>
    <x v="2624"/>
    <n v="24.47"/>
    <n v="25.08"/>
    <n v="24.46"/>
    <n v="25"/>
    <n v="2.1659174499999998"/>
  </r>
  <r>
    <x v="2625"/>
    <n v="24.86"/>
    <n v="24.9"/>
    <n v="24.5"/>
    <n v="24.54"/>
    <n v="-1.2872083670000001"/>
  </r>
  <r>
    <x v="2626"/>
    <n v="24.73"/>
    <n v="25.04"/>
    <n v="24.63"/>
    <n v="24.98"/>
    <n v="1.0109179129999999"/>
  </r>
  <r>
    <x v="2627"/>
    <n v="24.98"/>
    <n v="25.02"/>
    <n v="24.67"/>
    <n v="24.7"/>
    <n v="-1.1208967169999999"/>
  </r>
  <r>
    <x v="2628"/>
    <n v="25.13"/>
    <n v="25.18"/>
    <n v="24.86"/>
    <n v="24.97"/>
    <n v="-0.63668921599999995"/>
  </r>
  <r>
    <x v="2629"/>
    <n v="25.26"/>
    <n v="25.3"/>
    <n v="25.01"/>
    <n v="25.2"/>
    <n v="-0.23752969099999999"/>
  </r>
  <r>
    <x v="2630"/>
    <n v="25.2"/>
    <n v="25.27"/>
    <n v="25.15"/>
    <n v="25.22"/>
    <n v="7.9365079000000005E-2"/>
  </r>
  <r>
    <x v="2631"/>
    <n v="25.15"/>
    <n v="25.3"/>
    <n v="25.07"/>
    <n v="25.21"/>
    <n v="0.238568588"/>
  </r>
  <r>
    <x v="2632"/>
    <n v="24.99"/>
    <n v="25.41"/>
    <n v="24.98"/>
    <n v="25.22"/>
    <n v="0.92036814700000003"/>
  </r>
  <r>
    <x v="2633"/>
    <n v="24.93"/>
    <n v="25.08"/>
    <n v="24.87"/>
    <n v="25.06"/>
    <n v="0.52146008799999999"/>
  </r>
  <r>
    <x v="2634"/>
    <n v="25.16"/>
    <n v="25.26"/>
    <n v="25.08"/>
    <n v="25.16"/>
    <n v="0"/>
  </r>
  <r>
    <x v="2635"/>
    <n v="24.92"/>
    <n v="25.2"/>
    <n v="24.85"/>
    <n v="25.18"/>
    <n v="1.0433386840000001"/>
  </r>
  <r>
    <x v="2636"/>
    <n v="24.88"/>
    <n v="25"/>
    <n v="24.85"/>
    <n v="24.93"/>
    <n v="0.20096463000000001"/>
  </r>
  <r>
    <x v="2637"/>
    <n v="24.86"/>
    <n v="24.97"/>
    <n v="24.76"/>
    <n v="24.86"/>
    <n v="0"/>
  </r>
  <r>
    <x v="2638"/>
    <n v="24.93"/>
    <n v="25.08"/>
    <n v="24.82"/>
    <n v="24.95"/>
    <n v="8.0224629000000006E-2"/>
  </r>
  <r>
    <x v="2639"/>
    <n v="24.97"/>
    <n v="25.07"/>
    <n v="24.86"/>
    <n v="25"/>
    <n v="0.12014417300000001"/>
  </r>
  <r>
    <x v="2640"/>
    <n v="25.14"/>
    <n v="25.14"/>
    <n v="24.83"/>
    <n v="24.91"/>
    <n v="-0.91487669100000002"/>
  </r>
  <r>
    <x v="2641"/>
    <n v="25"/>
    <n v="25.13"/>
    <n v="24.93"/>
    <n v="25.04"/>
    <n v="0.16"/>
  </r>
  <r>
    <x v="2642"/>
    <n v="24.94"/>
    <n v="24.99"/>
    <n v="24.75"/>
    <n v="24.88"/>
    <n v="-0.240577386"/>
  </r>
  <r>
    <x v="2643"/>
    <n v="24.98"/>
    <n v="24.99"/>
    <n v="24.76"/>
    <n v="24.99"/>
    <n v="4.0032025999999998E-2"/>
  </r>
  <r>
    <x v="2644"/>
    <n v="24.73"/>
    <n v="24.9"/>
    <n v="24.64"/>
    <n v="24.85"/>
    <n v="0.48524059800000002"/>
  </r>
  <r>
    <x v="2645"/>
    <n v="24.79"/>
    <n v="24.85"/>
    <n v="24.71"/>
    <n v="24.8"/>
    <n v="4.0338845999999998E-2"/>
  </r>
  <r>
    <x v="2646"/>
    <n v="24.74"/>
    <n v="24.93"/>
    <n v="24.67"/>
    <n v="24.81"/>
    <n v="0.28294260300000001"/>
  </r>
  <r>
    <x v="2647"/>
    <n v="24.7"/>
    <n v="24.84"/>
    <n v="24.69"/>
    <n v="24.69"/>
    <n v="-4.048583E-2"/>
  </r>
  <r>
    <x v="2648"/>
    <n v="24.95"/>
    <n v="24.97"/>
    <n v="24.64"/>
    <n v="24.65"/>
    <n v="-1.20240481"/>
  </r>
  <r>
    <x v="2649"/>
    <n v="24.75"/>
    <n v="24.91"/>
    <n v="24.72"/>
    <n v="24.89"/>
    <n v="0.56565656600000003"/>
  </r>
  <r>
    <x v="2650"/>
    <n v="24.55"/>
    <n v="24.75"/>
    <n v="24.53"/>
    <n v="24.7"/>
    <n v="0.61099796299999998"/>
  </r>
  <r>
    <x v="2651"/>
    <n v="24.63"/>
    <n v="24.69"/>
    <n v="24.6"/>
    <n v="24.64"/>
    <n v="4.0600892999999999E-2"/>
  </r>
  <r>
    <x v="2652"/>
    <n v="24.49"/>
    <n v="24.65"/>
    <n v="24.43"/>
    <n v="24.63"/>
    <n v="0.57166190299999997"/>
  </r>
  <r>
    <x v="2653"/>
    <n v="24.66"/>
    <n v="24.66"/>
    <n v="24.27"/>
    <n v="24.43"/>
    <n v="-0.93268450899999999"/>
  </r>
  <r>
    <x v="2654"/>
    <n v="24.93"/>
    <n v="24.93"/>
    <n v="24.32"/>
    <n v="24.54"/>
    <n v="-1.564380265"/>
  </r>
  <r>
    <x v="2655"/>
    <n v="25.2"/>
    <n v="25.27"/>
    <n v="24.93"/>
    <n v="25.2"/>
    <n v="0"/>
  </r>
  <r>
    <x v="2656"/>
    <n v="25.21"/>
    <n v="25.26"/>
    <n v="25"/>
    <n v="25.15"/>
    <n v="-0.23800079299999999"/>
  </r>
  <r>
    <x v="2657"/>
    <n v="25.09"/>
    <n v="25.37"/>
    <n v="25.02"/>
    <n v="25.23"/>
    <n v="0.557991232"/>
  </r>
  <r>
    <x v="2658"/>
    <n v="24.84"/>
    <n v="25.06"/>
    <n v="24.74"/>
    <n v="25.03"/>
    <n v="0.76489532999999998"/>
  </r>
  <r>
    <x v="2659"/>
    <n v="25.01"/>
    <n v="25.1"/>
    <n v="24.69"/>
    <n v="24.86"/>
    <n v="-0.59976009600000002"/>
  </r>
  <r>
    <x v="2660"/>
    <n v="24.89"/>
    <n v="25.21"/>
    <n v="24.85"/>
    <n v="24.94"/>
    <n v="0.20088388900000001"/>
  </r>
  <r>
    <x v="2661"/>
    <n v="25.08"/>
    <n v="25.12"/>
    <n v="24.88"/>
    <n v="24.97"/>
    <n v="-0.43859649099999998"/>
  </r>
  <r>
    <x v="2662"/>
    <n v="24.94"/>
    <n v="25.22"/>
    <n v="24.87"/>
    <n v="25.16"/>
    <n v="0.88211708099999997"/>
  </r>
  <r>
    <x v="2663"/>
    <n v="25.11"/>
    <n v="25.21"/>
    <n v="24.8"/>
    <n v="24.99"/>
    <n v="-0.47789725199999999"/>
  </r>
  <r>
    <x v="2664"/>
    <n v="25.48"/>
    <n v="25.5"/>
    <n v="25.18"/>
    <n v="25.23"/>
    <n v="-0.98116169499999994"/>
  </r>
  <r>
    <x v="2665"/>
    <n v="25.83"/>
    <n v="25.84"/>
    <n v="25.48"/>
    <n v="25.63"/>
    <n v="-0.77429345699999996"/>
  </r>
  <r>
    <x v="2666"/>
    <n v="25.88"/>
    <n v="26"/>
    <n v="25.69"/>
    <n v="25.71"/>
    <n v="-0.65687789799999996"/>
  </r>
  <r>
    <x v="2667"/>
    <n v="25.73"/>
    <n v="26"/>
    <n v="25.57"/>
    <n v="25.92"/>
    <n v="0.73843762099999999"/>
  </r>
  <r>
    <x v="2668"/>
    <n v="25.8"/>
    <n v="26.02"/>
    <n v="25.69"/>
    <n v="25.97"/>
    <n v="0.65891472900000003"/>
  </r>
  <r>
    <x v="2669"/>
    <n v="25.76"/>
    <n v="25.9"/>
    <n v="25.67"/>
    <n v="25.83"/>
    <n v="0.27173913"/>
  </r>
  <r>
    <x v="2670"/>
    <n v="25.72"/>
    <n v="25.79"/>
    <n v="25.56"/>
    <n v="25.68"/>
    <n v="-0.155520995"/>
  </r>
  <r>
    <x v="2671"/>
    <n v="25.95"/>
    <n v="26.08"/>
    <n v="25.91"/>
    <n v="25.95"/>
    <n v="0"/>
  </r>
  <r>
    <x v="2672"/>
    <n v="25.89"/>
    <n v="25.95"/>
    <n v="25.73"/>
    <n v="25.85"/>
    <n v="-0.15449980699999999"/>
  </r>
  <r>
    <x v="2673"/>
    <n v="25.77"/>
    <n v="25.95"/>
    <n v="25.68"/>
    <n v="25.91"/>
    <n v="0.54326736499999995"/>
  </r>
  <r>
    <x v="2674"/>
    <n v="25.83"/>
    <n v="26"/>
    <n v="25.57"/>
    <n v="25.63"/>
    <n v="-0.77429345699999996"/>
  </r>
  <r>
    <x v="2675"/>
    <n v="25.75"/>
    <n v="26.05"/>
    <n v="25.74"/>
    <n v="25.98"/>
    <n v="0.89320388299999998"/>
  </r>
  <r>
    <x v="2676"/>
    <n v="25.38"/>
    <n v="25.68"/>
    <n v="25.36"/>
    <n v="25.67"/>
    <n v="1.142631994"/>
  </r>
  <r>
    <x v="2677"/>
    <n v="25.6"/>
    <n v="25.65"/>
    <n v="25.4"/>
    <n v="25.44"/>
    <n v="-0.625"/>
  </r>
  <r>
    <x v="2678"/>
    <n v="25.52"/>
    <n v="25.65"/>
    <n v="25.44"/>
    <n v="25.52"/>
    <n v="0"/>
  </r>
  <r>
    <x v="2679"/>
    <n v="25.25"/>
    <n v="25.52"/>
    <n v="25.22"/>
    <n v="25.44"/>
    <n v="0.75247524799999999"/>
  </r>
  <r>
    <x v="2680"/>
    <n v="25.2"/>
    <n v="25.5"/>
    <n v="25.14"/>
    <n v="25.44"/>
    <n v="0.95238095199999995"/>
  </r>
  <r>
    <x v="2681"/>
    <n v="25.1"/>
    <n v="25.31"/>
    <n v="25.06"/>
    <n v="25.07"/>
    <n v="-0.11952191199999999"/>
  </r>
  <r>
    <x v="2682"/>
    <n v="24.97"/>
    <n v="25.25"/>
    <n v="24.97"/>
    <n v="25.25"/>
    <n v="1.1213456150000001"/>
  </r>
  <r>
    <x v="2683"/>
    <n v="25.15"/>
    <n v="25.25"/>
    <n v="25.13"/>
    <n v="25.19"/>
    <n v="0.159045726"/>
  </r>
  <r>
    <x v="2684"/>
    <n v="24.97"/>
    <n v="25.14"/>
    <n v="24.87"/>
    <n v="25.03"/>
    <n v="0.24028834600000001"/>
  </r>
  <r>
    <x v="2685"/>
    <n v="24.91"/>
    <n v="25.11"/>
    <n v="24.77"/>
    <n v="25.08"/>
    <n v="0.68245684500000003"/>
  </r>
  <r>
    <x v="2686"/>
    <n v="24.67"/>
    <n v="24.9"/>
    <n v="24.62"/>
    <n v="24.85"/>
    <n v="0.72963113099999999"/>
  </r>
  <r>
    <x v="2687"/>
    <n v="24.67"/>
    <n v="24.77"/>
    <n v="24.48"/>
    <n v="24.7"/>
    <n v="0.121605188"/>
  </r>
  <r>
    <x v="2688"/>
    <n v="24.66"/>
    <n v="24.8"/>
    <n v="24.48"/>
    <n v="24.65"/>
    <n v="-4.0551499999999997E-2"/>
  </r>
  <r>
    <x v="2689"/>
    <n v="24.51"/>
    <n v="24.78"/>
    <n v="24.41"/>
    <n v="24.72"/>
    <n v="0.85679314600000001"/>
  </r>
  <r>
    <x v="2690"/>
    <n v="24.62"/>
    <n v="24.74"/>
    <n v="24.52"/>
    <n v="24.53"/>
    <n v="-0.36555645799999997"/>
  </r>
  <r>
    <x v="2691"/>
    <n v="24.8"/>
    <n v="24.9"/>
    <n v="24.65"/>
    <n v="24.7"/>
    <n v="-0.40322580600000002"/>
  </r>
  <r>
    <x v="2692"/>
    <n v="24.73"/>
    <n v="24.88"/>
    <n v="24.62"/>
    <n v="24.83"/>
    <n v="0.40436716499999997"/>
  </r>
  <r>
    <x v="2693"/>
    <n v="24.58"/>
    <n v="24.71"/>
    <n v="24.46"/>
    <n v="24.71"/>
    <n v="0.52888527299999999"/>
  </r>
  <r>
    <x v="2694"/>
    <n v="24.71"/>
    <n v="24.75"/>
    <n v="24.46"/>
    <n v="24.63"/>
    <n v="-0.32375556500000002"/>
  </r>
  <r>
    <x v="2695"/>
    <n v="24.5"/>
    <n v="24.62"/>
    <n v="24.41"/>
    <n v="24.5"/>
    <n v="0"/>
  </r>
  <r>
    <x v="2696"/>
    <n v="24.51"/>
    <n v="24.73"/>
    <n v="24.45"/>
    <n v="24.53"/>
    <n v="8.1599347000000003E-2"/>
  </r>
  <r>
    <x v="2697"/>
    <n v="24.65"/>
    <n v="24.78"/>
    <n v="24.6"/>
    <n v="24.7"/>
    <n v="0.20283975700000001"/>
  </r>
  <r>
    <x v="2698"/>
    <n v="24.93"/>
    <n v="25"/>
    <n v="24.62"/>
    <n v="24.66"/>
    <n v="-1.083032491"/>
  </r>
  <r>
    <x v="2699"/>
    <n v="24.9"/>
    <n v="25.17"/>
    <n v="24.79"/>
    <n v="25.04"/>
    <n v="0.562248996"/>
  </r>
  <r>
    <x v="2700"/>
    <n v="24.72"/>
    <n v="25.1"/>
    <n v="24.6"/>
    <n v="25"/>
    <n v="1.1326860839999999"/>
  </r>
  <r>
    <x v="2701"/>
    <n v="24.76"/>
    <n v="24.95"/>
    <n v="24.72"/>
    <n v="24.8"/>
    <n v="0.161550889"/>
  </r>
  <r>
    <x v="2702"/>
    <n v="24.82"/>
    <n v="24.94"/>
    <n v="24.71"/>
    <n v="24.83"/>
    <n v="4.0290089000000001E-2"/>
  </r>
  <r>
    <x v="2703"/>
    <n v="24.6"/>
    <n v="24.73"/>
    <n v="24.41"/>
    <n v="24.7"/>
    <n v="0.40650406500000003"/>
  </r>
  <r>
    <x v="2704"/>
    <n v="24.56"/>
    <n v="24.65"/>
    <n v="24.4"/>
    <n v="24.5"/>
    <n v="-0.24429967399999999"/>
  </r>
  <r>
    <x v="2705"/>
    <n v="24.66"/>
    <n v="24.82"/>
    <n v="24.45"/>
    <n v="24.68"/>
    <n v="8.1103000999999994E-2"/>
  </r>
  <r>
    <x v="2706"/>
    <n v="24.64"/>
    <n v="24.8"/>
    <n v="24.56"/>
    <n v="24.78"/>
    <n v="0.56818181800000001"/>
  </r>
  <r>
    <x v="2707"/>
    <n v="24.75"/>
    <n v="24.75"/>
    <n v="24.48"/>
    <n v="24.62"/>
    <n v="-0.52525252499999997"/>
  </r>
  <r>
    <x v="2708"/>
    <n v="24.85"/>
    <n v="24.92"/>
    <n v="24.56"/>
    <n v="24.68"/>
    <n v="-0.68410462800000005"/>
  </r>
  <r>
    <x v="2709"/>
    <n v="24.63"/>
    <n v="24.93"/>
    <n v="24.63"/>
    <n v="24.82"/>
    <n v="0.77141697099999995"/>
  </r>
  <r>
    <x v="2710"/>
    <n v="24.75"/>
    <n v="24.88"/>
    <n v="24.63"/>
    <n v="24.71"/>
    <n v="-0.16161616200000001"/>
  </r>
  <r>
    <x v="2711"/>
    <n v="24.44"/>
    <n v="24.56"/>
    <n v="24.36"/>
    <n v="24.52"/>
    <n v="0.327332242"/>
  </r>
  <r>
    <x v="2712"/>
    <n v="24.39"/>
    <n v="24.54"/>
    <n v="24.29"/>
    <n v="24.38"/>
    <n v="-4.1000410000000001E-2"/>
  </r>
  <r>
    <x v="2713"/>
    <n v="24.18"/>
    <n v="24.65"/>
    <n v="24.17"/>
    <n v="24.48"/>
    <n v="1.240694789"/>
  </r>
  <r>
    <x v="2714"/>
    <n v="24.3"/>
    <n v="24.39"/>
    <n v="24.02"/>
    <n v="24.1"/>
    <n v="-0.82304526700000002"/>
  </r>
  <r>
    <x v="2715"/>
    <n v="24.24"/>
    <n v="24.45"/>
    <n v="24.12"/>
    <n v="24.35"/>
    <n v="0.45379538000000003"/>
  </r>
  <r>
    <x v="2716"/>
    <n v="24.13"/>
    <n v="24.45"/>
    <n v="24.06"/>
    <n v="24.37"/>
    <n v="0.994612516"/>
  </r>
  <r>
    <x v="2717"/>
    <n v="24.27"/>
    <n v="24.69"/>
    <n v="24.13"/>
    <n v="24.18"/>
    <n v="-0.37082818299999998"/>
  </r>
  <r>
    <x v="2718"/>
    <n v="22.92"/>
    <n v="23.03"/>
    <n v="22.63"/>
    <n v="22.81"/>
    <n v="-0.47993019199999998"/>
  </r>
  <r>
    <x v="2719"/>
    <n v="23.15"/>
    <n v="23.17"/>
    <n v="22.76"/>
    <n v="22.86"/>
    <n v="-1.252699784"/>
  </r>
  <r>
    <x v="2720"/>
    <n v="23.04"/>
    <n v="23.33"/>
    <n v="23.01"/>
    <n v="23.19"/>
    <n v="0.65104166699999999"/>
  </r>
  <r>
    <x v="2721"/>
    <n v="22.96"/>
    <n v="23.11"/>
    <n v="22.92"/>
    <n v="23.02"/>
    <n v="0.26132404199999998"/>
  </r>
  <r>
    <x v="2722"/>
    <n v="22.84"/>
    <n v="23.17"/>
    <n v="22.77"/>
    <n v="23.02"/>
    <n v="0.78809106799999995"/>
  </r>
  <r>
    <x v="2723"/>
    <n v="22.71"/>
    <n v="22.89"/>
    <n v="22.44"/>
    <n v="22.87"/>
    <n v="0.70453544700000004"/>
  </r>
  <r>
    <x v="2724"/>
    <n v="22.84"/>
    <n v="22.89"/>
    <n v="22.63"/>
    <n v="22.72"/>
    <n v="-0.52539404599999995"/>
  </r>
  <r>
    <x v="2725"/>
    <n v="22.9"/>
    <n v="23"/>
    <n v="22.73"/>
    <n v="22.96"/>
    <n v="0.26200873400000002"/>
  </r>
  <r>
    <x v="2726"/>
    <n v="23.11"/>
    <n v="23.12"/>
    <n v="22.9"/>
    <n v="22.94"/>
    <n v="-0.73561228899999997"/>
  </r>
  <r>
    <x v="2727"/>
    <n v="23.14"/>
    <n v="23.15"/>
    <n v="22.92"/>
    <n v="23.01"/>
    <n v="-0.56179775300000001"/>
  </r>
  <r>
    <x v="2728"/>
    <n v="23.1"/>
    <n v="23.14"/>
    <n v="22.92"/>
    <n v="23.11"/>
    <n v="4.3290043E-2"/>
  </r>
  <r>
    <x v="2729"/>
    <n v="23.18"/>
    <n v="23.21"/>
    <n v="23.05"/>
    <n v="23.16"/>
    <n v="-8.6281277000000003E-2"/>
  </r>
  <r>
    <x v="2730"/>
    <n v="23.12"/>
    <n v="23.23"/>
    <n v="22.79"/>
    <n v="23.02"/>
    <n v="-0.43252595199999999"/>
  </r>
  <r>
    <x v="2731"/>
    <n v="23.26"/>
    <n v="23.28"/>
    <n v="22.88"/>
    <n v="23"/>
    <n v="-1.117798796"/>
  </r>
  <r>
    <x v="2732"/>
    <n v="23.62"/>
    <n v="23.64"/>
    <n v="23.24"/>
    <n v="23.33"/>
    <n v="-1.2277730739999999"/>
  </r>
  <r>
    <x v="2733"/>
    <n v="23.45"/>
    <n v="23.57"/>
    <n v="23.24"/>
    <n v="23.5"/>
    <n v="0.213219616"/>
  </r>
  <r>
    <x v="2734"/>
    <n v="23.47"/>
    <n v="23.61"/>
    <n v="23.4"/>
    <n v="23.52"/>
    <n v="0.21303792099999999"/>
  </r>
  <r>
    <x v="2735"/>
    <n v="23.22"/>
    <n v="23.59"/>
    <n v="23.19"/>
    <n v="23.4"/>
    <n v="0.77519379799999999"/>
  </r>
  <r>
    <x v="2736"/>
    <n v="23.01"/>
    <n v="23.29"/>
    <n v="22.78"/>
    <n v="23.21"/>
    <n v="0.86918731000000005"/>
  </r>
  <r>
    <x v="2737"/>
    <n v="23"/>
    <n v="23.15"/>
    <n v="22.83"/>
    <n v="23.03"/>
    <n v="0.130434783"/>
  </r>
  <r>
    <x v="2738"/>
    <n v="22.85"/>
    <n v="23"/>
    <n v="22.61"/>
    <n v="22.89"/>
    <n v="0.175054705"/>
  </r>
  <r>
    <x v="2739"/>
    <n v="22.63"/>
    <n v="22.94"/>
    <n v="22.48"/>
    <n v="22.84"/>
    <n v="0.92797171899999997"/>
  </r>
  <r>
    <x v="2740"/>
    <n v="22.56"/>
    <n v="22.99"/>
    <n v="22.43"/>
    <n v="22.46"/>
    <n v="-0.44326241100000002"/>
  </r>
  <r>
    <x v="2741"/>
    <n v="23.17"/>
    <n v="23.26"/>
    <n v="22.51"/>
    <n v="22.65"/>
    <n v="-2.244281398"/>
  </r>
  <r>
    <x v="2742"/>
    <n v="23.11"/>
    <n v="23.31"/>
    <n v="22.89"/>
    <n v="23.12"/>
    <n v="4.3271311E-2"/>
  </r>
  <r>
    <x v="2743"/>
    <n v="22.63"/>
    <n v="22.97"/>
    <n v="22.6"/>
    <n v="22.94"/>
    <n v="1.3698630140000001"/>
  </r>
  <r>
    <x v="2744"/>
    <n v="22.53"/>
    <n v="23.07"/>
    <n v="22.51"/>
    <n v="22.85"/>
    <n v="1.420328451"/>
  </r>
  <r>
    <x v="2745"/>
    <n v="23.3"/>
    <n v="23.35"/>
    <n v="22.6"/>
    <n v="22.71"/>
    <n v="-2.532188841"/>
  </r>
  <r>
    <x v="2746"/>
    <n v="23.08"/>
    <n v="23.29"/>
    <n v="23"/>
    <n v="23.09"/>
    <n v="4.3327556000000003E-2"/>
  </r>
  <r>
    <x v="2747"/>
    <n v="23.11"/>
    <n v="23.13"/>
    <n v="22.76"/>
    <n v="22.99"/>
    <n v="-0.51925573300000005"/>
  </r>
  <r>
    <x v="2748"/>
    <n v="22.33"/>
    <n v="23.3"/>
    <n v="22.3"/>
    <n v="23.1"/>
    <n v="3.448275862"/>
  </r>
  <r>
    <x v="2749"/>
    <n v="22.54"/>
    <n v="22.64"/>
    <n v="22.41"/>
    <n v="22.41"/>
    <n v="-0.57675244000000003"/>
  </r>
  <r>
    <x v="2750"/>
    <n v="22.13"/>
    <n v="22.54"/>
    <n v="22.06"/>
    <n v="22.33"/>
    <n v="0.90375056499999995"/>
  </r>
  <r>
    <x v="2751"/>
    <n v="22.15"/>
    <n v="22.39"/>
    <n v="21.94"/>
    <n v="22.02"/>
    <n v="-0.58690744900000003"/>
  </r>
  <r>
    <x v="2752"/>
    <n v="22.47"/>
    <n v="22.69"/>
    <n v="22.32"/>
    <n v="22.32"/>
    <n v="-0.66755674200000004"/>
  </r>
  <r>
    <x v="2753"/>
    <n v="21.68"/>
    <n v="22.36"/>
    <n v="21.66"/>
    <n v="22.34"/>
    <n v="3.0442804429999999"/>
  </r>
  <r>
    <x v="2754"/>
    <n v="21.68"/>
    <n v="21.79"/>
    <n v="21.46"/>
    <n v="21.57"/>
    <n v="-0.50738007399999996"/>
  </r>
  <r>
    <x v="2755"/>
    <n v="22.1"/>
    <n v="22.1"/>
    <n v="21.58"/>
    <n v="21.64"/>
    <n v="-2.0814479640000001"/>
  </r>
  <r>
    <x v="2756"/>
    <n v="21.63"/>
    <n v="21.99"/>
    <n v="21.59"/>
    <n v="21.83"/>
    <n v="0.92464170099999998"/>
  </r>
  <r>
    <x v="2757"/>
    <n v="21.69"/>
    <n v="21.8"/>
    <n v="21.56"/>
    <n v="21.63"/>
    <n v="-0.276625173"/>
  </r>
  <r>
    <x v="2758"/>
    <n v="21.32"/>
    <n v="21.71"/>
    <n v="21.29"/>
    <n v="21.63"/>
    <n v="1.454033771"/>
  </r>
  <r>
    <x v="2759"/>
    <n v="21.36"/>
    <n v="21.62"/>
    <n v="21.27"/>
    <n v="21.51"/>
    <n v="0.70224719099999999"/>
  </r>
  <r>
    <x v="2760"/>
    <n v="21.52"/>
    <n v="21.65"/>
    <n v="21.28"/>
    <n v="21.35"/>
    <n v="-0.78996282500000004"/>
  </r>
  <r>
    <x v="2761"/>
    <n v="21.89"/>
    <n v="21.92"/>
    <n v="21.5"/>
    <n v="21.52"/>
    <n v="-1.690269529"/>
  </r>
  <r>
    <x v="2762"/>
    <n v="21.58"/>
    <n v="21.92"/>
    <n v="21.54"/>
    <n v="21.82"/>
    <n v="1.112140871"/>
  </r>
  <r>
    <x v="2763"/>
    <n v="21.85"/>
    <n v="21.93"/>
    <n v="21.58"/>
    <n v="21.61"/>
    <n v="-1.098398169"/>
  </r>
  <r>
    <x v="2764"/>
    <n v="21.67"/>
    <n v="21.82"/>
    <n v="21.6"/>
    <n v="21.69"/>
    <n v="9.2293493000000004E-2"/>
  </r>
  <r>
    <x v="2765"/>
    <n v="21.94"/>
    <n v="21.94"/>
    <n v="21.66"/>
    <n v="21.73"/>
    <n v="-0.95715587999999996"/>
  </r>
  <r>
    <x v="2766"/>
    <n v="21.86"/>
    <n v="21.98"/>
    <n v="21.75"/>
    <n v="21.82"/>
    <n v="-0.18298261699999999"/>
  </r>
  <r>
    <x v="2767"/>
    <n v="21.93"/>
    <n v="22.04"/>
    <n v="21.83"/>
    <n v="21.87"/>
    <n v="-0.27359781100000002"/>
  </r>
  <r>
    <x v="2768"/>
    <n v="21.76"/>
    <n v="21.89"/>
    <n v="21.71"/>
    <n v="21.82"/>
    <n v="0.27573529400000002"/>
  </r>
  <r>
    <x v="2769"/>
    <n v="21.63"/>
    <n v="21.81"/>
    <n v="21.44"/>
    <n v="21.57"/>
    <n v="-0.27739250999999998"/>
  </r>
  <r>
    <x v="2770"/>
    <n v="21.99"/>
    <n v="22.11"/>
    <n v="21.7"/>
    <n v="21.8"/>
    <n v="-0.86402910399999999"/>
  </r>
  <r>
    <x v="2771"/>
    <n v="21.94"/>
    <n v="22.05"/>
    <n v="21.86"/>
    <n v="21.92"/>
    <n v="-9.1157703000000007E-2"/>
  </r>
  <r>
    <x v="2772"/>
    <n v="21.84"/>
    <n v="22.02"/>
    <n v="21.56"/>
    <n v="21.93"/>
    <n v="0.412087912"/>
  </r>
  <r>
    <x v="2773"/>
    <n v="22.15"/>
    <n v="22.21"/>
    <n v="21.76"/>
    <n v="21.84"/>
    <n v="-1.3995485329999999"/>
  </r>
  <r>
    <x v="2774"/>
    <n v="22.2"/>
    <n v="22.34"/>
    <n v="22"/>
    <n v="22.12"/>
    <n v="-0.36036035999999999"/>
  </r>
  <r>
    <x v="2775"/>
    <n v="22.35"/>
    <n v="22.44"/>
    <n v="22.13"/>
    <n v="22.13"/>
    <n v="-0.98434004500000005"/>
  </r>
  <r>
    <x v="2776"/>
    <n v="22.24"/>
    <n v="22.4"/>
    <n v="22.17"/>
    <n v="22.3"/>
    <n v="0.26978417300000002"/>
  </r>
  <r>
    <x v="2777"/>
    <n v="22.39"/>
    <n v="22.56"/>
    <n v="22.22"/>
    <n v="22.28"/>
    <n v="-0.49129075500000002"/>
  </r>
  <r>
    <x v="2778"/>
    <n v="22.48"/>
    <n v="22.53"/>
    <n v="22.33"/>
    <n v="22.41"/>
    <n v="-0.3113879"/>
  </r>
  <r>
    <x v="2779"/>
    <n v="22.24"/>
    <n v="22.76"/>
    <n v="22.2"/>
    <n v="22.56"/>
    <n v="1.4388489209999999"/>
  </r>
  <r>
    <x v="2780"/>
    <n v="22"/>
    <n v="22.27"/>
    <n v="21.68"/>
    <n v="22.27"/>
    <n v="1.2272727269999999"/>
  </r>
  <r>
    <x v="2781"/>
    <n v="22.61"/>
    <n v="22.92"/>
    <n v="22.53"/>
    <n v="22.85"/>
    <n v="1.0614772219999999"/>
  </r>
  <r>
    <x v="2782"/>
    <n v="22.78"/>
    <n v="22.88"/>
    <n v="22.67"/>
    <n v="22.71"/>
    <n v="-0.30728709399999998"/>
  </r>
  <r>
    <x v="2783"/>
    <n v="22.61"/>
    <n v="22.88"/>
    <n v="22.56"/>
    <n v="22.83"/>
    <n v="0.97302078700000005"/>
  </r>
  <r>
    <x v="2784"/>
    <n v="22.48"/>
    <n v="22.72"/>
    <n v="22.32"/>
    <n v="22.68"/>
    <n v="0.88967971499999998"/>
  </r>
  <r>
    <x v="2785"/>
    <n v="22.1"/>
    <n v="22.58"/>
    <n v="21.97"/>
    <n v="22.49"/>
    <n v="1.7647058819999999"/>
  </r>
  <r>
    <x v="2786"/>
    <n v="21.64"/>
    <n v="22.06"/>
    <n v="21.58"/>
    <n v="21.98"/>
    <n v="1.57116451"/>
  </r>
  <r>
    <x v="2787"/>
    <n v="21.6"/>
    <n v="21.82"/>
    <n v="21.4"/>
    <n v="21.8"/>
    <n v="0.92592592600000001"/>
  </r>
  <r>
    <x v="2788"/>
    <n v="21.93"/>
    <n v="21.95"/>
    <n v="21.46"/>
    <n v="21.55"/>
    <n v="-1.732786138"/>
  </r>
  <r>
    <x v="2789"/>
    <n v="21.64"/>
    <n v="21.99"/>
    <n v="21.63"/>
    <n v="21.91"/>
    <n v="1.247689464"/>
  </r>
  <r>
    <x v="2790"/>
    <n v="21.77"/>
    <n v="21.99"/>
    <n v="21.64"/>
    <n v="21.98"/>
    <n v="0.96463022499999995"/>
  </r>
  <r>
    <x v="2791"/>
    <n v="21.64"/>
    <n v="21.83"/>
    <n v="21.6"/>
    <n v="21.65"/>
    <n v="4.6210721000000003E-2"/>
  </r>
  <r>
    <x v="2792"/>
    <n v="21.89"/>
    <n v="22"/>
    <n v="21.7"/>
    <n v="21.75"/>
    <n v="-0.63956144400000003"/>
  </r>
  <r>
    <x v="2793"/>
    <n v="21.78"/>
    <n v="22.11"/>
    <n v="21.76"/>
    <n v="22"/>
    <n v="1.0101010100000001"/>
  </r>
  <r>
    <x v="2794"/>
    <n v="22.4"/>
    <n v="22.54"/>
    <n v="22.17"/>
    <n v="22.2"/>
    <n v="-0.89285714299999996"/>
  </r>
  <r>
    <x v="2795"/>
    <n v="22.69"/>
    <n v="22.85"/>
    <n v="22.46"/>
    <n v="22.56"/>
    <n v="-0.57293962099999995"/>
  </r>
  <r>
    <x v="2796"/>
    <n v="22.91"/>
    <n v="22.95"/>
    <n v="22.78"/>
    <n v="22.84"/>
    <n v="-0.30554343099999998"/>
  </r>
  <r>
    <x v="2797"/>
    <n v="22.9"/>
    <n v="22.95"/>
    <n v="22.64"/>
    <n v="22.83"/>
    <n v="-0.305676856"/>
  </r>
  <r>
    <x v="2798"/>
    <n v="22.63"/>
    <n v="22.77"/>
    <n v="22.58"/>
    <n v="22.74"/>
    <n v="0.48608042400000001"/>
  </r>
  <r>
    <x v="2799"/>
    <n v="22.83"/>
    <n v="22.91"/>
    <n v="22.63"/>
    <n v="22.78"/>
    <n v="-0.219010074"/>
  </r>
  <r>
    <x v="2800"/>
    <n v="22.51"/>
    <n v="23"/>
    <n v="22.42"/>
    <n v="22.78"/>
    <n v="1.1994669039999999"/>
  </r>
  <r>
    <x v="2801"/>
    <n v="22.37"/>
    <n v="22.52"/>
    <n v="22.2"/>
    <n v="22.41"/>
    <n v="0.17881090699999999"/>
  </r>
  <r>
    <x v="2802"/>
    <n v="22.4"/>
    <n v="22.82"/>
    <n v="22.14"/>
    <n v="22.19"/>
    <n v="-0.9375"/>
  </r>
  <r>
    <x v="2803"/>
    <n v="22.26"/>
    <n v="22.27"/>
    <n v="22"/>
    <n v="22.21"/>
    <n v="-0.22461814899999999"/>
  </r>
  <r>
    <x v="2804"/>
    <n v="22.3"/>
    <n v="22.3"/>
    <n v="21.92"/>
    <n v="22.09"/>
    <n v="-0.94170403599999997"/>
  </r>
  <r>
    <x v="2805"/>
    <n v="22.26"/>
    <n v="22.36"/>
    <n v="22.15"/>
    <n v="22.3"/>
    <n v="0.179694519"/>
  </r>
  <r>
    <x v="2806"/>
    <n v="22.25"/>
    <n v="22.41"/>
    <n v="22.15"/>
    <n v="22.31"/>
    <n v="0.269662921"/>
  </r>
  <r>
    <x v="2807"/>
    <n v="21.93"/>
    <n v="22.23"/>
    <n v="21.93"/>
    <n v="22.01"/>
    <n v="0.36479708199999999"/>
  </r>
  <r>
    <x v="2808"/>
    <n v="22.1"/>
    <n v="22.12"/>
    <n v="21.83"/>
    <n v="21.98"/>
    <n v="-0.54298642500000005"/>
  </r>
  <r>
    <x v="2809"/>
    <n v="22.27"/>
    <n v="22.29"/>
    <n v="21.91"/>
    <n v="22"/>
    <n v="-1.212393354"/>
  </r>
  <r>
    <x v="2810"/>
    <n v="22.25"/>
    <n v="22.47"/>
    <n v="22.15"/>
    <n v="22.45"/>
    <n v="0.89887640400000002"/>
  </r>
  <r>
    <x v="2811"/>
    <n v="22.02"/>
    <n v="22.32"/>
    <n v="22.01"/>
    <n v="22.25"/>
    <n v="1.044504995"/>
  </r>
  <r>
    <x v="2812"/>
    <n v="21.85"/>
    <n v="22.05"/>
    <n v="21.82"/>
    <n v="22.02"/>
    <n v="0.77803203700000001"/>
  </r>
  <r>
    <x v="2813"/>
    <n v="21.72"/>
    <n v="21.88"/>
    <n v="21.72"/>
    <n v="21.8"/>
    <n v="0.368324125"/>
  </r>
  <r>
    <x v="2814"/>
    <n v="21.44"/>
    <n v="21.76"/>
    <n v="21.44"/>
    <n v="21.69"/>
    <n v="1.1660447759999999"/>
  </r>
  <r>
    <x v="2815"/>
    <n v="21.25"/>
    <n v="21.63"/>
    <n v="21.22"/>
    <n v="21.57"/>
    <n v="1.5058823530000001"/>
  </r>
  <r>
    <x v="2816"/>
    <n v="21.07"/>
    <n v="21.25"/>
    <n v="20.96"/>
    <n v="21.12"/>
    <n v="0.23730422400000001"/>
  </r>
  <r>
    <x v="2817"/>
    <n v="21.05"/>
    <n v="21.07"/>
    <n v="20.77"/>
    <n v="21.07"/>
    <n v="9.5011875999999995E-2"/>
  </r>
  <r>
    <x v="2818"/>
    <n v="20.87"/>
    <n v="21.04"/>
    <n v="20.52"/>
    <n v="21"/>
    <n v="0.62290369000000001"/>
  </r>
  <r>
    <x v="2819"/>
    <n v="20.76"/>
    <n v="21.13"/>
    <n v="20.69"/>
    <n v="20.92"/>
    <n v="0.770712909"/>
  </r>
  <r>
    <x v="2820"/>
    <n v="20.309999999999999"/>
    <n v="20.75"/>
    <n v="20.260000000000002"/>
    <n v="20.68"/>
    <n v="1.821762678"/>
  </r>
  <r>
    <x v="2821"/>
    <n v="20.55"/>
    <n v="20.56"/>
    <n v="20.23"/>
    <n v="20.239999999999998"/>
    <n v="-1.508515815"/>
  </r>
  <r>
    <x v="2822"/>
    <n v="20.83"/>
    <n v="20.83"/>
    <n v="20.27"/>
    <n v="20.51"/>
    <n v="-1.536245799"/>
  </r>
  <r>
    <x v="2823"/>
    <n v="21"/>
    <n v="21"/>
    <n v="20.65"/>
    <n v="20.88"/>
    <n v="-0.571428571"/>
  </r>
  <r>
    <x v="2824"/>
    <n v="21.29"/>
    <n v="21.34"/>
    <n v="21.15"/>
    <n v="21.21"/>
    <n v="-0.37576326900000001"/>
  </r>
  <r>
    <x v="2825"/>
    <n v="21.28"/>
    <n v="21.33"/>
    <n v="21.2"/>
    <n v="21.22"/>
    <n v="-0.28195488699999999"/>
  </r>
  <r>
    <x v="2826"/>
    <n v="21.14"/>
    <n v="21.32"/>
    <n v="21.07"/>
    <n v="21.28"/>
    <n v="0.66225165600000002"/>
  </r>
  <r>
    <x v="2827"/>
    <n v="21.17"/>
    <n v="21.3"/>
    <n v="20.89"/>
    <n v="20.91"/>
    <n v="-1.2281530469999999"/>
  </r>
  <r>
    <x v="2828"/>
    <n v="21.08"/>
    <n v="21.35"/>
    <n v="21.07"/>
    <n v="21.25"/>
    <n v="0.80645161300000001"/>
  </r>
  <r>
    <x v="2829"/>
    <n v="21.09"/>
    <n v="21.26"/>
    <n v="21.02"/>
    <n v="21.26"/>
    <n v="0.80606922700000005"/>
  </r>
  <r>
    <x v="2830"/>
    <n v="21.25"/>
    <n v="21.3"/>
    <n v="21.06"/>
    <n v="21.09"/>
    <n v="-0.75294117599999999"/>
  </r>
  <r>
    <x v="2831"/>
    <n v="21.4"/>
    <n v="21.44"/>
    <n v="21.2"/>
    <n v="21.25"/>
    <n v="-0.700934579"/>
  </r>
  <r>
    <x v="2832"/>
    <n v="21.31"/>
    <n v="21.35"/>
    <n v="21.15"/>
    <n v="21.27"/>
    <n v="-0.18770530299999999"/>
  </r>
  <r>
    <x v="2833"/>
    <n v="21.33"/>
    <n v="21.4"/>
    <n v="21.08"/>
    <n v="21.21"/>
    <n v="-0.56258790400000003"/>
  </r>
  <r>
    <x v="2834"/>
    <n v="21.43"/>
    <n v="21.52"/>
    <n v="21.27"/>
    <n v="21.27"/>
    <n v="-0.74661689200000003"/>
  </r>
  <r>
    <x v="2835"/>
    <n v="21.41"/>
    <n v="21.5"/>
    <n v="21.31"/>
    <n v="21.46"/>
    <n v="0.233535731"/>
  </r>
  <r>
    <x v="2836"/>
    <n v="21.36"/>
    <n v="21.49"/>
    <n v="21.25"/>
    <n v="21.47"/>
    <n v="0.51498127299999996"/>
  </r>
  <r>
    <x v="2837"/>
    <n v="21.47"/>
    <n v="21.47"/>
    <n v="21.22"/>
    <n v="21.23"/>
    <n v="-1.1178388450000001"/>
  </r>
  <r>
    <x v="2838"/>
    <n v="21.35"/>
    <n v="21.53"/>
    <n v="21.12"/>
    <n v="21.42"/>
    <n v="0.32786885199999999"/>
  </r>
  <r>
    <x v="2839"/>
    <n v="21.6"/>
    <n v="21.72"/>
    <n v="21.2"/>
    <n v="21.3"/>
    <n v="-1.388888889"/>
  </r>
  <r>
    <x v="2840"/>
    <n v="21.47"/>
    <n v="21.69"/>
    <n v="21.26"/>
    <n v="21.54"/>
    <n v="0.32603632999999999"/>
  </r>
  <r>
    <x v="2841"/>
    <n v="20.94"/>
    <n v="21.44"/>
    <n v="20.77"/>
    <n v="21.4"/>
    <n v="2.196752627"/>
  </r>
  <r>
    <x v="2842"/>
    <n v="23.52"/>
    <n v="24"/>
    <n v="23.51"/>
    <n v="23.99"/>
    <n v="1.9982993200000001"/>
  </r>
  <r>
    <x v="2843"/>
    <n v="23.48"/>
    <n v="23.84"/>
    <n v="23.46"/>
    <n v="23.73"/>
    <n v="1.064735945"/>
  </r>
  <r>
    <x v="2844"/>
    <n v="23.5"/>
    <n v="23.58"/>
    <n v="23.4"/>
    <n v="23.46"/>
    <n v="-0.17021276599999999"/>
  </r>
  <r>
    <x v="2845"/>
    <n v="23.26"/>
    <n v="23.52"/>
    <n v="23.09"/>
    <n v="23.51"/>
    <n v="1.074806535"/>
  </r>
  <r>
    <x v="2846"/>
    <n v="23.41"/>
    <n v="23.56"/>
    <n v="23.07"/>
    <n v="23.11"/>
    <n v="-1.2815036310000001"/>
  </r>
  <r>
    <x v="2847"/>
    <n v="23.25"/>
    <n v="23.37"/>
    <n v="23.02"/>
    <n v="23.28"/>
    <n v="0.12903225800000001"/>
  </r>
  <r>
    <x v="2848"/>
    <n v="22.61"/>
    <n v="23.25"/>
    <n v="22.46"/>
    <n v="23.06"/>
    <n v="1.9902697920000001"/>
  </r>
  <r>
    <x v="2849"/>
    <n v="22.55"/>
    <n v="22.64"/>
    <n v="22.43"/>
    <n v="22.57"/>
    <n v="8.8691796000000003E-2"/>
  </r>
  <r>
    <x v="2850"/>
    <n v="22.67"/>
    <n v="22.67"/>
    <n v="22.4"/>
    <n v="22.56"/>
    <n v="-0.485222761"/>
  </r>
  <r>
    <x v="2851"/>
    <n v="22.64"/>
    <n v="22.71"/>
    <n v="22.45"/>
    <n v="22.5"/>
    <n v="-0.61837455799999996"/>
  </r>
  <r>
    <x v="2852"/>
    <n v="22.9"/>
    <n v="22.93"/>
    <n v="22.66"/>
    <n v="22.71"/>
    <n v="-0.82969432300000001"/>
  </r>
  <r>
    <x v="2853"/>
    <n v="22.65"/>
    <n v="22.93"/>
    <n v="22.56"/>
    <n v="22.83"/>
    <n v="0.79470198700000005"/>
  </r>
  <r>
    <x v="2854"/>
    <n v="22.39"/>
    <n v="22.55"/>
    <n v="22.32"/>
    <n v="22.54"/>
    <n v="0.66994193800000001"/>
  </r>
  <r>
    <x v="2855"/>
    <n v="22.62"/>
    <n v="22.62"/>
    <n v="22.35"/>
    <n v="22.46"/>
    <n v="-0.70733863799999996"/>
  </r>
  <r>
    <x v="2856"/>
    <n v="22.36"/>
    <n v="22.43"/>
    <n v="22.1"/>
    <n v="22.39"/>
    <n v="0.13416815700000001"/>
  </r>
  <r>
    <x v="2857"/>
    <n v="22.62"/>
    <n v="22.64"/>
    <n v="22.2"/>
    <n v="22.26"/>
    <n v="-1.5915119360000001"/>
  </r>
  <r>
    <x v="2858"/>
    <n v="23"/>
    <n v="23"/>
    <n v="22.42"/>
    <n v="22.65"/>
    <n v="-1.5217391300000001"/>
  </r>
  <r>
    <x v="2859"/>
    <n v="23.11"/>
    <n v="23.11"/>
    <n v="22.81"/>
    <n v="22.93"/>
    <n v="-0.77888360000000001"/>
  </r>
  <r>
    <x v="2860"/>
    <n v="22.87"/>
    <n v="23.14"/>
    <n v="22.76"/>
    <n v="22.98"/>
    <n v="0.480979449"/>
  </r>
  <r>
    <x v="2861"/>
    <n v="22.82"/>
    <n v="22.88"/>
    <n v="22.42"/>
    <n v="22.79"/>
    <n v="-0.131463628"/>
  </r>
  <r>
    <x v="2862"/>
    <n v="23.22"/>
    <n v="23.3"/>
    <n v="22.81"/>
    <n v="23"/>
    <n v="-0.94745908700000003"/>
  </r>
  <r>
    <x v="2863"/>
    <n v="23.37"/>
    <n v="23.42"/>
    <n v="23.18"/>
    <n v="23.18"/>
    <n v="-0.81300813000000005"/>
  </r>
  <r>
    <x v="2864"/>
    <n v="23.15"/>
    <n v="23.36"/>
    <n v="23.07"/>
    <n v="23.34"/>
    <n v="0.82073434099999998"/>
  </r>
  <r>
    <x v="2865"/>
    <n v="23.06"/>
    <n v="23.38"/>
    <n v="22.97"/>
    <n v="23.28"/>
    <n v="0.95403295799999999"/>
  </r>
  <r>
    <x v="2866"/>
    <n v="22.74"/>
    <n v="23.08"/>
    <n v="22.6"/>
    <n v="23.02"/>
    <n v="1.231310466"/>
  </r>
  <r>
    <x v="2867"/>
    <n v="22.7"/>
    <n v="22.76"/>
    <n v="22.29"/>
    <n v="22.5"/>
    <n v="-0.88105726900000003"/>
  </r>
  <r>
    <x v="2868"/>
    <n v="22.97"/>
    <n v="22.97"/>
    <n v="22.62"/>
    <n v="22.64"/>
    <n v="-1.436656508"/>
  </r>
  <r>
    <x v="2869"/>
    <n v="22.79"/>
    <n v="23.04"/>
    <n v="22.63"/>
    <n v="22.89"/>
    <n v="0.43878894299999999"/>
  </r>
  <r>
    <x v="2870"/>
    <n v="22.99"/>
    <n v="23.09"/>
    <n v="22.85"/>
    <n v="23.02"/>
    <n v="0.130491518"/>
  </r>
  <r>
    <x v="2871"/>
    <n v="23.32"/>
    <n v="23.35"/>
    <n v="22.94"/>
    <n v="23.01"/>
    <n v="-1.3293310460000001"/>
  </r>
  <r>
    <x v="2872"/>
    <n v="23.11"/>
    <n v="23.35"/>
    <n v="23.01"/>
    <n v="23.33"/>
    <n v="0.95196884500000001"/>
  </r>
  <r>
    <x v="2873"/>
    <n v="23.28"/>
    <n v="23.48"/>
    <n v="23.2"/>
    <n v="23.25"/>
    <n v="-0.12886597899999999"/>
  </r>
  <r>
    <x v="2874"/>
    <n v="23.18"/>
    <n v="23.53"/>
    <n v="23.03"/>
    <n v="23.42"/>
    <n v="1.0353753240000001"/>
  </r>
  <r>
    <x v="2875"/>
    <n v="23.35"/>
    <n v="23.54"/>
    <n v="23.05"/>
    <n v="23.35"/>
    <n v="0"/>
  </r>
  <r>
    <x v="2876"/>
    <n v="24.3"/>
    <n v="24.36"/>
    <n v="23.69"/>
    <n v="23.77"/>
    <n v="-2.1810699589999998"/>
  </r>
  <r>
    <x v="2877"/>
    <n v="24.16"/>
    <n v="24.55"/>
    <n v="24.12"/>
    <n v="24.43"/>
    <n v="1.117549669"/>
  </r>
  <r>
    <x v="2878"/>
    <n v="24.2"/>
    <n v="24.32"/>
    <n v="23.94"/>
    <n v="24.14"/>
    <n v="-0.24793388399999999"/>
  </r>
  <r>
    <x v="2879"/>
    <n v="24.35"/>
    <n v="24.45"/>
    <n v="24.11"/>
    <n v="24.27"/>
    <n v="-0.32854209400000001"/>
  </r>
  <r>
    <x v="2880"/>
    <n v="24.73"/>
    <n v="24.75"/>
    <n v="24.43"/>
    <n v="24.5"/>
    <n v="-0.93004447999999995"/>
  </r>
  <r>
    <x v="2881"/>
    <n v="24.5"/>
    <n v="24.75"/>
    <n v="24.42"/>
    <n v="24.61"/>
    <n v="0.44897959199999998"/>
  </r>
  <r>
    <x v="2882"/>
    <n v="24.33"/>
    <n v="24.8"/>
    <n v="24.3"/>
    <n v="24.8"/>
    <n v="1.931771476"/>
  </r>
  <r>
    <x v="2883"/>
    <n v="24.3"/>
    <n v="24.54"/>
    <n v="24.3"/>
    <n v="24.37"/>
    <n v="0.28806584400000002"/>
  </r>
  <r>
    <x v="2884"/>
    <n v="24.4"/>
    <n v="24.47"/>
    <n v="24.13"/>
    <n v="24.38"/>
    <n v="-8.1967212999999997E-2"/>
  </r>
  <r>
    <x v="2885"/>
    <n v="24.38"/>
    <n v="24.4"/>
    <n v="24.2"/>
    <n v="24.32"/>
    <n v="-0.24610336299999999"/>
  </r>
  <r>
    <x v="2886"/>
    <n v="24.4"/>
    <n v="24.44"/>
    <n v="24.25"/>
    <n v="24.29"/>
    <n v="-0.450819672"/>
  </r>
  <r>
    <x v="2887"/>
    <n v="24.22"/>
    <n v="24.41"/>
    <n v="24.18"/>
    <n v="24.38"/>
    <n v="0.660611065"/>
  </r>
  <r>
    <x v="2888"/>
    <n v="24.01"/>
    <n v="24.25"/>
    <n v="24.01"/>
    <n v="24.15"/>
    <n v="0.58309037900000005"/>
  </r>
  <r>
    <x v="2889"/>
    <n v="23.61"/>
    <n v="23.98"/>
    <n v="23.58"/>
    <n v="23.93"/>
    <n v="1.3553578989999999"/>
  </r>
  <r>
    <x v="2890"/>
    <n v="23.84"/>
    <n v="23.84"/>
    <n v="23.39"/>
    <n v="23.55"/>
    <n v="-1.216442953"/>
  </r>
  <r>
    <x v="2891"/>
    <n v="23.83"/>
    <n v="23.83"/>
    <n v="23.54"/>
    <n v="23.69"/>
    <n v="-0.58749475500000004"/>
  </r>
  <r>
    <x v="2892"/>
    <n v="23.53"/>
    <n v="23.92"/>
    <n v="23.5"/>
    <n v="23.77"/>
    <n v="1.0199745010000001"/>
  </r>
  <r>
    <x v="2893"/>
    <n v="23.58"/>
    <n v="23.76"/>
    <n v="23.46"/>
    <n v="23.48"/>
    <n v="-0.42408821000000002"/>
  </r>
  <r>
    <x v="2894"/>
    <n v="23.46"/>
    <n v="23.55"/>
    <n v="23.22"/>
    <n v="23.31"/>
    <n v="-0.63938618899999999"/>
  </r>
  <r>
    <x v="2895"/>
    <n v="23.47"/>
    <n v="23.75"/>
    <n v="23.45"/>
    <n v="23.45"/>
    <n v="-8.5215167999999994E-2"/>
  </r>
  <r>
    <x v="2896"/>
    <n v="23.52"/>
    <n v="23.58"/>
    <n v="23.38"/>
    <n v="23.44"/>
    <n v="-0.34013605400000002"/>
  </r>
  <r>
    <x v="2897"/>
    <n v="23.72"/>
    <n v="23.79"/>
    <n v="23.45"/>
    <n v="23.47"/>
    <n v="-1.053962901"/>
  </r>
  <r>
    <x v="2898"/>
    <n v="23.84"/>
    <n v="24.05"/>
    <n v="23.77"/>
    <n v="23.83"/>
    <n v="-4.1946309000000001E-2"/>
  </r>
  <r>
    <x v="2899"/>
    <n v="24.05"/>
    <n v="24.17"/>
    <n v="23.84"/>
    <n v="23.86"/>
    <n v="-0.79002079000000003"/>
  </r>
  <r>
    <x v="2900"/>
    <n v="24.08"/>
    <n v="24.22"/>
    <n v="23.96"/>
    <n v="24.01"/>
    <n v="-0.29069767400000002"/>
  </r>
  <r>
    <x v="2901"/>
    <n v="24.36"/>
    <n v="24.48"/>
    <n v="24.05"/>
    <n v="24.07"/>
    <n v="-1.19047619"/>
  </r>
  <r>
    <x v="2902"/>
    <n v="24.23"/>
    <n v="24.56"/>
    <n v="24.22"/>
    <n v="24.32"/>
    <n v="0.371440363"/>
  </r>
  <r>
    <x v="2903"/>
    <n v="24.32"/>
    <n v="24.66"/>
    <n v="24.25"/>
    <n v="24.27"/>
    <n v="-0.205592105"/>
  </r>
  <r>
    <x v="2904"/>
    <n v="24.52"/>
    <n v="24.66"/>
    <n v="24.25"/>
    <n v="24.26"/>
    <n v="-1.0603588909999999"/>
  </r>
  <r>
    <x v="2905"/>
    <n v="24.41"/>
    <n v="24.83"/>
    <n v="24.29"/>
    <n v="24.49"/>
    <n v="0.32773453499999999"/>
  </r>
  <r>
    <x v="2906"/>
    <n v="26.37"/>
    <n v="26.44"/>
    <n v="25.97"/>
    <n v="26.37"/>
    <n v="0"/>
  </r>
  <r>
    <x v="2907"/>
    <n v="26.43"/>
    <n v="26.48"/>
    <n v="26.07"/>
    <n v="26.33"/>
    <n v="-0.37835792699999998"/>
  </r>
  <r>
    <x v="2908"/>
    <n v="25.89"/>
    <n v="26.45"/>
    <n v="25.86"/>
    <n v="26.34"/>
    <n v="1.738122827"/>
  </r>
  <r>
    <x v="2909"/>
    <n v="26.3"/>
    <n v="26.35"/>
    <n v="25.87"/>
    <n v="26.05"/>
    <n v="-0.95057034200000001"/>
  </r>
  <r>
    <x v="2910"/>
    <n v="26.27"/>
    <n v="26.32"/>
    <n v="26.18"/>
    <n v="26.26"/>
    <n v="-3.8066234999999997E-2"/>
  </r>
  <r>
    <x v="2911"/>
    <n v="26.31"/>
    <n v="26.48"/>
    <n v="26.12"/>
    <n v="26.12"/>
    <n v="-0.72215887499999998"/>
  </r>
  <r>
    <x v="2912"/>
    <n v="26.36"/>
    <n v="26.42"/>
    <n v="26.06"/>
    <n v="26.21"/>
    <n v="-0.56904400600000005"/>
  </r>
  <r>
    <x v="2913"/>
    <n v="26.11"/>
    <n v="26.42"/>
    <n v="26.11"/>
    <n v="26.31"/>
    <n v="0.76599004199999998"/>
  </r>
  <r>
    <x v="2914"/>
    <n v="25.8"/>
    <n v="26.19"/>
    <n v="25.74"/>
    <n v="26.19"/>
    <n v="1.511627907"/>
  </r>
  <r>
    <x v="2915"/>
    <n v="25.75"/>
    <n v="25.93"/>
    <n v="25.65"/>
    <n v="25.91"/>
    <n v="0.62135922300000002"/>
  </r>
  <r>
    <x v="2916"/>
    <n v="25.8"/>
    <n v="25.89"/>
    <n v="25.55"/>
    <n v="25.55"/>
    <n v="-0.96899224799999994"/>
  </r>
  <r>
    <x v="2917"/>
    <n v="25.46"/>
    <n v="26.04"/>
    <n v="25.41"/>
    <n v="25.67"/>
    <n v="0.82482325199999995"/>
  </r>
  <r>
    <x v="2918"/>
    <n v="25.36"/>
    <n v="25.47"/>
    <n v="25.23"/>
    <n v="25.33"/>
    <n v="-0.11829653"/>
  </r>
  <r>
    <x v="2919"/>
    <n v="25.3"/>
    <n v="25.5"/>
    <n v="25.23"/>
    <n v="25.5"/>
    <n v="0.79051383399999997"/>
  </r>
  <r>
    <x v="2920"/>
    <n v="25.6"/>
    <n v="25.61"/>
    <n v="25.31"/>
    <n v="25.5"/>
    <n v="-0.390625"/>
  </r>
  <r>
    <x v="2921"/>
    <n v="25.85"/>
    <n v="25.99"/>
    <n v="25.45"/>
    <n v="25.59"/>
    <n v="-1.005802708"/>
  </r>
  <r>
    <x v="2922"/>
    <n v="25.7"/>
    <n v="25.77"/>
    <n v="25.49"/>
    <n v="25.56"/>
    <n v="-0.54474708199999999"/>
  </r>
  <r>
    <x v="2923"/>
    <n v="26.03"/>
    <n v="26.04"/>
    <n v="25.48"/>
    <n v="25.72"/>
    <n v="-1.1909335379999999"/>
  </r>
  <r>
    <x v="2924"/>
    <n v="25.9"/>
    <n v="26"/>
    <n v="25.62"/>
    <n v="25.83"/>
    <n v="-0.27027026999999998"/>
  </r>
  <r>
    <x v="2925"/>
    <n v="25.87"/>
    <n v="26.15"/>
    <n v="25.74"/>
    <n v="25.86"/>
    <n v="-3.8654813000000003E-2"/>
  </r>
  <r>
    <x v="2926"/>
    <n v="25.76"/>
    <n v="25.86"/>
    <n v="25.61"/>
    <n v="25.72"/>
    <n v="-0.15527950300000001"/>
  </r>
  <r>
    <x v="2927"/>
    <n v="25.82"/>
    <n v="25.99"/>
    <n v="25.63"/>
    <n v="25.71"/>
    <n v="-0.42602633600000001"/>
  </r>
  <r>
    <x v="2928"/>
    <n v="25.77"/>
    <n v="25.98"/>
    <n v="25.64"/>
    <n v="25.93"/>
    <n v="0.62087698899999999"/>
  </r>
  <r>
    <x v="2929"/>
    <n v="25.85"/>
    <n v="25.95"/>
    <n v="25.66"/>
    <n v="25.94"/>
    <n v="0.348162476"/>
  </r>
  <r>
    <x v="2930"/>
    <n v="25.6"/>
    <n v="25.93"/>
    <n v="25.57"/>
    <n v="25.86"/>
    <n v="1.015625"/>
  </r>
  <r>
    <x v="2931"/>
    <n v="25.07"/>
    <n v="25.56"/>
    <n v="25.07"/>
    <n v="25.41"/>
    <n v="1.3562026330000001"/>
  </r>
  <r>
    <x v="2932"/>
    <n v="24.74"/>
    <n v="25.2"/>
    <n v="24.74"/>
    <n v="25.14"/>
    <n v="1.616814875"/>
  </r>
  <r>
    <x v="2933"/>
    <n v="24.64"/>
    <n v="24.74"/>
    <n v="24.39"/>
    <n v="24.62"/>
    <n v="-8.1168830999999997E-2"/>
  </r>
  <r>
    <x v="2934"/>
    <n v="24.57"/>
    <n v="24.63"/>
    <n v="24.26"/>
    <n v="24.57"/>
    <n v="0"/>
  </r>
  <r>
    <x v="2935"/>
    <n v="24.36"/>
    <n v="24.84"/>
    <n v="24.27"/>
    <n v="24.59"/>
    <n v="0.94417077199999999"/>
  </r>
  <r>
    <x v="2936"/>
    <n v="24.22"/>
    <n v="24.64"/>
    <n v="24.22"/>
    <n v="24.32"/>
    <n v="0.41288191600000002"/>
  </r>
  <r>
    <x v="2937"/>
    <n v="24.42"/>
    <n v="24.83"/>
    <n v="24.3"/>
    <n v="24.33"/>
    <n v="-0.36855036899999999"/>
  </r>
  <r>
    <x v="2938"/>
    <n v="24.44"/>
    <n v="24.61"/>
    <n v="24.31"/>
    <n v="24.31"/>
    <n v="-0.53191489400000003"/>
  </r>
  <r>
    <x v="2939"/>
    <n v="24.47"/>
    <n v="24.71"/>
    <n v="24.46"/>
    <n v="24.63"/>
    <n v="0.65386187200000001"/>
  </r>
  <r>
    <x v="2940"/>
    <n v="24.29"/>
    <n v="24.44"/>
    <n v="24.18"/>
    <n v="24.36"/>
    <n v="0.28818443799999999"/>
  </r>
  <r>
    <x v="2941"/>
    <n v="24.31"/>
    <n v="24.44"/>
    <n v="23.99"/>
    <n v="24.01"/>
    <n v="-1.2340600580000001"/>
  </r>
  <r>
    <x v="2942"/>
    <n v="24.31"/>
    <n v="24.47"/>
    <n v="24.04"/>
    <n v="24.04"/>
    <n v="-1.1106540519999999"/>
  </r>
  <r>
    <x v="2943"/>
    <n v="24.45"/>
    <n v="24.62"/>
    <n v="24.21"/>
    <n v="24.48"/>
    <n v="0.12269938699999999"/>
  </r>
  <r>
    <x v="2944"/>
    <n v="24.49"/>
    <n v="24.73"/>
    <n v="24.3"/>
    <n v="24.43"/>
    <n v="-0.24499795799999999"/>
  </r>
  <r>
    <x v="2945"/>
    <n v="24.77"/>
    <n v="24.96"/>
    <n v="24.68"/>
    <n v="24.68"/>
    <n v="-0.36334275300000002"/>
  </r>
  <r>
    <x v="2946"/>
    <n v="24.74"/>
    <n v="24.98"/>
    <n v="24.7"/>
    <n v="24.82"/>
    <n v="0.323362975"/>
  </r>
  <r>
    <x v="2947"/>
    <n v="24.23"/>
    <n v="24.96"/>
    <n v="24.23"/>
    <n v="24.7"/>
    <n v="1.939744119"/>
  </r>
  <r>
    <x v="2948"/>
    <n v="24.27"/>
    <n v="24.5"/>
    <n v="24.08"/>
    <n v="24.09"/>
    <n v="-0.74165636599999996"/>
  </r>
  <r>
    <x v="2949"/>
    <n v="23.99"/>
    <n v="24.4"/>
    <n v="23.88"/>
    <n v="24.34"/>
    <n v="1.4589412260000001"/>
  </r>
  <r>
    <x v="2950"/>
    <n v="24.17"/>
    <n v="24.3"/>
    <n v="23.98"/>
    <n v="23.99"/>
    <n v="-0.74472486599999999"/>
  </r>
  <r>
    <x v="2951"/>
    <n v="24.13"/>
    <n v="24.44"/>
    <n v="24.05"/>
    <n v="24.07"/>
    <n v="-0.248653129"/>
  </r>
  <r>
    <x v="2952"/>
    <n v="24.52"/>
    <n v="24.67"/>
    <n v="24.28"/>
    <n v="24.36"/>
    <n v="-0.65252854800000004"/>
  </r>
  <r>
    <x v="2953"/>
    <n v="24.6"/>
    <n v="24.78"/>
    <n v="24.38"/>
    <n v="24.49"/>
    <n v="-0.44715447200000003"/>
  </r>
  <r>
    <x v="2954"/>
    <n v="24.48"/>
    <n v="24.69"/>
    <n v="24.24"/>
    <n v="24.55"/>
    <n v="0.28594771200000002"/>
  </r>
  <r>
    <x v="2955"/>
    <n v="24.24"/>
    <n v="24.64"/>
    <n v="24.21"/>
    <n v="24.32"/>
    <n v="0.33003300299999999"/>
  </r>
  <r>
    <x v="2956"/>
    <n v="24.27"/>
    <n v="24.59"/>
    <n v="24.03"/>
    <n v="24.36"/>
    <n v="0.37082818299999998"/>
  </r>
  <r>
    <x v="2957"/>
    <n v="24.21"/>
    <n v="24.5"/>
    <n v="24.04"/>
    <n v="24.38"/>
    <n v="0.70218917800000002"/>
  </r>
  <r>
    <x v="2958"/>
    <n v="24.22"/>
    <n v="24.53"/>
    <n v="24.08"/>
    <n v="24.08"/>
    <n v="-0.57803468199999997"/>
  </r>
  <r>
    <x v="2959"/>
    <n v="24.15"/>
    <n v="24.68"/>
    <n v="24.02"/>
    <n v="24.37"/>
    <n v="0.91097308499999996"/>
  </r>
  <r>
    <x v="2960"/>
    <n v="23.71"/>
    <n v="24.24"/>
    <n v="23.7"/>
    <n v="24.11"/>
    <n v="1.687051877"/>
  </r>
  <r>
    <x v="2961"/>
    <n v="23.75"/>
    <n v="24.12"/>
    <n v="23.69"/>
    <n v="23.89"/>
    <n v="0.589473684"/>
  </r>
  <r>
    <x v="2962"/>
    <n v="23.33"/>
    <n v="23.66"/>
    <n v="23.31"/>
    <n v="23.53"/>
    <n v="0.857265324"/>
  </r>
  <r>
    <x v="2963"/>
    <n v="23.12"/>
    <n v="23.61"/>
    <n v="23.06"/>
    <n v="23.51"/>
    <n v="1.686851211"/>
  </r>
  <r>
    <x v="2964"/>
    <n v="23.95"/>
    <n v="24.02"/>
    <n v="23.25"/>
    <n v="23.34"/>
    <n v="-2.5469728599999999"/>
  </r>
  <r>
    <x v="2965"/>
    <n v="23.85"/>
    <n v="24.05"/>
    <n v="23.59"/>
    <n v="24.01"/>
    <n v="0.67085953899999995"/>
  </r>
  <r>
    <x v="2966"/>
    <n v="23.91"/>
    <n v="23.97"/>
    <n v="23.64"/>
    <n v="23.94"/>
    <n v="0.12547051400000001"/>
  </r>
  <r>
    <x v="2967"/>
    <n v="23.85"/>
    <n v="24.24"/>
    <n v="23.7"/>
    <n v="24.24"/>
    <n v="1.6352201260000001"/>
  </r>
  <r>
    <x v="2968"/>
    <n v="23.36"/>
    <n v="24.24"/>
    <n v="23.36"/>
    <n v="23.87"/>
    <n v="2.1832191779999999"/>
  </r>
  <r>
    <x v="2969"/>
    <n v="21.23"/>
    <n v="21.29"/>
    <n v="21.12"/>
    <n v="21.21"/>
    <n v="-9.4206312E-2"/>
  </r>
  <r>
    <x v="2970"/>
    <n v="21.18"/>
    <n v="21.42"/>
    <n v="21.15"/>
    <n v="21.27"/>
    <n v="0.42492917800000002"/>
  </r>
  <r>
    <x v="2971"/>
    <n v="21.14"/>
    <n v="21.28"/>
    <n v="21.05"/>
    <n v="21.27"/>
    <n v="0.61494796600000001"/>
  </r>
  <r>
    <x v="2972"/>
    <n v="20.91"/>
    <n v="21.1"/>
    <n v="20.86"/>
    <n v="21.1"/>
    <n v="0.90865614500000003"/>
  </r>
  <r>
    <x v="2973"/>
    <n v="20.72"/>
    <n v="20.95"/>
    <n v="20.62"/>
    <n v="20.83"/>
    <n v="0.53088803100000004"/>
  </r>
  <r>
    <x v="2974"/>
    <n v="20.43"/>
    <n v="20.76"/>
    <n v="20.41"/>
    <n v="20.72"/>
    <n v="1.4194811549999999"/>
  </r>
  <r>
    <x v="2975"/>
    <n v="20.7"/>
    <n v="20.7"/>
    <n v="20.29"/>
    <n v="20.38"/>
    <n v="-1.54589372"/>
  </r>
  <r>
    <x v="2976"/>
    <n v="20.9"/>
    <n v="20.91"/>
    <n v="20.75"/>
    <n v="20.81"/>
    <n v="-0.43062201"/>
  </r>
  <r>
    <x v="2977"/>
    <n v="20.93"/>
    <n v="20.96"/>
    <n v="20.76"/>
    <n v="20.83"/>
    <n v="-0.47778308600000002"/>
  </r>
  <r>
    <x v="2978"/>
    <n v="20.49"/>
    <n v="20.75"/>
    <n v="20.440000000000001"/>
    <n v="20.73"/>
    <n v="1.171303075"/>
  </r>
  <r>
    <x v="2979"/>
    <n v="20.83"/>
    <n v="20.9"/>
    <n v="20.350000000000001"/>
    <n v="20.38"/>
    <n v="-2.160345655"/>
  </r>
  <r>
    <x v="2980"/>
    <n v="21"/>
    <n v="21.25"/>
    <n v="20.8"/>
    <n v="20.92"/>
    <n v="-0.38095238100000001"/>
  </r>
  <r>
    <x v="2981"/>
    <n v="20.65"/>
    <n v="21.07"/>
    <n v="20.47"/>
    <n v="20.98"/>
    <n v="1.598062954"/>
  </r>
  <r>
    <x v="2982"/>
    <n v="20.58"/>
    <n v="20.71"/>
    <n v="20.51"/>
    <n v="20.67"/>
    <n v="0.43731778399999999"/>
  </r>
  <r>
    <x v="2983"/>
    <n v="20.5"/>
    <n v="20.77"/>
    <n v="20.39"/>
    <n v="20.64"/>
    <n v="0.68292682900000001"/>
  </r>
  <r>
    <x v="2984"/>
    <n v="20.48"/>
    <n v="20.53"/>
    <n v="20.260000000000002"/>
    <n v="20.39"/>
    <n v="-0.439453125"/>
  </r>
  <r>
    <x v="2985"/>
    <n v="20.73"/>
    <n v="21.1"/>
    <n v="20.73"/>
    <n v="20.91"/>
    <n v="0.86830680199999999"/>
  </r>
  <r>
    <x v="2986"/>
    <n v="20.5"/>
    <n v="20.65"/>
    <n v="20.27"/>
    <n v="20.59"/>
    <n v="0.43902438999999999"/>
  </r>
  <r>
    <x v="2987"/>
    <n v="20.190000000000001"/>
    <n v="20.55"/>
    <n v="19.98"/>
    <n v="20.45"/>
    <n v="1.287766221"/>
  </r>
  <r>
    <x v="2988"/>
    <n v="20.74"/>
    <n v="20.85"/>
    <n v="20.45"/>
    <n v="20.58"/>
    <n v="-0.77145612299999999"/>
  </r>
  <r>
    <x v="2989"/>
    <n v="20.95"/>
    <n v="21.01"/>
    <n v="20.59"/>
    <n v="20.64"/>
    <n v="-1.4797136040000001"/>
  </r>
  <r>
    <x v="2990"/>
    <n v="21.15"/>
    <n v="21.17"/>
    <n v="20.95"/>
    <n v="21.16"/>
    <n v="4.7281324E-2"/>
  </r>
  <r>
    <x v="2991"/>
    <n v="21.45"/>
    <n v="21.64"/>
    <n v="21.05"/>
    <n v="21.05"/>
    <n v="-1.864801865"/>
  </r>
  <r>
    <x v="2992"/>
    <n v="21.67"/>
    <n v="21.7"/>
    <n v="21.12"/>
    <n v="21.54"/>
    <n v="-0.59990770699999996"/>
  </r>
  <r>
    <x v="2993"/>
    <n v="21.31"/>
    <n v="21.7"/>
    <n v="21.28"/>
    <n v="21.69"/>
    <n v="1.7832003750000001"/>
  </r>
  <r>
    <x v="2994"/>
    <n v="21.07"/>
    <n v="21.6"/>
    <n v="21.02"/>
    <n v="21.45"/>
    <n v="1.8035121030000001"/>
  </r>
  <r>
    <x v="2995"/>
    <n v="20.64"/>
    <n v="21.05"/>
    <n v="20.59"/>
    <n v="20.97"/>
    <n v="1.598837209"/>
  </r>
  <r>
    <x v="2996"/>
    <n v="20.64"/>
    <n v="20.73"/>
    <n v="20.47"/>
    <n v="20.57"/>
    <n v="-0.33914728700000002"/>
  </r>
  <r>
    <x v="2997"/>
    <n v="20.29"/>
    <n v="20.7"/>
    <n v="20"/>
    <n v="20.61"/>
    <n v="1.577131592"/>
  </r>
  <r>
    <x v="2998"/>
    <n v="21.01"/>
    <n v="21.09"/>
    <n v="20.97"/>
    <n v="21.04"/>
    <n v="0.142789148"/>
  </r>
  <r>
    <x v="2999"/>
    <n v="21.29"/>
    <n v="21.37"/>
    <n v="21.11"/>
    <n v="21.2"/>
    <n v="-0.422733678"/>
  </r>
  <r>
    <x v="3000"/>
    <n v="20.96"/>
    <n v="21.29"/>
    <n v="20.91"/>
    <n v="21.22"/>
    <n v="1.240458015"/>
  </r>
  <r>
    <x v="3001"/>
    <n v="21"/>
    <n v="21.38"/>
    <n v="20.78"/>
    <n v="20.83"/>
    <n v="-0.80952380999999995"/>
  </r>
  <r>
    <x v="3002"/>
    <n v="20.88"/>
    <n v="20.94"/>
    <n v="20.76"/>
    <n v="20.91"/>
    <n v="0.143678161"/>
  </r>
  <r>
    <x v="3003"/>
    <n v="20.67"/>
    <n v="20.9"/>
    <n v="20.61"/>
    <n v="20.83"/>
    <n v="0.77406869899999997"/>
  </r>
  <r>
    <x v="3004"/>
    <n v="20.94"/>
    <n v="20.96"/>
    <n v="20.69"/>
    <n v="20.84"/>
    <n v="-0.47755491900000002"/>
  </r>
  <r>
    <x v="3005"/>
    <n v="20.88"/>
    <n v="20.99"/>
    <n v="20.71"/>
    <n v="20.85"/>
    <n v="-0.143678161"/>
  </r>
  <r>
    <x v="3006"/>
    <n v="20.95"/>
    <n v="21.06"/>
    <n v="20.69"/>
    <n v="20.75"/>
    <n v="-0.95465393799999998"/>
  </r>
  <r>
    <x v="3007"/>
    <n v="21"/>
    <n v="21.17"/>
    <n v="20.72"/>
    <n v="20.84"/>
    <n v="-0.76190476200000001"/>
  </r>
  <r>
    <x v="3008"/>
    <n v="21.61"/>
    <n v="21.73"/>
    <n v="21.58"/>
    <n v="21.67"/>
    <n v="0.27764923600000002"/>
  </r>
  <r>
    <x v="3009"/>
    <n v="21.7"/>
    <n v="21.75"/>
    <n v="21.3"/>
    <n v="21.52"/>
    <n v="-0.82949308799999999"/>
  </r>
  <r>
    <x v="3010"/>
    <n v="21.67"/>
    <n v="21.95"/>
    <n v="21.61"/>
    <n v="21.67"/>
    <n v="0"/>
  </r>
  <r>
    <x v="3011"/>
    <n v="21.49"/>
    <n v="21.95"/>
    <n v="21.38"/>
    <n v="21.94"/>
    <n v="2.0939972080000002"/>
  </r>
  <r>
    <x v="3012"/>
    <n v="21.7"/>
    <n v="21.86"/>
    <n v="21.45"/>
    <n v="21.59"/>
    <n v="-0.50691244199999996"/>
  </r>
  <r>
    <x v="3013"/>
    <n v="21.7"/>
    <n v="21.8"/>
    <n v="21.51"/>
    <n v="21.57"/>
    <n v="-0.59907834100000001"/>
  </r>
  <r>
    <x v="3014"/>
    <n v="21.74"/>
    <n v="21.84"/>
    <n v="21.55"/>
    <n v="21.69"/>
    <n v="-0.2299908"/>
  </r>
  <r>
    <x v="3015"/>
    <n v="21.77"/>
    <n v="21.98"/>
    <n v="21.65"/>
    <n v="21.88"/>
    <n v="0.505282499"/>
  </r>
  <r>
    <x v="3016"/>
    <n v="21.84"/>
    <n v="21.97"/>
    <n v="21.77"/>
    <n v="21.83"/>
    <n v="-4.5787545999999998E-2"/>
  </r>
  <r>
    <x v="3017"/>
    <n v="21.72"/>
    <n v="21.97"/>
    <n v="21.68"/>
    <n v="21.8"/>
    <n v="0.368324125"/>
  </r>
  <r>
    <x v="3018"/>
    <n v="21.24"/>
    <n v="21.79"/>
    <n v="21.24"/>
    <n v="21.7"/>
    <n v="2.165725047"/>
  </r>
  <r>
    <x v="3019"/>
    <n v="20.9"/>
    <n v="21.25"/>
    <n v="20.88"/>
    <n v="21.21"/>
    <n v="1.483253589"/>
  </r>
  <r>
    <x v="3020"/>
    <n v="20.74"/>
    <n v="20.78"/>
    <n v="20.58"/>
    <n v="20.74"/>
    <n v="0"/>
  </r>
  <r>
    <x v="3021"/>
    <n v="20.7"/>
    <n v="20.9"/>
    <n v="20.55"/>
    <n v="20.83"/>
    <n v="0.62801932400000005"/>
  </r>
  <r>
    <x v="3022"/>
    <n v="20.9"/>
    <n v="21.04"/>
    <n v="20.74"/>
    <n v="20.85"/>
    <n v="-0.23923444999999999"/>
  </r>
  <r>
    <x v="3023"/>
    <n v="20.71"/>
    <n v="21.02"/>
    <n v="20.45"/>
    <n v="20.89"/>
    <n v="0.86914533999999999"/>
  </r>
  <r>
    <x v="3024"/>
    <n v="20.55"/>
    <n v="20.78"/>
    <n v="20.5"/>
    <n v="20.6"/>
    <n v="0.243309002"/>
  </r>
  <r>
    <x v="3025"/>
    <n v="21"/>
    <n v="21.2"/>
    <n v="20.65"/>
    <n v="20.66"/>
    <n v="-1.619047619"/>
  </r>
  <r>
    <x v="3026"/>
    <n v="20.81"/>
    <n v="20.93"/>
    <n v="20.72"/>
    <n v="20.9"/>
    <n v="0.43248438299999997"/>
  </r>
  <r>
    <x v="3027"/>
    <n v="21"/>
    <n v="21"/>
    <n v="20.71"/>
    <n v="20.76"/>
    <n v="-1.1428571430000001"/>
  </r>
  <r>
    <x v="3028"/>
    <n v="21.49"/>
    <n v="21.67"/>
    <n v="21.07"/>
    <n v="21.11"/>
    <n v="-1.7682643090000001"/>
  </r>
  <r>
    <x v="3029"/>
    <n v="21"/>
    <n v="21.48"/>
    <n v="20.95"/>
    <n v="21.46"/>
    <n v="2.19047619"/>
  </r>
  <r>
    <x v="3030"/>
    <n v="20.94"/>
    <n v="21.07"/>
    <n v="20.92"/>
    <n v="20.99"/>
    <n v="0.238777459"/>
  </r>
  <r>
    <x v="3031"/>
    <n v="20.87"/>
    <n v="21"/>
    <n v="20.51"/>
    <n v="21"/>
    <n v="0.62290369000000001"/>
  </r>
  <r>
    <x v="3032"/>
    <n v="21.01"/>
    <n v="21.14"/>
    <n v="20.94"/>
    <n v="21.14"/>
    <n v="0.61875297500000004"/>
  </r>
  <r>
    <x v="3033"/>
    <n v="21.25"/>
    <n v="21.27"/>
    <n v="20.94"/>
    <n v="20.96"/>
    <n v="-1.364705882"/>
  </r>
  <r>
    <x v="3034"/>
    <n v="21.24"/>
    <n v="21.34"/>
    <n v="21.15"/>
    <n v="21.27"/>
    <n v="0.14124293800000001"/>
  </r>
  <r>
    <x v="3035"/>
    <n v="21.18"/>
    <n v="21.3"/>
    <n v="21.13"/>
    <n v="21.17"/>
    <n v="-4.7214353000000001E-2"/>
  </r>
  <r>
    <x v="3036"/>
    <n v="21.2"/>
    <n v="21.26"/>
    <n v="21.01"/>
    <n v="21.1"/>
    <n v="-0.47169811299999997"/>
  </r>
  <r>
    <x v="3037"/>
    <n v="21.04"/>
    <n v="21.22"/>
    <n v="20.98"/>
    <n v="21.19"/>
    <n v="0.712927757"/>
  </r>
  <r>
    <x v="3038"/>
    <n v="20.88"/>
    <n v="21.2"/>
    <n v="20.88"/>
    <n v="21.08"/>
    <n v="0.95785440600000005"/>
  </r>
  <r>
    <x v="3039"/>
    <n v="20.85"/>
    <n v="21.13"/>
    <n v="20.79"/>
    <n v="20.82"/>
    <n v="-0.14388489199999999"/>
  </r>
  <r>
    <x v="3040"/>
    <n v="20.73"/>
    <n v="20.9"/>
    <n v="20.6"/>
    <n v="20.84"/>
    <n v="0.53063193399999997"/>
  </r>
  <r>
    <x v="3041"/>
    <n v="20.56"/>
    <n v="20.89"/>
    <n v="20.56"/>
    <n v="20.57"/>
    <n v="4.8638132000000001E-2"/>
  </r>
  <r>
    <x v="3042"/>
    <n v="20.86"/>
    <n v="20.87"/>
    <n v="20.399999999999999"/>
    <n v="20.58"/>
    <n v="-1.342281879"/>
  </r>
  <r>
    <x v="3043"/>
    <n v="20.95"/>
    <n v="20.96"/>
    <n v="20.65"/>
    <n v="20.78"/>
    <n v="-0.81145584699999995"/>
  </r>
  <r>
    <x v="3044"/>
    <n v="21.21"/>
    <n v="21.26"/>
    <n v="21.06"/>
    <n v="21.06"/>
    <n v="-0.70721357900000004"/>
  </r>
  <r>
    <x v="3045"/>
    <n v="21.05"/>
    <n v="21.25"/>
    <n v="21.05"/>
    <n v="21.15"/>
    <n v="0.47505938199999997"/>
  </r>
  <r>
    <x v="3046"/>
    <n v="20.88"/>
    <n v="21.1"/>
    <n v="20.82"/>
    <n v="21.02"/>
    <n v="0.67049808399999999"/>
  </r>
  <r>
    <x v="3047"/>
    <n v="20.89"/>
    <n v="20.9"/>
    <n v="20.61"/>
    <n v="20.62"/>
    <n v="-1.2924844419999999"/>
  </r>
  <r>
    <x v="3048"/>
    <n v="20.91"/>
    <n v="20.99"/>
    <n v="20.61"/>
    <n v="20.87"/>
    <n v="-0.19129603100000001"/>
  </r>
  <r>
    <x v="3049"/>
    <n v="20.81"/>
    <n v="21.04"/>
    <n v="20.81"/>
    <n v="21.02"/>
    <n v="1.0091302259999999"/>
  </r>
  <r>
    <x v="3050"/>
    <n v="20.81"/>
    <n v="21.03"/>
    <n v="20.78"/>
    <n v="20.95"/>
    <n v="0.67275348400000001"/>
  </r>
  <r>
    <x v="3051"/>
    <n v="20.88"/>
    <n v="21.18"/>
    <n v="20.88"/>
    <n v="21.03"/>
    <n v="0.71839080499999997"/>
  </r>
  <r>
    <x v="3052"/>
    <n v="20.92"/>
    <n v="20.99"/>
    <n v="20.78"/>
    <n v="20.98"/>
    <n v="0.28680688300000001"/>
  </r>
  <r>
    <x v="3053"/>
    <n v="20.68"/>
    <n v="20.99"/>
    <n v="20.65"/>
    <n v="20.96"/>
    <n v="1.353965184"/>
  </r>
  <r>
    <x v="3054"/>
    <n v="20.37"/>
    <n v="20.51"/>
    <n v="20.329999999999998"/>
    <n v="20.48"/>
    <n v="0.54000981800000003"/>
  </r>
  <r>
    <x v="3055"/>
    <n v="20.350000000000001"/>
    <n v="20.49"/>
    <n v="20.29"/>
    <n v="20.440000000000001"/>
    <n v="0.44226044199999998"/>
  </r>
  <r>
    <x v="3056"/>
    <n v="20.28"/>
    <n v="20.54"/>
    <n v="20.260000000000002"/>
    <n v="20.3"/>
    <n v="9.8619329000000006E-2"/>
  </r>
  <r>
    <x v="3057"/>
    <n v="20.2"/>
    <n v="20.34"/>
    <n v="20.079999999999998"/>
    <n v="20.34"/>
    <n v="0.69306930700000002"/>
  </r>
  <r>
    <x v="3058"/>
    <n v="20.34"/>
    <n v="20.39"/>
    <n v="20.16"/>
    <n v="20.309999999999999"/>
    <n v="-0.14749262499999999"/>
  </r>
  <r>
    <x v="3059"/>
    <n v="20.41"/>
    <n v="20.68"/>
    <n v="20.39"/>
    <n v="20.5"/>
    <n v="0.44096031400000002"/>
  </r>
  <r>
    <x v="3060"/>
    <n v="20.399999999999999"/>
    <n v="20.5"/>
    <n v="20.3"/>
    <n v="20.45"/>
    <n v="0.24509803899999999"/>
  </r>
  <r>
    <x v="3061"/>
    <n v="20.12"/>
    <n v="20.34"/>
    <n v="20.010000000000002"/>
    <n v="20.34"/>
    <n v="1.093439364"/>
  </r>
  <r>
    <x v="3062"/>
    <n v="19.38"/>
    <n v="19.75"/>
    <n v="19.309999999999999"/>
    <n v="19.649999999999999"/>
    <n v="1.3931888539999999"/>
  </r>
  <r>
    <x v="3063"/>
    <n v="19.47"/>
    <n v="19.64"/>
    <n v="19.420000000000002"/>
    <n v="19.45"/>
    <n v="-0.10272213700000001"/>
  </r>
  <r>
    <x v="3064"/>
    <n v="19.87"/>
    <n v="19.89"/>
    <n v="19.45"/>
    <n v="19.649999999999999"/>
    <n v="-1.1071967789999999"/>
  </r>
  <r>
    <x v="3065"/>
    <n v="19.82"/>
    <n v="20.059999999999999"/>
    <n v="19.75"/>
    <n v="19.93"/>
    <n v="0.55499495499999996"/>
  </r>
  <r>
    <x v="3066"/>
    <n v="19.87"/>
    <n v="19.96"/>
    <n v="19.739999999999998"/>
    <n v="19.829999999999998"/>
    <n v="-0.201308505"/>
  </r>
  <r>
    <x v="3067"/>
    <n v="19.95"/>
    <n v="20.04"/>
    <n v="19.59"/>
    <n v="19.96"/>
    <n v="5.0125312999999998E-2"/>
  </r>
  <r>
    <x v="3068"/>
    <n v="20.27"/>
    <n v="20.329999999999998"/>
    <n v="20.149999999999999"/>
    <n v="20.239999999999998"/>
    <n v="-0.14800197300000001"/>
  </r>
  <r>
    <x v="3069"/>
    <n v="20.399999999999999"/>
    <n v="20.54"/>
    <n v="20.239999999999998"/>
    <n v="20.25"/>
    <n v="-0.735294118"/>
  </r>
  <r>
    <x v="3070"/>
    <n v="20.09"/>
    <n v="20.420000000000002"/>
    <n v="20.02"/>
    <n v="20.39"/>
    <n v="1.493280239"/>
  </r>
  <r>
    <x v="3071"/>
    <n v="19.88"/>
    <n v="20.14"/>
    <n v="19.8"/>
    <n v="20.11"/>
    <n v="1.15694165"/>
  </r>
  <r>
    <x v="3072"/>
    <n v="19.739999999999998"/>
    <n v="20"/>
    <n v="19.690000000000001"/>
    <n v="19.86"/>
    <n v="0.607902736"/>
  </r>
  <r>
    <x v="3073"/>
    <n v="19.690000000000001"/>
    <n v="19.829999999999998"/>
    <n v="19.600000000000001"/>
    <n v="19.739999999999998"/>
    <n v="0.25393600799999999"/>
  </r>
  <r>
    <x v="3074"/>
    <n v="19.8"/>
    <n v="19.89"/>
    <n v="19.690000000000001"/>
    <n v="19.73"/>
    <n v="-0.35353535400000002"/>
  </r>
  <r>
    <x v="3075"/>
    <n v="19.850000000000001"/>
    <n v="20.07"/>
    <n v="19.68"/>
    <n v="19.78"/>
    <n v="-0.35264483600000002"/>
  </r>
  <r>
    <x v="3076"/>
    <n v="19.34"/>
    <n v="19.899999999999999"/>
    <n v="19.34"/>
    <n v="19.79"/>
    <n v="2.3267838680000001"/>
  </r>
  <r>
    <x v="3077"/>
    <n v="19.57"/>
    <n v="19.739999999999998"/>
    <n v="19.170000000000002"/>
    <n v="19.34"/>
    <n v="-1.1752682679999999"/>
  </r>
  <r>
    <x v="3078"/>
    <n v="19.21"/>
    <n v="19.5"/>
    <n v="19.2"/>
    <n v="19.47"/>
    <n v="1.3534617390000001"/>
  </r>
  <r>
    <x v="3079"/>
    <n v="19.16"/>
    <n v="19.45"/>
    <n v="19.14"/>
    <n v="19.21"/>
    <n v="0.26096033400000002"/>
  </r>
  <r>
    <x v="3080"/>
    <n v="19.05"/>
    <n v="19.2"/>
    <n v="19"/>
    <n v="19.190000000000001"/>
    <n v="0.73490813600000005"/>
  </r>
  <r>
    <x v="3081"/>
    <n v="19"/>
    <n v="19.16"/>
    <n v="18.95"/>
    <n v="19.05"/>
    <n v="0.26315789499999998"/>
  </r>
  <r>
    <x v="3082"/>
    <n v="19.04"/>
    <n v="19.12"/>
    <n v="18.829999999999998"/>
    <n v="18.91"/>
    <n v="-0.68277310899999999"/>
  </r>
  <r>
    <x v="3083"/>
    <n v="18.96"/>
    <n v="19.100000000000001"/>
    <n v="18.93"/>
    <n v="19.010000000000002"/>
    <n v="0.26371307999999999"/>
  </r>
  <r>
    <x v="3084"/>
    <n v="18.920000000000002"/>
    <n v="18.96"/>
    <n v="18.55"/>
    <n v="18.829999999999998"/>
    <n v="-0.47568710400000003"/>
  </r>
  <r>
    <x v="3085"/>
    <n v="18.86"/>
    <n v="19.09"/>
    <n v="18.84"/>
    <n v="18.95"/>
    <n v="0.47720042400000001"/>
  </r>
  <r>
    <x v="3086"/>
    <n v="18.79"/>
    <n v="19.07"/>
    <n v="18.600000000000001"/>
    <n v="19.07"/>
    <n v="1.4901543370000001"/>
  </r>
  <r>
    <x v="3087"/>
    <n v="18.600000000000001"/>
    <n v="18.89"/>
    <n v="18.53"/>
    <n v="18.84"/>
    <n v="1.2903225810000001"/>
  </r>
  <r>
    <x v="3088"/>
    <n v="18.34"/>
    <n v="18.62"/>
    <n v="18.27"/>
    <n v="18.48"/>
    <n v="0.76335877900000004"/>
  </r>
  <r>
    <x v="3089"/>
    <n v="18.25"/>
    <n v="18.36"/>
    <n v="18.07"/>
    <n v="18.350000000000001"/>
    <n v="0.54794520499999999"/>
  </r>
  <r>
    <x v="3090"/>
    <n v="18.25"/>
    <n v="18.34"/>
    <n v="18.100000000000001"/>
    <n v="18.32"/>
    <n v="0.38356164399999998"/>
  </r>
  <r>
    <x v="3091"/>
    <n v="17.93"/>
    <n v="18.04"/>
    <n v="17.8"/>
    <n v="17.989999999999998"/>
    <n v="0.33463469000000001"/>
  </r>
  <r>
    <x v="3092"/>
    <n v="17.739999999999998"/>
    <n v="18.079999999999998"/>
    <n v="17.739999999999998"/>
    <n v="17.940000000000001"/>
    <n v="1.1273957160000001"/>
  </r>
  <r>
    <x v="3093"/>
    <n v="18.100000000000001"/>
    <n v="18.25"/>
    <n v="17.62"/>
    <n v="17.66"/>
    <n v="-2.4309392270000001"/>
  </r>
  <r>
    <x v="3094"/>
    <n v="16.71"/>
    <n v="16.940000000000001"/>
    <n v="16.7"/>
    <n v="16.850000000000001"/>
    <n v="0.83782166400000002"/>
  </r>
  <r>
    <x v="3095"/>
    <n v="16.829999999999998"/>
    <n v="17.09"/>
    <n v="16.75"/>
    <n v="16.88"/>
    <n v="0.29708853200000002"/>
  </r>
  <r>
    <x v="3096"/>
    <n v="16.7"/>
    <n v="17.03"/>
    <n v="16.68"/>
    <n v="16.82"/>
    <n v="0.71856287399999996"/>
  </r>
  <r>
    <x v="3097"/>
    <n v="17.2"/>
    <n v="17.36"/>
    <n v="16.79"/>
    <n v="16.829999999999998"/>
    <n v="-2.151162791"/>
  </r>
  <r>
    <x v="3098"/>
    <n v="17.440000000000001"/>
    <n v="17.899999999999999"/>
    <n v="17.100000000000001"/>
    <n v="17.21"/>
    <n v="-1.3188073389999999"/>
  </r>
  <r>
    <x v="3099"/>
    <n v="17.440000000000001"/>
    <n v="17.71"/>
    <n v="17.350000000000001"/>
    <n v="17.48"/>
    <n v="0.229357798"/>
  </r>
  <r>
    <x v="3100"/>
    <n v="17.28"/>
    <n v="17.440000000000001"/>
    <n v="17.21"/>
    <n v="17.399999999999999"/>
    <n v="0.69444444400000005"/>
  </r>
  <r>
    <x v="3101"/>
    <n v="17.64"/>
    <n v="17.670000000000002"/>
    <n v="17.32"/>
    <n v="17.350000000000001"/>
    <n v="-1.64399093"/>
  </r>
  <r>
    <x v="3102"/>
    <n v="17.170000000000002"/>
    <n v="17.579999999999998"/>
    <n v="17.010000000000002"/>
    <n v="17.53"/>
    <n v="2.096680256"/>
  </r>
  <r>
    <x v="3103"/>
    <n v="17.399999999999999"/>
    <n v="17.43"/>
    <n v="17.010000000000002"/>
    <n v="17.14"/>
    <n v="-1.4942528740000001"/>
  </r>
  <r>
    <x v="3104"/>
    <n v="17.2"/>
    <n v="17.38"/>
    <n v="17.11"/>
    <n v="17.29"/>
    <n v="0.52325581399999999"/>
  </r>
  <r>
    <x v="3105"/>
    <n v="17.53"/>
    <n v="17.53"/>
    <n v="17.07"/>
    <n v="17.2"/>
    <n v="-1.8824871649999999"/>
  </r>
  <r>
    <x v="3106"/>
    <n v="18.03"/>
    <n v="18.079999999999998"/>
    <n v="17.29"/>
    <n v="17.38"/>
    <n v="-3.6051026070000001"/>
  </r>
  <r>
    <x v="3107"/>
    <n v="18"/>
    <n v="18.170000000000002"/>
    <n v="17.940000000000001"/>
    <n v="18"/>
    <n v="0"/>
  </r>
  <r>
    <x v="3108"/>
    <n v="18.16"/>
    <n v="18.23"/>
    <n v="18.010000000000002"/>
    <n v="18.190000000000001"/>
    <n v="0.165198238"/>
  </r>
  <r>
    <x v="3109"/>
    <n v="18.579999999999998"/>
    <n v="18.600000000000001"/>
    <n v="18"/>
    <n v="18.059999999999999"/>
    <n v="-2.7987082879999998"/>
  </r>
  <r>
    <x v="3110"/>
    <n v="18.61"/>
    <n v="18.75"/>
    <n v="18.5"/>
    <n v="18.579999999999998"/>
    <n v="-0.161203654"/>
  </r>
  <r>
    <x v="3111"/>
    <n v="18.559999999999999"/>
    <n v="18.8"/>
    <n v="18.5"/>
    <n v="18.7"/>
    <n v="0.75431034500000005"/>
  </r>
  <r>
    <x v="3112"/>
    <n v="18.59"/>
    <n v="18.91"/>
    <n v="18.55"/>
    <n v="18.87"/>
    <n v="1.5061861219999999"/>
  </r>
  <r>
    <x v="3113"/>
    <n v="18.489999999999998"/>
    <n v="18.64"/>
    <n v="18.41"/>
    <n v="18.55"/>
    <n v="0.32449972999999999"/>
  </r>
  <r>
    <x v="3114"/>
    <n v="18.25"/>
    <n v="18.46"/>
    <n v="18.23"/>
    <n v="18.399999999999999"/>
    <n v="0.82191780800000003"/>
  </r>
  <r>
    <x v="3115"/>
    <n v="18.48"/>
    <n v="18.48"/>
    <n v="18.149999999999999"/>
    <n v="18.260000000000002"/>
    <n v="-1.19047619"/>
  </r>
  <r>
    <x v="3116"/>
    <n v="18.77"/>
    <n v="18.8"/>
    <n v="18.29"/>
    <n v="18.309999999999999"/>
    <n v="-2.4507192330000001"/>
  </r>
  <r>
    <x v="3117"/>
    <n v="18.93"/>
    <n v="19.05"/>
    <n v="18.760000000000002"/>
    <n v="18.8"/>
    <n v="-0.68674062300000005"/>
  </r>
  <r>
    <x v="3118"/>
    <n v="18.89"/>
    <n v="19.079999999999998"/>
    <n v="18.809999999999999"/>
    <n v="18.899999999999999"/>
    <n v="5.2938062000000001E-2"/>
  </r>
  <r>
    <x v="3119"/>
    <n v="19.04"/>
    <n v="19.14"/>
    <n v="18.8"/>
    <n v="18.86"/>
    <n v="-0.945378151"/>
  </r>
  <r>
    <x v="3120"/>
    <n v="19.010000000000002"/>
    <n v="19.05"/>
    <n v="18.86"/>
    <n v="18.89"/>
    <n v="-0.63124671200000004"/>
  </r>
  <r>
    <x v="3121"/>
    <n v="18.96"/>
    <n v="19.09"/>
    <n v="18.87"/>
    <n v="18.93"/>
    <n v="-0.158227848"/>
  </r>
  <r>
    <x v="3122"/>
    <n v="19.09"/>
    <n v="19.13"/>
    <n v="18.73"/>
    <n v="18.87"/>
    <n v="-1.1524358299999999"/>
  </r>
  <r>
    <x v="3123"/>
    <n v="19.21"/>
    <n v="19.399999999999999"/>
    <n v="18.940000000000001"/>
    <n v="19.03"/>
    <n v="-0.93701197300000005"/>
  </r>
  <r>
    <x v="3124"/>
    <n v="19.05"/>
    <n v="19.36"/>
    <n v="19"/>
    <n v="19.09"/>
    <n v="0.20997375300000001"/>
  </r>
  <r>
    <x v="3125"/>
    <n v="18.68"/>
    <n v="18.88"/>
    <n v="18.55"/>
    <n v="18.8"/>
    <n v="0.64239828700000001"/>
  </r>
  <r>
    <x v="3126"/>
    <n v="18.690000000000001"/>
    <n v="18.75"/>
    <n v="18.350000000000001"/>
    <n v="18.579999999999998"/>
    <n v="-0.58855002700000003"/>
  </r>
  <r>
    <x v="3127"/>
    <n v="18.95"/>
    <n v="18.97"/>
    <n v="18.64"/>
    <n v="18.649999999999999"/>
    <n v="-1.583113456"/>
  </r>
  <r>
    <x v="3128"/>
    <n v="18.86"/>
    <n v="18.98"/>
    <n v="18.690000000000001"/>
    <n v="18.78"/>
    <n v="-0.424178155"/>
  </r>
  <r>
    <x v="3129"/>
    <n v="19.149999999999999"/>
    <n v="19.2"/>
    <n v="18.89"/>
    <n v="18.89"/>
    <n v="-1.3577023500000001"/>
  </r>
  <r>
    <x v="3130"/>
    <n v="18.98"/>
    <n v="19.11"/>
    <n v="18.899999999999999"/>
    <n v="19.11"/>
    <n v="0.68493150700000005"/>
  </r>
  <r>
    <x v="3131"/>
    <n v="19.18"/>
    <n v="19.21"/>
    <n v="18.95"/>
    <n v="19.12"/>
    <n v="-0.31282586000000001"/>
  </r>
  <r>
    <x v="3132"/>
    <n v="19.059999999999999"/>
    <n v="19.27"/>
    <n v="19.010000000000002"/>
    <n v="19.059999999999999"/>
    <n v="0"/>
  </r>
  <r>
    <x v="3133"/>
    <n v="19.16"/>
    <n v="19.3"/>
    <n v="19.059999999999999"/>
    <n v="19.16"/>
    <n v="0"/>
  </r>
  <r>
    <x v="3134"/>
    <n v="19.36"/>
    <n v="19.690000000000001"/>
    <n v="19.350000000000001"/>
    <n v="19.489999999999998"/>
    <n v="0.67148760299999999"/>
  </r>
  <r>
    <x v="3135"/>
    <n v="19.04"/>
    <n v="19.52"/>
    <n v="19.02"/>
    <n v="19.36"/>
    <n v="1.680672269"/>
  </r>
  <r>
    <x v="3136"/>
    <n v="19.09"/>
    <n v="19.27"/>
    <n v="19.05"/>
    <n v="19.079999999999998"/>
    <n v="-5.2383447E-2"/>
  </r>
  <r>
    <x v="3137"/>
    <n v="19.12"/>
    <n v="19.25"/>
    <n v="18.93"/>
    <n v="19.04"/>
    <n v="-0.41841004199999998"/>
  </r>
  <r>
    <x v="3138"/>
    <n v="19.43"/>
    <n v="19.47"/>
    <n v="19.100000000000001"/>
    <n v="19.14"/>
    <n v="-1.4925373129999999"/>
  </r>
  <r>
    <x v="3139"/>
    <n v="19.55"/>
    <n v="19.649999999999999"/>
    <n v="19.25"/>
    <n v="19.559999999999999"/>
    <n v="5.1150895000000002E-2"/>
  </r>
  <r>
    <x v="3140"/>
    <n v="19.07"/>
    <n v="19.75"/>
    <n v="19.05"/>
    <n v="19.73"/>
    <n v="3.4609334029999999"/>
  </r>
  <r>
    <x v="3141"/>
    <n v="18.93"/>
    <n v="19.11"/>
    <n v="18.87"/>
    <n v="18.899999999999999"/>
    <n v="-0.15847860499999999"/>
  </r>
  <r>
    <x v="3142"/>
    <n v="18.989999999999998"/>
    <n v="19.14"/>
    <n v="18.8"/>
    <n v="19.010000000000002"/>
    <n v="0.105318589"/>
  </r>
  <r>
    <x v="3143"/>
    <n v="19.100000000000001"/>
    <n v="19.239999999999998"/>
    <n v="18.920000000000002"/>
    <n v="19.079999999999998"/>
    <n v="-0.10471204200000001"/>
  </r>
  <r>
    <x v="3144"/>
    <n v="19.079999999999998"/>
    <n v="19.079999999999998"/>
    <n v="18.829999999999998"/>
    <n v="18.899999999999999"/>
    <n v="-0.94339622599999995"/>
  </r>
  <r>
    <x v="3145"/>
    <n v="19.21"/>
    <n v="19.260000000000002"/>
    <n v="19"/>
    <n v="19.2"/>
    <n v="-5.2056221E-2"/>
  </r>
  <r>
    <x v="3146"/>
    <n v="19.29"/>
    <n v="19.350000000000001"/>
    <n v="19.16"/>
    <n v="19.22"/>
    <n v="-0.36288232199999998"/>
  </r>
  <r>
    <x v="3147"/>
    <n v="19.22"/>
    <n v="19.37"/>
    <n v="19.149999999999999"/>
    <n v="19.36"/>
    <n v="0.72840790799999999"/>
  </r>
  <r>
    <x v="3148"/>
    <n v="19.04"/>
    <n v="19.239999999999998"/>
    <n v="18.93"/>
    <n v="19.2"/>
    <n v="0.84033613399999996"/>
  </r>
  <r>
    <x v="3149"/>
    <n v="19.149999999999999"/>
    <n v="19.39"/>
    <n v="19.04"/>
    <n v="19.11"/>
    <n v="-0.208877285"/>
  </r>
  <r>
    <x v="3150"/>
    <n v="19.07"/>
    <n v="19.22"/>
    <n v="18.96"/>
    <n v="19.2"/>
    <n v="0.68169900400000005"/>
  </r>
  <r>
    <x v="3151"/>
    <n v="19"/>
    <n v="19.27"/>
    <n v="18.98"/>
    <n v="19.16"/>
    <n v="0.84210526299999999"/>
  </r>
  <r>
    <x v="3152"/>
    <n v="19"/>
    <n v="19.149999999999999"/>
    <n v="18.8"/>
    <n v="18.940000000000001"/>
    <n v="-0.31578947400000001"/>
  </r>
  <r>
    <x v="3153"/>
    <n v="19.059999999999999"/>
    <n v="19.23"/>
    <n v="18.96"/>
    <n v="19.059999999999999"/>
    <n v="0"/>
  </r>
  <r>
    <x v="3154"/>
    <n v="18.63"/>
    <n v="19.14"/>
    <n v="18.579999999999998"/>
    <n v="19"/>
    <n v="1.9860440150000001"/>
  </r>
  <r>
    <x v="3155"/>
    <n v="17.149999999999999"/>
    <n v="17.53"/>
    <n v="17.12"/>
    <n v="17.350000000000001"/>
    <n v="1.1661807580000001"/>
  </r>
  <r>
    <x v="3156"/>
    <n v="17.399999999999999"/>
    <n v="17.399999999999999"/>
    <n v="17.11"/>
    <n v="17.170000000000002"/>
    <n v="-1.3218390799999999"/>
  </r>
  <r>
    <x v="3157"/>
    <n v="17.489999999999998"/>
    <n v="17.579999999999998"/>
    <n v="17.239999999999998"/>
    <n v="17.34"/>
    <n v="-0.85763293299999999"/>
  </r>
  <r>
    <x v="3158"/>
    <n v="17.489999999999998"/>
    <n v="17.55"/>
    <n v="17.3"/>
    <n v="17.54"/>
    <n v="0.28587764399999999"/>
  </r>
  <r>
    <x v="3159"/>
    <n v="17.61"/>
    <n v="17.79"/>
    <n v="17.48"/>
    <n v="17.7"/>
    <n v="0.51107325400000003"/>
  </r>
  <r>
    <x v="3160"/>
    <n v="17"/>
    <n v="17.16"/>
    <n v="16.86"/>
    <n v="17.16"/>
    <n v="0.94117647100000001"/>
  </r>
  <r>
    <x v="3161"/>
    <n v="16.84"/>
    <n v="17.21"/>
    <n v="16.809999999999999"/>
    <n v="17.14"/>
    <n v="1.7814726839999999"/>
  </r>
  <r>
    <x v="3162"/>
    <n v="16.489999999999998"/>
    <n v="16.829999999999998"/>
    <n v="16.48"/>
    <n v="16.690000000000001"/>
    <n v="1.212856277"/>
  </r>
  <r>
    <x v="3163"/>
    <n v="16.079999999999998"/>
    <n v="16.440000000000001"/>
    <n v="15.97"/>
    <n v="16.350000000000001"/>
    <n v="1.679104478"/>
  </r>
  <r>
    <x v="3164"/>
    <n v="15.8"/>
    <n v="16.100000000000001"/>
    <n v="15.65"/>
    <n v="15.74"/>
    <n v="-0.379746835"/>
  </r>
  <r>
    <x v="3165"/>
    <n v="16"/>
    <n v="16.07"/>
    <n v="15.77"/>
    <n v="15.98"/>
    <n v="-0.125"/>
  </r>
  <r>
    <x v="3166"/>
    <n v="15.86"/>
    <n v="16.11"/>
    <n v="15.85"/>
    <n v="15.95"/>
    <n v="0.56746532199999999"/>
  </r>
  <r>
    <x v="3167"/>
    <n v="15.67"/>
    <n v="16.07"/>
    <n v="15.67"/>
    <n v="15.87"/>
    <n v="1.2763241860000001"/>
  </r>
  <r>
    <x v="3168"/>
    <n v="15.51"/>
    <n v="15.76"/>
    <n v="15.3"/>
    <n v="15.7"/>
    <n v="1.225016119"/>
  </r>
  <r>
    <x v="3169"/>
    <n v="15.7"/>
    <n v="15.78"/>
    <n v="15.35"/>
    <n v="15.38"/>
    <n v="-2.038216561"/>
  </r>
  <r>
    <x v="3170"/>
    <n v="15.2"/>
    <n v="15.56"/>
    <n v="14.96"/>
    <n v="15.42"/>
    <n v="1.447368421"/>
  </r>
  <r>
    <x v="3171"/>
    <n v="15.74"/>
    <n v="15.75"/>
    <n v="15"/>
    <n v="15.14"/>
    <n v="-3.811944091"/>
  </r>
  <r>
    <x v="3172"/>
    <n v="16.079999999999998"/>
    <n v="16.149999999999999"/>
    <n v="15.93"/>
    <n v="16.07"/>
    <n v="-6.2189055E-2"/>
  </r>
  <r>
    <x v="3173"/>
    <n v="16.579999999999998"/>
    <n v="16.73"/>
    <n v="16.350000000000001"/>
    <n v="16.36"/>
    <n v="-1.3268998789999999"/>
  </r>
  <r>
    <x v="3174"/>
    <n v="16.73"/>
    <n v="16.8"/>
    <n v="16.59"/>
    <n v="16.670000000000002"/>
    <n v="-0.35863717899999997"/>
  </r>
  <r>
    <x v="3175"/>
    <n v="16.23"/>
    <n v="16.760000000000002"/>
    <n v="16.2"/>
    <n v="16.7"/>
    <n v="2.895871842"/>
  </r>
  <r>
    <x v="3176"/>
    <n v="16.36"/>
    <n v="16.37"/>
    <n v="15.94"/>
    <n v="16.23"/>
    <n v="-0.79462102700000004"/>
  </r>
  <r>
    <x v="3177"/>
    <n v="16.21"/>
    <n v="16.25"/>
    <n v="16.02"/>
    <n v="16.190000000000001"/>
    <n v="-0.12338062900000001"/>
  </r>
  <r>
    <x v="3178"/>
    <n v="15.99"/>
    <n v="16.37"/>
    <n v="15.98"/>
    <n v="16.309999999999999"/>
    <n v="2.0012507820000001"/>
  </r>
  <r>
    <x v="3179"/>
    <n v="16.14"/>
    <n v="16.239999999999998"/>
    <n v="15.96"/>
    <n v="15.98"/>
    <n v="-0.99132589800000004"/>
  </r>
  <r>
    <x v="3180"/>
    <n v="16.399999999999999"/>
    <n v="16.59"/>
    <n v="16.260000000000002"/>
    <n v="16.38"/>
    <n v="-0.12195122"/>
  </r>
  <r>
    <x v="3181"/>
    <n v="16.71"/>
    <n v="16.78"/>
    <n v="16.329999999999998"/>
    <n v="16.41"/>
    <n v="-1.7953321360000001"/>
  </r>
  <r>
    <x v="3182"/>
    <n v="16.7"/>
    <n v="16.77"/>
    <n v="16.59"/>
    <n v="16.649999999999999"/>
    <n v="-0.29940119799999998"/>
  </r>
  <r>
    <x v="3183"/>
    <n v="16.86"/>
    <n v="16.940000000000001"/>
    <n v="16.670000000000002"/>
    <n v="16.77"/>
    <n v="-0.53380782900000001"/>
  </r>
  <r>
    <x v="3184"/>
    <n v="16.97"/>
    <n v="17.03"/>
    <n v="16.88"/>
    <n v="16.940000000000001"/>
    <n v="-0.17678255700000001"/>
  </r>
  <r>
    <x v="3185"/>
    <n v="17.02"/>
    <n v="17.23"/>
    <n v="17.010000000000002"/>
    <n v="17.149999999999999"/>
    <n v="0.76380728600000003"/>
  </r>
  <r>
    <x v="3186"/>
    <n v="17.07"/>
    <n v="17.16"/>
    <n v="16.96"/>
    <n v="17.079999999999998"/>
    <n v="5.8582308E-2"/>
  </r>
  <r>
    <x v="3187"/>
    <n v="16.79"/>
    <n v="17.170000000000002"/>
    <n v="16.72"/>
    <n v="17.170000000000002"/>
    <n v="2.2632519360000001"/>
  </r>
  <r>
    <x v="3188"/>
    <n v="16.63"/>
    <n v="16.63"/>
    <n v="16.22"/>
    <n v="16.48"/>
    <n v="-0.90198436599999998"/>
  </r>
  <r>
    <x v="3189"/>
    <n v="16.87"/>
    <n v="16.96"/>
    <n v="16.64"/>
    <n v="16.73"/>
    <n v="-0.82987551900000001"/>
  </r>
  <r>
    <x v="3190"/>
    <n v="16.97"/>
    <n v="16.989999999999998"/>
    <n v="16.649999999999999"/>
    <n v="16.809999999999999"/>
    <n v="-0.94284030600000002"/>
  </r>
  <r>
    <x v="3191"/>
    <n v="17"/>
    <n v="17.03"/>
    <n v="16.78"/>
    <n v="16.920000000000002"/>
    <n v="-0.47058823500000002"/>
  </r>
  <r>
    <x v="3192"/>
    <n v="16.98"/>
    <n v="17.190000000000001"/>
    <n v="16.95"/>
    <n v="17.13"/>
    <n v="0.883392226"/>
  </r>
  <r>
    <x v="3193"/>
    <n v="17.510000000000002"/>
    <n v="17.54"/>
    <n v="16.87"/>
    <n v="16.920000000000002"/>
    <n v="-3.369503141"/>
  </r>
  <r>
    <x v="3194"/>
    <n v="17.38"/>
    <n v="17.63"/>
    <n v="17.3"/>
    <n v="17.510000000000002"/>
    <n v="0.74798619099999997"/>
  </r>
  <r>
    <x v="3195"/>
    <n v="17.28"/>
    <n v="17.36"/>
    <n v="17.11"/>
    <n v="17.18"/>
    <n v="-0.57870370400000004"/>
  </r>
  <r>
    <x v="3196"/>
    <n v="17.079999999999998"/>
    <n v="17.25"/>
    <n v="17.03"/>
    <n v="17.14"/>
    <n v="0.35128805600000002"/>
  </r>
  <r>
    <x v="3197"/>
    <n v="17.010000000000002"/>
    <n v="17.170000000000002"/>
    <n v="16.93"/>
    <n v="17.100000000000001"/>
    <n v="0.52910052900000004"/>
  </r>
  <r>
    <x v="3198"/>
    <n v="16.670000000000002"/>
    <n v="17.04"/>
    <n v="16.600000000000001"/>
    <n v="16.920000000000002"/>
    <n v="1.4997000599999999"/>
  </r>
  <r>
    <x v="3199"/>
    <n v="16.760000000000002"/>
    <n v="16.84"/>
    <n v="16.57"/>
    <n v="16.649999999999999"/>
    <n v="-0.65632458199999999"/>
  </r>
  <r>
    <x v="3200"/>
    <n v="16.54"/>
    <n v="16.84"/>
    <n v="16.510000000000002"/>
    <n v="16.79"/>
    <n v="1.5114873040000001"/>
  </r>
  <r>
    <x v="3201"/>
    <n v="16.84"/>
    <n v="16.89"/>
    <n v="16.45"/>
    <n v="16.48"/>
    <n v="-2.1377672209999998"/>
  </r>
  <r>
    <x v="3202"/>
    <n v="16.510000000000002"/>
    <n v="16.78"/>
    <n v="16.5"/>
    <n v="16.73"/>
    <n v="1.3325257420000001"/>
  </r>
  <r>
    <x v="3203"/>
    <n v="16.88"/>
    <n v="16.920000000000002"/>
    <n v="16.53"/>
    <n v="16.579999999999998"/>
    <n v="-1.7772511849999999"/>
  </r>
  <r>
    <x v="3204"/>
    <n v="16.29"/>
    <n v="16.690000000000001"/>
    <n v="16.23"/>
    <n v="16.690000000000001"/>
    <n v="2.455494168"/>
  </r>
  <r>
    <x v="3205"/>
    <n v="16.04"/>
    <n v="16.28"/>
    <n v="15.98"/>
    <n v="16.12"/>
    <n v="0.49875311700000002"/>
  </r>
  <r>
    <x v="3206"/>
    <n v="15.98"/>
    <n v="16.13"/>
    <n v="15.92"/>
    <n v="16.11"/>
    <n v="0.81351689599999999"/>
  </r>
  <r>
    <x v="3207"/>
    <n v="16.079999999999998"/>
    <n v="16.14"/>
    <n v="15.94"/>
    <n v="15.97"/>
    <n v="-0.68407960199999995"/>
  </r>
  <r>
    <x v="3208"/>
    <n v="16.37"/>
    <n v="16.52"/>
    <n v="16.260000000000002"/>
    <n v="16.329999999999998"/>
    <n v="-0.24434942000000001"/>
  </r>
  <r>
    <x v="3209"/>
    <n v="16.46"/>
    <n v="16.48"/>
    <n v="16.350000000000001"/>
    <n v="16.39"/>
    <n v="-0.42527338999999997"/>
  </r>
  <r>
    <x v="3210"/>
    <n v="16.510000000000002"/>
    <n v="16.64"/>
    <n v="16.39"/>
    <n v="16.59"/>
    <n v="0.48455481500000003"/>
  </r>
  <r>
    <x v="3211"/>
    <n v="16.46"/>
    <n v="16.559999999999999"/>
    <n v="16.32"/>
    <n v="16.329999999999998"/>
    <n v="-0.78979343899999999"/>
  </r>
  <r>
    <x v="3212"/>
    <n v="16.670000000000002"/>
    <n v="16.690000000000001"/>
    <n v="16.350000000000001"/>
    <n v="16.39"/>
    <n v="-1.679664067"/>
  </r>
  <r>
    <x v="3213"/>
    <n v="16.559999999999999"/>
    <n v="16.760000000000002"/>
    <n v="16.440000000000001"/>
    <n v="16.690000000000001"/>
    <n v="0.785024155"/>
  </r>
  <r>
    <x v="3214"/>
    <n v="16.71"/>
    <n v="16.809999999999999"/>
    <n v="16.62"/>
    <n v="16.73"/>
    <n v="0.11968880899999999"/>
  </r>
  <r>
    <x v="3215"/>
    <n v="16.5"/>
    <n v="16.7"/>
    <n v="16.37"/>
    <n v="16.670000000000002"/>
    <n v="1.03030303"/>
  </r>
  <r>
    <x v="3216"/>
    <n v="16.64"/>
    <n v="16.64"/>
    <n v="16.38"/>
    <n v="16.47"/>
    <n v="-1.021634615"/>
  </r>
  <r>
    <x v="3217"/>
    <n v="16.690000000000001"/>
    <n v="16.8"/>
    <n v="16.55"/>
    <n v="16.55"/>
    <n v="-0.83882564400000004"/>
  </r>
  <r>
    <x v="3218"/>
    <n v="16.829999999999998"/>
    <n v="16.89"/>
    <n v="16.61"/>
    <n v="16.690000000000001"/>
    <n v="-0.83184789100000001"/>
  </r>
  <r>
    <x v="3219"/>
    <n v="16.75"/>
    <n v="16.760000000000002"/>
    <n v="16.510000000000002"/>
    <n v="16.54"/>
    <n v="-1.2537313430000001"/>
  </r>
  <r>
    <x v="3220"/>
    <n v="16.399999999999999"/>
    <n v="16.829999999999998"/>
    <n v="16.38"/>
    <n v="16.7"/>
    <n v="1.8292682929999999"/>
  </r>
  <r>
    <x v="3221"/>
    <n v="16.75"/>
    <n v="16.989999999999998"/>
    <n v="16.5"/>
    <n v="16.510000000000002"/>
    <n v="-1.4328358210000001"/>
  </r>
  <r>
    <x v="3222"/>
    <n v="17.2"/>
    <n v="17.32"/>
    <n v="16.760000000000002"/>
    <n v="16.829999999999998"/>
    <n v="-2.151162791"/>
  </r>
  <r>
    <x v="3223"/>
    <n v="18.59"/>
    <n v="18.88"/>
    <n v="18.48"/>
    <n v="18.78"/>
    <n v="1.0220548679999999"/>
  </r>
  <r>
    <x v="3224"/>
    <n v="18.899999999999999"/>
    <n v="18.899999999999999"/>
    <n v="18.62"/>
    <n v="18.71"/>
    <n v="-1.0052910049999999"/>
  </r>
  <r>
    <x v="3225"/>
    <n v="19.010000000000002"/>
    <n v="19.260000000000002"/>
    <n v="19"/>
    <n v="19.079999999999998"/>
    <n v="0.36822724899999998"/>
  </r>
  <r>
    <x v="3226"/>
    <n v="19.5"/>
    <n v="19.53"/>
    <n v="19.03"/>
    <n v="19.12"/>
    <n v="-1.9487179489999999"/>
  </r>
  <r>
    <x v="3227"/>
    <n v="19.920000000000002"/>
    <n v="19.95"/>
    <n v="19.649999999999999"/>
    <n v="19.72"/>
    <n v="-1.004016064"/>
  </r>
  <r>
    <x v="3228"/>
    <n v="19.91"/>
    <n v="19.93"/>
    <n v="19.63"/>
    <n v="19.84"/>
    <n v="-0.35158212"/>
  </r>
  <r>
    <x v="3229"/>
    <n v="20.100000000000001"/>
    <n v="20.149999999999999"/>
    <n v="19.98"/>
    <n v="19.98"/>
    <n v="-0.59701492499999997"/>
  </r>
  <r>
    <x v="3230"/>
    <n v="19.850000000000001"/>
    <n v="20.170000000000002"/>
    <n v="19.82"/>
    <n v="20.149999999999999"/>
    <n v="1.5113350130000001"/>
  </r>
  <r>
    <x v="3231"/>
    <n v="19.64"/>
    <n v="20.03"/>
    <n v="19.579999999999998"/>
    <n v="19.98"/>
    <n v="1.731160896"/>
  </r>
  <r>
    <x v="3232"/>
    <n v="19.48"/>
    <n v="19.670000000000002"/>
    <n v="19.37"/>
    <n v="19.600000000000001"/>
    <n v="0.61601642700000003"/>
  </r>
  <r>
    <x v="3233"/>
    <n v="19.600000000000001"/>
    <n v="19.690000000000001"/>
    <n v="19.27"/>
    <n v="19.489999999999998"/>
    <n v="-0.56122448999999996"/>
  </r>
  <r>
    <x v="3234"/>
    <n v="19.760000000000002"/>
    <n v="19.850000000000001"/>
    <n v="19.350000000000001"/>
    <n v="19.420000000000002"/>
    <n v="-1.720647773"/>
  </r>
  <r>
    <x v="3235"/>
    <n v="19.77"/>
    <n v="19.78"/>
    <n v="19.579999999999998"/>
    <n v="19.68"/>
    <n v="-0.45523520499999998"/>
  </r>
  <r>
    <x v="3236"/>
    <n v="19.97"/>
    <n v="20.03"/>
    <n v="19.84"/>
    <n v="19.91"/>
    <n v="-0.30045067600000003"/>
  </r>
  <r>
    <x v="3237"/>
    <n v="20.04"/>
    <n v="20.309999999999999"/>
    <n v="19.78"/>
    <n v="19.920000000000002"/>
    <n v="-0.59880239499999999"/>
  </r>
  <r>
    <x v="3238"/>
    <n v="19.95"/>
    <n v="20.149999999999999"/>
    <n v="19.88"/>
    <n v="20.059999999999999"/>
    <n v="0.55137844599999997"/>
  </r>
  <r>
    <x v="3239"/>
    <n v="19.82"/>
    <n v="20.149999999999999"/>
    <n v="19.760000000000002"/>
    <n v="20.079999999999998"/>
    <n v="1.3118062559999999"/>
  </r>
  <r>
    <x v="3240"/>
    <n v="19.899999999999999"/>
    <n v="19.95"/>
    <n v="19.57"/>
    <n v="19.72"/>
    <n v="-0.90452261300000003"/>
  </r>
  <r>
    <x v="3241"/>
    <n v="20.02"/>
    <n v="20.04"/>
    <n v="19.8"/>
    <n v="19.850000000000001"/>
    <n v="-0.84915084900000004"/>
  </r>
  <r>
    <x v="3242"/>
    <n v="20.100000000000001"/>
    <n v="20.28"/>
    <n v="19.98"/>
    <n v="20.07"/>
    <n v="-0.149253731"/>
  </r>
  <r>
    <x v="3243"/>
    <n v="19.68"/>
    <n v="20.04"/>
    <n v="19.63"/>
    <n v="20"/>
    <n v="1.6260162600000001"/>
  </r>
  <r>
    <x v="3244"/>
    <n v="19.940000000000001"/>
    <n v="20.100000000000001"/>
    <n v="19.53"/>
    <n v="19.55"/>
    <n v="-1.955867603"/>
  </r>
  <r>
    <x v="3245"/>
    <n v="19.940000000000001"/>
    <n v="20.149999999999999"/>
    <n v="19.87"/>
    <n v="19.96"/>
    <n v="0.100300903"/>
  </r>
  <r>
    <x v="3246"/>
    <n v="20.18"/>
    <n v="20.37"/>
    <n v="20.07"/>
    <n v="20.22"/>
    <n v="0.198216056"/>
  </r>
  <r>
    <x v="3247"/>
    <n v="20.64"/>
    <n v="20.77"/>
    <n v="20.260000000000002"/>
    <n v="20.36"/>
    <n v="-1.356589147"/>
  </r>
  <r>
    <x v="3248"/>
    <n v="21.08"/>
    <n v="21.19"/>
    <n v="20.63"/>
    <n v="20.82"/>
    <n v="-1.2333965840000001"/>
  </r>
  <r>
    <x v="3249"/>
    <n v="21.1"/>
    <n v="21.29"/>
    <n v="21.05"/>
    <n v="21.2"/>
    <n v="0.47393364900000001"/>
  </r>
  <r>
    <x v="3250"/>
    <n v="21.15"/>
    <n v="21.19"/>
    <n v="20.98"/>
    <n v="21.15"/>
    <n v="0"/>
  </r>
  <r>
    <x v="3251"/>
    <n v="20.96"/>
    <n v="21.24"/>
    <n v="20.85"/>
    <n v="21.03"/>
    <n v="0.33396946599999999"/>
  </r>
  <r>
    <x v="3252"/>
    <n v="20.85"/>
    <n v="21.11"/>
    <n v="20.73"/>
    <n v="21.08"/>
    <n v="1.103117506"/>
  </r>
  <r>
    <x v="3253"/>
    <n v="20.93"/>
    <n v="21.05"/>
    <n v="20.88"/>
    <n v="20.91"/>
    <n v="-9.5556616999999996E-2"/>
  </r>
  <r>
    <x v="3254"/>
    <n v="20.66"/>
    <n v="20.86"/>
    <n v="20.65"/>
    <n v="20.84"/>
    <n v="0.87124879"/>
  </r>
  <r>
    <x v="3255"/>
    <n v="20.350000000000001"/>
    <n v="20.59"/>
    <n v="20.260000000000002"/>
    <n v="20.51"/>
    <n v="0.78624078600000002"/>
  </r>
  <r>
    <x v="3256"/>
    <n v="20.34"/>
    <n v="20.57"/>
    <n v="20.27"/>
    <n v="20.37"/>
    <n v="0.14749262499999999"/>
  </r>
  <r>
    <x v="3257"/>
    <n v="20.55"/>
    <n v="20.65"/>
    <n v="20.350000000000001"/>
    <n v="20.5"/>
    <n v="-0.243309002"/>
  </r>
  <r>
    <x v="3258"/>
    <n v="20.04"/>
    <n v="20.64"/>
    <n v="20.010000000000002"/>
    <n v="20.57"/>
    <n v="2.6447105789999998"/>
  </r>
  <r>
    <x v="3259"/>
    <n v="19.940000000000001"/>
    <n v="20.28"/>
    <n v="19.940000000000001"/>
    <n v="20.14"/>
    <n v="1.0030090270000001"/>
  </r>
  <r>
    <x v="3260"/>
    <n v="20.010000000000002"/>
    <n v="20.05"/>
    <n v="19.899999999999999"/>
    <n v="20.03"/>
    <n v="9.9950024999999998E-2"/>
  </r>
  <r>
    <x v="3261"/>
    <n v="20.04"/>
    <n v="20.2"/>
    <n v="19.8"/>
    <n v="19.91"/>
    <n v="-0.64870259500000005"/>
  </r>
  <r>
    <x v="3262"/>
    <n v="20.149999999999999"/>
    <n v="20.38"/>
    <n v="20.059999999999999"/>
    <n v="20.190000000000001"/>
    <n v="0.19851116599999999"/>
  </r>
  <r>
    <x v="3263"/>
    <n v="19.899999999999999"/>
    <n v="20.22"/>
    <n v="19.89"/>
    <n v="20.22"/>
    <n v="1.6080402009999999"/>
  </r>
  <r>
    <x v="3264"/>
    <n v="19.78"/>
    <n v="19.87"/>
    <n v="19.670000000000002"/>
    <n v="19.829999999999998"/>
    <n v="0.25278058599999997"/>
  </r>
  <r>
    <x v="3265"/>
    <n v="19.73"/>
    <n v="19.88"/>
    <n v="19.68"/>
    <n v="19.8"/>
    <n v="0.35478966000000001"/>
  </r>
  <r>
    <x v="3266"/>
    <n v="19.57"/>
    <n v="19.78"/>
    <n v="19.53"/>
    <n v="19.68"/>
    <n v="0.56208482400000004"/>
  </r>
  <r>
    <x v="3267"/>
    <n v="19.489999999999998"/>
    <n v="19.53"/>
    <n v="19.399999999999999"/>
    <n v="19.41"/>
    <n v="-0.41046690600000002"/>
  </r>
  <r>
    <x v="3268"/>
    <n v="19.43"/>
    <n v="19.53"/>
    <n v="19.329999999999998"/>
    <n v="19.48"/>
    <n v="0.25733402"/>
  </r>
  <r>
    <x v="3269"/>
    <n v="19.73"/>
    <n v="19.75"/>
    <n v="19.46"/>
    <n v="19.600000000000001"/>
    <n v="-0.65889508399999996"/>
  </r>
  <r>
    <x v="3270"/>
    <n v="19.84"/>
    <n v="19.89"/>
    <n v="19.72"/>
    <n v="19.760000000000002"/>
    <n v="-0.40322580600000002"/>
  </r>
  <r>
    <x v="3271"/>
    <n v="19.91"/>
    <n v="19.96"/>
    <n v="19.739999999999998"/>
    <n v="19.88"/>
    <n v="-0.15067805100000001"/>
  </r>
  <r>
    <x v="3272"/>
    <n v="20.190000000000001"/>
    <n v="20.2"/>
    <n v="19.84"/>
    <n v="19.88"/>
    <n v="-1.5354135710000001"/>
  </r>
  <r>
    <x v="3273"/>
    <n v="20.12"/>
    <n v="20.22"/>
    <n v="20.03"/>
    <n v="20.2"/>
    <n v="0.39761431400000002"/>
  </r>
  <r>
    <x v="3274"/>
    <n v="19.989999999999998"/>
    <n v="20.260000000000002"/>
    <n v="19.98"/>
    <n v="20.170000000000002"/>
    <n v="0.90045022500000005"/>
  </r>
  <r>
    <x v="3275"/>
    <n v="20.27"/>
    <n v="20.329999999999998"/>
    <n v="20.11"/>
    <n v="20.14"/>
    <n v="-0.641341885"/>
  </r>
  <r>
    <x v="3276"/>
    <n v="20.079999999999998"/>
    <n v="20.25"/>
    <n v="19.920000000000002"/>
    <n v="20.23"/>
    <n v="0.74701195200000003"/>
  </r>
  <r>
    <x v="3277"/>
    <n v="20.43"/>
    <n v="20.46"/>
    <n v="20.05"/>
    <n v="20.12"/>
    <n v="-1.517376407"/>
  </r>
  <r>
    <x v="3278"/>
    <n v="20.309999999999999"/>
    <n v="20.49"/>
    <n v="20.170000000000002"/>
    <n v="20.36"/>
    <n v="0.24618414599999999"/>
  </r>
  <r>
    <x v="3279"/>
    <n v="20.190000000000001"/>
    <n v="20.350000000000001"/>
    <n v="20"/>
    <n v="20.29"/>
    <n v="0.49529469999999998"/>
  </r>
  <r>
    <x v="3280"/>
    <n v="19.97"/>
    <n v="20.27"/>
    <n v="19.91"/>
    <n v="20.190000000000001"/>
    <n v="1.101652479"/>
  </r>
  <r>
    <x v="3281"/>
    <n v="20.09"/>
    <n v="20.21"/>
    <n v="19.86"/>
    <n v="19.91"/>
    <n v="-0.89596814300000005"/>
  </r>
  <r>
    <x v="3282"/>
    <n v="19.899999999999999"/>
    <n v="20.07"/>
    <n v="19.829999999999998"/>
    <n v="20.07"/>
    <n v="0.85427135700000001"/>
  </r>
  <r>
    <x v="3283"/>
    <n v="19.989999999999998"/>
    <n v="20.059999999999999"/>
    <n v="19.899999999999999"/>
    <n v="20.03"/>
    <n v="0.20010005"/>
  </r>
  <r>
    <x v="3284"/>
    <n v="19.760000000000002"/>
    <n v="20.059999999999999"/>
    <n v="19.73"/>
    <n v="19.899999999999999"/>
    <n v="0.70850202399999995"/>
  </r>
  <r>
    <x v="3285"/>
    <n v="20.25"/>
    <n v="20.49"/>
    <n v="19.87"/>
    <n v="20"/>
    <n v="-1.2345679009999999"/>
  </r>
  <r>
    <x v="3286"/>
    <n v="20.22"/>
    <n v="20.45"/>
    <n v="20.09"/>
    <n v="20.43"/>
    <n v="1.038575668"/>
  </r>
  <r>
    <x v="3287"/>
    <n v="20.079999999999998"/>
    <n v="20.329999999999998"/>
    <n v="20"/>
    <n v="20.2"/>
    <n v="0.59760956200000004"/>
  </r>
  <r>
    <x v="3288"/>
    <n v="20.04"/>
    <n v="20.2"/>
    <n v="19.920000000000002"/>
    <n v="20.190000000000001"/>
    <n v="0.74850299399999998"/>
  </r>
  <r>
    <x v="3289"/>
    <n v="19.96"/>
    <n v="20.2"/>
    <n v="19.91"/>
    <n v="20.09"/>
    <n v="0.65130260500000003"/>
  </r>
  <r>
    <x v="3290"/>
    <n v="19.809999999999999"/>
    <n v="19.98"/>
    <n v="19.8"/>
    <n v="19.8"/>
    <n v="-5.0479556000000002E-2"/>
  </r>
  <r>
    <x v="3291"/>
    <n v="19.84"/>
    <n v="19.95"/>
    <n v="19.7"/>
    <n v="19.8"/>
    <n v="-0.20161290300000001"/>
  </r>
  <r>
    <x v="3292"/>
    <n v="19.690000000000001"/>
    <n v="19.73"/>
    <n v="19.440000000000001"/>
    <n v="19.63"/>
    <n v="-0.30472321000000002"/>
  </r>
  <r>
    <x v="3293"/>
    <n v="19.39"/>
    <n v="19.62"/>
    <n v="19.27"/>
    <n v="19.55"/>
    <n v="0.82516761199999999"/>
  </r>
  <r>
    <x v="3294"/>
    <n v="19.510000000000002"/>
    <n v="19.68"/>
    <n v="19.36"/>
    <n v="19.559999999999999"/>
    <n v="0.25627883099999998"/>
  </r>
  <r>
    <x v="3295"/>
    <n v="19.98"/>
    <n v="19.989999999999998"/>
    <n v="19.72"/>
    <n v="19.829999999999998"/>
    <n v="-0.75075075099999999"/>
  </r>
  <r>
    <x v="3296"/>
    <n v="19.72"/>
    <n v="19.87"/>
    <n v="19.48"/>
    <n v="19.829999999999998"/>
    <n v="0.55780933099999996"/>
  </r>
  <r>
    <x v="3297"/>
    <n v="19.71"/>
    <n v="19.86"/>
    <n v="19.559999999999999"/>
    <n v="19.82"/>
    <n v="0.55809233899999999"/>
  </r>
  <r>
    <x v="3298"/>
    <n v="19.850000000000001"/>
    <n v="20.059999999999999"/>
    <n v="19.559999999999999"/>
    <n v="19.829999999999998"/>
    <n v="-0.10075566800000001"/>
  </r>
  <r>
    <x v="3299"/>
    <n v="19.77"/>
    <n v="19.93"/>
    <n v="19.670000000000002"/>
    <n v="19.920000000000002"/>
    <n v="0.758725341"/>
  </r>
  <r>
    <x v="3300"/>
    <n v="19.649999999999999"/>
    <n v="19.95"/>
    <n v="19.600000000000001"/>
    <n v="19.79"/>
    <n v="0.71246819299999997"/>
  </r>
  <r>
    <x v="3301"/>
    <n v="19.350000000000001"/>
    <n v="19.63"/>
    <n v="19.329999999999998"/>
    <n v="19.54"/>
    <n v="0.98191214500000001"/>
  </r>
  <r>
    <x v="3302"/>
    <n v="19.2"/>
    <n v="19.32"/>
    <n v="19.11"/>
    <n v="19.309999999999999"/>
    <n v="0.57291666699999999"/>
  </r>
  <r>
    <x v="3303"/>
    <n v="19.010000000000002"/>
    <n v="19.170000000000002"/>
    <n v="18.88"/>
    <n v="19.059999999999999"/>
    <n v="0.26301946300000001"/>
  </r>
  <r>
    <x v="3304"/>
    <n v="19.13"/>
    <n v="19.2"/>
    <n v="18.96"/>
    <n v="19.149999999999999"/>
    <n v="0.10454783099999999"/>
  </r>
  <r>
    <x v="3305"/>
    <n v="18.899999999999999"/>
    <n v="19.14"/>
    <n v="18.87"/>
    <n v="19.07"/>
    <n v="0.89947089899999999"/>
  </r>
  <r>
    <x v="3306"/>
    <n v="19.079999999999998"/>
    <n v="19.239999999999998"/>
    <n v="18.77"/>
    <n v="18.829999999999998"/>
    <n v="-1.3102725369999999"/>
  </r>
  <r>
    <x v="3307"/>
    <n v="18.87"/>
    <n v="19.100000000000001"/>
    <n v="18.79"/>
    <n v="18.97"/>
    <n v="0.52994170600000001"/>
  </r>
  <r>
    <x v="3308"/>
    <n v="18.91"/>
    <n v="19"/>
    <n v="18.829999999999998"/>
    <n v="18.87"/>
    <n v="-0.21152829200000001"/>
  </r>
  <r>
    <x v="3309"/>
    <n v="18.96"/>
    <n v="19"/>
    <n v="18.670000000000002"/>
    <n v="18.920000000000002"/>
    <n v="-0.210970464"/>
  </r>
  <r>
    <x v="3310"/>
    <n v="18.440000000000001"/>
    <n v="19"/>
    <n v="18.36"/>
    <n v="18.989999999999998"/>
    <n v="2.9826464210000001"/>
  </r>
  <r>
    <x v="3311"/>
    <n v="18.54"/>
    <n v="18.86"/>
    <n v="18.48"/>
    <n v="18.66"/>
    <n v="0.647249191"/>
  </r>
  <r>
    <x v="3312"/>
    <n v="18.170000000000002"/>
    <n v="18.29"/>
    <n v="18.05"/>
    <n v="18.079999999999998"/>
    <n v="-0.49532195899999998"/>
  </r>
  <r>
    <x v="3313"/>
    <n v="18.149999999999999"/>
    <n v="18.260000000000002"/>
    <n v="18.14"/>
    <n v="18.25"/>
    <n v="0.55096418700000005"/>
  </r>
  <r>
    <x v="3314"/>
    <n v="18.52"/>
    <n v="18.59"/>
    <n v="18.12"/>
    <n v="18.16"/>
    <n v="-1.943844492"/>
  </r>
  <r>
    <x v="3315"/>
    <n v="18.48"/>
    <n v="18.64"/>
    <n v="18.46"/>
    <n v="18.579999999999998"/>
    <n v="0.54112554099999999"/>
  </r>
  <r>
    <x v="3316"/>
    <n v="18.149999999999999"/>
    <n v="18.489999999999998"/>
    <n v="18.13"/>
    <n v="18.47"/>
    <n v="1.7630853989999999"/>
  </r>
  <r>
    <x v="3317"/>
    <n v="18"/>
    <n v="18.22"/>
    <n v="17.97"/>
    <n v="18.13"/>
    <n v="0.72222222199999997"/>
  </r>
  <r>
    <x v="3318"/>
    <n v="18.21"/>
    <n v="18.350000000000001"/>
    <n v="17.82"/>
    <n v="17.920000000000002"/>
    <n v="-1.5925315760000001"/>
  </r>
  <r>
    <x v="3319"/>
    <n v="17.940000000000001"/>
    <n v="18.48"/>
    <n v="17.91"/>
    <n v="18.41"/>
    <n v="2.619843924"/>
  </r>
  <r>
    <x v="3320"/>
    <n v="17.96"/>
    <n v="18"/>
    <n v="17.62"/>
    <n v="17.7"/>
    <n v="-1.4476614699999999"/>
  </r>
  <r>
    <x v="3321"/>
    <n v="18.23"/>
    <n v="18.53"/>
    <n v="17.940000000000001"/>
    <n v="17.940000000000001"/>
    <n v="-1.5907844209999999"/>
  </r>
  <r>
    <x v="3322"/>
    <n v="18.14"/>
    <n v="18.25"/>
    <n v="17.940000000000001"/>
    <n v="18.04"/>
    <n v="-0.55126791600000002"/>
  </r>
  <r>
    <x v="3323"/>
    <n v="18.45"/>
    <n v="18.48"/>
    <n v="17.88"/>
    <n v="17.98"/>
    <n v="-2.5474254740000002"/>
  </r>
  <r>
    <x v="3324"/>
    <n v="18.59"/>
    <n v="18.850000000000001"/>
    <n v="18.34"/>
    <n v="18.47"/>
    <n v="-0.64550833799999996"/>
  </r>
  <r>
    <x v="3325"/>
    <n v="18.649999999999999"/>
    <n v="18.7"/>
    <n v="18.260000000000002"/>
    <n v="18.53"/>
    <n v="-0.643431635"/>
  </r>
  <r>
    <x v="3326"/>
    <n v="18.600000000000001"/>
    <n v="18.96"/>
    <n v="18.489999999999998"/>
    <n v="18.88"/>
    <n v="1.5053763440000001"/>
  </r>
  <r>
    <x v="3327"/>
    <n v="18.87"/>
    <n v="19.07"/>
    <n v="18.45"/>
    <n v="18.559999999999999"/>
    <n v="-1.64281929"/>
  </r>
  <r>
    <x v="3328"/>
    <n v="18.75"/>
    <n v="19.05"/>
    <n v="18.579999999999998"/>
    <n v="18.989999999999998"/>
    <n v="1.28"/>
  </r>
  <r>
    <x v="3329"/>
    <n v="18.78"/>
    <n v="18.88"/>
    <n v="18.71"/>
    <n v="18.73"/>
    <n v="-0.26624068200000001"/>
  </r>
  <r>
    <x v="3330"/>
    <n v="18.829999999999998"/>
    <n v="18.89"/>
    <n v="18.670000000000002"/>
    <n v="18.79"/>
    <n v="-0.21242697799999999"/>
  </r>
  <r>
    <x v="3331"/>
    <n v="18.66"/>
    <n v="18.98"/>
    <n v="18.53"/>
    <n v="18.55"/>
    <n v="-0.58949624899999997"/>
  </r>
  <r>
    <x v="3332"/>
    <n v="18.71"/>
    <n v="18.71"/>
    <n v="18.32"/>
    <n v="18.579999999999998"/>
    <n v="-0.694815607"/>
  </r>
  <r>
    <x v="3333"/>
    <n v="18.21"/>
    <n v="18.79"/>
    <n v="18.16"/>
    <n v="18.64"/>
    <n v="2.3613399230000001"/>
  </r>
  <r>
    <x v="3334"/>
    <n v="18.010000000000002"/>
    <n v="18.149999999999999"/>
    <n v="17.66"/>
    <n v="17.68"/>
    <n v="-1.83231538"/>
  </r>
  <r>
    <x v="3335"/>
    <n v="17.920000000000002"/>
    <n v="18.100000000000001"/>
    <n v="17.84"/>
    <n v="18.010000000000002"/>
    <n v="0.50223214299999996"/>
  </r>
  <r>
    <x v="3336"/>
    <n v="17.22"/>
    <n v="17.8"/>
    <n v="17.22"/>
    <n v="17.5"/>
    <n v="1.6260162600000001"/>
  </r>
  <r>
    <x v="3337"/>
    <n v="17.72"/>
    <n v="17.8"/>
    <n v="17.399999999999999"/>
    <n v="17.399999999999999"/>
    <n v="-1.8058690740000001"/>
  </r>
  <r>
    <x v="3338"/>
    <n v="17.899999999999999"/>
    <n v="18.13"/>
    <n v="17.7"/>
    <n v="17.920000000000002"/>
    <n v="0.111731844"/>
  </r>
  <r>
    <x v="3339"/>
    <n v="18.11"/>
    <n v="18.309999999999999"/>
    <n v="17.78"/>
    <n v="18"/>
    <n v="-0.60739922700000004"/>
  </r>
  <r>
    <x v="3340"/>
    <n v="18.43"/>
    <n v="18.63"/>
    <n v="18.22"/>
    <n v="18.420000000000002"/>
    <n v="-5.425936E-2"/>
  </r>
  <r>
    <x v="3341"/>
    <n v="18.77"/>
    <n v="18.809999999999999"/>
    <n v="18.23"/>
    <n v="18.48"/>
    <n v="-1.545018647"/>
  </r>
  <r>
    <x v="3342"/>
    <n v="18.97"/>
    <n v="19.149999999999999"/>
    <n v="18.77"/>
    <n v="18.8"/>
    <n v="-0.89615181899999996"/>
  </r>
  <r>
    <x v="3343"/>
    <n v="18.809999999999999"/>
    <n v="19.190000000000001"/>
    <n v="18.79"/>
    <n v="19.12"/>
    <n v="1.648059543"/>
  </r>
  <r>
    <x v="3344"/>
    <n v="18.93"/>
    <n v="19.100000000000001"/>
    <n v="18.86"/>
    <n v="18.95"/>
    <n v="0.10565240400000001"/>
  </r>
  <r>
    <x v="3345"/>
    <n v="18.79"/>
    <n v="19.14"/>
    <n v="18.760000000000002"/>
    <n v="19.02"/>
    <n v="1.2240553489999999"/>
  </r>
  <r>
    <x v="3346"/>
    <n v="18.670000000000002"/>
    <n v="18.899999999999999"/>
    <n v="18.420000000000002"/>
    <n v="18.61"/>
    <n v="-0.32137118399999998"/>
  </r>
  <r>
    <x v="3347"/>
    <n v="17.97"/>
    <n v="18.010000000000002"/>
    <n v="17.45"/>
    <n v="17.61"/>
    <n v="-2.003338898"/>
  </r>
  <r>
    <x v="3348"/>
    <n v="18.149999999999999"/>
    <n v="18.34"/>
    <n v="17.96"/>
    <n v="18.309999999999999"/>
    <n v="0.88154270000000001"/>
  </r>
  <r>
    <x v="3349"/>
    <n v="18"/>
    <n v="18.239999999999998"/>
    <n v="17.79"/>
    <n v="18.010000000000002"/>
    <n v="5.5555555999999999E-2"/>
  </r>
  <r>
    <x v="3350"/>
    <n v="18.079999999999998"/>
    <n v="18.100000000000001"/>
    <n v="17.75"/>
    <n v="18.03"/>
    <n v="-0.27654867300000002"/>
  </r>
  <r>
    <x v="3351"/>
    <n v="18"/>
    <n v="18.2"/>
    <n v="17.71"/>
    <n v="18.18"/>
    <n v="1"/>
  </r>
  <r>
    <x v="3352"/>
    <n v="17.75"/>
    <n v="17.940000000000001"/>
    <n v="17.59"/>
    <n v="17.850000000000001"/>
    <n v="0.56338028200000001"/>
  </r>
  <r>
    <x v="3353"/>
    <n v="18.03"/>
    <n v="18.04"/>
    <n v="17.54"/>
    <n v="17.59"/>
    <n v="-2.4403771490000001"/>
  </r>
  <r>
    <x v="3354"/>
    <n v="18.309999999999999"/>
    <n v="18.55"/>
    <n v="18.21"/>
    <n v="18.53"/>
    <n v="1.201529219"/>
  </r>
  <r>
    <x v="3355"/>
    <n v="18.28"/>
    <n v="18.59"/>
    <n v="18.21"/>
    <n v="18.559999999999999"/>
    <n v="1.5317286649999999"/>
  </r>
  <r>
    <x v="3356"/>
    <n v="18"/>
    <n v="18.579999999999998"/>
    <n v="17.989999999999998"/>
    <n v="18.440000000000001"/>
    <n v="2.4444444440000002"/>
  </r>
  <r>
    <x v="3357"/>
    <n v="17.75"/>
    <n v="17.89"/>
    <n v="17.3"/>
    <n v="17.600000000000001"/>
    <n v="-0.84507042300000002"/>
  </r>
  <r>
    <x v="3358"/>
    <n v="17.53"/>
    <n v="17.739999999999998"/>
    <n v="17.489999999999998"/>
    <n v="17.600000000000001"/>
    <n v="0.39931545899999998"/>
  </r>
  <r>
    <x v="3359"/>
    <n v="17.36"/>
    <n v="17.66"/>
    <n v="17.260000000000002"/>
    <n v="17.54"/>
    <n v="1.036866359"/>
  </r>
  <r>
    <x v="3360"/>
    <n v="17.38"/>
    <n v="17.600000000000001"/>
    <n v="17.190000000000001"/>
    <n v="17.38"/>
    <n v="0"/>
  </r>
  <r>
    <x v="3361"/>
    <n v="17.2"/>
    <n v="17.260000000000002"/>
    <n v="16.8"/>
    <n v="17.190000000000001"/>
    <n v="-5.8139534999999999E-2"/>
  </r>
  <r>
    <x v="3362"/>
    <n v="17.399999999999999"/>
    <n v="17.54"/>
    <n v="17.05"/>
    <n v="17.16"/>
    <n v="-1.3793103449999999"/>
  </r>
  <r>
    <x v="3363"/>
    <n v="17.2"/>
    <n v="17.66"/>
    <n v="16.98"/>
    <n v="17.510000000000002"/>
    <n v="1.8023255810000001"/>
  </r>
  <r>
    <x v="3364"/>
    <n v="17.37"/>
    <n v="17.47"/>
    <n v="17.02"/>
    <n v="17.170000000000002"/>
    <n v="-1.1514104780000001"/>
  </r>
  <r>
    <x v="3365"/>
    <n v="17.5"/>
    <n v="17.670000000000002"/>
    <n v="17.350000000000001"/>
    <n v="17.55"/>
    <n v="0.28571428599999998"/>
  </r>
  <r>
    <x v="3366"/>
    <n v="17.170000000000002"/>
    <n v="17.43"/>
    <n v="17.170000000000002"/>
    <n v="17.420000000000002"/>
    <n v="1.456027956"/>
  </r>
  <r>
    <x v="3367"/>
    <n v="17.13"/>
    <n v="17.399999999999999"/>
    <n v="17.010000000000002"/>
    <n v="17.25"/>
    <n v="0.70052539400000002"/>
  </r>
  <r>
    <x v="3368"/>
    <n v="17"/>
    <n v="17.100000000000001"/>
    <n v="16.87"/>
    <n v="16.989999999999998"/>
    <n v="-5.8823528999999999E-2"/>
  </r>
  <r>
    <x v="3369"/>
    <n v="16.850000000000001"/>
    <n v="17.14"/>
    <n v="16.850000000000001"/>
    <n v="17.09"/>
    <n v="1.424332344"/>
  </r>
  <r>
    <x v="3370"/>
    <n v="16.760000000000002"/>
    <n v="16.940000000000001"/>
    <n v="16.5"/>
    <n v="16.66"/>
    <n v="-0.59665871100000001"/>
  </r>
  <r>
    <x v="3371"/>
    <n v="16.21"/>
    <n v="16.760000000000002"/>
    <n v="16.18"/>
    <n v="16.75"/>
    <n v="3.3312769900000001"/>
  </r>
  <r>
    <x v="3372"/>
    <n v="15.6"/>
    <n v="16.52"/>
    <n v="15.51"/>
    <n v="16.18"/>
    <n v="3.7179487180000002"/>
  </r>
  <r>
    <x v="3373"/>
    <n v="14.93"/>
    <n v="15.62"/>
    <n v="14.93"/>
    <n v="15.58"/>
    <n v="4.3536503680000003"/>
  </r>
  <r>
    <x v="3374"/>
    <n v="15.3"/>
    <n v="15.47"/>
    <n v="15.17"/>
    <n v="15.19"/>
    <n v="-0.71895424799999996"/>
  </r>
  <r>
    <x v="3375"/>
    <n v="15.63"/>
    <n v="15.77"/>
    <n v="15.48"/>
    <n v="15.49"/>
    <n v="-0.89571337200000001"/>
  </r>
  <r>
    <x v="3376"/>
    <n v="16.09"/>
    <n v="16.25"/>
    <n v="15.53"/>
    <n v="15.85"/>
    <n v="-1.491609695"/>
  </r>
  <r>
    <x v="3377"/>
    <n v="16.18"/>
    <n v="16.36"/>
    <n v="15.81"/>
    <n v="15.84"/>
    <n v="-2.101359703"/>
  </r>
  <r>
    <x v="3378"/>
    <n v="16.170000000000002"/>
    <n v="16.36"/>
    <n v="15.97"/>
    <n v="16.07"/>
    <n v="-0.61842918999999996"/>
  </r>
  <r>
    <x v="3379"/>
    <n v="15.65"/>
    <n v="16.02"/>
    <n v="15.5"/>
    <n v="15.99"/>
    <n v="2.1725239620000001"/>
  </r>
  <r>
    <x v="3380"/>
    <n v="15.15"/>
    <n v="15.83"/>
    <n v="15.12"/>
    <n v="15.61"/>
    <n v="3.0363036299999999"/>
  </r>
  <r>
    <x v="3381"/>
    <n v="15.47"/>
    <n v="15.71"/>
    <n v="14.97"/>
    <n v="15.33"/>
    <n v="-0.90497737599999994"/>
  </r>
  <r>
    <x v="3382"/>
    <n v="16.510000000000002"/>
    <n v="16.600000000000001"/>
    <n v="15.83"/>
    <n v="15.85"/>
    <n v="-3.9975772260000002"/>
  </r>
  <r>
    <x v="3383"/>
    <n v="16.43"/>
    <n v="16.670000000000002"/>
    <n v="16.34"/>
    <n v="16.53"/>
    <n v="0.60864272699999999"/>
  </r>
  <r>
    <x v="3384"/>
    <n v="16.46"/>
    <n v="16.579999999999998"/>
    <n v="16.16"/>
    <n v="16.510000000000002"/>
    <n v="0.30376670700000002"/>
  </r>
  <r>
    <x v="3385"/>
    <n v="16.72"/>
    <n v="16.84"/>
    <n v="16.53"/>
    <n v="16.62"/>
    <n v="-0.59808612400000005"/>
  </r>
  <r>
    <x v="3386"/>
    <n v="16.46"/>
    <n v="16.7"/>
    <n v="16.32"/>
    <n v="16.670000000000002"/>
    <n v="1.27582017"/>
  </r>
  <r>
    <x v="3387"/>
    <n v="16.38"/>
    <n v="16.66"/>
    <n v="16.309999999999999"/>
    <n v="16.329999999999998"/>
    <n v="-0.305250305"/>
  </r>
  <r>
    <x v="3388"/>
    <n v="16.100000000000001"/>
    <n v="16.5"/>
    <n v="15.94"/>
    <n v="16.350000000000001"/>
    <n v="1.552795031"/>
  </r>
  <r>
    <x v="3389"/>
    <n v="15.55"/>
    <n v="16.100000000000001"/>
    <n v="15.55"/>
    <n v="16.09"/>
    <n v="3.4726688100000001"/>
  </r>
  <r>
    <x v="3390"/>
    <n v="16.13"/>
    <n v="16.170000000000002"/>
    <n v="15.72"/>
    <n v="15.82"/>
    <n v="-1.9218846869999999"/>
  </r>
  <r>
    <x v="3391"/>
    <n v="15.87"/>
    <n v="16.45"/>
    <n v="15.82"/>
    <n v="16.29"/>
    <n v="2.6465028359999998"/>
  </r>
  <r>
    <x v="3392"/>
    <n v="15.43"/>
    <n v="15.91"/>
    <n v="15.41"/>
    <n v="15.88"/>
    <n v="2.9163966299999999"/>
  </r>
  <r>
    <x v="3393"/>
    <n v="15.08"/>
    <n v="15.29"/>
    <n v="15.01"/>
    <n v="15.28"/>
    <n v="1.3262599470000001"/>
  </r>
  <r>
    <x v="3394"/>
    <n v="15.51"/>
    <n v="15.72"/>
    <n v="15.3"/>
    <n v="15.41"/>
    <n v="-0.64474532600000001"/>
  </r>
  <r>
    <x v="3395"/>
    <n v="15.65"/>
    <n v="16"/>
    <n v="15.61"/>
    <n v="15.84"/>
    <n v="1.214057508"/>
  </r>
  <r>
    <x v="3396"/>
    <n v="15.75"/>
    <n v="15.95"/>
    <n v="15.54"/>
    <n v="15.68"/>
    <n v="-0.44444444399999999"/>
  </r>
  <r>
    <x v="3397"/>
    <n v="15.67"/>
    <n v="15.78"/>
    <n v="15.4"/>
    <n v="15.65"/>
    <n v="-0.127632419"/>
  </r>
  <r>
    <x v="3398"/>
    <n v="15.5"/>
    <n v="15.76"/>
    <n v="15.41"/>
    <n v="15.74"/>
    <n v="1.548387097"/>
  </r>
  <r>
    <x v="3399"/>
    <n v="15.03"/>
    <n v="15.54"/>
    <n v="15.02"/>
    <n v="15.32"/>
    <n v="1.929474385"/>
  </r>
  <r>
    <x v="3400"/>
    <n v="15.52"/>
    <n v="15.54"/>
    <n v="15.02"/>
    <n v="15.08"/>
    <n v="-2.8350515459999999"/>
  </r>
  <r>
    <x v="3401"/>
    <n v="15.36"/>
    <n v="15.56"/>
    <n v="15.16"/>
    <n v="15.46"/>
    <n v="0.65104166699999999"/>
  </r>
  <r>
    <x v="3402"/>
    <n v="15.01"/>
    <n v="15.44"/>
    <n v="15.01"/>
    <n v="15.44"/>
    <n v="2.8647568290000001"/>
  </r>
  <r>
    <x v="3403"/>
    <n v="15.25"/>
    <n v="15.39"/>
    <n v="14.95"/>
    <n v="15.01"/>
    <n v="-1.573770492"/>
  </r>
  <r>
    <x v="3404"/>
    <n v="14.91"/>
    <n v="15.46"/>
    <n v="14.9"/>
    <n v="15.07"/>
    <n v="1.073105298"/>
  </r>
  <r>
    <x v="3405"/>
    <n v="15.38"/>
    <n v="15.46"/>
    <n v="14.9"/>
    <n v="15.02"/>
    <n v="-2.340702211"/>
  </r>
  <r>
    <x v="3406"/>
    <n v="15.97"/>
    <n v="16.07"/>
    <n v="15.65"/>
    <n v="15.85"/>
    <n v="-0.75140889200000005"/>
  </r>
  <r>
    <x v="3407"/>
    <n v="15.85"/>
    <n v="16.059999999999999"/>
    <n v="15.7"/>
    <n v="16"/>
    <n v="0.94637223999999998"/>
  </r>
  <r>
    <x v="3408"/>
    <n v="16"/>
    <n v="16.07"/>
    <n v="15.83"/>
    <n v="16.059999999999999"/>
    <n v="0.375"/>
  </r>
  <r>
    <x v="3409"/>
    <n v="15.92"/>
    <n v="16.2"/>
    <n v="15.65"/>
    <n v="15.99"/>
    <n v="0.439698492"/>
  </r>
  <r>
    <x v="3410"/>
    <n v="15.45"/>
    <n v="16.239999999999998"/>
    <n v="15.37"/>
    <n v="15.92"/>
    <n v="3.0420711969999998"/>
  </r>
  <r>
    <x v="3411"/>
    <n v="14"/>
    <n v="14.23"/>
    <n v="13.7"/>
    <n v="13.73"/>
    <n v="-1.928571429"/>
  </r>
  <r>
    <x v="3412"/>
    <n v="14.03"/>
    <n v="14.12"/>
    <n v="13.3"/>
    <n v="14.06"/>
    <n v="0.213827512"/>
  </r>
  <r>
    <x v="3413"/>
    <n v="14.4"/>
    <n v="14.63"/>
    <n v="13.94"/>
    <n v="13.94"/>
    <n v="-3.1944444440000002"/>
  </r>
  <r>
    <x v="3414"/>
    <n v="14.86"/>
    <n v="15.27"/>
    <n v="14.37"/>
    <n v="14.94"/>
    <n v="0.538358008"/>
  </r>
  <r>
    <x v="3415"/>
    <n v="15.31"/>
    <n v="15.31"/>
    <n v="14.81"/>
    <n v="14.82"/>
    <n v="-3.2005225340000001"/>
  </r>
  <r>
    <x v="3416"/>
    <n v="15.46"/>
    <n v="15.54"/>
    <n v="15.18"/>
    <n v="15.47"/>
    <n v="6.4683053000000004E-2"/>
  </r>
  <r>
    <x v="3417"/>
    <n v="15.61"/>
    <n v="15.81"/>
    <n v="15.45"/>
    <n v="15.46"/>
    <n v="-0.96092248599999996"/>
  </r>
  <r>
    <x v="3418"/>
    <n v="16.100000000000001"/>
    <n v="16.25"/>
    <n v="15.55"/>
    <n v="15.83"/>
    <n v="-1.677018634"/>
  </r>
  <r>
    <x v="3419"/>
    <n v="15.91"/>
    <n v="16.13"/>
    <n v="15.8"/>
    <n v="15.97"/>
    <n v="0.37712130700000002"/>
  </r>
  <r>
    <x v="3420"/>
    <n v="15.94"/>
    <n v="16.3"/>
    <n v="15.83"/>
    <n v="16.010000000000002"/>
    <n v="0.43914680099999998"/>
  </r>
  <r>
    <x v="3421"/>
    <n v="15.9"/>
    <n v="15.98"/>
    <n v="15.58"/>
    <n v="15.68"/>
    <n v="-1.383647799"/>
  </r>
  <r>
    <x v="3422"/>
    <n v="16.25"/>
    <n v="16.39"/>
    <n v="16.2"/>
    <n v="16.28"/>
    <n v="0.18461538499999999"/>
  </r>
  <r>
    <x v="3423"/>
    <n v="16.3"/>
    <n v="16.38"/>
    <n v="16.16"/>
    <n v="16.28"/>
    <n v="-0.12269938699999999"/>
  </r>
  <r>
    <x v="3424"/>
    <n v="16.39"/>
    <n v="16.5"/>
    <n v="16.25"/>
    <n v="16.46"/>
    <n v="0.42708968899999999"/>
  </r>
  <r>
    <x v="3425"/>
    <n v="15.84"/>
    <n v="16.46"/>
    <n v="15.83"/>
    <n v="16.350000000000001"/>
    <n v="3.2196969700000002"/>
  </r>
  <r>
    <x v="3426"/>
    <n v="15.59"/>
    <n v="15.95"/>
    <n v="15.58"/>
    <n v="15.82"/>
    <n v="1.475304682"/>
  </r>
  <r>
    <x v="3427"/>
    <n v="15.55"/>
    <n v="15.69"/>
    <n v="15.42"/>
    <n v="15.66"/>
    <n v="0.70739549800000001"/>
  </r>
  <r>
    <x v="3428"/>
    <n v="15.49"/>
    <n v="15.54"/>
    <n v="15.27"/>
    <n v="15.43"/>
    <n v="-0.38734667499999997"/>
  </r>
  <r>
    <x v="3429"/>
    <n v="15.46"/>
    <n v="15.7"/>
    <n v="15.45"/>
    <n v="15.59"/>
    <n v="0.84087968999999996"/>
  </r>
  <r>
    <x v="3430"/>
    <n v="15.56"/>
    <n v="15.76"/>
    <n v="15.4"/>
    <n v="15.43"/>
    <n v="-0.83547557800000005"/>
  </r>
  <r>
    <x v="3431"/>
    <n v="15.7"/>
    <n v="15.85"/>
    <n v="15.5"/>
    <n v="15.57"/>
    <n v="-0.82802547800000004"/>
  </r>
  <r>
    <x v="3432"/>
    <n v="15.45"/>
    <n v="15.96"/>
    <n v="15.43"/>
    <n v="15.6"/>
    <n v="0.97087378599999996"/>
  </r>
  <r>
    <x v="3433"/>
    <n v="15.53"/>
    <n v="15.62"/>
    <n v="15.33"/>
    <n v="15.43"/>
    <n v="-0.64391500300000004"/>
  </r>
  <r>
    <x v="3434"/>
    <n v="15.75"/>
    <n v="15.9"/>
    <n v="15.56"/>
    <n v="15.74"/>
    <n v="-6.3492063000000001E-2"/>
  </r>
  <r>
    <x v="3435"/>
    <n v="15.61"/>
    <n v="15.99"/>
    <n v="15.61"/>
    <n v="15.9"/>
    <n v="1.8577834719999999"/>
  </r>
  <r>
    <x v="3436"/>
    <n v="15.61"/>
    <n v="15.67"/>
    <n v="15.45"/>
    <n v="15.56"/>
    <n v="-0.320307495"/>
  </r>
  <r>
    <x v="3437"/>
    <n v="15.92"/>
    <n v="15.92"/>
    <n v="15.55"/>
    <n v="15.67"/>
    <n v="-1.570351759"/>
  </r>
  <r>
    <x v="3438"/>
    <n v="15.65"/>
    <n v="15.95"/>
    <n v="15.6"/>
    <n v="15.87"/>
    <n v="1.405750799"/>
  </r>
  <r>
    <x v="3439"/>
    <n v="15.36"/>
    <n v="15.66"/>
    <n v="15.35"/>
    <n v="15.61"/>
    <n v="1.6276041670000001"/>
  </r>
  <r>
    <x v="3440"/>
    <n v="15.2"/>
    <n v="15.4"/>
    <n v="15.12"/>
    <n v="15.34"/>
    <n v="0.92105263199999998"/>
  </r>
  <r>
    <x v="3441"/>
    <n v="15.09"/>
    <n v="15.14"/>
    <n v="14.96"/>
    <n v="15.14"/>
    <n v="0.33134526199999997"/>
  </r>
  <r>
    <x v="3442"/>
    <n v="14.94"/>
    <n v="15.15"/>
    <n v="14.94"/>
    <n v="15.05"/>
    <n v="0.736278447"/>
  </r>
  <r>
    <x v="3443"/>
    <n v="15.41"/>
    <n v="15.44"/>
    <n v="14.93"/>
    <n v="14.93"/>
    <n v="-3.1148604799999999"/>
  </r>
  <r>
    <x v="3444"/>
    <n v="15.18"/>
    <n v="15.49"/>
    <n v="15.08"/>
    <n v="15.47"/>
    <n v="1.9104084320000001"/>
  </r>
  <r>
    <x v="3445"/>
    <n v="15.47"/>
    <n v="15.63"/>
    <n v="15.33"/>
    <n v="15.35"/>
    <n v="-0.77569489300000005"/>
  </r>
  <r>
    <x v="3446"/>
    <n v="15.19"/>
    <n v="15.57"/>
    <n v="15.15"/>
    <n v="15.51"/>
    <n v="2.1066491109999999"/>
  </r>
  <r>
    <x v="3447"/>
    <n v="14.93"/>
    <n v="15.17"/>
    <n v="14.93"/>
    <n v="15.14"/>
    <n v="1.4065639649999999"/>
  </r>
  <r>
    <x v="3448"/>
    <n v="15.2"/>
    <n v="15.2"/>
    <n v="14.89"/>
    <n v="14.97"/>
    <n v="-1.513157895"/>
  </r>
  <r>
    <x v="3449"/>
    <n v="14.82"/>
    <n v="15.1"/>
    <n v="14.8"/>
    <n v="15.05"/>
    <n v="1.551956815"/>
  </r>
  <r>
    <x v="3450"/>
    <n v="14.95"/>
    <n v="14.98"/>
    <n v="14.78"/>
    <n v="14.84"/>
    <n v="-0.73578595300000005"/>
  </r>
  <r>
    <x v="3451"/>
    <n v="15.1"/>
    <n v="15.22"/>
    <n v="14.92"/>
    <n v="15.08"/>
    <n v="-0.132450331"/>
  </r>
  <r>
    <x v="3452"/>
    <n v="15.14"/>
    <n v="15.28"/>
    <n v="15.04"/>
    <n v="15.06"/>
    <n v="-0.52840158500000001"/>
  </r>
  <r>
    <x v="3453"/>
    <n v="15.31"/>
    <n v="15.36"/>
    <n v="15.01"/>
    <n v="15.11"/>
    <n v="-1.3063357280000001"/>
  </r>
  <r>
    <x v="3454"/>
    <n v="15.32"/>
    <n v="15.47"/>
    <n v="15.25"/>
    <n v="15.3"/>
    <n v="-0.130548303"/>
  </r>
  <r>
    <x v="3455"/>
    <n v="15.41"/>
    <n v="15.58"/>
    <n v="15.21"/>
    <n v="15.3"/>
    <n v="-0.71382219300000005"/>
  </r>
  <r>
    <x v="3456"/>
    <n v="16.02"/>
    <n v="16.04"/>
    <n v="15.5"/>
    <n v="15.5"/>
    <n v="-3.2459425720000001"/>
  </r>
  <r>
    <x v="3457"/>
    <n v="16.010000000000002"/>
    <n v="16.170000000000002"/>
    <n v="15.88"/>
    <n v="15.99"/>
    <n v="-0.124921924"/>
  </r>
  <r>
    <x v="3458"/>
    <n v="16.14"/>
    <n v="16.190000000000001"/>
    <n v="15.98"/>
    <n v="16.010000000000002"/>
    <n v="-0.80545229200000001"/>
  </r>
  <r>
    <x v="3459"/>
    <n v="16.29"/>
    <n v="16.52"/>
    <n v="16.23"/>
    <n v="16.239999999999998"/>
    <n v="-0.306936771"/>
  </r>
  <r>
    <x v="3460"/>
    <n v="16.760000000000002"/>
    <n v="16.77"/>
    <n v="16.36"/>
    <n v="16.36"/>
    <n v="-2.3866348450000001"/>
  </r>
  <r>
    <x v="3461"/>
    <n v="16.59"/>
    <n v="16.82"/>
    <n v="16.510000000000002"/>
    <n v="16.8"/>
    <n v="1.2658227849999999"/>
  </r>
  <r>
    <x v="3462"/>
    <n v="16.239999999999998"/>
    <n v="16.510000000000002"/>
    <n v="16.239999999999998"/>
    <n v="16.46"/>
    <n v="1.354679803"/>
  </r>
  <r>
    <x v="3463"/>
    <n v="16.16"/>
    <n v="16.37"/>
    <n v="16.149999999999999"/>
    <n v="16.25"/>
    <n v="0.55693069299999998"/>
  </r>
  <r>
    <x v="3464"/>
    <n v="16.170000000000002"/>
    <n v="16.25"/>
    <n v="16.11"/>
    <n v="16.190000000000001"/>
    <n v="0.12368583800000001"/>
  </r>
  <r>
    <x v="3465"/>
    <n v="16.39"/>
    <n v="16.46"/>
    <n v="16.260000000000002"/>
    <n v="16.27"/>
    <n v="-0.73215375199999999"/>
  </r>
  <r>
    <x v="3466"/>
    <n v="16.43"/>
    <n v="16.43"/>
    <n v="16.22"/>
    <n v="16.350000000000001"/>
    <n v="-0.486914181"/>
  </r>
  <r>
    <x v="3467"/>
    <n v="16.68"/>
    <n v="16.72"/>
    <n v="16.510000000000002"/>
    <n v="16.52"/>
    <n v="-0.95923261400000004"/>
  </r>
  <r>
    <x v="3468"/>
    <n v="16.75"/>
    <n v="16.829999999999998"/>
    <n v="16.57"/>
    <n v="16.66"/>
    <n v="-0.53731343300000001"/>
  </r>
  <r>
    <x v="3469"/>
    <n v="16.64"/>
    <n v="16.66"/>
    <n v="16.34"/>
    <n v="16.649999999999999"/>
    <n v="6.0096153999999999E-2"/>
  </r>
  <r>
    <x v="3470"/>
    <n v="16.5"/>
    <n v="16.72"/>
    <n v="16.46"/>
    <n v="16.64"/>
    <n v="0.84848484800000001"/>
  </r>
  <r>
    <x v="3471"/>
    <n v="16.78"/>
    <n v="16.87"/>
    <n v="16.600000000000001"/>
    <n v="16.600000000000001"/>
    <n v="-1.0727056020000001"/>
  </r>
  <r>
    <x v="3472"/>
    <n v="16.87"/>
    <n v="16.96"/>
    <n v="16.78"/>
    <n v="16.88"/>
    <n v="5.9276822999999999E-2"/>
  </r>
  <r>
    <x v="3473"/>
    <n v="16.97"/>
    <n v="17.079999999999998"/>
    <n v="16.64"/>
    <n v="16.93"/>
    <n v="-0.23571007699999999"/>
  </r>
  <r>
    <x v="3474"/>
    <n v="17.79"/>
    <n v="17.98"/>
    <n v="17.68"/>
    <n v="17.78"/>
    <n v="-5.6211354999999998E-2"/>
  </r>
  <r>
    <x v="3475"/>
    <n v="17.66"/>
    <n v="17.940000000000001"/>
    <n v="17.649999999999999"/>
    <n v="17.79"/>
    <n v="0.73612683999999995"/>
  </r>
  <r>
    <x v="3476"/>
    <n v="17.53"/>
    <n v="17.670000000000002"/>
    <n v="17.47"/>
    <n v="17.600000000000001"/>
    <n v="0.39931545899999998"/>
  </r>
  <r>
    <x v="3477"/>
    <n v="17.649999999999999"/>
    <n v="17.7"/>
    <n v="17.510000000000002"/>
    <n v="17.559999999999999"/>
    <n v="-0.50991501400000006"/>
  </r>
  <r>
    <x v="3478"/>
    <n v="17.48"/>
    <n v="17.68"/>
    <n v="17.46"/>
    <n v="17.489999999999998"/>
    <n v="5.7208238000000002E-2"/>
  </r>
  <r>
    <x v="3479"/>
    <n v="17.36"/>
    <n v="17.55"/>
    <n v="17.28"/>
    <n v="17.47"/>
    <n v="0.633640553"/>
  </r>
  <r>
    <x v="3480"/>
    <n v="17.489999999999998"/>
    <n v="17.57"/>
    <n v="17.29"/>
    <n v="17.420000000000002"/>
    <n v="-0.40022870199999999"/>
  </r>
  <r>
    <x v="3481"/>
    <n v="17.54"/>
    <n v="17.59"/>
    <n v="17.39"/>
    <n v="17.579999999999998"/>
    <n v="0.228050171"/>
  </r>
  <r>
    <x v="3482"/>
    <n v="17.34"/>
    <n v="17.559999999999999"/>
    <n v="17.260000000000002"/>
    <n v="17.559999999999999"/>
    <n v="1.268742791"/>
  </r>
  <r>
    <x v="3483"/>
    <n v="17.2"/>
    <n v="17.38"/>
    <n v="17.190000000000001"/>
    <n v="17.32"/>
    <n v="0.69767441900000005"/>
  </r>
  <r>
    <x v="3484"/>
    <n v="17.63"/>
    <n v="17.64"/>
    <n v="17.09"/>
    <n v="17.2"/>
    <n v="-2.4390243900000002"/>
  </r>
  <r>
    <x v="3485"/>
    <n v="17.2"/>
    <n v="17.64"/>
    <n v="17.14"/>
    <n v="17.52"/>
    <n v="1.8604651160000001"/>
  </r>
  <r>
    <x v="3486"/>
    <n v="16.940000000000001"/>
    <n v="17.16"/>
    <n v="16.91"/>
    <n v="17.100000000000001"/>
    <n v="0.94451003499999997"/>
  </r>
  <r>
    <x v="3487"/>
    <n v="16.93"/>
    <n v="16.989999999999998"/>
    <n v="16.86"/>
    <n v="16.940000000000001"/>
    <n v="5.9066744999999997E-2"/>
  </r>
  <r>
    <x v="3488"/>
    <n v="16.899999999999999"/>
    <n v="16.96"/>
    <n v="16.8"/>
    <n v="16.920000000000002"/>
    <n v="0.118343195"/>
  </r>
  <r>
    <x v="3489"/>
    <n v="16.670000000000002"/>
    <n v="16.760000000000002"/>
    <n v="16.52"/>
    <n v="16.61"/>
    <n v="-0.35992801400000002"/>
  </r>
  <r>
    <x v="3490"/>
    <n v="16.89"/>
    <n v="16.899999999999999"/>
    <n v="16.59"/>
    <n v="16.73"/>
    <n v="-0.94730609799999999"/>
  </r>
  <r>
    <x v="3491"/>
    <n v="17.18"/>
    <n v="17.3"/>
    <n v="16.97"/>
    <n v="17.03"/>
    <n v="-0.87310826500000005"/>
  </r>
  <r>
    <x v="3492"/>
    <n v="17.149999999999999"/>
    <n v="17.22"/>
    <n v="17.05"/>
    <n v="17.170000000000002"/>
    <n v="0.116618076"/>
  </r>
  <r>
    <x v="3493"/>
    <n v="17.489999999999998"/>
    <n v="17.5"/>
    <n v="17.22"/>
    <n v="17.25"/>
    <n v="-1.372212693"/>
  </r>
  <r>
    <x v="3494"/>
    <n v="17.5"/>
    <n v="17.579999999999998"/>
    <n v="17.36"/>
    <n v="17.440000000000001"/>
    <n v="-0.34285714299999998"/>
  </r>
  <r>
    <x v="3495"/>
    <n v="17.7"/>
    <n v="17.760000000000002"/>
    <n v="17.36"/>
    <n v="17.489999999999998"/>
    <n v="-1.1864406780000001"/>
  </r>
  <r>
    <x v="3496"/>
    <n v="17.98"/>
    <n v="17.98"/>
    <n v="17.53"/>
    <n v="17.649999999999999"/>
    <n v="-1.835372636"/>
  </r>
  <r>
    <x v="3497"/>
    <n v="18.18"/>
    <n v="18.29"/>
    <n v="17.72"/>
    <n v="17.91"/>
    <n v="-1.4851485149999999"/>
  </r>
  <r>
    <x v="3498"/>
    <n v="17.45"/>
    <n v="18.18"/>
    <n v="17.38"/>
    <n v="18.07"/>
    <n v="3.5530085960000002"/>
  </r>
  <r>
    <x v="3499"/>
    <n v="17.14"/>
    <n v="17.489999999999998"/>
    <n v="17.12"/>
    <n v="17.22"/>
    <n v="0.466744457"/>
  </r>
  <r>
    <x v="3500"/>
    <n v="17.02"/>
    <n v="17.14"/>
    <n v="17"/>
    <n v="17.059999999999999"/>
    <n v="0.23501762600000001"/>
  </r>
  <r>
    <x v="3501"/>
    <n v="17.29"/>
    <n v="17.3"/>
    <n v="16.989999999999998"/>
    <n v="17.04"/>
    <n v="-1.4459224989999999"/>
  </r>
  <r>
    <x v="3502"/>
    <n v="17.32"/>
    <n v="17.45"/>
    <n v="17.149999999999999"/>
    <n v="17.149999999999999"/>
    <n v="-0.98152424900000002"/>
  </r>
  <r>
    <x v="3503"/>
    <n v="17.579999999999998"/>
    <n v="17.600000000000001"/>
    <n v="17.3"/>
    <n v="17.32"/>
    <n v="-1.4789533560000001"/>
  </r>
  <r>
    <x v="3504"/>
    <n v="17.21"/>
    <n v="17.45"/>
    <n v="17.190000000000001"/>
    <n v="17.440000000000001"/>
    <n v="1.3364323069999999"/>
  </r>
  <r>
    <x v="3505"/>
    <n v="17.36"/>
    <n v="17.53"/>
    <n v="17.170000000000002"/>
    <n v="17.170000000000002"/>
    <n v="-1.0944700460000001"/>
  </r>
  <r>
    <x v="3506"/>
    <n v="17.38"/>
    <n v="17.41"/>
    <n v="17.2"/>
    <n v="17.28"/>
    <n v="-0.57537399300000003"/>
  </r>
  <r>
    <x v="3507"/>
    <n v="17.600000000000001"/>
    <n v="17.64"/>
    <n v="17.350000000000001"/>
    <n v="17.36"/>
    <n v="-1.363636364"/>
  </r>
  <r>
    <x v="3508"/>
    <n v="17.420000000000002"/>
    <n v="17.600000000000001"/>
    <n v="17.34"/>
    <n v="17.579999999999998"/>
    <n v="0.91848450100000001"/>
  </r>
  <r>
    <x v="3509"/>
    <n v="17.43"/>
    <n v="17.61"/>
    <n v="17.3"/>
    <n v="17.45"/>
    <n v="0.11474469299999999"/>
  </r>
  <r>
    <x v="3510"/>
    <n v="17.350000000000001"/>
    <n v="17.55"/>
    <n v="17.3"/>
    <n v="17.39"/>
    <n v="0.23054754999999999"/>
  </r>
  <r>
    <x v="3511"/>
    <n v="17.350000000000001"/>
    <n v="17.41"/>
    <n v="17.07"/>
    <n v="17.14"/>
    <n v="-1.2103746399999999"/>
  </r>
  <r>
    <x v="3512"/>
    <n v="17.13"/>
    <n v="17.2"/>
    <n v="16.97"/>
    <n v="17"/>
    <n v="-0.75890250999999997"/>
  </r>
  <r>
    <x v="3513"/>
    <n v="17.309999999999999"/>
    <n v="17.57"/>
    <n v="17.010000000000002"/>
    <n v="17.04"/>
    <n v="-1.5597920279999999"/>
  </r>
  <r>
    <x v="3514"/>
    <n v="17.309999999999999"/>
    <n v="17.48"/>
    <n v="17.25"/>
    <n v="17.39"/>
    <n v="0.462160601"/>
  </r>
  <r>
    <x v="3515"/>
    <n v="17.8"/>
    <n v="17.88"/>
    <n v="17.739999999999998"/>
    <n v="17.850000000000001"/>
    <n v="0.28089887600000002"/>
  </r>
  <r>
    <x v="3516"/>
    <n v="17.809999999999999"/>
    <n v="18.010000000000002"/>
    <n v="17.760000000000002"/>
    <n v="17.95"/>
    <n v="0.78607523899999998"/>
  </r>
  <r>
    <x v="3517"/>
    <n v="18.02"/>
    <n v="18.07"/>
    <n v="17.899999999999999"/>
    <n v="17.91"/>
    <n v="-0.61043285199999997"/>
  </r>
  <r>
    <x v="3518"/>
    <n v="18.11"/>
    <n v="18.190000000000001"/>
    <n v="18.02"/>
    <n v="18.12"/>
    <n v="5.5218112E-2"/>
  </r>
  <r>
    <x v="3519"/>
    <n v="18.170000000000002"/>
    <n v="18.3"/>
    <n v="18.02"/>
    <n v="18.23"/>
    <n v="0.33021464"/>
  </r>
  <r>
    <x v="3520"/>
    <n v="18.350000000000001"/>
    <n v="18.37"/>
    <n v="18.03"/>
    <n v="18.2"/>
    <n v="-0.81743869199999997"/>
  </r>
  <r>
    <x v="3521"/>
    <n v="18.53"/>
    <n v="18.59"/>
    <n v="18.309999999999999"/>
    <n v="18.420000000000002"/>
    <n v="-0.59363194799999996"/>
  </r>
  <r>
    <x v="3522"/>
    <n v="18.64"/>
    <n v="18.649999999999999"/>
    <n v="18.5"/>
    <n v="18.53"/>
    <n v="-0.59012875499999995"/>
  </r>
  <r>
    <x v="3523"/>
    <n v="18.5"/>
    <n v="18.61"/>
    <n v="18.440000000000001"/>
    <n v="18.5"/>
    <n v="0"/>
  </r>
  <r>
    <x v="3524"/>
    <n v="18.7"/>
    <n v="18.79"/>
    <n v="18.5"/>
    <n v="18.579999999999998"/>
    <n v="-0.64171122999999997"/>
  </r>
  <r>
    <x v="3525"/>
    <n v="18.64"/>
    <n v="18.75"/>
    <n v="18.510000000000002"/>
    <n v="18.559999999999999"/>
    <n v="-0.42918454900000003"/>
  </r>
  <r>
    <x v="3526"/>
    <n v="18.5"/>
    <n v="18.7"/>
    <n v="18.47"/>
    <n v="18.64"/>
    <n v="0.756756757"/>
  </r>
  <r>
    <x v="3527"/>
    <n v="18.38"/>
    <n v="18.510000000000002"/>
    <n v="18.23"/>
    <n v="18.350000000000001"/>
    <n v="-0.16322089200000001"/>
  </r>
  <r>
    <x v="3528"/>
    <n v="18.559999999999999"/>
    <n v="18.66"/>
    <n v="18.29"/>
    <n v="18.399999999999999"/>
    <n v="-0.86206896600000005"/>
  </r>
  <r>
    <x v="3529"/>
    <n v="18.71"/>
    <n v="18.739999999999998"/>
    <n v="18.55"/>
    <n v="18.59"/>
    <n v="-0.64136825200000003"/>
  </r>
  <r>
    <x v="3530"/>
    <n v="18.75"/>
    <n v="19.02"/>
    <n v="18.68"/>
    <n v="18.850000000000001"/>
    <n v="0.53333333299999997"/>
  </r>
  <r>
    <x v="3531"/>
    <n v="18.62"/>
    <n v="18.760000000000002"/>
    <n v="18.579999999999998"/>
    <n v="18.68"/>
    <n v="0.32223415700000002"/>
  </r>
  <r>
    <x v="3532"/>
    <n v="18.75"/>
    <n v="18.79"/>
    <n v="18.559999999999999"/>
    <n v="18.579999999999998"/>
    <n v="-0.90666666699999998"/>
  </r>
  <r>
    <x v="3533"/>
    <n v="18.91"/>
    <n v="18.920000000000002"/>
    <n v="18.63"/>
    <n v="18.670000000000002"/>
    <n v="-1.269169751"/>
  </r>
  <r>
    <x v="3534"/>
    <n v="18.850000000000001"/>
    <n v="18.95"/>
    <n v="18.68"/>
    <n v="18.809999999999999"/>
    <n v="-0.21220159199999999"/>
  </r>
  <r>
    <x v="3535"/>
    <n v="19.13"/>
    <n v="19.14"/>
    <n v="18.61"/>
    <n v="18.71"/>
    <n v="-2.1955044429999999"/>
  </r>
  <r>
    <x v="3536"/>
    <n v="19.68"/>
    <n v="19.690000000000001"/>
    <n v="18.79"/>
    <n v="18.920000000000002"/>
    <n v="-3.8617886179999998"/>
  </r>
  <r>
    <x v="3537"/>
    <n v="21.9"/>
    <n v="22.15"/>
    <n v="21.9"/>
    <n v="22.04"/>
    <n v="0.63926940600000004"/>
  </r>
  <r>
    <x v="3538"/>
    <n v="21.93"/>
    <n v="22"/>
    <n v="21.71"/>
    <n v="21.99"/>
    <n v="0.27359781100000002"/>
  </r>
  <r>
    <x v="3539"/>
    <n v="22.09"/>
    <n v="22.34"/>
    <n v="22.03"/>
    <n v="22.05"/>
    <n v="-0.18107741099999999"/>
  </r>
  <r>
    <x v="3540"/>
    <n v="21.93"/>
    <n v="22.15"/>
    <n v="21.81"/>
    <n v="22.06"/>
    <n v="0.59279525799999999"/>
  </r>
  <r>
    <x v="3541"/>
    <n v="21.7"/>
    <n v="21.97"/>
    <n v="21.65"/>
    <n v="21.91"/>
    <n v="0.96774193500000005"/>
  </r>
  <r>
    <x v="3542"/>
    <n v="21.5"/>
    <n v="21.69"/>
    <n v="21.43"/>
    <n v="21.63"/>
    <n v="0.60465116299999999"/>
  </r>
  <r>
    <x v="3543"/>
    <n v="21.3"/>
    <n v="21.56"/>
    <n v="21.3"/>
    <n v="21.49"/>
    <n v="0.89201877900000004"/>
  </r>
  <r>
    <x v="3544"/>
    <n v="20.94"/>
    <n v="21.18"/>
    <n v="20.71"/>
    <n v="21.15"/>
    <n v="1.0028653300000001"/>
  </r>
  <r>
    <x v="3545"/>
    <n v="21.49"/>
    <n v="21.57"/>
    <n v="20.86"/>
    <n v="20.93"/>
    <n v="-2.6058631920000002"/>
  </r>
  <r>
    <x v="3546"/>
    <n v="21.37"/>
    <n v="21.49"/>
    <n v="21.26"/>
    <n v="21.45"/>
    <n v="0.37435657500000002"/>
  </r>
  <r>
    <x v="3547"/>
    <n v="21.48"/>
    <n v="21.61"/>
    <n v="21.26"/>
    <n v="21.38"/>
    <n v="-0.46554934799999997"/>
  </r>
  <r>
    <x v="3548"/>
    <n v="21.17"/>
    <n v="21.57"/>
    <n v="21.09"/>
    <n v="21.54"/>
    <n v="1.747756259"/>
  </r>
  <r>
    <x v="3549"/>
    <n v="20.83"/>
    <n v="21.18"/>
    <n v="20.73"/>
    <n v="21.17"/>
    <n v="1.632261162"/>
  </r>
  <r>
    <x v="3550"/>
    <n v="20.98"/>
    <n v="20.98"/>
    <n v="20.68"/>
    <n v="20.74"/>
    <n v="-1.143946616"/>
  </r>
  <r>
    <x v="3551"/>
    <n v="20.61"/>
    <n v="20.91"/>
    <n v="20.5"/>
    <n v="20.76"/>
    <n v="0.72780203799999998"/>
  </r>
  <r>
    <x v="3552"/>
    <n v="21.31"/>
    <n v="21.32"/>
    <n v="20.7"/>
    <n v="20.82"/>
    <n v="-2.2993899579999999"/>
  </r>
  <r>
    <x v="3553"/>
    <n v="21.25"/>
    <n v="21.33"/>
    <n v="21.21"/>
    <n v="21.23"/>
    <n v="-9.4117646999999999E-2"/>
  </r>
  <r>
    <x v="3554"/>
    <n v="21.11"/>
    <n v="21.24"/>
    <n v="21.06"/>
    <n v="21.21"/>
    <n v="0.473709143"/>
  </r>
  <r>
    <x v="3555"/>
    <n v="21.17"/>
    <n v="21.22"/>
    <n v="21.01"/>
    <n v="21.08"/>
    <n v="-0.42512990099999998"/>
  </r>
  <r>
    <x v="3556"/>
    <n v="21.01"/>
    <n v="21.14"/>
    <n v="20.96"/>
    <n v="21.1"/>
    <n v="0.42836744399999999"/>
  </r>
  <r>
    <x v="3557"/>
    <n v="20.9"/>
    <n v="20.96"/>
    <n v="20.79"/>
    <n v="20.88"/>
    <n v="-9.5693780000000006E-2"/>
  </r>
  <r>
    <x v="3558"/>
    <n v="20.94"/>
    <n v="20.94"/>
    <n v="20.7"/>
    <n v="20.78"/>
    <n v="-0.76408787"/>
  </r>
  <r>
    <x v="3559"/>
    <n v="20.85"/>
    <n v="21"/>
    <n v="20.83"/>
    <n v="20.97"/>
    <n v="0.57553956799999995"/>
  </r>
  <r>
    <x v="3560"/>
    <n v="20.9"/>
    <n v="20.95"/>
    <n v="20.77"/>
    <n v="20.95"/>
    <n v="0.23923444999999999"/>
  </r>
  <r>
    <x v="3561"/>
    <n v="20.57"/>
    <n v="20.85"/>
    <n v="20.53"/>
    <n v="20.77"/>
    <n v="0.97228974199999996"/>
  </r>
  <r>
    <x v="3562"/>
    <n v="20.56"/>
    <n v="20.59"/>
    <n v="20.399999999999999"/>
    <n v="20.53"/>
    <n v="-0.145914397"/>
  </r>
  <r>
    <x v="3563"/>
    <n v="20.47"/>
    <n v="20.62"/>
    <n v="20.38"/>
    <n v="20.49"/>
    <n v="9.7703956999999994E-2"/>
  </r>
  <r>
    <x v="3564"/>
    <n v="20.23"/>
    <n v="20.239999999999998"/>
    <n v="20.079999999999998"/>
    <n v="20.23"/>
    <n v="0"/>
  </r>
  <r>
    <x v="3565"/>
    <n v="20.309999999999999"/>
    <n v="20.350000000000001"/>
    <n v="20.21"/>
    <n v="20.23"/>
    <n v="-0.39389463299999999"/>
  </r>
  <r>
    <x v="3566"/>
    <n v="20.49"/>
    <n v="20.49"/>
    <n v="20.25"/>
    <n v="20.25"/>
    <n v="-1.171303075"/>
  </r>
  <r>
    <x v="3567"/>
    <n v="20.38"/>
    <n v="20.51"/>
    <n v="20.28"/>
    <n v="20.350000000000001"/>
    <n v="-0.14720314000000001"/>
  </r>
  <r>
    <x v="3568"/>
    <n v="19.850000000000001"/>
    <n v="20.260000000000002"/>
    <n v="19.809999999999999"/>
    <n v="20.16"/>
    <n v="1.561712846"/>
  </r>
  <r>
    <x v="3569"/>
    <n v="19.54"/>
    <n v="19.760000000000002"/>
    <n v="19.5"/>
    <n v="19.690000000000001"/>
    <n v="0.76765609000000001"/>
  </r>
  <r>
    <x v="3570"/>
    <n v="19.54"/>
    <n v="19.57"/>
    <n v="19.510000000000002"/>
    <n v="19.559999999999999"/>
    <n v="0.10235414499999999"/>
  </r>
  <r>
    <x v="3571"/>
    <n v="19.649999999999999"/>
    <n v="19.77"/>
    <n v="19.5"/>
    <n v="19.53"/>
    <n v="-0.610687023"/>
  </r>
  <r>
    <x v="3572"/>
    <n v="19.579999999999998"/>
    <n v="19.72"/>
    <n v="19.52"/>
    <n v="19.62"/>
    <n v="0.20429009200000001"/>
  </r>
  <r>
    <x v="3573"/>
    <n v="19.71"/>
    <n v="19.78"/>
    <n v="19.5"/>
    <n v="19.5"/>
    <n v="-1.0654490109999999"/>
  </r>
  <r>
    <x v="3574"/>
    <n v="19.440000000000001"/>
    <n v="19.760000000000002"/>
    <n v="19.440000000000001"/>
    <n v="19.739999999999998"/>
    <n v="1.543209877"/>
  </r>
  <r>
    <x v="3575"/>
    <n v="19.579999999999998"/>
    <n v="19.670000000000002"/>
    <n v="19.43"/>
    <n v="19.47"/>
    <n v="-0.56179775300000001"/>
  </r>
  <r>
    <x v="3576"/>
    <n v="19.649999999999999"/>
    <n v="19.87"/>
    <n v="19.52"/>
    <n v="19.54"/>
    <n v="-0.55979643800000001"/>
  </r>
  <r>
    <x v="3577"/>
    <n v="19.850000000000001"/>
    <n v="19.920000000000002"/>
    <n v="19.559999999999999"/>
    <n v="19.57"/>
    <n v="-1.4105793449999999"/>
  </r>
  <r>
    <x v="3578"/>
    <n v="19.75"/>
    <n v="19.75"/>
    <n v="19.510000000000002"/>
    <n v="19.71"/>
    <n v="-0.20253164600000001"/>
  </r>
  <r>
    <x v="3579"/>
    <n v="19.47"/>
    <n v="19.82"/>
    <n v="19.39"/>
    <n v="19.7"/>
    <n v="1.1813045710000001"/>
  </r>
  <r>
    <x v="3580"/>
    <n v="19.41"/>
    <n v="19.45"/>
    <n v="19.309999999999999"/>
    <n v="19.350000000000001"/>
    <n v="-0.309119011"/>
  </r>
  <r>
    <x v="3581"/>
    <n v="19.690000000000001"/>
    <n v="19.690000000000001"/>
    <n v="19.36"/>
    <n v="19.39"/>
    <n v="-1.5236160489999999"/>
  </r>
  <r>
    <x v="3582"/>
    <n v="19.3"/>
    <n v="19.59"/>
    <n v="19.27"/>
    <n v="19.41"/>
    <n v="0.56994818700000005"/>
  </r>
  <r>
    <x v="3583"/>
    <n v="19.149999999999999"/>
    <n v="19.170000000000002"/>
    <n v="19"/>
    <n v="19.07"/>
    <n v="-0.41775456900000002"/>
  </r>
  <r>
    <x v="3584"/>
    <n v="19.36"/>
    <n v="19.399999999999999"/>
    <n v="19.12"/>
    <n v="19.22"/>
    <n v="-0.72314049599999997"/>
  </r>
  <r>
    <x v="3585"/>
    <n v="19.329999999999998"/>
    <n v="19.39"/>
    <n v="19.260000000000002"/>
    <n v="19.32"/>
    <n v="-5.1733056999999999E-2"/>
  </r>
  <r>
    <x v="3586"/>
    <n v="19.239999999999998"/>
    <n v="19.34"/>
    <n v="19.13"/>
    <n v="19.16"/>
    <n v="-0.41580041600000001"/>
  </r>
  <r>
    <x v="3587"/>
    <n v="19.5"/>
    <n v="19.53"/>
    <n v="19.23"/>
    <n v="19.440000000000001"/>
    <n v="-0.30769230800000003"/>
  </r>
  <r>
    <x v="3588"/>
    <n v="19.489999999999998"/>
    <n v="19.72"/>
    <n v="19.41"/>
    <n v="19.54"/>
    <n v="0.25654181599999998"/>
  </r>
  <r>
    <x v="3589"/>
    <n v="19.329999999999998"/>
    <n v="19.55"/>
    <n v="19.32"/>
    <n v="19.45"/>
    <n v="0.62079668899999996"/>
  </r>
  <r>
    <x v="3590"/>
    <n v="19.43"/>
    <n v="19.440000000000001"/>
    <n v="19.18"/>
    <n v="19.2"/>
    <n v="-1.18373649"/>
  </r>
  <r>
    <x v="3591"/>
    <n v="19.649999999999999"/>
    <n v="19.670000000000002"/>
    <n v="19.38"/>
    <n v="19.559999999999999"/>
    <n v="-0.458015267"/>
  </r>
  <r>
    <x v="3592"/>
    <n v="19.809999999999999"/>
    <n v="19.84"/>
    <n v="19.5"/>
    <n v="19.62"/>
    <n v="-0.95911155999999997"/>
  </r>
  <r>
    <x v="3593"/>
    <n v="19.75"/>
    <n v="19.8"/>
    <n v="19.54"/>
    <n v="19.61"/>
    <n v="-0.70886075900000001"/>
  </r>
  <r>
    <x v="3594"/>
    <n v="19.63"/>
    <n v="19.68"/>
    <n v="19.39"/>
    <n v="19.399999999999999"/>
    <n v="-1.171676006"/>
  </r>
  <r>
    <x v="3595"/>
    <n v="19.88"/>
    <n v="19.940000000000001"/>
    <n v="19.34"/>
    <n v="19.43"/>
    <n v="-2.2635814889999999"/>
  </r>
  <r>
    <x v="3596"/>
    <n v="20.34"/>
    <n v="20.36"/>
    <n v="19.920000000000002"/>
    <n v="19.97"/>
    <n v="-1.8190757129999999"/>
  </r>
  <r>
    <x v="3597"/>
    <n v="20.62"/>
    <n v="20.67"/>
    <n v="20.03"/>
    <n v="20.149999999999999"/>
    <n v="-2.279340446"/>
  </r>
  <r>
    <x v="3598"/>
    <n v="20.5"/>
    <n v="20.96"/>
    <n v="20.260000000000002"/>
    <n v="20.58"/>
    <n v="0.39024390199999998"/>
  </r>
  <r>
    <x v="3599"/>
    <n v="24.24"/>
    <n v="24.51"/>
    <n v="23.99"/>
    <n v="24.51"/>
    <n v="1.113861386"/>
  </r>
  <r>
    <x v="3600"/>
    <n v="24.49"/>
    <n v="24.6"/>
    <n v="24.18"/>
    <n v="24.35"/>
    <n v="-0.57166190299999997"/>
  </r>
  <r>
    <x v="3601"/>
    <n v="24.35"/>
    <n v="24.58"/>
    <n v="24.28"/>
    <n v="24.41"/>
    <n v="0.24640657099999999"/>
  </r>
  <r>
    <x v="3602"/>
    <n v="24.26"/>
    <n v="24.34"/>
    <n v="23.88"/>
    <n v="24.26"/>
    <n v="0"/>
  </r>
  <r>
    <x v="3603"/>
    <n v="23.9"/>
    <n v="24.34"/>
    <n v="23.89"/>
    <n v="24.21"/>
    <n v="1.29707113"/>
  </r>
  <r>
    <x v="3604"/>
    <n v="23.29"/>
    <n v="23.73"/>
    <n v="23.18"/>
    <n v="23.71"/>
    <n v="1.803349077"/>
  </r>
  <r>
    <x v="3605"/>
    <n v="23.15"/>
    <n v="23.3"/>
    <n v="23.08"/>
    <n v="23.19"/>
    <n v="0.17278617700000001"/>
  </r>
  <r>
    <x v="3606"/>
    <n v="22.94"/>
    <n v="23.3"/>
    <n v="22.88"/>
    <n v="22.92"/>
    <n v="-8.7183958000000006E-2"/>
  </r>
  <r>
    <x v="3607"/>
    <n v="23.12"/>
    <n v="23.21"/>
    <n v="22.82"/>
    <n v="22.83"/>
    <n v="-1.2543252600000001"/>
  </r>
  <r>
    <x v="3608"/>
    <n v="23.43"/>
    <n v="23.49"/>
    <n v="23.07"/>
    <n v="23.19"/>
    <n v="-1.0243277850000001"/>
  </r>
  <r>
    <x v="3609"/>
    <n v="23.23"/>
    <n v="23.36"/>
    <n v="23.04"/>
    <n v="23.29"/>
    <n v="0.25828669799999998"/>
  </r>
  <r>
    <x v="3610"/>
    <n v="23.49"/>
    <n v="23.74"/>
    <n v="23.37"/>
    <n v="23.39"/>
    <n v="-0.425713069"/>
  </r>
  <r>
    <x v="3611"/>
    <n v="23.64"/>
    <n v="23.9"/>
    <n v="23.58"/>
    <n v="23.61"/>
    <n v="-0.126903553"/>
  </r>
  <r>
    <x v="3612"/>
    <n v="23.25"/>
    <n v="23.49"/>
    <n v="23.18"/>
    <n v="23.49"/>
    <n v="1.0322580649999999"/>
  </r>
  <r>
    <x v="3613"/>
    <n v="23.48"/>
    <n v="23.54"/>
    <n v="22.98"/>
    <n v="23.27"/>
    <n v="-0.89437819399999996"/>
  </r>
  <r>
    <x v="3614"/>
    <n v="22.91"/>
    <n v="23.58"/>
    <n v="22.91"/>
    <n v="23.4"/>
    <n v="2.1388040159999999"/>
  </r>
  <r>
    <x v="3615"/>
    <n v="23.05"/>
    <n v="23.18"/>
    <n v="22.77"/>
    <n v="22.97"/>
    <n v="-0.34707158399999999"/>
  </r>
  <r>
    <x v="3616"/>
    <n v="23.35"/>
    <n v="23.5"/>
    <n v="23.24"/>
    <n v="23.32"/>
    <n v="-0.128479657"/>
  </r>
  <r>
    <x v="3617"/>
    <n v="23.27"/>
    <n v="23.4"/>
    <n v="23"/>
    <n v="23.37"/>
    <n v="0.42973786000000003"/>
  </r>
  <r>
    <x v="3618"/>
    <n v="23.3"/>
    <n v="23.3"/>
    <n v="22.85"/>
    <n v="23.08"/>
    <n v="-0.94420600899999996"/>
  </r>
  <r>
    <x v="3619"/>
    <n v="22.93"/>
    <n v="23.4"/>
    <n v="22.84"/>
    <n v="23.18"/>
    <n v="1.090274749"/>
  </r>
  <r>
    <x v="3620"/>
    <n v="22.35"/>
    <n v="22.75"/>
    <n v="22.27"/>
    <n v="22.61"/>
    <n v="1.1633109619999999"/>
  </r>
  <r>
    <x v="3621"/>
    <n v="22.47"/>
    <n v="22.65"/>
    <n v="22.38"/>
    <n v="22.47"/>
    <n v="0"/>
  </r>
  <r>
    <x v="3622"/>
    <n v="22.38"/>
    <n v="22.52"/>
    <n v="22.09"/>
    <n v="22.48"/>
    <n v="0.446827525"/>
  </r>
  <r>
    <x v="3623"/>
    <n v="22.47"/>
    <n v="22.49"/>
    <n v="22.11"/>
    <n v="22.39"/>
    <n v="-0.35603026300000001"/>
  </r>
  <r>
    <x v="3624"/>
    <n v="22.03"/>
    <n v="22.4"/>
    <n v="22.02"/>
    <n v="22.3"/>
    <n v="1.2256014529999999"/>
  </r>
  <r>
    <x v="3625"/>
    <n v="22"/>
    <n v="22.11"/>
    <n v="21.78"/>
    <n v="22.03"/>
    <n v="0.13636363600000001"/>
  </r>
  <r>
    <x v="3626"/>
    <n v="21.81"/>
    <n v="21.99"/>
    <n v="21.5"/>
    <n v="21.76"/>
    <n v="-0.22925263600000001"/>
  </r>
  <r>
    <x v="3627"/>
    <n v="22.12"/>
    <n v="22.22"/>
    <n v="21.78"/>
    <n v="21.91"/>
    <n v="-0.949367089"/>
  </r>
  <r>
    <x v="3628"/>
    <n v="22.01"/>
    <n v="22.27"/>
    <n v="21.67"/>
    <n v="21.9"/>
    <n v="-0.49977283099999997"/>
  </r>
  <r>
    <x v="3629"/>
    <n v="21.61"/>
    <n v="21.91"/>
    <n v="21.57"/>
    <n v="21.87"/>
    <n v="1.2031466909999999"/>
  </r>
  <r>
    <x v="3630"/>
    <n v="22"/>
    <n v="22.11"/>
    <n v="21.46"/>
    <n v="21.88"/>
    <n v="-0.54545454500000001"/>
  </r>
  <r>
    <x v="3631"/>
    <n v="22.05"/>
    <n v="22.31"/>
    <n v="21.86"/>
    <n v="22.09"/>
    <n v="0.18140589600000001"/>
  </r>
  <r>
    <x v="3632"/>
    <n v="21.83"/>
    <n v="22.25"/>
    <n v="21.76"/>
    <n v="22.09"/>
    <n v="1.19102153"/>
  </r>
  <r>
    <x v="3633"/>
    <n v="21.55"/>
    <n v="21.8"/>
    <n v="21.43"/>
    <n v="21.53"/>
    <n v="-9.2807424999999999E-2"/>
  </r>
  <r>
    <x v="3634"/>
    <n v="21.67"/>
    <n v="21.89"/>
    <n v="21.4"/>
    <n v="21.67"/>
    <n v="0"/>
  </r>
  <r>
    <x v="3635"/>
    <n v="21.75"/>
    <n v="21.96"/>
    <n v="21.37"/>
    <n v="21.66"/>
    <n v="-0.413793103"/>
  </r>
  <r>
    <x v="3636"/>
    <n v="21.95"/>
    <n v="21.98"/>
    <n v="21.64"/>
    <n v="21.75"/>
    <n v="-0.91116173099999997"/>
  </r>
  <r>
    <x v="3637"/>
    <n v="22.08"/>
    <n v="22.12"/>
    <n v="21.77"/>
    <n v="21.9"/>
    <n v="-0.81521739100000001"/>
  </r>
  <r>
    <x v="3638"/>
    <n v="21.58"/>
    <n v="21.96"/>
    <n v="21.52"/>
    <n v="21.92"/>
    <n v="1.5755329010000001"/>
  </r>
  <r>
    <x v="3639"/>
    <n v="21.54"/>
    <n v="21.86"/>
    <n v="21.49"/>
    <n v="21.59"/>
    <n v="0.23212627699999999"/>
  </r>
  <r>
    <x v="3640"/>
    <n v="21.33"/>
    <n v="22.17"/>
    <n v="21.21"/>
    <n v="21.45"/>
    <n v="0.56258790400000003"/>
  </r>
  <r>
    <x v="3641"/>
    <n v="20.89"/>
    <n v="21.34"/>
    <n v="20.86"/>
    <n v="21.25"/>
    <n v="1.7233125899999999"/>
  </r>
  <r>
    <x v="3642"/>
    <n v="20.65"/>
    <n v="20.68"/>
    <n v="20.32"/>
    <n v="20.62"/>
    <n v="-0.14527845"/>
  </r>
  <r>
    <x v="3643"/>
    <n v="20.95"/>
    <n v="21.05"/>
    <n v="20.59"/>
    <n v="20.61"/>
    <n v="-1.622911695"/>
  </r>
  <r>
    <x v="3644"/>
    <n v="20.67"/>
    <n v="20.89"/>
    <n v="20.56"/>
    <n v="20.64"/>
    <n v="-0.145137881"/>
  </r>
  <r>
    <x v="3645"/>
    <n v="20.9"/>
    <n v="20.99"/>
    <n v="20.53"/>
    <n v="20.58"/>
    <n v="-1.5311004779999999"/>
  </r>
  <r>
    <x v="3646"/>
    <n v="20.95"/>
    <n v="21.13"/>
    <n v="20.76"/>
    <n v="21.05"/>
    <n v="0.47732696899999999"/>
  </r>
  <r>
    <x v="3647"/>
    <n v="20.46"/>
    <n v="20.7"/>
    <n v="20.309999999999999"/>
    <n v="20.52"/>
    <n v="0.29325513199999997"/>
  </r>
  <r>
    <x v="3648"/>
    <n v="20.37"/>
    <n v="20.7"/>
    <n v="20.25"/>
    <n v="20.27"/>
    <n v="-0.49091801699999998"/>
  </r>
  <r>
    <x v="3649"/>
    <n v="20.12"/>
    <n v="20.36"/>
    <n v="19.82"/>
    <n v="20.05"/>
    <n v="-0.34791252499999997"/>
  </r>
  <r>
    <x v="3650"/>
    <n v="20.81"/>
    <n v="20.88"/>
    <n v="20.29"/>
    <n v="20.32"/>
    <n v="-2.3546371939999999"/>
  </r>
  <r>
    <x v="3651"/>
    <n v="20.82"/>
    <n v="20.94"/>
    <n v="20.36"/>
    <n v="20.81"/>
    <n v="-4.8030740000000002E-2"/>
  </r>
  <r>
    <x v="3652"/>
    <n v="21.18"/>
    <n v="21.31"/>
    <n v="20.69"/>
    <n v="20.7"/>
    <n v="-2.266288952"/>
  </r>
  <r>
    <x v="3653"/>
    <n v="21"/>
    <n v="21.35"/>
    <n v="20.82"/>
    <n v="21.2"/>
    <n v="0.95238095199999995"/>
  </r>
  <r>
    <x v="3654"/>
    <n v="21.39"/>
    <n v="21.45"/>
    <n v="21.1"/>
    <n v="21.15"/>
    <n v="-1.122019635"/>
  </r>
  <r>
    <x v="3655"/>
    <n v="22.48"/>
    <n v="22.48"/>
    <n v="21.65"/>
    <n v="21.68"/>
    <n v="-3.558718861"/>
  </r>
  <r>
    <x v="3656"/>
    <n v="22.19"/>
    <n v="22.41"/>
    <n v="22.14"/>
    <n v="22.23"/>
    <n v="0.180261379"/>
  </r>
  <r>
    <x v="3657"/>
    <n v="22.33"/>
    <n v="22.49"/>
    <n v="22.01"/>
    <n v="22.22"/>
    <n v="-0.49261083700000002"/>
  </r>
  <r>
    <x v="3658"/>
    <n v="22.04"/>
    <n v="22.5"/>
    <n v="22.02"/>
    <n v="22.43"/>
    <n v="1.769509982"/>
  </r>
  <r>
    <x v="3659"/>
    <n v="22.09"/>
    <n v="22.29"/>
    <n v="21.95"/>
    <n v="22.05"/>
    <n v="-0.18107741099999999"/>
  </r>
  <r>
    <x v="3660"/>
    <n v="21.25"/>
    <n v="22.12"/>
    <n v="21.22"/>
    <n v="21.91"/>
    <n v="3.1058823530000002"/>
  </r>
  <r>
    <x v="3661"/>
    <n v="21.5"/>
    <n v="21.58"/>
    <n v="21.25"/>
    <n v="21.36"/>
    <n v="-0.65116279099999996"/>
  </r>
  <r>
    <x v="3662"/>
    <n v="21.39"/>
    <n v="21.61"/>
    <n v="21"/>
    <n v="21.45"/>
    <n v="0.28050490900000002"/>
  </r>
  <r>
    <x v="3663"/>
    <n v="23.86"/>
    <n v="23.95"/>
    <n v="23.46"/>
    <n v="23.67"/>
    <n v="-0.79631181900000003"/>
  </r>
  <r>
    <x v="3664"/>
    <n v="24.5"/>
    <n v="24.59"/>
    <n v="24.16"/>
    <n v="24.35"/>
    <n v="-0.61224489800000004"/>
  </r>
  <r>
    <x v="3665"/>
    <n v="24.21"/>
    <n v="24.86"/>
    <n v="24.2"/>
    <n v="24.77"/>
    <n v="2.3130937629999999"/>
  </r>
  <r>
    <x v="3666"/>
    <n v="23.85"/>
    <n v="24.17"/>
    <n v="23.61"/>
    <n v="24.08"/>
    <n v="0.96436058700000005"/>
  </r>
  <r>
    <x v="3667"/>
    <n v="24.04"/>
    <n v="24.18"/>
    <n v="23.84"/>
    <n v="24.17"/>
    <n v="0.54076539099999998"/>
  </r>
  <r>
    <x v="3668"/>
    <n v="23.79"/>
    <n v="24.25"/>
    <n v="23.78"/>
    <n v="24.14"/>
    <n v="1.471206389"/>
  </r>
  <r>
    <x v="3669"/>
    <n v="23.84"/>
    <n v="23.89"/>
    <n v="23.62"/>
    <n v="23.82"/>
    <n v="-8.3892617000000003E-2"/>
  </r>
  <r>
    <x v="3670"/>
    <n v="23.45"/>
    <n v="23.94"/>
    <n v="23.4"/>
    <n v="23.8"/>
    <n v="1.4925373129999999"/>
  </r>
  <r>
    <x v="3671"/>
    <n v="23.02"/>
    <n v="23.4"/>
    <n v="22.88"/>
    <n v="23.07"/>
    <n v="0.217202433"/>
  </r>
  <r>
    <x v="3672"/>
    <n v="23.53"/>
    <n v="23.64"/>
    <n v="22.97"/>
    <n v="23.21"/>
    <n v="-1.3599660010000001"/>
  </r>
  <r>
    <x v="3673"/>
    <n v="23.25"/>
    <n v="23.61"/>
    <n v="23.25"/>
    <n v="23.39"/>
    <n v="0.60215053799999996"/>
  </r>
  <r>
    <x v="3674"/>
    <n v="23.67"/>
    <n v="23.72"/>
    <n v="23.2"/>
    <n v="23.3"/>
    <n v="-1.5631601180000001"/>
  </r>
  <r>
    <x v="3675"/>
    <n v="23.29"/>
    <n v="23.61"/>
    <n v="23.2"/>
    <n v="23.61"/>
    <n v="1.3739802489999999"/>
  </r>
  <r>
    <x v="3676"/>
    <n v="23.16"/>
    <n v="23.4"/>
    <n v="23.01"/>
    <n v="23.35"/>
    <n v="0.82037996499999999"/>
  </r>
  <r>
    <x v="3677"/>
    <n v="22.73"/>
    <n v="23.35"/>
    <n v="22.73"/>
    <n v="23.27"/>
    <n v="2.375714914"/>
  </r>
  <r>
    <x v="3678"/>
    <n v="23.04"/>
    <n v="23.22"/>
    <n v="22.4"/>
    <n v="22.56"/>
    <n v="-2.0833333330000001"/>
  </r>
  <r>
    <x v="3679"/>
    <n v="22.29"/>
    <n v="23.08"/>
    <n v="22.05"/>
    <n v="23.05"/>
    <n v="3.4096007180000001"/>
  </r>
  <r>
    <x v="3680"/>
    <n v="22.86"/>
    <n v="23.02"/>
    <n v="22.56"/>
    <n v="22.73"/>
    <n v="-0.56867891500000001"/>
  </r>
  <r>
    <x v="3681"/>
    <n v="23.86"/>
    <n v="23.86"/>
    <n v="22.61"/>
    <n v="22.74"/>
    <n v="-4.694048617"/>
  </r>
  <r>
    <x v="3682"/>
    <n v="23.69"/>
    <n v="23.96"/>
    <n v="23.42"/>
    <n v="23.92"/>
    <n v="0.97087378599999996"/>
  </r>
  <r>
    <x v="3683"/>
    <n v="23.45"/>
    <n v="23.89"/>
    <n v="23.4"/>
    <n v="23.74"/>
    <n v="1.236673774"/>
  </r>
  <r>
    <x v="3684"/>
    <n v="23.03"/>
    <n v="23.28"/>
    <n v="22.99"/>
    <n v="23.09"/>
    <n v="0.26052974400000001"/>
  </r>
  <r>
    <x v="3685"/>
    <n v="22.61"/>
    <n v="22.98"/>
    <n v="22.61"/>
    <n v="22.86"/>
    <n v="1.1057054399999999"/>
  </r>
  <r>
    <x v="3686"/>
    <n v="22.55"/>
    <n v="22.81"/>
    <n v="22.44"/>
    <n v="22.7"/>
    <n v="0.66518847000000003"/>
  </r>
  <r>
    <x v="3687"/>
    <n v="22.65"/>
    <n v="22.78"/>
    <n v="22.15"/>
    <n v="22.55"/>
    <n v="-0.44150110399999998"/>
  </r>
  <r>
    <x v="3688"/>
    <n v="21.56"/>
    <n v="22.49"/>
    <n v="21.46"/>
    <n v="22.45"/>
    <n v="4.1280148419999998"/>
  </r>
  <r>
    <x v="3689"/>
    <n v="21.42"/>
    <n v="21.67"/>
    <n v="21.05"/>
    <n v="21.34"/>
    <n v="-0.37348272599999999"/>
  </r>
  <r>
    <x v="3690"/>
    <n v="21.16"/>
    <n v="21.31"/>
    <n v="20.99"/>
    <n v="21.13"/>
    <n v="-0.14177693799999999"/>
  </r>
  <r>
    <x v="3691"/>
    <n v="21.2"/>
    <n v="21.48"/>
    <n v="20.93"/>
    <n v="21.26"/>
    <n v="0.28301886799999998"/>
  </r>
  <r>
    <x v="3692"/>
    <n v="21.54"/>
    <n v="21.72"/>
    <n v="21.24"/>
    <n v="21.31"/>
    <n v="-1.067780873"/>
  </r>
  <r>
    <x v="3693"/>
    <n v="22.17"/>
    <n v="22.19"/>
    <n v="21.4"/>
    <n v="21.62"/>
    <n v="-2.48082995"/>
  </r>
  <r>
    <x v="3694"/>
    <n v="22.3"/>
    <n v="22.74"/>
    <n v="22.29"/>
    <n v="22.42"/>
    <n v="0.53811659199999995"/>
  </r>
  <r>
    <x v="3695"/>
    <n v="22.58"/>
    <n v="22.67"/>
    <n v="22.11"/>
    <n v="22.11"/>
    <n v="-2.0814880429999998"/>
  </r>
  <r>
    <x v="3696"/>
    <n v="22.68"/>
    <n v="22.98"/>
    <n v="22.48"/>
    <n v="22.57"/>
    <n v="-0.48500881800000001"/>
  </r>
  <r>
    <x v="3697"/>
    <n v="23.09"/>
    <n v="23.14"/>
    <n v="22.65"/>
    <n v="22.86"/>
    <n v="-0.99610220900000002"/>
  </r>
  <r>
    <x v="3698"/>
    <n v="23.32"/>
    <n v="23.65"/>
    <n v="22.92"/>
    <n v="22.98"/>
    <n v="-1.4579759859999999"/>
  </r>
  <r>
    <x v="3699"/>
    <n v="23.81"/>
    <n v="23.94"/>
    <n v="23.13"/>
    <n v="23.34"/>
    <n v="-1.973960521"/>
  </r>
  <r>
    <x v="3700"/>
    <n v="23.28"/>
    <n v="23.65"/>
    <n v="23.15"/>
    <n v="23.49"/>
    <n v="0.902061856"/>
  </r>
  <r>
    <x v="3701"/>
    <n v="23.49"/>
    <n v="23.5"/>
    <n v="23.05"/>
    <n v="23.17"/>
    <n v="-1.3622818219999999"/>
  </r>
  <r>
    <x v="3702"/>
    <n v="23.09"/>
    <n v="23.78"/>
    <n v="23.09"/>
    <n v="23.32"/>
    <n v="0.99610220900000002"/>
  </r>
  <r>
    <x v="3703"/>
    <n v="22.8"/>
    <n v="23.45"/>
    <n v="22.8"/>
    <n v="23.32"/>
    <n v="2.2807017539999999"/>
  </r>
  <r>
    <x v="3704"/>
    <n v="23.08"/>
    <n v="23.28"/>
    <n v="22.73"/>
    <n v="22.75"/>
    <n v="-1.4298093590000001"/>
  </r>
  <r>
    <x v="3705"/>
    <n v="22.52"/>
    <n v="22.99"/>
    <n v="22.52"/>
    <n v="22.9"/>
    <n v="1.6873889879999999"/>
  </r>
  <r>
    <x v="3706"/>
    <n v="23"/>
    <n v="23.09"/>
    <n v="22.52"/>
    <n v="22.79"/>
    <n v="-0.91304347799999996"/>
  </r>
  <r>
    <x v="3707"/>
    <n v="23.02"/>
    <n v="23.45"/>
    <n v="22.74"/>
    <n v="22.78"/>
    <n v="-1.042571677"/>
  </r>
  <r>
    <x v="3708"/>
    <n v="22.89"/>
    <n v="23"/>
    <n v="22.52"/>
    <n v="22.92"/>
    <n v="0.131061599"/>
  </r>
  <r>
    <x v="3709"/>
    <n v="23.01"/>
    <n v="23.28"/>
    <n v="22.69"/>
    <n v="22.78"/>
    <n v="-0.99956540599999999"/>
  </r>
  <r>
    <x v="3710"/>
    <n v="23.34"/>
    <n v="23.55"/>
    <n v="22.76"/>
    <n v="22.96"/>
    <n v="-1.6281062550000001"/>
  </r>
  <r>
    <x v="3711"/>
    <n v="23.51"/>
    <n v="23.77"/>
    <n v="23.27"/>
    <n v="23.69"/>
    <n v="0.765631646"/>
  </r>
  <r>
    <x v="3712"/>
    <n v="23.05"/>
    <n v="23.37"/>
    <n v="22.74"/>
    <n v="23.34"/>
    <n v="1.25813449"/>
  </r>
  <r>
    <x v="3713"/>
    <n v="22.95"/>
    <n v="23.48"/>
    <n v="22.92"/>
    <n v="23"/>
    <n v="0.21786492399999999"/>
  </r>
  <r>
    <x v="3714"/>
    <n v="23.52"/>
    <n v="23.57"/>
    <n v="23"/>
    <n v="23.16"/>
    <n v="-1.5306122449999999"/>
  </r>
  <r>
    <x v="3715"/>
    <n v="23.4"/>
    <n v="23.68"/>
    <n v="23.03"/>
    <n v="23.65"/>
    <n v="1.0683760680000001"/>
  </r>
  <r>
    <x v="3716"/>
    <n v="23.58"/>
    <n v="23.74"/>
    <n v="22.84"/>
    <n v="22.91"/>
    <n v="-2.8413910090000001"/>
  </r>
  <r>
    <x v="3717"/>
    <n v="22.69"/>
    <n v="23.31"/>
    <n v="22.6"/>
    <n v="23.31"/>
    <n v="2.732481269"/>
  </r>
  <r>
    <x v="3718"/>
    <n v="23.44"/>
    <n v="23.7"/>
    <n v="23.15"/>
    <n v="23.37"/>
    <n v="-0.29863481200000003"/>
  </r>
  <r>
    <x v="3719"/>
    <n v="22.6"/>
    <n v="23.51"/>
    <n v="22.56"/>
    <n v="23.49"/>
    <n v="3.9380530970000001"/>
  </r>
  <r>
    <x v="3720"/>
    <n v="23.56"/>
    <n v="23.88"/>
    <n v="23.14"/>
    <n v="23.3"/>
    <n v="-1.1035653649999999"/>
  </r>
  <r>
    <x v="3721"/>
    <n v="24.23"/>
    <n v="24.52"/>
    <n v="23.97"/>
    <n v="24.26"/>
    <n v="0.123813454"/>
  </r>
  <r>
    <x v="3722"/>
    <n v="24.95"/>
    <n v="25"/>
    <n v="24.18"/>
    <n v="24.4"/>
    <n v="-2.2044088180000001"/>
  </r>
  <r>
    <x v="3723"/>
    <n v="24.97"/>
    <n v="24.97"/>
    <n v="24.26"/>
    <n v="24.87"/>
    <n v="-0.400480577"/>
  </r>
  <r>
    <x v="3724"/>
    <n v="25.19"/>
    <n v="25.3"/>
    <n v="24.69"/>
    <n v="24.94"/>
    <n v="-0.99245732399999997"/>
  </r>
  <r>
    <x v="3725"/>
    <n v="26"/>
    <n v="26.08"/>
    <n v="25.37"/>
    <n v="25.53"/>
    <n v="-1.807692308"/>
  </r>
  <r>
    <x v="3726"/>
    <n v="26.21"/>
    <n v="26.8"/>
    <n v="26.2"/>
    <n v="26.74"/>
    <n v="2.0221289580000001"/>
  </r>
  <r>
    <x v="3727"/>
    <n v="26.07"/>
    <n v="26.5"/>
    <n v="25.82"/>
    <n v="25.96"/>
    <n v="-0.42194092799999999"/>
  </r>
  <r>
    <x v="3728"/>
    <n v="26.15"/>
    <n v="26.53"/>
    <n v="25.9"/>
    <n v="26.14"/>
    <n v="-3.8240917999999999E-2"/>
  </r>
  <r>
    <x v="3729"/>
    <n v="25.33"/>
    <n v="25.64"/>
    <n v="24.33"/>
    <n v="24.71"/>
    <n v="-2.4476904859999999"/>
  </r>
  <r>
    <x v="3730"/>
    <n v="26.42"/>
    <n v="26.65"/>
    <n v="23.23"/>
    <n v="25.49"/>
    <n v="-3.5200605600000001"/>
  </r>
  <r>
    <x v="3731"/>
    <n v="26.27"/>
    <n v="26.81"/>
    <n v="26.16"/>
    <n v="26.55"/>
    <n v="1.065854587"/>
  </r>
  <r>
    <x v="3732"/>
    <n v="27.16"/>
    <n v="27.25"/>
    <n v="26.4"/>
    <n v="26.59"/>
    <n v="-2.098674521"/>
  </r>
  <r>
    <x v="3733"/>
    <n v="27.02"/>
    <n v="27.69"/>
    <n v="27.01"/>
    <n v="27.54"/>
    <n v="1.9245003700000001"/>
  </r>
  <r>
    <x v="3734"/>
    <n v="27.64"/>
    <n v="27.74"/>
    <n v="26.92"/>
    <n v="26.92"/>
    <n v="-2.6049204050000001"/>
  </r>
  <r>
    <x v="3735"/>
    <n v="27.16"/>
    <n v="27.64"/>
    <n v="27.1"/>
    <n v="27.52"/>
    <n v="1.325478645"/>
  </r>
  <r>
    <x v="3736"/>
    <n v="27.1"/>
    <n v="27.38"/>
    <n v="26.83"/>
    <n v="27.03"/>
    <n v="-0.25830258299999997"/>
  </r>
  <r>
    <x v="3737"/>
    <n v="27.41"/>
    <n v="27.58"/>
    <n v="26.74"/>
    <n v="27.03"/>
    <n v="-1.3863553449999999"/>
  </r>
  <r>
    <x v="3738"/>
    <n v="27.58"/>
    <n v="27.7"/>
    <n v="27.48"/>
    <n v="27.57"/>
    <n v="-3.6258157999999999E-2"/>
  </r>
  <r>
    <x v="3739"/>
    <n v="27.37"/>
    <n v="27.51"/>
    <n v="27.22"/>
    <n v="27.47"/>
    <n v="0.36536353700000002"/>
  </r>
  <r>
    <x v="3740"/>
    <n v="27.08"/>
    <n v="27.36"/>
    <n v="26.72"/>
    <n v="27.32"/>
    <n v="0.88626292500000003"/>
  </r>
  <r>
    <x v="3741"/>
    <n v="27.19"/>
    <n v="27.39"/>
    <n v="27.12"/>
    <n v="27.24"/>
    <n v="0.18389113600000001"/>
  </r>
  <r>
    <x v="3742"/>
    <n v="27.2"/>
    <n v="27.44"/>
    <n v="27.06"/>
    <n v="27.18"/>
    <n v="-7.3529412000000002E-2"/>
  </r>
  <r>
    <x v="3743"/>
    <n v="26.93"/>
    <n v="27.11"/>
    <n v="26.55"/>
    <n v="27.06"/>
    <n v="0.48273301200000002"/>
  </r>
  <r>
    <x v="3744"/>
    <n v="27.11"/>
    <n v="27.44"/>
    <n v="26.79"/>
    <n v="26.97"/>
    <n v="-0.51641460699999997"/>
  </r>
  <r>
    <x v="3745"/>
    <n v="26.99"/>
    <n v="27.24"/>
    <n v="26.95"/>
    <n v="27.21"/>
    <n v="0.81511670999999997"/>
  </r>
  <r>
    <x v="3746"/>
    <n v="26.61"/>
    <n v="26.93"/>
    <n v="26.56"/>
    <n v="26.87"/>
    <n v="0.97707628700000004"/>
  </r>
  <r>
    <x v="3747"/>
    <n v="26.48"/>
    <n v="26.5"/>
    <n v="26.17"/>
    <n v="26.44"/>
    <n v="-0.15105740200000001"/>
  </r>
  <r>
    <x v="3748"/>
    <n v="26.57"/>
    <n v="26.73"/>
    <n v="26.49"/>
    <n v="26.53"/>
    <n v="-0.15054572799999999"/>
  </r>
  <r>
    <x v="3749"/>
    <n v="26.26"/>
    <n v="26.64"/>
    <n v="26.23"/>
    <n v="26.6"/>
    <n v="1.2947448589999999"/>
  </r>
  <r>
    <x v="3750"/>
    <n v="26.29"/>
    <n v="26.39"/>
    <n v="26"/>
    <n v="26.28"/>
    <n v="-3.8037277000000001E-2"/>
  </r>
  <r>
    <x v="3751"/>
    <n v="26.1"/>
    <n v="26.59"/>
    <n v="26.1"/>
    <n v="26.34"/>
    <n v="0.91954022999999996"/>
  </r>
  <r>
    <x v="3752"/>
    <n v="26.15"/>
    <n v="26.37"/>
    <n v="26.05"/>
    <n v="26.22"/>
    <n v="0.26768642399999998"/>
  </r>
  <r>
    <x v="3753"/>
    <n v="25.88"/>
    <n v="26.24"/>
    <n v="25.8"/>
    <n v="26.17"/>
    <n v="1.1205564139999999"/>
  </r>
  <r>
    <x v="3754"/>
    <n v="26.2"/>
    <n v="26.3"/>
    <n v="25.66"/>
    <n v="25.83"/>
    <n v="-1.4122137400000001"/>
  </r>
  <r>
    <x v="3755"/>
    <n v="26.49"/>
    <n v="26.6"/>
    <n v="25.97"/>
    <n v="26.03"/>
    <n v="-1.7365043410000001"/>
  </r>
  <r>
    <x v="3756"/>
    <n v="26.64"/>
    <n v="26.7"/>
    <n v="26.34"/>
    <n v="26.65"/>
    <n v="3.7537538000000002E-2"/>
  </r>
  <r>
    <x v="3757"/>
    <n v="26.6"/>
    <n v="26.68"/>
    <n v="26.45"/>
    <n v="26.51"/>
    <n v="-0.33834586500000002"/>
  </r>
  <r>
    <x v="3758"/>
    <n v="26.44"/>
    <n v="26.74"/>
    <n v="26.35"/>
    <n v="26.46"/>
    <n v="7.5642965000000006E-2"/>
  </r>
  <r>
    <x v="3759"/>
    <n v="26.64"/>
    <n v="26.84"/>
    <n v="26.42"/>
    <n v="26.43"/>
    <n v="-0.78828828799999995"/>
  </r>
  <r>
    <x v="3760"/>
    <n v="26.51"/>
    <n v="26.59"/>
    <n v="26.44"/>
    <n v="26.45"/>
    <n v="-0.226329687"/>
  </r>
  <r>
    <x v="3761"/>
    <n v="26.2"/>
    <n v="26.75"/>
    <n v="26.17"/>
    <n v="26.64"/>
    <n v="1.6793893129999999"/>
  </r>
  <r>
    <x v="3762"/>
    <n v="25.92"/>
    <n v="26.37"/>
    <n v="25.89"/>
    <n v="26.27"/>
    <n v="1.3503086419999999"/>
  </r>
  <r>
    <x v="3763"/>
    <n v="26.44"/>
    <n v="26.44"/>
    <n v="26.07"/>
    <n v="26.17"/>
    <n v="-1.02118003"/>
  </r>
  <r>
    <x v="3764"/>
    <n v="26.23"/>
    <n v="26.42"/>
    <n v="26.23"/>
    <n v="26.34"/>
    <n v="0.419367137"/>
  </r>
  <r>
    <x v="3765"/>
    <n v="26.2"/>
    <n v="26.4"/>
    <n v="26.18"/>
    <n v="26.26"/>
    <n v="0.22900763399999999"/>
  </r>
  <r>
    <x v="3766"/>
    <n v="26.03"/>
    <n v="26.33"/>
    <n v="26.01"/>
    <n v="26.15"/>
    <n v="0.461006531"/>
  </r>
  <r>
    <x v="3767"/>
    <n v="25.75"/>
    <n v="26.09"/>
    <n v="25.75"/>
    <n v="26.08"/>
    <n v="1.281553398"/>
  </r>
  <r>
    <x v="3768"/>
    <n v="25.97"/>
    <n v="26.03"/>
    <n v="25.78"/>
    <n v="25.88"/>
    <n v="-0.34655371600000001"/>
  </r>
  <r>
    <x v="3769"/>
    <n v="25.85"/>
    <n v="25.98"/>
    <n v="25.72"/>
    <n v="25.98"/>
    <n v="0.50290135400000002"/>
  </r>
  <r>
    <x v="3770"/>
    <n v="25.87"/>
    <n v="26.06"/>
    <n v="25.75"/>
    <n v="25.87"/>
    <n v="0"/>
  </r>
  <r>
    <x v="3771"/>
    <n v="26.33"/>
    <n v="26.48"/>
    <n v="25.7"/>
    <n v="26.13"/>
    <n v="-0.75958982100000005"/>
  </r>
  <r>
    <x v="3772"/>
    <n v="25.27"/>
    <n v="26.36"/>
    <n v="25.26"/>
    <n v="26.13"/>
    <n v="3.4032449539999998"/>
  </r>
  <r>
    <x v="3773"/>
    <n v="24.99"/>
    <n v="25.24"/>
    <n v="24.92"/>
    <n v="25.21"/>
    <n v="0.88035214100000003"/>
  </r>
  <r>
    <x v="3774"/>
    <n v="24.84"/>
    <n v="24.98"/>
    <n v="24.66"/>
    <n v="24.95"/>
    <n v="0.44283413799999999"/>
  </r>
  <r>
    <x v="3775"/>
    <n v="24.69"/>
    <n v="24.92"/>
    <n v="24.6"/>
    <n v="24.82"/>
    <n v="0.52652895899999996"/>
  </r>
  <r>
    <x v="3776"/>
    <n v="24.65"/>
    <n v="24.75"/>
    <n v="24.45"/>
    <n v="24.61"/>
    <n v="-0.16227180499999999"/>
  </r>
  <r>
    <x v="3777"/>
    <n v="24.33"/>
    <n v="24.65"/>
    <n v="24.33"/>
    <n v="24.6"/>
    <n v="1.1097410599999999"/>
  </r>
  <r>
    <x v="3778"/>
    <n v="24.39"/>
    <n v="24.46"/>
    <n v="24.21"/>
    <n v="24.33"/>
    <n v="-0.24600246000000001"/>
  </r>
  <r>
    <x v="3779"/>
    <n v="23.92"/>
    <n v="24.39"/>
    <n v="23.88"/>
    <n v="24.33"/>
    <n v="1.7140468230000001"/>
  </r>
  <r>
    <x v="3780"/>
    <n v="24.1"/>
    <n v="24.45"/>
    <n v="24.09"/>
    <n v="24.34"/>
    <n v="0.99585062199999996"/>
  </r>
  <r>
    <x v="3781"/>
    <n v="24.15"/>
    <n v="24.22"/>
    <n v="23.83"/>
    <n v="24.05"/>
    <n v="-0.41407867500000001"/>
  </r>
  <r>
    <x v="3782"/>
    <n v="24.37"/>
    <n v="24.46"/>
    <n v="24.15"/>
    <n v="24.3"/>
    <n v="-0.287238408"/>
  </r>
  <r>
    <x v="3783"/>
    <n v="24.12"/>
    <n v="24.38"/>
    <n v="24.06"/>
    <n v="24.36"/>
    <n v="0.995024876"/>
  </r>
  <r>
    <x v="3784"/>
    <n v="24.06"/>
    <n v="24.36"/>
    <n v="23.91"/>
    <n v="24.28"/>
    <n v="0.91438071499999996"/>
  </r>
  <r>
    <x v="3785"/>
    <n v="23.98"/>
    <n v="24.09"/>
    <n v="23.74"/>
    <n v="24.08"/>
    <n v="0.41701417800000001"/>
  </r>
  <r>
    <x v="3786"/>
    <n v="23.98"/>
    <n v="24"/>
    <n v="23.8"/>
    <n v="24"/>
    <n v="8.3402835999999994E-2"/>
  </r>
  <r>
    <x v="3787"/>
    <n v="23.69"/>
    <n v="23.8"/>
    <n v="23.51"/>
    <n v="23.75"/>
    <n v="0.253271423"/>
  </r>
  <r>
    <x v="3788"/>
    <n v="23.64"/>
    <n v="23.99"/>
    <n v="23.55"/>
    <n v="23.93"/>
    <n v="1.226734349"/>
  </r>
  <r>
    <x v="3789"/>
    <n v="23.85"/>
    <n v="24"/>
    <n v="23.63"/>
    <n v="23.76"/>
    <n v="-0.37735849100000002"/>
  </r>
  <r>
    <x v="3790"/>
    <n v="23.84"/>
    <n v="24"/>
    <n v="23.58"/>
    <n v="23.89"/>
    <n v="0.20973154399999999"/>
  </r>
  <r>
    <x v="3791"/>
    <n v="23.77"/>
    <n v="23.9"/>
    <n v="23.48"/>
    <n v="23.49"/>
    <n v="-1.1779554059999999"/>
  </r>
  <r>
    <x v="3792"/>
    <n v="23.32"/>
    <n v="23.88"/>
    <n v="23.17"/>
    <n v="23.7"/>
    <n v="1.6295025729999999"/>
  </r>
  <r>
    <x v="3793"/>
    <n v="23.41"/>
    <n v="23.68"/>
    <n v="23.1"/>
    <n v="23.12"/>
    <n v="-1.238786843"/>
  </r>
  <r>
    <x v="3794"/>
    <n v="23.13"/>
    <n v="23.25"/>
    <n v="22.85"/>
    <n v="23.07"/>
    <n v="-0.25940337200000002"/>
  </r>
  <r>
    <x v="3795"/>
    <n v="22.81"/>
    <n v="23.1"/>
    <n v="22.51"/>
    <n v="23.02"/>
    <n v="0.92064883799999997"/>
  </r>
  <r>
    <x v="3796"/>
    <n v="22.65"/>
    <n v="22.94"/>
    <n v="22.39"/>
    <n v="22.73"/>
    <n v="0.35320088300000002"/>
  </r>
  <r>
    <x v="3797"/>
    <n v="22.96"/>
    <n v="23.13"/>
    <n v="22.44"/>
    <n v="22.47"/>
    <n v="-2.1341463410000001"/>
  </r>
  <r>
    <x v="3798"/>
    <n v="23.19"/>
    <n v="23.2"/>
    <n v="22.36"/>
    <n v="22.52"/>
    <n v="-2.8891763689999999"/>
  </r>
  <r>
    <x v="3799"/>
    <n v="22.88"/>
    <n v="23.26"/>
    <n v="22.77"/>
    <n v="23.15"/>
    <n v="1.1800699299999999"/>
  </r>
  <r>
    <x v="3800"/>
    <n v="22.79"/>
    <n v="23.2"/>
    <n v="22.64"/>
    <n v="22.9"/>
    <n v="0.48266783699999999"/>
  </r>
  <r>
    <x v="3801"/>
    <n v="23.08"/>
    <n v="23.18"/>
    <n v="22.75"/>
    <n v="22.99"/>
    <n v="-0.38994800699999999"/>
  </r>
  <r>
    <x v="3802"/>
    <n v="23.83"/>
    <n v="23.92"/>
    <n v="22.87"/>
    <n v="22.97"/>
    <n v="-3.6088963490000001"/>
  </r>
  <r>
    <x v="3803"/>
    <n v="24.51"/>
    <n v="24.65"/>
    <n v="23.86"/>
    <n v="24.01"/>
    <n v="-2.0399836800000002"/>
  </r>
  <r>
    <x v="3804"/>
    <n v="24.6"/>
    <n v="24.73"/>
    <n v="24.12"/>
    <n v="24.41"/>
    <n v="-0.77235772400000002"/>
  </r>
  <r>
    <x v="3805"/>
    <n v="24.51"/>
    <n v="24.87"/>
    <n v="24.5"/>
    <n v="24.85"/>
    <n v="1.3871889019999999"/>
  </r>
  <r>
    <x v="3806"/>
    <n v="25.09"/>
    <n v="25.09"/>
    <n v="24.3"/>
    <n v="24.4"/>
    <n v="-2.7500996409999998"/>
  </r>
  <r>
    <x v="3807"/>
    <n v="24.56"/>
    <n v="25.08"/>
    <n v="24.52"/>
    <n v="24.94"/>
    <n v="1.5472312699999999"/>
  </r>
  <r>
    <x v="3808"/>
    <n v="24.28"/>
    <n v="24.7"/>
    <n v="24.21"/>
    <n v="24.64"/>
    <n v="1.482701812"/>
  </r>
  <r>
    <x v="3809"/>
    <n v="24.44"/>
    <n v="24.5"/>
    <n v="24.08"/>
    <n v="24.2"/>
    <n v="-0.98199672699999996"/>
  </r>
  <r>
    <x v="3810"/>
    <n v="24.6"/>
    <n v="24.88"/>
    <n v="24.42"/>
    <n v="24.59"/>
    <n v="-4.0650407E-2"/>
  </r>
  <r>
    <x v="3811"/>
    <n v="24.37"/>
    <n v="24.69"/>
    <n v="24.26"/>
    <n v="24.66"/>
    <n v="1.1899876899999999"/>
  </r>
  <r>
    <x v="3812"/>
    <n v="24.26"/>
    <n v="24.57"/>
    <n v="24.17"/>
    <n v="24.53"/>
    <n v="1.1129431160000001"/>
  </r>
  <r>
    <x v="3813"/>
    <n v="24.51"/>
    <n v="24.74"/>
    <n v="24.34"/>
    <n v="24.42"/>
    <n v="-0.36719706200000002"/>
  </r>
  <r>
    <x v="3814"/>
    <n v="24.58"/>
    <n v="24.73"/>
    <n v="24.38"/>
    <n v="24.58"/>
    <n v="0"/>
  </r>
  <r>
    <x v="3815"/>
    <n v="24.01"/>
    <n v="24.84"/>
    <n v="24.01"/>
    <n v="24.69"/>
    <n v="2.832153269"/>
  </r>
  <r>
    <x v="3816"/>
    <n v="24.1"/>
    <n v="24.17"/>
    <n v="23.94"/>
    <n v="23.94"/>
    <n v="-0.66390041499999997"/>
  </r>
  <r>
    <x v="3817"/>
    <n v="24"/>
    <n v="24.2"/>
    <n v="24"/>
    <n v="24.18"/>
    <n v="0.75"/>
  </r>
  <r>
    <x v="3818"/>
    <n v="24.04"/>
    <n v="24.17"/>
    <n v="24"/>
    <n v="24.1"/>
    <n v="0.24958402700000001"/>
  </r>
  <r>
    <x v="3819"/>
    <n v="23.89"/>
    <n v="24.1"/>
    <n v="23.85"/>
    <n v="24.08"/>
    <n v="0.79531184600000004"/>
  </r>
  <r>
    <x v="3820"/>
    <n v="23.8"/>
    <n v="23.98"/>
    <n v="23.79"/>
    <n v="23.96"/>
    <n v="0.67226890800000005"/>
  </r>
  <r>
    <x v="3821"/>
    <n v="23.8"/>
    <n v="23.93"/>
    <n v="23.71"/>
    <n v="23.78"/>
    <n v="-8.4033612999999993E-2"/>
  </r>
  <r>
    <x v="3822"/>
    <n v="23.64"/>
    <n v="23.87"/>
    <n v="23.58"/>
    <n v="23.75"/>
    <n v="0.46531302899999999"/>
  </r>
  <r>
    <x v="3823"/>
    <n v="23.52"/>
    <n v="23.82"/>
    <n v="23.51"/>
    <n v="23.64"/>
    <n v="0.510204082"/>
  </r>
  <r>
    <x v="3824"/>
    <n v="23.11"/>
    <n v="23.37"/>
    <n v="23.02"/>
    <n v="23.33"/>
    <n v="0.95196884500000001"/>
  </r>
  <r>
    <x v="3825"/>
    <n v="23.45"/>
    <n v="23.47"/>
    <n v="23.14"/>
    <n v="23.18"/>
    <n v="-1.1513859280000001"/>
  </r>
  <r>
    <x v="3826"/>
    <n v="23.53"/>
    <n v="23.69"/>
    <n v="23.35"/>
    <n v="23.45"/>
    <n v="-0.3399915"/>
  </r>
  <r>
    <x v="3827"/>
    <n v="23.78"/>
    <n v="23.89"/>
    <n v="23.47"/>
    <n v="23.49"/>
    <n v="-1.2195121950000001"/>
  </r>
  <r>
    <x v="3828"/>
    <n v="24.02"/>
    <n v="24.15"/>
    <n v="23.84"/>
    <n v="23.84"/>
    <n v="-0.74937551999999996"/>
  </r>
  <r>
    <x v="3829"/>
    <n v="24.04"/>
    <n v="24.07"/>
    <n v="23.67"/>
    <n v="23.77"/>
    <n v="-1.1231281200000001"/>
  </r>
  <r>
    <x v="3830"/>
    <n v="24.06"/>
    <n v="24.2"/>
    <n v="23.81"/>
    <n v="23.94"/>
    <n v="-0.49875311700000002"/>
  </r>
  <r>
    <x v="3831"/>
    <n v="23.67"/>
    <n v="23.89"/>
    <n v="23.44"/>
    <n v="23.86"/>
    <n v="0.80270384500000003"/>
  </r>
  <r>
    <x v="3832"/>
    <n v="23.85"/>
    <n v="24.21"/>
    <n v="23.75"/>
    <n v="23.81"/>
    <n v="-0.16771488500000001"/>
  </r>
  <r>
    <x v="3833"/>
    <n v="24.1"/>
    <n v="24.4"/>
    <n v="24.1"/>
    <n v="24.21"/>
    <n v="0.456431535"/>
  </r>
  <r>
    <x v="3834"/>
    <n v="24.08"/>
    <n v="24.42"/>
    <n v="23.91"/>
    <n v="24.16"/>
    <n v="0.33222591400000001"/>
  </r>
  <r>
    <x v="3835"/>
    <n v="23.97"/>
    <n v="24.19"/>
    <n v="23.83"/>
    <n v="23.83"/>
    <n v="-0.58406341299999998"/>
  </r>
  <r>
    <x v="3836"/>
    <n v="23.84"/>
    <n v="24.1"/>
    <n v="23.74"/>
    <n v="23.87"/>
    <n v="0.12583892599999999"/>
  </r>
  <r>
    <x v="3837"/>
    <n v="23.39"/>
    <n v="24"/>
    <n v="23.39"/>
    <n v="23.91"/>
    <n v="2.223172296"/>
  </r>
  <r>
    <x v="3838"/>
    <n v="23.3"/>
    <n v="23.53"/>
    <n v="23.2"/>
    <n v="23.4"/>
    <n v="0.42918454900000003"/>
  </r>
  <r>
    <x v="3839"/>
    <n v="23.09"/>
    <n v="23.52"/>
    <n v="23.03"/>
    <n v="23.38"/>
    <n v="1.2559549590000001"/>
  </r>
  <r>
    <x v="3840"/>
    <n v="23.72"/>
    <n v="23.87"/>
    <n v="23.66"/>
    <n v="23.74"/>
    <n v="8.4317032E-2"/>
  </r>
  <r>
    <x v="3841"/>
    <n v="23.79"/>
    <n v="23.84"/>
    <n v="23.56"/>
    <n v="23.74"/>
    <n v="-0.21017234100000001"/>
  </r>
  <r>
    <x v="3842"/>
    <n v="23.67"/>
    <n v="23.91"/>
    <n v="23.65"/>
    <n v="23.9"/>
    <n v="0.97169412799999999"/>
  </r>
  <r>
    <x v="3843"/>
    <n v="23.49"/>
    <n v="23.57"/>
    <n v="23.31"/>
    <n v="23.46"/>
    <n v="-0.12771392100000001"/>
  </r>
  <r>
    <x v="3844"/>
    <n v="23.85"/>
    <n v="23.88"/>
    <n v="23.41"/>
    <n v="23.68"/>
    <n v="-0.71278825999999995"/>
  </r>
  <r>
    <x v="3845"/>
    <n v="24"/>
    <n v="24.03"/>
    <n v="23.79"/>
    <n v="24"/>
    <n v="0"/>
  </r>
  <r>
    <x v="3846"/>
    <n v="23.89"/>
    <n v="24.1"/>
    <n v="23.82"/>
    <n v="24.09"/>
    <n v="0.837170364"/>
  </r>
  <r>
    <x v="3847"/>
    <n v="23.77"/>
    <n v="24.1"/>
    <n v="23.65"/>
    <n v="23.87"/>
    <n v="0.42069835900000002"/>
  </r>
  <r>
    <x v="3848"/>
    <n v="23.53"/>
    <n v="23.8"/>
    <n v="23.45"/>
    <n v="23.71"/>
    <n v="0.764980875"/>
  </r>
  <r>
    <x v="3849"/>
    <n v="23.73"/>
    <n v="23.83"/>
    <n v="23.18"/>
    <n v="23.44"/>
    <n v="-1.2220817530000001"/>
  </r>
  <r>
    <x v="3850"/>
    <n v="23.71"/>
    <n v="24"/>
    <n v="23.71"/>
    <n v="23.92"/>
    <n v="0.885702235"/>
  </r>
  <r>
    <x v="3851"/>
    <n v="23.61"/>
    <n v="23.87"/>
    <n v="23.56"/>
    <n v="23.65"/>
    <n v="0.16941973699999999"/>
  </r>
  <r>
    <x v="3852"/>
    <n v="23.9"/>
    <n v="23.99"/>
    <n v="23.72"/>
    <n v="23.99"/>
    <n v="0.37656903800000002"/>
  </r>
  <r>
    <x v="3853"/>
    <n v="23.71"/>
    <n v="24"/>
    <n v="23.66"/>
    <n v="23.82"/>
    <n v="0.46393926600000002"/>
  </r>
  <r>
    <x v="3854"/>
    <n v="24.05"/>
    <n v="24.07"/>
    <n v="23.62"/>
    <n v="23.93"/>
    <n v="-0.498960499"/>
  </r>
  <r>
    <x v="3855"/>
    <n v="23.26"/>
    <n v="23.43"/>
    <n v="23.01"/>
    <n v="23.3"/>
    <n v="0.17196904599999999"/>
  </r>
  <r>
    <x v="3856"/>
    <n v="22.82"/>
    <n v="23.04"/>
    <n v="22.55"/>
    <n v="22.95"/>
    <n v="0.56967572300000002"/>
  </r>
  <r>
    <x v="3857"/>
    <n v="22.86"/>
    <n v="23.19"/>
    <n v="22.62"/>
    <n v="23"/>
    <n v="0.61242344699999995"/>
  </r>
  <r>
    <x v="3858"/>
    <n v="23.38"/>
    <n v="23.48"/>
    <n v="22.67"/>
    <n v="22.85"/>
    <n v="-2.2668947820000001"/>
  </r>
  <r>
    <x v="3859"/>
    <n v="23.08"/>
    <n v="23.58"/>
    <n v="23.06"/>
    <n v="23.52"/>
    <n v="1.906412478"/>
  </r>
  <r>
    <x v="3860"/>
    <n v="23.39"/>
    <n v="23.53"/>
    <n v="22.97"/>
    <n v="23.02"/>
    <n v="-1.5818725950000001"/>
  </r>
  <r>
    <x v="3861"/>
    <n v="23.75"/>
    <n v="23.95"/>
    <n v="23.4"/>
    <n v="23.54"/>
    <n v="-0.88421052600000005"/>
  </r>
  <r>
    <x v="3862"/>
    <n v="24.14"/>
    <n v="24.4"/>
    <n v="23.63"/>
    <n v="23.7"/>
    <n v="-1.8227009110000001"/>
  </r>
  <r>
    <x v="3863"/>
    <n v="24.49"/>
    <n v="24.5"/>
    <n v="24.03"/>
    <n v="24.17"/>
    <n v="-1.3066557780000001"/>
  </r>
  <r>
    <x v="3864"/>
    <n v="23.9"/>
    <n v="24.25"/>
    <n v="23.84"/>
    <n v="24.18"/>
    <n v="1.1715481169999999"/>
  </r>
  <r>
    <x v="3865"/>
    <n v="24.14"/>
    <n v="24.5"/>
    <n v="23.85"/>
    <n v="23.96"/>
    <n v="-0.74565037300000003"/>
  </r>
  <r>
    <x v="3866"/>
    <n v="24.4"/>
    <n v="24.55"/>
    <n v="23.96"/>
    <n v="24.11"/>
    <n v="-1.1885245900000001"/>
  </r>
  <r>
    <x v="3867"/>
    <n v="24.12"/>
    <n v="24.43"/>
    <n v="23.97"/>
    <n v="24.25"/>
    <n v="0.538971808"/>
  </r>
  <r>
    <x v="3868"/>
    <n v="24.09"/>
    <n v="24.13"/>
    <n v="23.71"/>
    <n v="24.02"/>
    <n v="-0.290577003"/>
  </r>
  <r>
    <x v="3869"/>
    <n v="24.25"/>
    <n v="24.37"/>
    <n v="24.06"/>
    <n v="24.37"/>
    <n v="0.49484536099999998"/>
  </r>
  <r>
    <x v="3870"/>
    <n v="24.25"/>
    <n v="24.5"/>
    <n v="24.18"/>
    <n v="24.38"/>
    <n v="0.53608247399999998"/>
  </r>
  <r>
    <x v="3871"/>
    <n v="23.58"/>
    <n v="24.13"/>
    <n v="23.57"/>
    <n v="23.85"/>
    <n v="1.1450381679999999"/>
  </r>
  <r>
    <x v="3872"/>
    <n v="24.07"/>
    <n v="24.22"/>
    <n v="23.62"/>
    <n v="23.82"/>
    <n v="-1.038637308"/>
  </r>
  <r>
    <x v="3873"/>
    <n v="23.64"/>
    <n v="24.08"/>
    <n v="23.5"/>
    <n v="24.03"/>
    <n v="1.6497461929999999"/>
  </r>
  <r>
    <x v="3874"/>
    <n v="23.84"/>
    <n v="23.91"/>
    <n v="23.56"/>
    <n v="23.67"/>
    <n v="-0.71308724800000001"/>
  </r>
  <r>
    <x v="3875"/>
    <n v="23.5"/>
    <n v="23.77"/>
    <n v="23.41"/>
    <n v="23.61"/>
    <n v="0.46808510599999997"/>
  </r>
  <r>
    <x v="3876"/>
    <n v="23.15"/>
    <n v="23.57"/>
    <n v="23.08"/>
    <n v="23.35"/>
    <n v="0.86393088600000001"/>
  </r>
  <r>
    <x v="3877"/>
    <n v="22.89"/>
    <n v="23.11"/>
    <n v="22.58"/>
    <n v="22.94"/>
    <n v="0.21843599799999999"/>
  </r>
  <r>
    <x v="3878"/>
    <n v="22.9"/>
    <n v="23.07"/>
    <n v="22.62"/>
    <n v="22.67"/>
    <n v="-1.004366812"/>
  </r>
  <r>
    <x v="3879"/>
    <n v="23.36"/>
    <n v="23.58"/>
    <n v="23.07"/>
    <n v="23.07"/>
    <n v="-1.241438356"/>
  </r>
  <r>
    <x v="3880"/>
    <n v="23.51"/>
    <n v="23.79"/>
    <n v="22.97"/>
    <n v="23.54"/>
    <n v="0.12760527399999999"/>
  </r>
  <r>
    <x v="3881"/>
    <n v="23.66"/>
    <n v="23.74"/>
    <n v="23.22"/>
    <n v="23.3"/>
    <n v="-1.521555368"/>
  </r>
  <r>
    <x v="3882"/>
    <n v="23.29"/>
    <n v="23.87"/>
    <n v="23.27"/>
    <n v="23.61"/>
    <n v="1.3739802489999999"/>
  </r>
  <r>
    <x v="3883"/>
    <n v="22.64"/>
    <n v="22.92"/>
    <n v="22.59"/>
    <n v="22.62"/>
    <n v="-8.8339222999999995E-2"/>
  </r>
  <r>
    <x v="3884"/>
    <n v="22.84"/>
    <n v="22.99"/>
    <n v="22.46"/>
    <n v="22.65"/>
    <n v="-0.83187390500000002"/>
  </r>
  <r>
    <x v="3885"/>
    <n v="23.5"/>
    <n v="23.5"/>
    <n v="22.75"/>
    <n v="22.8"/>
    <n v="-2.9787234040000001"/>
  </r>
  <r>
    <x v="3886"/>
    <n v="23.7"/>
    <n v="23.72"/>
    <n v="23.3"/>
    <n v="23.41"/>
    <n v="-1.2236286919999999"/>
  </r>
  <r>
    <x v="3887"/>
    <n v="23.19"/>
    <n v="23.85"/>
    <n v="23.18"/>
    <n v="23.66"/>
    <n v="2.0267356620000001"/>
  </r>
  <r>
    <x v="3888"/>
    <n v="23.5"/>
    <n v="23.6"/>
    <n v="23.24"/>
    <n v="23.4"/>
    <n v="-0.42553191499999998"/>
  </r>
  <r>
    <x v="3889"/>
    <n v="23.21"/>
    <n v="23.49"/>
    <n v="23.16"/>
    <n v="23.39"/>
    <n v="0.77552779000000005"/>
  </r>
  <r>
    <x v="3890"/>
    <n v="23.07"/>
    <n v="23.45"/>
    <n v="23"/>
    <n v="23.36"/>
    <n v="1.2570437800000001"/>
  </r>
  <r>
    <x v="3891"/>
    <n v="22.87"/>
    <n v="23.19"/>
    <n v="22.67"/>
    <n v="22.98"/>
    <n v="0.480979449"/>
  </r>
  <r>
    <x v="3892"/>
    <n v="22.84"/>
    <n v="22.99"/>
    <n v="22.61"/>
    <n v="22.79"/>
    <n v="-0.21891418600000001"/>
  </r>
  <r>
    <x v="3893"/>
    <n v="22.91"/>
    <n v="23.13"/>
    <n v="22.62"/>
    <n v="23.09"/>
    <n v="0.78568310799999996"/>
  </r>
  <r>
    <x v="3894"/>
    <n v="22.14"/>
    <n v="23.05"/>
    <n v="22.02"/>
    <n v="23.01"/>
    <n v="3.9295392950000001"/>
  </r>
  <r>
    <x v="3895"/>
    <n v="21.96"/>
    <n v="22.51"/>
    <n v="21.96"/>
    <n v="22.23"/>
    <n v="1.2295081969999999"/>
  </r>
  <r>
    <x v="3896"/>
    <n v="21.99"/>
    <n v="22.21"/>
    <n v="21.79"/>
    <n v="21.92"/>
    <n v="-0.31832651200000001"/>
  </r>
  <r>
    <x v="3897"/>
    <n v="21.59"/>
    <n v="21.96"/>
    <n v="21.4"/>
    <n v="21.84"/>
    <n v="1.157943492"/>
  </r>
  <r>
    <x v="3898"/>
    <n v="21.73"/>
    <n v="21.89"/>
    <n v="21.34"/>
    <n v="21.49"/>
    <n v="-1.104463875"/>
  </r>
  <r>
    <x v="3899"/>
    <n v="21.07"/>
    <n v="21.72"/>
    <n v="21.07"/>
    <n v="21.55"/>
    <n v="2.2781205510000002"/>
  </r>
  <r>
    <x v="3900"/>
    <n v="21.45"/>
    <n v="21.87"/>
    <n v="21.08"/>
    <n v="21.17"/>
    <n v="-1.3053613049999999"/>
  </r>
  <r>
    <x v="3901"/>
    <n v="21.72"/>
    <n v="21.84"/>
    <n v="21.51"/>
    <n v="21.6"/>
    <n v="-0.55248618800000004"/>
  </r>
  <r>
    <x v="3902"/>
    <n v="22.15"/>
    <n v="22.35"/>
    <n v="21.8"/>
    <n v="22"/>
    <n v="-0.67720090300000002"/>
  </r>
  <r>
    <x v="3903"/>
    <n v="21.68"/>
    <n v="21.91"/>
    <n v="21.48"/>
    <n v="21.88"/>
    <n v="0.92250922499999999"/>
  </r>
  <r>
    <x v="3904"/>
    <n v="21.91"/>
    <n v="22"/>
    <n v="21.81"/>
    <n v="21.93"/>
    <n v="9.1282519000000006E-2"/>
  </r>
  <r>
    <x v="3905"/>
    <n v="22.11"/>
    <n v="22.25"/>
    <n v="21.86"/>
    <n v="22"/>
    <n v="-0.497512438"/>
  </r>
  <r>
    <x v="3906"/>
    <n v="22.22"/>
    <n v="22.64"/>
    <n v="21.93"/>
    <n v="22.06"/>
    <n v="-0.72007200699999996"/>
  </r>
  <r>
    <x v="3907"/>
    <n v="22.09"/>
    <n v="22.27"/>
    <n v="21.8"/>
    <n v="22.19"/>
    <n v="0.45269352600000001"/>
  </r>
  <r>
    <x v="3908"/>
    <n v="21.22"/>
    <n v="21.95"/>
    <n v="21.2"/>
    <n v="21.89"/>
    <n v="3.15739868"/>
  </r>
  <r>
    <x v="3909"/>
    <n v="20.75"/>
    <n v="21.44"/>
    <n v="20.74"/>
    <n v="21.24"/>
    <n v="2.3614457830000002"/>
  </r>
  <r>
    <x v="3910"/>
    <n v="20.82"/>
    <n v="21.15"/>
    <n v="20.81"/>
    <n v="21.01"/>
    <n v="0.91258405399999998"/>
  </r>
  <r>
    <x v="3911"/>
    <n v="20.96"/>
    <n v="20.96"/>
    <n v="20.68"/>
    <n v="20.73"/>
    <n v="-1.0973282440000001"/>
  </r>
  <r>
    <x v="3912"/>
    <n v="21.53"/>
    <n v="21.55"/>
    <n v="21.01"/>
    <n v="21.31"/>
    <n v="-1.021830005"/>
  </r>
  <r>
    <x v="3913"/>
    <n v="21.52"/>
    <n v="21.64"/>
    <n v="21.35"/>
    <n v="21.51"/>
    <n v="-4.6468400999999999E-2"/>
  </r>
  <r>
    <x v="3914"/>
    <n v="21.23"/>
    <n v="21.61"/>
    <n v="21.18"/>
    <n v="21.43"/>
    <n v="0.94206311799999998"/>
  </r>
  <r>
    <x v="3915"/>
    <n v="21.44"/>
    <n v="21.53"/>
    <n v="21.06"/>
    <n v="21.17"/>
    <n v="-1.2593283580000001"/>
  </r>
  <r>
    <x v="3916"/>
    <n v="21.96"/>
    <n v="22.12"/>
    <n v="21.5"/>
    <n v="21.64"/>
    <n v="-1.4571949"/>
  </r>
  <r>
    <x v="3917"/>
    <n v="22.45"/>
    <n v="22.74"/>
    <n v="22.18"/>
    <n v="22.18"/>
    <n v="-1.2026726059999999"/>
  </r>
  <r>
    <x v="3918"/>
    <n v="22"/>
    <n v="22.41"/>
    <n v="21.68"/>
    <n v="22.29"/>
    <n v="1.318181818"/>
  </r>
  <r>
    <x v="3919"/>
    <n v="22.55"/>
    <n v="22.56"/>
    <n v="22.01"/>
    <n v="22.15"/>
    <n v="-1.77383592"/>
  </r>
  <r>
    <x v="3920"/>
    <n v="22.49"/>
    <n v="22.55"/>
    <n v="22.19"/>
    <n v="22.44"/>
    <n v="-0.222321032"/>
  </r>
  <r>
    <x v="3921"/>
    <n v="22.19"/>
    <n v="22.61"/>
    <n v="22.19"/>
    <n v="22.56"/>
    <n v="1.6674177560000001"/>
  </r>
  <r>
    <x v="3922"/>
    <n v="21.94"/>
    <n v="22.18"/>
    <n v="21.86"/>
    <n v="22.01"/>
    <n v="0.31905196000000002"/>
  </r>
  <r>
    <x v="3923"/>
    <n v="22"/>
    <n v="22.39"/>
    <n v="21.84"/>
    <n v="21.98"/>
    <n v="-9.0909090999999997E-2"/>
  </r>
  <r>
    <x v="3924"/>
    <n v="21.79"/>
    <n v="21.87"/>
    <n v="21.5"/>
    <n v="21.72"/>
    <n v="-0.32124827900000003"/>
  </r>
  <r>
    <x v="3925"/>
    <n v="21.63"/>
    <n v="21.97"/>
    <n v="21.38"/>
    <n v="21.93"/>
    <n v="1.386962552"/>
  </r>
  <r>
    <x v="3926"/>
    <n v="21.86"/>
    <n v="21.95"/>
    <n v="21.67"/>
    <n v="21.84"/>
    <n v="-9.1491307999999993E-2"/>
  </r>
  <r>
    <x v="3927"/>
    <n v="21.48"/>
    <n v="21.96"/>
    <n v="21.42"/>
    <n v="21.88"/>
    <n v="1.862197393"/>
  </r>
  <r>
    <x v="3928"/>
    <n v="21.37"/>
    <n v="22.07"/>
    <n v="21.28"/>
    <n v="21.9"/>
    <n v="2.4801123070000002"/>
  </r>
  <r>
    <x v="3929"/>
    <n v="21.43"/>
    <n v="21.83"/>
    <n v="21.27"/>
    <n v="21.45"/>
    <n v="9.3327112000000004E-2"/>
  </r>
  <r>
    <x v="3930"/>
    <n v="21.18"/>
    <n v="21.59"/>
    <n v="20.88"/>
    <n v="21.59"/>
    <n v="1.93578848"/>
  </r>
  <r>
    <x v="3931"/>
    <n v="20.83"/>
    <n v="21.27"/>
    <n v="20.8"/>
    <n v="21.15"/>
    <n v="1.536245799"/>
  </r>
  <r>
    <x v="3932"/>
    <n v="20.2"/>
    <n v="20.58"/>
    <n v="19.98"/>
    <n v="20.51"/>
    <n v="1.5346534650000001"/>
  </r>
  <r>
    <x v="3933"/>
    <n v="19.760000000000002"/>
    <n v="20.2"/>
    <n v="19.72"/>
    <n v="20.12"/>
    <n v="1.821862348"/>
  </r>
  <r>
    <x v="3934"/>
    <n v="19.32"/>
    <n v="19.88"/>
    <n v="19.16"/>
    <n v="19.809999999999999"/>
    <n v="2.5362318840000002"/>
  </r>
  <r>
    <x v="3935"/>
    <n v="18.45"/>
    <n v="18.93"/>
    <n v="18.440000000000001"/>
    <n v="18.73"/>
    <n v="1.5176151760000001"/>
  </r>
  <r>
    <x v="3936"/>
    <n v="18.38"/>
    <n v="18.579999999999998"/>
    <n v="17.93"/>
    <n v="18.57"/>
    <n v="1.033732318"/>
  </r>
  <r>
    <x v="3937"/>
    <n v="18.079999999999998"/>
    <n v="18.45"/>
    <n v="18.02"/>
    <n v="18.34"/>
    <n v="1.4380530970000001"/>
  </r>
  <r>
    <x v="3938"/>
    <n v="18.25"/>
    <n v="18.510000000000002"/>
    <n v="18.07"/>
    <n v="18.170000000000002"/>
    <n v="-0.43835616399999999"/>
  </r>
  <r>
    <x v="3939"/>
    <n v="18.239999999999998"/>
    <n v="18.329999999999998"/>
    <n v="17.82"/>
    <n v="18.13"/>
    <n v="-0.60307017500000004"/>
  </r>
  <r>
    <x v="3940"/>
    <n v="18.54"/>
    <n v="18.62"/>
    <n v="18.190000000000001"/>
    <n v="18.239999999999998"/>
    <n v="-1.6181229770000001"/>
  </r>
  <r>
    <x v="3941"/>
    <n v="18.309999999999999"/>
    <n v="18.690000000000001"/>
    <n v="18.3"/>
    <n v="18.53"/>
    <n v="1.201529219"/>
  </r>
  <r>
    <x v="3942"/>
    <n v="18.66"/>
    <n v="18.73"/>
    <n v="18.45"/>
    <n v="18.5"/>
    <n v="-0.85744908900000005"/>
  </r>
  <r>
    <x v="3943"/>
    <n v="18.809999999999999"/>
    <n v="19.100000000000001"/>
    <n v="18.760000000000002"/>
    <n v="18.8"/>
    <n v="-5.3163211000000002E-2"/>
  </r>
  <r>
    <x v="3944"/>
    <n v="18.940000000000001"/>
    <n v="19.07"/>
    <n v="18.54"/>
    <n v="18.64"/>
    <n v="-1.5839493140000001"/>
  </r>
  <r>
    <x v="3945"/>
    <n v="18.97"/>
    <n v="19.05"/>
    <n v="18.79"/>
    <n v="18.989999999999998"/>
    <n v="0.105429626"/>
  </r>
  <r>
    <x v="3946"/>
    <n v="18.88"/>
    <n v="19.16"/>
    <n v="18.850000000000001"/>
    <n v="18.91"/>
    <n v="0.15889830499999999"/>
  </r>
  <r>
    <x v="3947"/>
    <n v="18.59"/>
    <n v="19.190000000000001"/>
    <n v="18.5"/>
    <n v="19.03"/>
    <n v="2.3668639050000002"/>
  </r>
  <r>
    <x v="3948"/>
    <n v="18.72"/>
    <n v="19"/>
    <n v="18.52"/>
    <n v="18.61"/>
    <n v="-0.58760683800000002"/>
  </r>
  <r>
    <x v="3949"/>
    <n v="18.41"/>
    <n v="18.7"/>
    <n v="18.25"/>
    <n v="18.57"/>
    <n v="0.86909288399999995"/>
  </r>
  <r>
    <x v="3950"/>
    <n v="18.760000000000002"/>
    <n v="18.8"/>
    <n v="18.350000000000001"/>
    <n v="18.41"/>
    <n v="-1.8656716419999999"/>
  </r>
  <r>
    <x v="3951"/>
    <n v="19.18"/>
    <n v="19.2"/>
    <n v="18.8"/>
    <n v="18.920000000000002"/>
    <n v="-1.355578728"/>
  </r>
  <r>
    <x v="3952"/>
    <n v="19.239999999999998"/>
    <n v="19.29"/>
    <n v="18.920000000000002"/>
    <n v="18.989999999999998"/>
    <n v="-1.299376299"/>
  </r>
  <r>
    <x v="3953"/>
    <n v="19.04"/>
    <n v="19.489999999999998"/>
    <n v="18.97"/>
    <n v="19.2"/>
    <n v="0.84033613399999996"/>
  </r>
  <r>
    <x v="3954"/>
    <n v="19.399999999999999"/>
    <n v="19.48"/>
    <n v="19.03"/>
    <n v="19.079999999999998"/>
    <n v="-1.6494845359999999"/>
  </r>
  <r>
    <x v="3955"/>
    <n v="19.66"/>
    <n v="19.7"/>
    <n v="19.100000000000001"/>
    <n v="19.36"/>
    <n v="-1.525940997"/>
  </r>
  <r>
    <x v="3956"/>
    <n v="19.89"/>
    <n v="20"/>
    <n v="19.63"/>
    <n v="19.91"/>
    <n v="0.100553042"/>
  </r>
  <r>
    <x v="3957"/>
    <n v="19.96"/>
    <n v="20.350000000000001"/>
    <n v="19.93"/>
    <n v="20.100000000000001"/>
    <n v="0.70140280600000005"/>
  </r>
  <r>
    <x v="3958"/>
    <n v="20.16"/>
    <n v="20.239999999999998"/>
    <n v="19.600000000000001"/>
    <n v="19.95"/>
    <n v="-1.0416666670000001"/>
  </r>
  <r>
    <x v="3959"/>
    <n v="19.940000000000001"/>
    <n v="20.190000000000001"/>
    <n v="19.68"/>
    <n v="20.079999999999998"/>
    <n v="0.70210631899999998"/>
  </r>
  <r>
    <x v="3960"/>
    <n v="19.75"/>
    <n v="20.059999999999999"/>
    <n v="19.53"/>
    <n v="19.87"/>
    <n v="0.607594937"/>
  </r>
  <r>
    <x v="3961"/>
    <n v="19.940000000000001"/>
    <n v="20.010000000000002"/>
    <n v="19.52"/>
    <n v="19.87"/>
    <n v="-0.351053159"/>
  </r>
  <r>
    <x v="3962"/>
    <n v="19.45"/>
    <n v="19.8"/>
    <n v="19.3"/>
    <n v="19.670000000000002"/>
    <n v="1.1311053980000001"/>
  </r>
  <r>
    <x v="3963"/>
    <n v="19.57"/>
    <n v="19.600000000000001"/>
    <n v="19.100000000000001"/>
    <n v="19.36"/>
    <n v="-1.0730710269999999"/>
  </r>
  <r>
    <x v="3964"/>
    <n v="19.63"/>
    <n v="19.86"/>
    <n v="19.41"/>
    <n v="19.61"/>
    <n v="-0.10188487"/>
  </r>
  <r>
    <x v="3965"/>
    <n v="19.14"/>
    <n v="19.77"/>
    <n v="19.010000000000002"/>
    <n v="19.5"/>
    <n v="1.8808777430000001"/>
  </r>
  <r>
    <x v="3966"/>
    <n v="18.53"/>
    <n v="18.59"/>
    <n v="18.09"/>
    <n v="18.5"/>
    <n v="-0.16189962199999999"/>
  </r>
  <r>
    <x v="3967"/>
    <n v="18.309999999999999"/>
    <n v="18.66"/>
    <n v="18.07"/>
    <n v="18.510000000000002"/>
    <n v="1.0922992899999999"/>
  </r>
  <r>
    <x v="3968"/>
    <n v="18.41"/>
    <n v="18.71"/>
    <n v="18.11"/>
    <n v="18.22"/>
    <n v="-1.0320478"/>
  </r>
  <r>
    <x v="3969"/>
    <n v="17.64"/>
    <n v="18.66"/>
    <n v="17.62"/>
    <n v="18.489999999999998"/>
    <n v="4.8185941039999998"/>
  </r>
  <r>
    <x v="3970"/>
    <n v="18.09"/>
    <n v="18.149999999999999"/>
    <n v="17.66"/>
    <n v="17.89"/>
    <n v="-1.1055831949999999"/>
  </r>
  <r>
    <x v="3971"/>
    <n v="18.41"/>
    <n v="18.5"/>
    <n v="17.850000000000001"/>
    <n v="18.100000000000001"/>
    <n v="-1.6838674629999999"/>
  </r>
  <r>
    <x v="3972"/>
    <n v="19.02"/>
    <n v="19.05"/>
    <n v="18.46"/>
    <n v="18.600000000000001"/>
    <n v="-2.208201893"/>
  </r>
  <r>
    <x v="3973"/>
    <n v="18.7"/>
    <n v="19.350000000000001"/>
    <n v="18.64"/>
    <n v="18.88"/>
    <n v="0.962566845"/>
  </r>
  <r>
    <x v="3974"/>
    <n v="18.149999999999999"/>
    <n v="18.809999999999999"/>
    <n v="18.059999999999999"/>
    <n v="18.72"/>
    <n v="3.1404958679999999"/>
  </r>
  <r>
    <x v="3975"/>
    <n v="18.14"/>
    <n v="18.21"/>
    <n v="17.77"/>
    <n v="17.920000000000002"/>
    <n v="-1.2127894159999999"/>
  </r>
  <r>
    <x v="3976"/>
    <n v="18.07"/>
    <n v="18.29"/>
    <n v="18.05"/>
    <n v="18.09"/>
    <n v="0.110680686"/>
  </r>
  <r>
    <x v="3977"/>
    <n v="18.48"/>
    <n v="18.600000000000001"/>
    <n v="18.03"/>
    <n v="18.07"/>
    <n v="-2.2186147190000001"/>
  </r>
  <r>
    <x v="3978"/>
    <n v="18.61"/>
    <n v="18.82"/>
    <n v="18.57"/>
    <n v="18.72"/>
    <n v="0.59108006400000002"/>
  </r>
  <r>
    <x v="3979"/>
    <n v="18.440000000000001"/>
    <n v="18.829999999999998"/>
    <n v="18.27"/>
    <n v="18.61"/>
    <n v="0.92190889399999998"/>
  </r>
  <r>
    <x v="3980"/>
    <n v="19.059999999999999"/>
    <n v="19.22"/>
    <n v="18.55"/>
    <n v="18.73"/>
    <n v="-1.731374607"/>
  </r>
  <r>
    <x v="3981"/>
    <n v="20"/>
    <n v="20"/>
    <n v="18.600000000000001"/>
    <n v="18.95"/>
    <n v="-5.25"/>
  </r>
  <r>
    <x v="3982"/>
    <n v="19.760000000000002"/>
    <n v="19.850000000000001"/>
    <n v="19.04"/>
    <n v="19.61"/>
    <n v="-0.75910931199999998"/>
  </r>
  <r>
    <x v="3983"/>
    <n v="19.489999999999998"/>
    <n v="19.63"/>
    <n v="19.28"/>
    <n v="19.63"/>
    <n v="0.71831708599999999"/>
  </r>
  <r>
    <x v="3984"/>
    <n v="19.78"/>
    <n v="19.850000000000001"/>
    <n v="19.27"/>
    <n v="19.57"/>
    <n v="-1.061678463"/>
  </r>
  <r>
    <x v="3985"/>
    <n v="19.25"/>
    <n v="19.78"/>
    <n v="19.059999999999999"/>
    <n v="19.649999999999999"/>
    <n v="2.0779220779999998"/>
  </r>
  <r>
    <x v="3986"/>
    <n v="19.75"/>
    <n v="19.93"/>
    <n v="19.100000000000001"/>
    <n v="19.32"/>
    <n v="-2.1772151900000001"/>
  </r>
  <r>
    <x v="3987"/>
    <n v="18.899999999999999"/>
    <n v="19.53"/>
    <n v="18.73"/>
    <n v="19.25"/>
    <n v="1.851851852"/>
  </r>
  <r>
    <x v="3988"/>
    <n v="18.29"/>
    <n v="18.96"/>
    <n v="18.149999999999999"/>
    <n v="18.670000000000002"/>
    <n v="2.0776380539999999"/>
  </r>
  <r>
    <x v="3989"/>
    <n v="18.05"/>
    <n v="18.59"/>
    <n v="18.010000000000002"/>
    <n v="18.37"/>
    <n v="1.7728531860000001"/>
  </r>
  <r>
    <x v="3990"/>
    <n v="18.079999999999998"/>
    <n v="18.489999999999998"/>
    <n v="17.97"/>
    <n v="18.420000000000002"/>
    <n v="1.8805309729999999"/>
  </r>
  <r>
    <x v="3991"/>
    <n v="17.440000000000001"/>
    <n v="17.64"/>
    <n v="17.13"/>
    <n v="17.62"/>
    <n v="1.0321100919999999"/>
  </r>
  <r>
    <x v="3992"/>
    <n v="17.47"/>
    <n v="18.02"/>
    <n v="17.43"/>
    <n v="17.440000000000001"/>
    <n v="-0.17172295400000001"/>
  </r>
  <r>
    <x v="3993"/>
    <n v="17.22"/>
    <n v="17.79"/>
    <n v="17.14"/>
    <n v="17.690000000000001"/>
    <n v="2.7293844370000002"/>
  </r>
  <r>
    <x v="3994"/>
    <n v="17.690000000000001"/>
    <n v="17.78"/>
    <n v="17.2"/>
    <n v="17.309999999999999"/>
    <n v="-2.148106275"/>
  </r>
  <r>
    <x v="3995"/>
    <n v="18.16"/>
    <n v="18.16"/>
    <n v="17.829999999999998"/>
    <n v="17.989999999999998"/>
    <n v="-0.93612334799999997"/>
  </r>
  <r>
    <x v="3996"/>
    <n v="17.84"/>
    <n v="18.18"/>
    <n v="17.649999999999999"/>
    <n v="18.079999999999998"/>
    <n v="1.34529148"/>
  </r>
  <r>
    <x v="3997"/>
    <n v="17.78"/>
    <n v="18"/>
    <n v="17.34"/>
    <n v="17.559999999999999"/>
    <n v="-1.2373453320000001"/>
  </r>
  <r>
    <x v="3998"/>
    <n v="17.79"/>
    <n v="18.18"/>
    <n v="17.62"/>
    <n v="17.93"/>
    <n v="0.78695896600000004"/>
  </r>
  <r>
    <x v="3999"/>
    <n v="17.82"/>
    <n v="18.05"/>
    <n v="17.760000000000002"/>
    <n v="17.89"/>
    <n v="0.39281705900000002"/>
  </r>
  <r>
    <x v="4000"/>
    <n v="17.649999999999999"/>
    <n v="18.079999999999998"/>
    <n v="17.579999999999998"/>
    <n v="17.82"/>
    <n v="0.96317280500000002"/>
  </r>
  <r>
    <x v="4001"/>
    <n v="17.25"/>
    <n v="17.329999999999998"/>
    <n v="16.940000000000001"/>
    <n v="17.13"/>
    <n v="-0.69565217400000001"/>
  </r>
  <r>
    <x v="4002"/>
    <n v="17.2"/>
    <n v="17.239999999999998"/>
    <n v="16.600000000000001"/>
    <n v="16.850000000000001"/>
    <n v="-2.0348837209999999"/>
  </r>
  <r>
    <x v="4003"/>
    <n v="17.54"/>
    <n v="17.64"/>
    <n v="17.07"/>
    <n v="17.53"/>
    <n v="-5.7012542999999999E-2"/>
  </r>
  <r>
    <x v="4004"/>
    <n v="18.3"/>
    <n v="18.53"/>
    <n v="17.96"/>
    <n v="18.16"/>
    <n v="-0.76502732200000001"/>
  </r>
  <r>
    <x v="4005"/>
    <n v="17.850000000000001"/>
    <n v="18.61"/>
    <n v="17.8"/>
    <n v="18.14"/>
    <n v="1.6246498599999999"/>
  </r>
  <r>
    <x v="4006"/>
    <n v="16.46"/>
    <n v="17.53"/>
    <n v="16.3"/>
    <n v="17.46"/>
    <n v="6.0753341430000001"/>
  </r>
  <r>
    <x v="4007"/>
    <n v="16.53"/>
    <n v="17.010000000000002"/>
    <n v="16.37"/>
    <n v="16.77"/>
    <n v="1.4519056260000001"/>
  </r>
  <r>
    <x v="4008"/>
    <n v="16.52"/>
    <n v="16.55"/>
    <n v="16.079999999999998"/>
    <n v="16.309999999999999"/>
    <n v="-1.271186441"/>
  </r>
  <r>
    <x v="4009"/>
    <n v="17"/>
    <n v="17.170000000000002"/>
    <n v="16.86"/>
    <n v="16.95"/>
    <n v="-0.29411764699999998"/>
  </r>
  <r>
    <x v="4010"/>
    <n v="16.829999999999998"/>
    <n v="17.309999999999999"/>
    <n v="16.760000000000002"/>
    <n v="17.309999999999999"/>
    <n v="2.8520499109999999"/>
  </r>
  <r>
    <x v="4011"/>
    <n v="16.5"/>
    <n v="17.05"/>
    <n v="16.28"/>
    <n v="16.57"/>
    <n v="0.42424242400000001"/>
  </r>
  <r>
    <x v="4012"/>
    <n v="16.690000000000001"/>
    <n v="17.04"/>
    <n v="16.579999999999998"/>
    <n v="16.68"/>
    <n v="-5.9916116999999998E-2"/>
  </r>
  <r>
    <x v="4013"/>
    <n v="16.29"/>
    <n v="16.98"/>
    <n v="15.91"/>
    <n v="16.98"/>
    <n v="4.2357274399999998"/>
  </r>
  <r>
    <x v="4014"/>
    <n v="16.37"/>
    <n v="16.57"/>
    <n v="15.75"/>
    <n v="15.91"/>
    <n v="-2.8100183259999998"/>
  </r>
  <r>
    <x v="4015"/>
    <n v="16.579999999999998"/>
    <n v="16.61"/>
    <n v="16.059999999999999"/>
    <n v="16.23"/>
    <n v="-2.1109770810000001"/>
  </r>
  <r>
    <x v="4016"/>
    <n v="16.03"/>
    <n v="16.940000000000001"/>
    <n v="16.02"/>
    <n v="16.5"/>
    <n v="2.9320024949999999"/>
  </r>
  <r>
    <x v="4017"/>
    <n v="15.71"/>
    <n v="16.14"/>
    <n v="15.58"/>
    <n v="16.14"/>
    <n v="2.7371101210000002"/>
  </r>
  <r>
    <x v="4018"/>
    <n v="15.78"/>
    <n v="15.88"/>
    <n v="15.35"/>
    <n v="15.45"/>
    <n v="-2.0912547529999999"/>
  </r>
  <r>
    <x v="4019"/>
    <n v="15.48"/>
    <n v="15.69"/>
    <n v="15.25"/>
    <n v="15.51"/>
    <n v="0.19379845000000001"/>
  </r>
  <r>
    <x v="4020"/>
    <n v="14.94"/>
    <n v="15.51"/>
    <n v="14.77"/>
    <n v="15.51"/>
    <n v="3.8152610440000001"/>
  </r>
  <r>
    <x v="4021"/>
    <n v="14.79"/>
    <n v="15.19"/>
    <n v="14.53"/>
    <n v="15.02"/>
    <n v="1.5551048009999999"/>
  </r>
  <r>
    <x v="4022"/>
    <n v="14.03"/>
    <n v="14.79"/>
    <n v="13.92"/>
    <n v="14.75"/>
    <n v="5.1318602990000004"/>
  </r>
  <r>
    <x v="4023"/>
    <n v="14"/>
    <n v="14.43"/>
    <n v="13.61"/>
    <n v="13.62"/>
    <n v="-2.7142857139999998"/>
  </r>
  <r>
    <x v="4024"/>
    <n v="14.58"/>
    <n v="14.93"/>
    <n v="13.98"/>
    <n v="14.18"/>
    <n v="-2.743484225"/>
  </r>
  <r>
    <x v="4025"/>
    <n v="14.92"/>
    <n v="15.09"/>
    <n v="14.51"/>
    <n v="14.55"/>
    <n v="-2.4798927609999999"/>
  </r>
  <r>
    <x v="4026"/>
    <n v="14.68"/>
    <n v="15.52"/>
    <n v="14.63"/>
    <n v="15.25"/>
    <n v="3.882833787"/>
  </r>
  <r>
    <x v="4027"/>
    <n v="14.47"/>
    <n v="14.73"/>
    <n v="14.36"/>
    <n v="14.39"/>
    <n v="-0.55286800300000005"/>
  </r>
  <r>
    <x v="4028"/>
    <n v="14.31"/>
    <n v="14.78"/>
    <n v="14.27"/>
    <n v="14.32"/>
    <n v="6.9881202000000003E-2"/>
  </r>
  <r>
    <x v="4029"/>
    <n v="14.38"/>
    <n v="14.82"/>
    <n v="14.33"/>
    <n v="14.57"/>
    <n v="1.321279555"/>
  </r>
  <r>
    <x v="4030"/>
    <n v="15.06"/>
    <n v="15.2"/>
    <n v="14.49"/>
    <n v="14.49"/>
    <n v="-3.7848605580000001"/>
  </r>
  <r>
    <x v="4031"/>
    <n v="14.95"/>
    <n v="15.12"/>
    <n v="14.37"/>
    <n v="14.77"/>
    <n v="-1.204013378"/>
  </r>
  <r>
    <x v="4032"/>
    <n v="14.38"/>
    <n v="15.05"/>
    <n v="14.38"/>
    <n v="14.99"/>
    <n v="4.2420027820000001"/>
  </r>
  <r>
    <x v="4033"/>
    <n v="15.17"/>
    <n v="15.33"/>
    <n v="14.31"/>
    <n v="14.36"/>
    <n v="-5.3394858269999999"/>
  </r>
  <r>
    <x v="4034"/>
    <n v="15"/>
    <n v="15.34"/>
    <n v="14.88"/>
    <n v="15.08"/>
    <n v="0.53333333299999997"/>
  </r>
  <r>
    <x v="4035"/>
    <n v="15.5"/>
    <n v="15.52"/>
    <n v="15.02"/>
    <n v="15.04"/>
    <n v="-2.9677419349999998"/>
  </r>
  <r>
    <x v="4036"/>
    <n v="15.44"/>
    <n v="15.73"/>
    <n v="15.25"/>
    <n v="15.37"/>
    <n v="-0.453367876"/>
  </r>
  <r>
    <x v="4037"/>
    <n v="15.75"/>
    <n v="15.76"/>
    <n v="15.28"/>
    <n v="15.29"/>
    <n v="-2.920634921"/>
  </r>
  <r>
    <x v="4038"/>
    <n v="16.2"/>
    <n v="16.46"/>
    <n v="15.96"/>
    <n v="16.100000000000001"/>
    <n v="-0.617283951"/>
  </r>
  <r>
    <x v="4039"/>
    <n v="15.9"/>
    <n v="16.22"/>
    <n v="15.63"/>
    <n v="16.2"/>
    <n v="1.886792453"/>
  </r>
  <r>
    <x v="4040"/>
    <n v="16.170000000000002"/>
    <n v="16.27"/>
    <n v="15.86"/>
    <n v="16.170000000000002"/>
    <n v="0"/>
  </r>
  <r>
    <x v="4041"/>
    <n v="16.57"/>
    <n v="16.920000000000002"/>
    <n v="15.92"/>
    <n v="16.05"/>
    <n v="-3.138201569"/>
  </r>
  <r>
    <x v="4042"/>
    <n v="17.010000000000002"/>
    <n v="17.04"/>
    <n v="16.62"/>
    <n v="16.850000000000001"/>
    <n v="-0.94062316300000004"/>
  </r>
  <r>
    <x v="4043"/>
    <n v="16.39"/>
    <n v="17.09"/>
    <n v="16.23"/>
    <n v="17.04"/>
    <n v="3.9658328250000001"/>
  </r>
  <r>
    <x v="4044"/>
    <n v="15.58"/>
    <n v="16.649999999999999"/>
    <n v="15.45"/>
    <n v="16.350000000000001"/>
    <n v="4.9422336329999998"/>
  </r>
  <r>
    <x v="4045"/>
    <n v="15.7"/>
    <n v="16.149999999999999"/>
    <n v="15.38"/>
    <n v="15.84"/>
    <n v="0.89171974499999995"/>
  </r>
  <r>
    <x v="4046"/>
    <n v="15.43"/>
    <n v="15.74"/>
    <n v="15.01"/>
    <n v="15.62"/>
    <n v="1.231367466"/>
  </r>
  <r>
    <x v="4047"/>
    <n v="14.93"/>
    <n v="15.46"/>
    <n v="14.83"/>
    <n v="15.31"/>
    <n v="2.5452109850000002"/>
  </r>
  <r>
    <x v="4048"/>
    <n v="15.9"/>
    <n v="15.95"/>
    <n v="14.91"/>
    <n v="14.97"/>
    <n v="-5.8490566040000003"/>
  </r>
  <r>
    <x v="4049"/>
    <n v="16.670000000000002"/>
    <n v="16.7"/>
    <n v="15.8"/>
    <n v="15.93"/>
    <n v="-4.4391121780000002"/>
  </r>
  <r>
    <x v="4050"/>
    <n v="17.12"/>
    <n v="17.190000000000001"/>
    <n v="16.690000000000001"/>
    <n v="16.88"/>
    <n v="-1.4018691590000001"/>
  </r>
  <r>
    <x v="4051"/>
    <n v="16.350000000000001"/>
    <n v="17"/>
    <n v="16.29"/>
    <n v="16.73"/>
    <n v="2.3241590209999998"/>
  </r>
  <r>
    <x v="4052"/>
    <n v="15.85"/>
    <n v="16.5"/>
    <n v="15.78"/>
    <n v="16.3"/>
    <n v="2.8391167190000002"/>
  </r>
  <r>
    <x v="4053"/>
    <n v="15.04"/>
    <n v="16.02"/>
    <n v="15"/>
    <n v="15.89"/>
    <n v="5.6515957449999998"/>
  </r>
  <r>
    <x v="4054"/>
    <n v="15.38"/>
    <n v="15.59"/>
    <n v="15"/>
    <n v="15.37"/>
    <n v="-6.5019506000000005E-2"/>
  </r>
  <r>
    <x v="4055"/>
    <n v="15.37"/>
    <n v="15.76"/>
    <n v="15.05"/>
    <n v="15.71"/>
    <n v="2.2121014959999998"/>
  </r>
  <r>
    <x v="4056"/>
    <n v="15.8"/>
    <n v="15.93"/>
    <n v="15.01"/>
    <n v="15.01"/>
    <n v="-5"/>
  </r>
  <r>
    <x v="4057"/>
    <n v="16.23"/>
    <n v="16.32"/>
    <n v="15.5"/>
    <n v="15.82"/>
    <n v="-2.526186075"/>
  </r>
  <r>
    <x v="4058"/>
    <n v="15.62"/>
    <n v="15.95"/>
    <n v="15.19"/>
    <n v="15.81"/>
    <n v="1.216389245"/>
  </r>
  <r>
    <x v="4059"/>
    <n v="16.079999999999998"/>
    <n v="16.22"/>
    <n v="15.6"/>
    <n v="15.74"/>
    <n v="-2.1144278609999998"/>
  </r>
  <r>
    <x v="4060"/>
    <n v="16.3"/>
    <n v="16.54"/>
    <n v="16.12"/>
    <n v="16.45"/>
    <n v="0.92024539900000002"/>
  </r>
  <r>
    <x v="4061"/>
    <n v="16.68"/>
    <n v="16.77"/>
    <n v="16.03"/>
    <n v="16.399999999999999"/>
    <n v="-1.678657074"/>
  </r>
  <r>
    <x v="4062"/>
    <n v="17.21"/>
    <n v="17.25"/>
    <n v="16.61"/>
    <n v="16.7"/>
    <n v="-2.963393376"/>
  </r>
  <r>
    <x v="4063"/>
    <n v="17.23"/>
    <n v="17.57"/>
    <n v="17"/>
    <n v="17.54"/>
    <n v="1.7991874640000001"/>
  </r>
  <r>
    <x v="4064"/>
    <n v="17.329999999999998"/>
    <n v="17.579999999999998"/>
    <n v="17.11"/>
    <n v="17.329999999999998"/>
    <n v="0"/>
  </r>
  <r>
    <x v="4065"/>
    <n v="17.350000000000001"/>
    <n v="17.98"/>
    <n v="17.329999999999998"/>
    <n v="17.79"/>
    <n v="2.5360230549999998"/>
  </r>
  <r>
    <x v="4066"/>
    <n v="16.809999999999999"/>
    <n v="17.3"/>
    <n v="16.75"/>
    <n v="17.11"/>
    <n v="1.784651993"/>
  </r>
  <r>
    <x v="4067"/>
    <n v="16.3"/>
    <n v="17"/>
    <n v="16.25"/>
    <n v="16.96"/>
    <n v="4.0490797550000002"/>
  </r>
  <r>
    <x v="4068"/>
    <n v="16.2"/>
    <n v="16.55"/>
    <n v="16.12"/>
    <n v="16.3"/>
    <n v="0.617283951"/>
  </r>
  <r>
    <x v="4069"/>
    <n v="16.04"/>
    <n v="16.25"/>
    <n v="15.94"/>
    <n v="16.23"/>
    <n v="1.1845386529999999"/>
  </r>
  <r>
    <x v="4070"/>
    <n v="16.16"/>
    <n v="16.25"/>
    <n v="15.73"/>
    <n v="16.010000000000002"/>
    <n v="-0.92821782200000003"/>
  </r>
  <r>
    <x v="4071"/>
    <n v="16.34"/>
    <n v="16.420000000000002"/>
    <n v="16.09"/>
    <n v="16.27"/>
    <n v="-0.428396573"/>
  </r>
  <r>
    <x v="4072"/>
    <n v="16.21"/>
    <n v="16.43"/>
    <n v="16.21"/>
    <n v="16.350000000000001"/>
    <n v="0.86366440499999997"/>
  </r>
  <r>
    <x v="4073"/>
    <n v="16.39"/>
    <n v="16.649999999999999"/>
    <n v="16.07"/>
    <n v="16.239999999999998"/>
    <n v="-0.91519218999999996"/>
  </r>
  <r>
    <x v="4074"/>
    <n v="16.61"/>
    <n v="16.71"/>
    <n v="15.99"/>
    <n v="16.37"/>
    <n v="-1.444912703"/>
  </r>
  <r>
    <x v="4075"/>
    <n v="16.600000000000001"/>
    <n v="16.95"/>
    <n v="16.600000000000001"/>
    <n v="16.64"/>
    <n v="0.240963855"/>
  </r>
  <r>
    <x v="4076"/>
    <n v="16.91"/>
    <n v="16.91"/>
    <n v="16.440000000000001"/>
    <n v="16.66"/>
    <n v="-1.478415139"/>
  </r>
  <r>
    <x v="4077"/>
    <n v="17.170000000000002"/>
    <n v="17.34"/>
    <n v="16.71"/>
    <n v="16.84"/>
    <n v="-1.921956902"/>
  </r>
  <r>
    <x v="4078"/>
    <n v="17"/>
    <n v="17.43"/>
    <n v="16.690000000000001"/>
    <n v="17.420000000000002"/>
    <n v="2.4705882350000001"/>
  </r>
  <r>
    <x v="4079"/>
    <n v="16.96"/>
    <n v="16.989999999999998"/>
    <n v="16.52"/>
    <n v="16.84"/>
    <n v="-0.70754717"/>
  </r>
  <r>
    <x v="4080"/>
    <n v="16.52"/>
    <n v="17.18"/>
    <n v="16.510000000000002"/>
    <n v="16.989999999999998"/>
    <n v="2.8450363200000002"/>
  </r>
  <r>
    <x v="4081"/>
    <n v="17.09"/>
    <n v="17.63"/>
    <n v="16.829999999999998"/>
    <n v="16.91"/>
    <n v="-1.0532475130000001"/>
  </r>
  <r>
    <x v="4082"/>
    <n v="17.3"/>
    <n v="17.75"/>
    <n v="17.079999999999998"/>
    <n v="17.329999999999998"/>
    <n v="0.17341040499999999"/>
  </r>
  <r>
    <x v="4083"/>
    <n v="16.829999999999998"/>
    <n v="17.920000000000002"/>
    <n v="16.75"/>
    <n v="17.16"/>
    <n v="1.9607843140000001"/>
  </r>
  <r>
    <x v="4084"/>
    <n v="16.5"/>
    <n v="17.440000000000001"/>
    <n v="16.45"/>
    <n v="17.25"/>
    <n v="4.5454545450000001"/>
  </r>
  <r>
    <x v="4085"/>
    <n v="15.18"/>
    <n v="16.100000000000001"/>
    <n v="14.73"/>
    <n v="15.94"/>
    <n v="5.0065876149999999"/>
  </r>
  <r>
    <x v="4086"/>
    <n v="15.64"/>
    <n v="16.079999999999998"/>
    <n v="15.02"/>
    <n v="15.33"/>
    <n v="-1.9820971869999999"/>
  </r>
  <r>
    <x v="4087"/>
    <n v="14.91"/>
    <n v="16.03"/>
    <n v="14.87"/>
    <n v="16.010000000000002"/>
    <n v="7.3775989270000002"/>
  </r>
  <r>
    <x v="4088"/>
    <n v="15.11"/>
    <n v="15.39"/>
    <n v="14.75"/>
    <n v="15.32"/>
    <n v="1.3898080740000001"/>
  </r>
  <r>
    <x v="4089"/>
    <n v="16.16"/>
    <n v="16.16"/>
    <n v="14.93"/>
    <n v="14.96"/>
    <n v="-7.425742574"/>
  </r>
  <r>
    <x v="4090"/>
    <n v="16.190000000000001"/>
    <n v="16.55"/>
    <n v="16.16"/>
    <n v="16.54"/>
    <n v="2.1618282889999998"/>
  </r>
  <r>
    <x v="4091"/>
    <n v="15.21"/>
    <n v="16.489999999999998"/>
    <n v="15.18"/>
    <n v="16.39"/>
    <n v="7.7580539120000003"/>
  </r>
  <r>
    <x v="4092"/>
    <n v="16.37"/>
    <n v="16.45"/>
    <n v="15.29"/>
    <n v="15.42"/>
    <n v="-5.8032987169999997"/>
  </r>
  <r>
    <x v="4093"/>
    <n v="15.45"/>
    <n v="16.46"/>
    <n v="15.28"/>
    <n v="16.399999999999999"/>
    <n v="6.1488673140000003"/>
  </r>
  <r>
    <x v="4094"/>
    <n v="14.81"/>
    <n v="15.3"/>
    <n v="14.21"/>
    <n v="15.17"/>
    <n v="2.4307900070000001"/>
  </r>
  <r>
    <x v="4095"/>
    <n v="14.97"/>
    <n v="16.23"/>
    <n v="14.43"/>
    <n v="14.47"/>
    <n v="-3.3400133599999999"/>
  </r>
  <r>
    <x v="4096"/>
    <n v="16.190000000000001"/>
    <n v="16.23"/>
    <n v="15.06"/>
    <n v="15.08"/>
    <n v="-6.8560840020000002"/>
  </r>
  <r>
    <x v="4097"/>
    <n v="16.3"/>
    <n v="16.45"/>
    <n v="15.58"/>
    <n v="16.45"/>
    <n v="0.92024539900000002"/>
  </r>
  <r>
    <x v="4098"/>
    <n v="16.350000000000001"/>
    <n v="16.809999999999999"/>
    <n v="16.11"/>
    <n v="16.21"/>
    <n v="-0.85626911299999997"/>
  </r>
  <r>
    <x v="4099"/>
    <n v="16.850000000000001"/>
    <n v="17.43"/>
    <n v="16.329999999999998"/>
    <n v="16.62"/>
    <n v="-1.3649851630000001"/>
  </r>
  <r>
    <x v="4100"/>
    <n v="16.350000000000001"/>
    <n v="17.3"/>
    <n v="15.6"/>
    <n v="17.260000000000002"/>
    <n v="5.5657492350000002"/>
  </r>
  <r>
    <x v="4101"/>
    <n v="16.84"/>
    <n v="17.03"/>
    <n v="16.5"/>
    <n v="16.55"/>
    <n v="-1.722090261"/>
  </r>
  <r>
    <x v="4102"/>
    <n v="17.440000000000001"/>
    <n v="17.45"/>
    <n v="16.95"/>
    <n v="17.18"/>
    <n v="-1.4908256879999999"/>
  </r>
  <r>
    <x v="4103"/>
    <n v="17.95"/>
    <n v="17.97"/>
    <n v="17.28"/>
    <n v="17.57"/>
    <n v="-2.116991643"/>
  </r>
  <r>
    <x v="4104"/>
    <n v="17.23"/>
    <n v="17.72"/>
    <n v="17.13"/>
    <n v="17.579999999999998"/>
    <n v="2.031340685"/>
  </r>
  <r>
    <x v="4105"/>
    <n v="16.690000000000001"/>
    <n v="17.48"/>
    <n v="16.68"/>
    <n v="16.940000000000001"/>
    <n v="1.497902936"/>
  </r>
  <r>
    <x v="4106"/>
    <n v="18.149999999999999"/>
    <n v="18.3"/>
    <n v="17.29"/>
    <n v="17.39"/>
    <n v="-4.1873278239999996"/>
  </r>
  <r>
    <x v="4107"/>
    <n v="17.649999999999999"/>
    <n v="18.46"/>
    <n v="17.37"/>
    <n v="18.329999999999998"/>
    <n v="3.8526912179999999"/>
  </r>
  <r>
    <x v="4108"/>
    <n v="17.649999999999999"/>
    <n v="17.7"/>
    <n v="17"/>
    <n v="17.2"/>
    <n v="-2.549575071"/>
  </r>
  <r>
    <x v="4109"/>
    <n v="17.850000000000001"/>
    <n v="17.98"/>
    <n v="17.32"/>
    <n v="17.77"/>
    <n v="-0.44817927200000002"/>
  </r>
  <r>
    <x v="4110"/>
    <n v="18.29"/>
    <n v="18.309999999999999"/>
    <n v="17.510000000000002"/>
    <n v="17.79"/>
    <n v="-2.7337342809999998"/>
  </r>
  <r>
    <x v="4111"/>
    <n v="18"/>
    <n v="18.7"/>
    <n v="17.600000000000001"/>
    <n v="17.96"/>
    <n v="-0.222222222"/>
  </r>
  <r>
    <x v="4112"/>
    <n v="16.75"/>
    <n v="18.329999999999998"/>
    <n v="16.45"/>
    <n v="18.329999999999998"/>
    <n v="9.4328358209999994"/>
  </r>
  <r>
    <x v="4113"/>
    <n v="16.05"/>
    <n v="17.149999999999999"/>
    <n v="16.02"/>
    <n v="16.11"/>
    <n v="0.373831776"/>
  </r>
  <r>
    <x v="4114"/>
    <n v="16.05"/>
    <n v="16.93"/>
    <n v="16.010000000000002"/>
    <n v="16.309999999999999"/>
    <n v="1.619937695"/>
  </r>
  <r>
    <x v="4115"/>
    <n v="17.2"/>
    <n v="17.88"/>
    <n v="16.47"/>
    <n v="17.239999999999998"/>
    <n v="0.23255814"/>
  </r>
  <r>
    <x v="4116"/>
    <n v="17.32"/>
    <n v="17.829999999999998"/>
    <n v="16.809999999999999"/>
    <n v="17.22"/>
    <n v="-0.57736720600000002"/>
  </r>
  <r>
    <x v="4117"/>
    <n v="18.7"/>
    <n v="18.89"/>
    <n v="17.75"/>
    <n v="17.86"/>
    <n v="-4.4919786100000003"/>
  </r>
  <r>
    <x v="4118"/>
    <n v="18.350000000000001"/>
    <n v="19"/>
    <n v="17.809999999999999"/>
    <n v="18.96"/>
    <n v="3.3242506810000001"/>
  </r>
  <r>
    <x v="4119"/>
    <n v="17.23"/>
    <n v="18.96"/>
    <n v="16.93"/>
    <n v="17.91"/>
    <n v="3.946604759"/>
  </r>
  <r>
    <x v="4120"/>
    <n v="16.73"/>
    <n v="17.75"/>
    <n v="16.2"/>
    <n v="17.75"/>
    <n v="6.0968320379999996"/>
  </r>
  <r>
    <x v="4121"/>
    <n v="18.149999999999999"/>
    <n v="18.190000000000001"/>
    <n v="16.5"/>
    <n v="16.62"/>
    <n v="-8.4297520660000007"/>
  </r>
  <r>
    <x v="4122"/>
    <n v="19.97"/>
    <n v="20.149999999999999"/>
    <n v="18.03"/>
    <n v="18.54"/>
    <n v="-7.1607411120000002"/>
  </r>
  <r>
    <x v="4123"/>
    <n v="18.28"/>
    <n v="19.28"/>
    <n v="17.809999999999999"/>
    <n v="19.23"/>
    <n v="5.1969365429999996"/>
  </r>
  <r>
    <x v="4124"/>
    <n v="16.510000000000002"/>
    <n v="18.22"/>
    <n v="16.29"/>
    <n v="17.23"/>
    <n v="4.360993337"/>
  </r>
  <r>
    <x v="4125"/>
    <n v="18.850000000000001"/>
    <n v="18.89"/>
    <n v="16.940000000000001"/>
    <n v="17.190000000000001"/>
    <n v="-8.8063660479999992"/>
  </r>
  <r>
    <x v="4126"/>
    <n v="18.02"/>
    <n v="19.600000000000001"/>
    <n v="17.8"/>
    <n v="18.34"/>
    <n v="1.775804661"/>
  </r>
  <r>
    <x v="4127"/>
    <n v="20.53"/>
    <n v="20.76"/>
    <n v="18.75"/>
    <n v="18.84"/>
    <n v="-8.2318558209999999"/>
  </r>
  <r>
    <x v="4128"/>
    <n v="20.37"/>
    <n v="20.97"/>
    <n v="19.309999999999999"/>
    <n v="20.39"/>
    <n v="9.8183602999999994E-2"/>
  </r>
  <r>
    <x v="4129"/>
    <n v="21.25"/>
    <n v="22.4"/>
    <n v="21.2"/>
    <n v="21.25"/>
    <n v="0"/>
  </r>
  <r>
    <x v="4130"/>
    <n v="21.98"/>
    <n v="21.99"/>
    <n v="21.05"/>
    <n v="21.2"/>
    <n v="-3.5486806190000002"/>
  </r>
  <r>
    <x v="4131"/>
    <n v="22.25"/>
    <n v="22.44"/>
    <n v="21.75"/>
    <n v="21.95"/>
    <n v="-1.3483146070000001"/>
  </r>
  <r>
    <x v="4132"/>
    <n v="22.25"/>
    <n v="22.61"/>
    <n v="21.85"/>
    <n v="22.56"/>
    <n v="1.3932584269999999"/>
  </r>
  <r>
    <x v="4133"/>
    <n v="23.27"/>
    <n v="23.51"/>
    <n v="21.43"/>
    <n v="21.79"/>
    <n v="-6.3601203269999997"/>
  </r>
  <r>
    <x v="4134"/>
    <n v="22.94"/>
    <n v="24"/>
    <n v="22.88"/>
    <n v="23.82"/>
    <n v="3.8360941589999999"/>
  </r>
  <r>
    <x v="4135"/>
    <n v="23.06"/>
    <n v="23.9"/>
    <n v="22.95"/>
    <n v="23.48"/>
    <n v="1.8213356460000001"/>
  </r>
  <r>
    <x v="4136"/>
    <n v="22.82"/>
    <n v="23.2"/>
    <n v="22.58"/>
    <n v="22.8"/>
    <n v="-8.7642418999999999E-2"/>
  </r>
  <r>
    <x v="4137"/>
    <n v="23.21"/>
    <n v="23.5"/>
    <n v="22.66"/>
    <n v="22.73"/>
    <n v="-2.0680741060000001"/>
  </r>
  <r>
    <x v="4138"/>
    <n v="23.85"/>
    <n v="24.2"/>
    <n v="23.04"/>
    <n v="23.11"/>
    <n v="-3.1027253670000001"/>
  </r>
  <r>
    <x v="4139"/>
    <n v="24"/>
    <n v="24.3"/>
    <n v="23.31"/>
    <n v="24.29"/>
    <n v="1.2083333329999999"/>
  </r>
  <r>
    <x v="4140"/>
    <n v="22.3"/>
    <n v="23.24"/>
    <n v="21.85"/>
    <n v="22.8"/>
    <n v="2.2421524659999998"/>
  </r>
  <r>
    <x v="4141"/>
    <n v="22.44"/>
    <n v="23.04"/>
    <n v="21.77"/>
    <n v="21.8"/>
    <n v="-2.8520499109999999"/>
  </r>
  <r>
    <x v="4142"/>
    <n v="21.8"/>
    <n v="23.14"/>
    <n v="21.74"/>
    <n v="22.8"/>
    <n v="4.5871559629999998"/>
  </r>
  <r>
    <x v="4143"/>
    <n v="22.61"/>
    <n v="23.33"/>
    <n v="22.36"/>
    <n v="22.38"/>
    <n v="-1.017249005"/>
  </r>
  <r>
    <x v="4144"/>
    <n v="22.9"/>
    <n v="23.59"/>
    <n v="22.61"/>
    <n v="23.46"/>
    <n v="2.4454148469999999"/>
  </r>
  <r>
    <x v="4145"/>
    <n v="22.65"/>
    <n v="23.06"/>
    <n v="22.39"/>
    <n v="23.06"/>
    <n v="1.810154525"/>
  </r>
  <r>
    <x v="4146"/>
    <n v="23.21"/>
    <n v="23.31"/>
    <n v="22.97"/>
    <n v="22.99"/>
    <n v="-0.947867299"/>
  </r>
  <r>
    <x v="4147"/>
    <n v="23.48"/>
    <n v="23.58"/>
    <n v="22.92"/>
    <n v="22.95"/>
    <n v="-2.2572402039999999"/>
  </r>
  <r>
    <x v="4148"/>
    <n v="22.79"/>
    <n v="23.44"/>
    <n v="22.43"/>
    <n v="23.37"/>
    <n v="2.5449758669999998"/>
  </r>
  <r>
    <x v="4149"/>
    <n v="22.09"/>
    <n v="22.67"/>
    <n v="22.08"/>
    <n v="22.26"/>
    <n v="0.76957899500000004"/>
  </r>
  <r>
    <x v="4150"/>
    <n v="22.73"/>
    <n v="22.78"/>
    <n v="22.16"/>
    <n v="22.28"/>
    <n v="-1.979762429"/>
  </r>
  <r>
    <x v="4151"/>
    <n v="23.66"/>
    <n v="23.72"/>
    <n v="23.15"/>
    <n v="23.31"/>
    <n v="-1.479289941"/>
  </r>
  <r>
    <x v="4152"/>
    <n v="24.46"/>
    <n v="24.49"/>
    <n v="23.56"/>
    <n v="23.75"/>
    <n v="-2.9026982829999999"/>
  </r>
  <r>
    <x v="4153"/>
    <n v="24.26"/>
    <n v="24.29"/>
    <n v="23.91"/>
    <n v="24.05"/>
    <n v="-0.865622424"/>
  </r>
  <r>
    <x v="4154"/>
    <n v="24.5"/>
    <n v="24.78"/>
    <n v="24.43"/>
    <n v="24.66"/>
    <n v="0.653061224"/>
  </r>
  <r>
    <x v="4155"/>
    <n v="24.19"/>
    <n v="24.59"/>
    <n v="24.15"/>
    <n v="24.37"/>
    <n v="0.74410913599999995"/>
  </r>
  <r>
    <x v="4156"/>
    <n v="24.27"/>
    <n v="24.33"/>
    <n v="23.88"/>
    <n v="24.11"/>
    <n v="-0.65925010299999998"/>
  </r>
  <r>
    <x v="4157"/>
    <n v="24.48"/>
    <n v="24.72"/>
    <n v="24.11"/>
    <n v="24.21"/>
    <n v="-1.1029411760000001"/>
  </r>
  <r>
    <x v="4158"/>
    <n v="24.38"/>
    <n v="24.82"/>
    <n v="24.28"/>
    <n v="24.71"/>
    <n v="1.3535684990000001"/>
  </r>
  <r>
    <x v="4159"/>
    <n v="24.05"/>
    <n v="24.33"/>
    <n v="23.88"/>
    <n v="24.23"/>
    <n v="0.74844074800000004"/>
  </r>
  <r>
    <x v="4160"/>
    <n v="24.27"/>
    <n v="24.48"/>
    <n v="24.01"/>
    <n v="24.23"/>
    <n v="-0.16481252599999999"/>
  </r>
  <r>
    <x v="4161"/>
    <n v="24.41"/>
    <n v="24.51"/>
    <n v="24.07"/>
    <n v="24.24"/>
    <n v="-0.69643588700000003"/>
  </r>
  <r>
    <x v="4162"/>
    <n v="24.94"/>
    <n v="25.05"/>
    <n v="24.27"/>
    <n v="24.49"/>
    <n v="-1.8043303930000001"/>
  </r>
  <r>
    <x v="4163"/>
    <n v="24.78"/>
    <n v="25.25"/>
    <n v="24.68"/>
    <n v="24.91"/>
    <n v="0.52461662600000003"/>
  </r>
  <r>
    <x v="4164"/>
    <n v="24.14"/>
    <n v="24.86"/>
    <n v="24.12"/>
    <n v="24.67"/>
    <n v="2.1955260980000002"/>
  </r>
  <r>
    <x v="4165"/>
    <n v="24.39"/>
    <n v="24.5"/>
    <n v="24.02"/>
    <n v="24.31"/>
    <n v="-0.32800328000000001"/>
  </r>
  <r>
    <x v="4166"/>
    <n v="24.68"/>
    <n v="24.77"/>
    <n v="24.36"/>
    <n v="24.5"/>
    <n v="-0.72933549399999997"/>
  </r>
  <r>
    <x v="4167"/>
    <n v="24.16"/>
    <n v="24.83"/>
    <n v="24.14"/>
    <n v="24.62"/>
    <n v="1.9039735099999999"/>
  </r>
  <r>
    <x v="4168"/>
    <n v="23.7"/>
    <n v="24.44"/>
    <n v="23.7"/>
    <n v="24.25"/>
    <n v="2.3206751049999998"/>
  </r>
  <r>
    <x v="4169"/>
    <n v="23.7"/>
    <n v="24.31"/>
    <n v="23.44"/>
    <n v="23.58"/>
    <n v="-0.50632911400000002"/>
  </r>
  <r>
    <x v="4170"/>
    <n v="23.91"/>
    <n v="24.25"/>
    <n v="23.46"/>
    <n v="23.93"/>
    <n v="8.3647009999999994E-2"/>
  </r>
  <r>
    <x v="4171"/>
    <n v="22.25"/>
    <n v="22.65"/>
    <n v="22.02"/>
    <n v="22.65"/>
    <n v="1.7977528089999999"/>
  </r>
  <r>
    <x v="4172"/>
    <n v="22.07"/>
    <n v="22.17"/>
    <n v="21.73"/>
    <n v="21.99"/>
    <n v="-0.36248300900000002"/>
  </r>
  <r>
    <x v="4173"/>
    <n v="22.27"/>
    <n v="22.28"/>
    <n v="21.67"/>
    <n v="21.99"/>
    <n v="-1.2572968120000001"/>
  </r>
  <r>
    <x v="4174"/>
    <n v="22.01"/>
    <n v="22.6"/>
    <n v="21.98"/>
    <n v="21.99"/>
    <n v="-9.0867787000000005E-2"/>
  </r>
  <r>
    <x v="4175"/>
    <n v="22.59"/>
    <n v="22.69"/>
    <n v="21.8"/>
    <n v="22.17"/>
    <n v="-1.859229748"/>
  </r>
  <r>
    <x v="4176"/>
    <n v="22.19"/>
    <n v="22.52"/>
    <n v="22.07"/>
    <n v="22.42"/>
    <n v="1.0365029290000001"/>
  </r>
  <r>
    <x v="4177"/>
    <n v="22.32"/>
    <n v="22.81"/>
    <n v="21.94"/>
    <n v="21.98"/>
    <n v="-1.5232974909999999"/>
  </r>
  <r>
    <x v="4178"/>
    <n v="22.32"/>
    <n v="22.58"/>
    <n v="21.93"/>
    <n v="22.43"/>
    <n v="0.49283154099999998"/>
  </r>
  <r>
    <x v="4179"/>
    <n v="22"/>
    <n v="22.06"/>
    <n v="21.69"/>
    <n v="21.76"/>
    <n v="-1.0909090910000001"/>
  </r>
  <r>
    <x v="4180"/>
    <n v="22"/>
    <n v="22.61"/>
    <n v="21.8"/>
    <n v="22.17"/>
    <n v="0.77272727299999999"/>
  </r>
  <r>
    <x v="4181"/>
    <n v="21.61"/>
    <n v="21.94"/>
    <n v="21.46"/>
    <n v="21.9"/>
    <n v="1.3419713099999999"/>
  </r>
  <r>
    <x v="4182"/>
    <n v="21.76"/>
    <n v="22.38"/>
    <n v="21.75"/>
    <n v="21.84"/>
    <n v="0.367647059"/>
  </r>
  <r>
    <x v="4183"/>
    <n v="21.48"/>
    <n v="21.82"/>
    <n v="21.25"/>
    <n v="21.66"/>
    <n v="0.83798882699999999"/>
  </r>
  <r>
    <x v="4184"/>
    <n v="21.33"/>
    <n v="21.88"/>
    <n v="20.94"/>
    <n v="21.52"/>
    <n v="0.89076418199999996"/>
  </r>
  <r>
    <x v="4185"/>
    <n v="20.65"/>
    <n v="21.33"/>
    <n v="20.58"/>
    <n v="21.08"/>
    <n v="2.0823244550000002"/>
  </r>
  <r>
    <x v="4186"/>
    <n v="21.04"/>
    <n v="21.43"/>
    <n v="20.73"/>
    <n v="21.04"/>
    <n v="0"/>
  </r>
  <r>
    <x v="4187"/>
    <n v="22"/>
    <n v="22.13"/>
    <n v="21.13"/>
    <n v="21.3"/>
    <n v="-3.1818181820000002"/>
  </r>
  <r>
    <x v="4188"/>
    <n v="21.75"/>
    <n v="22.13"/>
    <n v="21.54"/>
    <n v="21.82"/>
    <n v="0.32183908"/>
  </r>
  <r>
    <x v="4189"/>
    <n v="21.53"/>
    <n v="22.18"/>
    <n v="21.51"/>
    <n v="22.13"/>
    <n v="2.786809104"/>
  </r>
  <r>
    <x v="4190"/>
    <n v="22.22"/>
    <n v="22.36"/>
    <n v="21.54"/>
    <n v="21.58"/>
    <n v="-2.8802880289999999"/>
  </r>
  <r>
    <x v="4191"/>
    <n v="22.51"/>
    <n v="22.9"/>
    <n v="22.43"/>
    <n v="22.88"/>
    <n v="1.643713905"/>
  </r>
  <r>
    <x v="4192"/>
    <n v="23.2"/>
    <n v="23.39"/>
    <n v="22.36"/>
    <n v="22.57"/>
    <n v="-2.7155172410000001"/>
  </r>
  <r>
    <x v="4193"/>
    <n v="22.95"/>
    <n v="23.34"/>
    <n v="22.85"/>
    <n v="23.12"/>
    <n v="0.74074074099999998"/>
  </r>
  <r>
    <x v="4194"/>
    <n v="23.13"/>
    <n v="23.18"/>
    <n v="22.67"/>
    <n v="22.84"/>
    <n v="-1.2537829659999999"/>
  </r>
  <r>
    <x v="4195"/>
    <n v="23"/>
    <n v="23.4"/>
    <n v="22.94"/>
    <n v="23.15"/>
    <n v="0.65217391300000005"/>
  </r>
  <r>
    <x v="4196"/>
    <n v="23.47"/>
    <n v="23.73"/>
    <n v="23.17"/>
    <n v="23.26"/>
    <n v="-0.89475926699999997"/>
  </r>
  <r>
    <x v="4197"/>
    <n v="23.68"/>
    <n v="23.86"/>
    <n v="23.37"/>
    <n v="23.61"/>
    <n v="-0.29560810799999998"/>
  </r>
  <r>
    <x v="4198"/>
    <n v="24.31"/>
    <n v="24.47"/>
    <n v="23.82"/>
    <n v="23.82"/>
    <n v="-2.0156314270000002"/>
  </r>
  <r>
    <x v="4199"/>
    <n v="24.52"/>
    <n v="25.11"/>
    <n v="24.52"/>
    <n v="24.7"/>
    <n v="0.734094617"/>
  </r>
  <r>
    <x v="4200"/>
    <n v="24.31"/>
    <n v="24.84"/>
    <n v="24.2"/>
    <n v="24.48"/>
    <n v="0.69930069900000003"/>
  </r>
  <r>
    <x v="4201"/>
    <n v="24.88"/>
    <n v="24.99"/>
    <n v="24.39"/>
    <n v="24.55"/>
    <n v="-1.326366559"/>
  </r>
  <r>
    <x v="4202"/>
    <n v="25.35"/>
    <n v="25.36"/>
    <n v="24.47"/>
    <n v="24.64"/>
    <n v="-2.8007889549999998"/>
  </r>
  <r>
    <x v="4203"/>
    <n v="25.2"/>
    <n v="25.74"/>
    <n v="24.82"/>
    <n v="25.53"/>
    <n v="1.30952381"/>
  </r>
  <r>
    <x v="4204"/>
    <n v="25.8"/>
    <n v="25.89"/>
    <n v="25.23"/>
    <n v="25.28"/>
    <n v="-2.0155038759999999"/>
  </r>
  <r>
    <x v="4205"/>
    <n v="26.33"/>
    <n v="26.63"/>
    <n v="25.92"/>
    <n v="25.97"/>
    <n v="-1.3672616790000001"/>
  </r>
  <r>
    <x v="4206"/>
    <n v="26.18"/>
    <n v="26.44"/>
    <n v="25.97"/>
    <n v="26.27"/>
    <n v="0.34377387300000001"/>
  </r>
  <r>
    <x v="4207"/>
    <n v="26.24"/>
    <n v="26.69"/>
    <n v="25.92"/>
    <n v="26.37"/>
    <n v="0.49542682900000001"/>
  </r>
  <r>
    <x v="4208"/>
    <n v="25.9"/>
    <n v="26.32"/>
    <n v="25.64"/>
    <n v="25.96"/>
    <n v="0.23166023199999999"/>
  </r>
  <r>
    <x v="4209"/>
    <n v="26.3"/>
    <n v="26.43"/>
    <n v="25.52"/>
    <n v="25.65"/>
    <n v="-2.4714828899999999"/>
  </r>
  <r>
    <x v="4210"/>
    <n v="26.14"/>
    <n v="26.58"/>
    <n v="26.08"/>
    <n v="26.36"/>
    <n v="0.84162203499999999"/>
  </r>
  <r>
    <x v="4211"/>
    <n v="26.72"/>
    <n v="26.74"/>
    <n v="26.03"/>
    <n v="26.43"/>
    <n v="-1.085329341"/>
  </r>
  <r>
    <x v="4212"/>
    <n v="27.32"/>
    <n v="27.45"/>
    <n v="26.5"/>
    <n v="26.54"/>
    <n v="-2.8550512449999998"/>
  </r>
  <r>
    <x v="4213"/>
    <n v="26.76"/>
    <n v="27.72"/>
    <n v="26.76"/>
    <n v="27.54"/>
    <n v="2.9147982059999999"/>
  </r>
  <r>
    <x v="4214"/>
    <n v="26.21"/>
    <n v="26.98"/>
    <n v="26.21"/>
    <n v="26.76"/>
    <n v="2.0984357120000001"/>
  </r>
  <r>
    <x v="4215"/>
    <n v="26.35"/>
    <n v="26.79"/>
    <n v="26.23"/>
    <n v="26.34"/>
    <n v="-3.7950664000000002E-2"/>
  </r>
  <r>
    <x v="4216"/>
    <n v="26.62"/>
    <n v="26.82"/>
    <n v="26.24"/>
    <n v="26.35"/>
    <n v="-1.014274981"/>
  </r>
  <r>
    <x v="4217"/>
    <n v="26.15"/>
    <n v="26.92"/>
    <n v="26.13"/>
    <n v="26.72"/>
    <n v="2.1797323139999998"/>
  </r>
  <r>
    <x v="4218"/>
    <n v="25.52"/>
    <n v="26.35"/>
    <n v="25.52"/>
    <n v="26.21"/>
    <n v="2.7037617549999999"/>
  </r>
  <r>
    <x v="4219"/>
    <n v="26"/>
    <n v="26.03"/>
    <n v="25.32"/>
    <n v="25.54"/>
    <n v="-1.769230769"/>
  </r>
  <r>
    <x v="4220"/>
    <n v="25.04"/>
    <n v="25.69"/>
    <n v="25.04"/>
    <n v="25.59"/>
    <n v="2.1964856230000001"/>
  </r>
  <r>
    <x v="4221"/>
    <n v="25.34"/>
    <n v="25.43"/>
    <n v="24.9"/>
    <n v="25.1"/>
    <n v="-0.94711917899999998"/>
  </r>
  <r>
    <x v="4222"/>
    <n v="25.38"/>
    <n v="25.78"/>
    <n v="25.19"/>
    <n v="25.58"/>
    <n v="0.78802206500000005"/>
  </r>
  <r>
    <x v="4223"/>
    <n v="25.84"/>
    <n v="26.12"/>
    <n v="25.16"/>
    <n v="25.37"/>
    <n v="-1.8188854489999999"/>
  </r>
  <r>
    <x v="4224"/>
    <n v="26.15"/>
    <n v="26.46"/>
    <n v="25.66"/>
    <n v="25.85"/>
    <n v="-1.1472275329999999"/>
  </r>
  <r>
    <x v="4225"/>
    <n v="26.51"/>
    <n v="26.89"/>
    <n v="26.15"/>
    <n v="26.37"/>
    <n v="-0.528102603"/>
  </r>
  <r>
    <x v="4226"/>
    <n v="26.53"/>
    <n v="26.65"/>
    <n v="26.03"/>
    <n v="26.51"/>
    <n v="-7.5386355000000002E-2"/>
  </r>
  <r>
    <x v="4227"/>
    <n v="25.68"/>
    <n v="26.56"/>
    <n v="25.64"/>
    <n v="26.5"/>
    <n v="3.1931464169999999"/>
  </r>
  <r>
    <x v="4228"/>
    <n v="26"/>
    <n v="26.34"/>
    <n v="25.72"/>
    <n v="25.75"/>
    <n v="-0.96153846200000004"/>
  </r>
  <r>
    <x v="4229"/>
    <n v="25.93"/>
    <n v="26.04"/>
    <n v="25.66"/>
    <n v="25.89"/>
    <n v="-0.15426147300000001"/>
  </r>
  <r>
    <x v="4230"/>
    <n v="25.48"/>
    <n v="25.87"/>
    <n v="25.4"/>
    <n v="25.84"/>
    <n v="1.412872841"/>
  </r>
  <r>
    <x v="4231"/>
    <n v="25.4"/>
    <n v="25.64"/>
    <n v="25.27"/>
    <n v="25.49"/>
    <n v="0.35433070900000002"/>
  </r>
  <r>
    <x v="4232"/>
    <n v="26"/>
    <n v="26"/>
    <n v="25.3"/>
    <n v="25.7"/>
    <n v="-1.153846154"/>
  </r>
  <r>
    <x v="4233"/>
    <n v="26.21"/>
    <n v="26.57"/>
    <n v="25.65"/>
    <n v="25.79"/>
    <n v="-1.602441816"/>
  </r>
  <r>
    <x v="4234"/>
    <n v="26.03"/>
    <n v="26.48"/>
    <n v="25.78"/>
    <n v="26.33"/>
    <n v="1.1525163270000001"/>
  </r>
  <r>
    <x v="4235"/>
    <n v="26.37"/>
    <n v="26.71"/>
    <n v="26.15"/>
    <n v="26.28"/>
    <n v="-0.341296928"/>
  </r>
  <r>
    <x v="4236"/>
    <n v="26.97"/>
    <n v="27"/>
    <n v="26.42"/>
    <n v="26.75"/>
    <n v="-0.81572117200000005"/>
  </r>
  <r>
    <x v="4237"/>
    <n v="25.6"/>
    <n v="26.87"/>
    <n v="25.5"/>
    <n v="26.67"/>
    <n v="4.1796875"/>
  </r>
  <r>
    <x v="4238"/>
    <n v="25.65"/>
    <n v="25.97"/>
    <n v="25.52"/>
    <n v="25.64"/>
    <n v="-3.8986355E-2"/>
  </r>
  <r>
    <x v="4239"/>
    <n v="25.25"/>
    <n v="25.82"/>
    <n v="25.25"/>
    <n v="25.51"/>
    <n v="1.02970297"/>
  </r>
  <r>
    <x v="4240"/>
    <n v="25.69"/>
    <n v="25.76"/>
    <n v="25.31"/>
    <n v="25.35"/>
    <n v="-1.3234721679999999"/>
  </r>
  <r>
    <x v="4241"/>
    <n v="26.1"/>
    <n v="26.13"/>
    <n v="25.1"/>
    <n v="25.6"/>
    <n v="-1.9157088120000001"/>
  </r>
  <r>
    <x v="4242"/>
    <n v="25.51"/>
    <n v="26.29"/>
    <n v="25.28"/>
    <n v="26"/>
    <n v="1.9208153670000001"/>
  </r>
  <r>
    <x v="4243"/>
    <n v="25.27"/>
    <n v="25.56"/>
    <n v="25.16"/>
    <n v="25.44"/>
    <n v="0.67273446800000003"/>
  </r>
  <r>
    <x v="4244"/>
    <n v="24.72"/>
    <n v="24.96"/>
    <n v="24.56"/>
    <n v="24.92"/>
    <n v="0.80906148899999997"/>
  </r>
  <r>
    <x v="4245"/>
    <n v="24.36"/>
    <n v="25"/>
    <n v="24.35"/>
    <n v="24.89"/>
    <n v="2.1756978650000001"/>
  </r>
  <r>
    <x v="4246"/>
    <n v="24.5"/>
    <n v="24.8"/>
    <n v="24.21"/>
    <n v="24.51"/>
    <n v="4.0816326999999999E-2"/>
  </r>
  <r>
    <x v="4247"/>
    <n v="23.95"/>
    <n v="24"/>
    <n v="23.59"/>
    <n v="23.89"/>
    <n v="-0.25052192099999998"/>
  </r>
  <r>
    <x v="4248"/>
    <n v="23.46"/>
    <n v="24"/>
    <n v="23.33"/>
    <n v="23.83"/>
    <n v="1.5771526"/>
  </r>
  <r>
    <x v="4249"/>
    <n v="23.42"/>
    <n v="23.45"/>
    <n v="22.91"/>
    <n v="23.11"/>
    <n v="-1.3236549959999999"/>
  </r>
  <r>
    <x v="4250"/>
    <n v="23.25"/>
    <n v="23.59"/>
    <n v="23.15"/>
    <n v="23.31"/>
    <n v="0.25806451600000002"/>
  </r>
  <r>
    <x v="4251"/>
    <n v="23.65"/>
    <n v="23.77"/>
    <n v="23.35"/>
    <n v="23.38"/>
    <n v="-1.141649049"/>
  </r>
  <r>
    <x v="4252"/>
    <n v="23.73"/>
    <n v="24.21"/>
    <n v="23.68"/>
    <n v="24.04"/>
    <n v="1.306363253"/>
  </r>
  <r>
    <x v="4253"/>
    <n v="23.91"/>
    <n v="24.14"/>
    <n v="23.34"/>
    <n v="23.53"/>
    <n v="-1.5892931830000001"/>
  </r>
  <r>
    <x v="4254"/>
    <n v="23.8"/>
    <n v="24.16"/>
    <n v="23.75"/>
    <n v="23.96"/>
    <n v="0.67226890800000005"/>
  </r>
  <r>
    <x v="4255"/>
    <n v="24.52"/>
    <n v="24.55"/>
    <n v="23.87"/>
    <n v="23.94"/>
    <n v="-2.365415987"/>
  </r>
  <r>
    <x v="4256"/>
    <n v="24.38"/>
    <n v="24.82"/>
    <n v="24.06"/>
    <n v="24.4"/>
    <n v="8.2034454000000007E-2"/>
  </r>
  <r>
    <x v="4257"/>
    <n v="24.1"/>
    <n v="24.4"/>
    <n v="24.01"/>
    <n v="24.23"/>
    <n v="0.53941908699999996"/>
  </r>
  <r>
    <x v="4258"/>
    <n v="25.05"/>
    <n v="25.55"/>
    <n v="24.79"/>
    <n v="24.96"/>
    <n v="-0.35928143699999998"/>
  </r>
  <r>
    <x v="4259"/>
    <n v="24.55"/>
    <n v="25.01"/>
    <n v="24.38"/>
    <n v="25.01"/>
    <n v="1.8737270880000001"/>
  </r>
  <r>
    <x v="4260"/>
    <n v="24.02"/>
    <n v="24.41"/>
    <n v="23.96"/>
    <n v="24.09"/>
    <n v="0.29142381299999998"/>
  </r>
  <r>
    <x v="4261"/>
    <n v="24.3"/>
    <n v="24.58"/>
    <n v="24"/>
    <n v="24.08"/>
    <n v="-0.90534979400000004"/>
  </r>
  <r>
    <x v="4262"/>
    <n v="24.61"/>
    <n v="24.76"/>
    <n v="24.12"/>
    <n v="24.18"/>
    <n v="-1.7472572129999999"/>
  </r>
  <r>
    <x v="4263"/>
    <n v="25.3"/>
    <n v="25.43"/>
    <n v="24.55"/>
    <n v="24.81"/>
    <n v="-1.9367588929999999"/>
  </r>
  <r>
    <x v="4264"/>
    <n v="25.73"/>
    <n v="25.88"/>
    <n v="25.37"/>
    <n v="25.75"/>
    <n v="7.7730276000000001E-2"/>
  </r>
  <r>
    <x v="4265"/>
    <n v="24.93"/>
    <n v="25.99"/>
    <n v="24.91"/>
    <n v="25.71"/>
    <n v="3.128760529"/>
  </r>
  <r>
    <x v="4266"/>
    <n v="24.58"/>
    <n v="24.93"/>
    <n v="24.33"/>
    <n v="24.74"/>
    <n v="0.65093572"/>
  </r>
  <r>
    <x v="4267"/>
    <n v="25.5"/>
    <n v="25.58"/>
    <n v="24.46"/>
    <n v="24.46"/>
    <n v="-4.0784313729999999"/>
  </r>
  <r>
    <x v="4268"/>
    <n v="24.64"/>
    <n v="25.61"/>
    <n v="24.63"/>
    <n v="25.61"/>
    <n v="3.9366883119999998"/>
  </r>
  <r>
    <x v="4269"/>
    <n v="23.6"/>
    <n v="24.69"/>
    <n v="23.56"/>
    <n v="24.29"/>
    <n v="2.923728814"/>
  </r>
  <r>
    <x v="4270"/>
    <n v="25.14"/>
    <n v="25.14"/>
    <n v="24.04"/>
    <n v="24.32"/>
    <n v="-3.261734288"/>
  </r>
  <r>
    <x v="4271"/>
    <n v="24.75"/>
    <n v="25.12"/>
    <n v="24.41"/>
    <n v="24.95"/>
    <n v="0.80808080800000004"/>
  </r>
  <r>
    <x v="4272"/>
    <n v="25.19"/>
    <n v="25.6"/>
    <n v="25.05"/>
    <n v="25.14"/>
    <n v="-0.19849146500000001"/>
  </r>
  <r>
    <x v="4273"/>
    <n v="24.5"/>
    <n v="25.15"/>
    <n v="24.43"/>
    <n v="25.15"/>
    <n v="2.653061224"/>
  </r>
  <r>
    <x v="4274"/>
    <n v="24.09"/>
    <n v="24.49"/>
    <n v="23.99"/>
    <n v="23.99"/>
    <n v="-0.41511000399999998"/>
  </r>
  <r>
    <x v="4275"/>
    <n v="23.97"/>
    <n v="24.7"/>
    <n v="23.78"/>
    <n v="24.11"/>
    <n v="0.58406341299999998"/>
  </r>
  <r>
    <x v="4276"/>
    <n v="24.32"/>
    <n v="24.4"/>
    <n v="23.93"/>
    <n v="23.95"/>
    <n v="-1.521381579"/>
  </r>
  <r>
    <x v="4277"/>
    <n v="24.45"/>
    <n v="24.57"/>
    <n v="24.06"/>
    <n v="24.28"/>
    <n v="-0.69529652399999997"/>
  </r>
  <r>
    <x v="4278"/>
    <n v="24.07"/>
    <n v="24.47"/>
    <n v="23.74"/>
    <n v="24.29"/>
    <n v="0.91400083099999996"/>
  </r>
  <r>
    <x v="4279"/>
    <n v="24.3"/>
    <n v="24.55"/>
    <n v="24.15"/>
    <n v="24.4"/>
    <n v="0.411522634"/>
  </r>
  <r>
    <x v="4280"/>
    <n v="24.3"/>
    <n v="24.77"/>
    <n v="24.28"/>
    <n v="24.37"/>
    <n v="0.28806584400000002"/>
  </r>
  <r>
    <x v="4281"/>
    <n v="24.68"/>
    <n v="25.01"/>
    <n v="24.55"/>
    <n v="24.66"/>
    <n v="-8.1037277000000005E-2"/>
  </r>
  <r>
    <x v="4282"/>
    <n v="23.91"/>
    <n v="25.15"/>
    <n v="23.83"/>
    <n v="25.01"/>
    <n v="4.600585529"/>
  </r>
  <r>
    <x v="4283"/>
    <n v="23.83"/>
    <n v="24.18"/>
    <n v="23.69"/>
    <n v="24.07"/>
    <n v="1.0071338649999999"/>
  </r>
  <r>
    <x v="4284"/>
    <n v="23.51"/>
    <n v="23.89"/>
    <n v="23.19"/>
    <n v="23.8"/>
    <n v="1.233517652"/>
  </r>
  <r>
    <x v="4285"/>
    <n v="23.31"/>
    <n v="23.6"/>
    <n v="22.9"/>
    <n v="23.6"/>
    <n v="1.2441012440000001"/>
  </r>
  <r>
    <x v="4286"/>
    <n v="23.85"/>
    <n v="23.99"/>
    <n v="23.09"/>
    <n v="23.19"/>
    <n v="-2.7672955969999999"/>
  </r>
  <r>
    <x v="4287"/>
    <n v="22.74"/>
    <n v="23.33"/>
    <n v="22.71"/>
    <n v="23.2"/>
    <n v="2.0228671939999998"/>
  </r>
  <r>
    <x v="4288"/>
    <n v="23.56"/>
    <n v="23.69"/>
    <n v="22.78"/>
    <n v="22.86"/>
    <n v="-2.9711375210000002"/>
  </r>
  <r>
    <x v="4289"/>
    <n v="23.46"/>
    <n v="23.56"/>
    <n v="23.21"/>
    <n v="23.28"/>
    <n v="-0.76726342700000005"/>
  </r>
  <r>
    <x v="4290"/>
    <n v="24.07"/>
    <n v="24.07"/>
    <n v="23.48"/>
    <n v="23.53"/>
    <n v="-2.2434565850000001"/>
  </r>
  <r>
    <x v="4291"/>
    <n v="23.68"/>
    <n v="24.2"/>
    <n v="23.52"/>
    <n v="24.06"/>
    <n v="1.6047297300000001"/>
  </r>
  <r>
    <x v="4292"/>
    <n v="23.69"/>
    <n v="23.81"/>
    <n v="23.25"/>
    <n v="23.43"/>
    <n v="-1.097509498"/>
  </r>
  <r>
    <x v="4293"/>
    <n v="23.66"/>
    <n v="23.7"/>
    <n v="23.3"/>
    <n v="23.52"/>
    <n v="-0.59171597600000003"/>
  </r>
  <r>
    <x v="4294"/>
    <n v="23.25"/>
    <n v="23.75"/>
    <n v="23.17"/>
    <n v="23.59"/>
    <n v="1.462365591"/>
  </r>
  <r>
    <x v="4295"/>
    <n v="21.85"/>
    <n v="23.43"/>
    <n v="21.79"/>
    <n v="23.38"/>
    <n v="7.0022883299999998"/>
  </r>
  <r>
    <x v="4296"/>
    <n v="23.43"/>
    <n v="24.02"/>
    <n v="23.06"/>
    <n v="23.08"/>
    <n v="-1.4938113529999999"/>
  </r>
  <r>
    <x v="4297"/>
    <n v="23.5"/>
    <n v="23.69"/>
    <n v="23.23"/>
    <n v="23.26"/>
    <n v="-1.0212765960000001"/>
  </r>
  <r>
    <x v="4298"/>
    <n v="25"/>
    <n v="25.03"/>
    <n v="23.62"/>
    <n v="23.82"/>
    <n v="-4.72"/>
  </r>
  <r>
    <x v="4299"/>
    <n v="24.58"/>
    <n v="25.13"/>
    <n v="24.38"/>
    <n v="24.94"/>
    <n v="1.4646053699999999"/>
  </r>
  <r>
    <x v="4300"/>
    <n v="24.04"/>
    <n v="24.7"/>
    <n v="23.89"/>
    <n v="24.5"/>
    <n v="1.9134775369999999"/>
  </r>
  <r>
    <x v="4301"/>
    <n v="24.06"/>
    <n v="24.93"/>
    <n v="23.81"/>
    <n v="24.36"/>
    <n v="1.2468827929999999"/>
  </r>
  <r>
    <x v="4302"/>
    <n v="24.25"/>
    <n v="24.3"/>
    <n v="23.69"/>
    <n v="24.06"/>
    <n v="-0.78350515499999995"/>
  </r>
  <r>
    <x v="4303"/>
    <n v="24.3"/>
    <n v="24.66"/>
    <n v="23.8"/>
    <n v="24.1"/>
    <n v="-0.82304526700000002"/>
  </r>
  <r>
    <x v="4304"/>
    <n v="26.05"/>
    <n v="26.08"/>
    <n v="24.1"/>
    <n v="24.2"/>
    <n v="-7.101727447"/>
  </r>
  <r>
    <x v="4305"/>
    <n v="24.39"/>
    <n v="25.16"/>
    <n v="24.3"/>
    <n v="25.11"/>
    <n v="2.95202952"/>
  </r>
  <r>
    <x v="4306"/>
    <n v="22.74"/>
    <n v="24.43"/>
    <n v="22.3"/>
    <n v="24.1"/>
    <n v="5.9806508359999997"/>
  </r>
  <r>
    <x v="4307"/>
    <n v="22.36"/>
    <n v="24.05"/>
    <n v="22.31"/>
    <n v="23.48"/>
    <n v="5.0089445440000002"/>
  </r>
  <r>
    <x v="4308"/>
    <n v="24.19"/>
    <n v="25.15"/>
    <n v="24.06"/>
    <n v="24.31"/>
    <n v="0.49607275699999998"/>
  </r>
  <r>
    <x v="4309"/>
    <n v="25.32"/>
    <n v="25.32"/>
    <n v="23.98"/>
    <n v="24.4"/>
    <n v="-3.6334913109999998"/>
  </r>
  <r>
    <x v="4310"/>
    <n v="25.48"/>
    <n v="25.59"/>
    <n v="24.79"/>
    <n v="25.14"/>
    <n v="-1.3343799059999999"/>
  </r>
  <r>
    <x v="4311"/>
    <n v="26.08"/>
    <n v="26.19"/>
    <n v="25.75"/>
    <n v="25.85"/>
    <n v="-0.88190184000000005"/>
  </r>
  <r>
    <x v="4312"/>
    <n v="26.59"/>
    <n v="26.67"/>
    <n v="26.2"/>
    <n v="26.29"/>
    <n v="-1.1282437009999999"/>
  </r>
  <r>
    <x v="4313"/>
    <n v="25.97"/>
    <n v="26.25"/>
    <n v="25.65"/>
    <n v="25.85"/>
    <n v="-0.46207162099999999"/>
  </r>
  <r>
    <x v="4314"/>
    <n v="26"/>
    <n v="26.44"/>
    <n v="25.8"/>
    <n v="26.24"/>
    <n v="0.92307692299999999"/>
  </r>
  <r>
    <x v="4315"/>
    <n v="25.6"/>
    <n v="26.3"/>
    <n v="25.53"/>
    <n v="26.24"/>
    <n v="2.5"/>
  </r>
  <r>
    <x v="4316"/>
    <n v="26.33"/>
    <n v="26.79"/>
    <n v="25.42"/>
    <n v="25.43"/>
    <n v="-3.4181541969999998"/>
  </r>
  <r>
    <x v="4317"/>
    <n v="26.07"/>
    <n v="26.38"/>
    <n v="25.68"/>
    <n v="26.13"/>
    <n v="0.23014959700000001"/>
  </r>
  <r>
    <x v="4318"/>
    <n v="26.44"/>
    <n v="26.93"/>
    <n v="26.01"/>
    <n v="26.07"/>
    <n v="-1.399394856"/>
  </r>
  <r>
    <x v="4319"/>
    <n v="26.4"/>
    <n v="27.02"/>
    <n v="26.3"/>
    <n v="26.75"/>
    <n v="1.325757576"/>
  </r>
  <r>
    <x v="4320"/>
    <n v="27"/>
    <n v="27.3"/>
    <n v="26.21"/>
    <n v="26.54"/>
    <n v="-1.703703704"/>
  </r>
  <r>
    <x v="4321"/>
    <n v="27.21"/>
    <n v="27.49"/>
    <n v="27.01"/>
    <n v="27.07"/>
    <n v="-0.51451672199999998"/>
  </r>
  <r>
    <x v="4322"/>
    <n v="27.86"/>
    <n v="28.2"/>
    <n v="27.23"/>
    <n v="27.56"/>
    <n v="-1.076812635"/>
  </r>
  <r>
    <x v="4323"/>
    <n v="28.18"/>
    <n v="28.38"/>
    <n v="27.68"/>
    <n v="27.79"/>
    <n v="-1.3839602559999999"/>
  </r>
  <r>
    <x v="4324"/>
    <n v="28.61"/>
    <n v="28.63"/>
    <n v="28.22"/>
    <n v="28.38"/>
    <n v="-0.803914715"/>
  </r>
  <r>
    <x v="4325"/>
    <n v="28.66"/>
    <n v="28.95"/>
    <n v="28.62"/>
    <n v="28.72"/>
    <n v="0.209351012"/>
  </r>
  <r>
    <x v="4326"/>
    <n v="28.63"/>
    <n v="29"/>
    <n v="28.42"/>
    <n v="28.6"/>
    <n v="-0.10478519"/>
  </r>
  <r>
    <x v="4327"/>
    <n v="28.48"/>
    <n v="28.58"/>
    <n v="28.16"/>
    <n v="28.28"/>
    <n v="-0.70224719099999999"/>
  </r>
  <r>
    <x v="4328"/>
    <n v="28.11"/>
    <n v="28.49"/>
    <n v="27.97"/>
    <n v="28.19"/>
    <n v="0.28459622899999998"/>
  </r>
  <r>
    <x v="4329"/>
    <n v="28.12"/>
    <n v="28.47"/>
    <n v="27.58"/>
    <n v="28.15"/>
    <n v="0.106685633"/>
  </r>
  <r>
    <x v="4330"/>
    <n v="28.59"/>
    <n v="28.65"/>
    <n v="27.92"/>
    <n v="27.95"/>
    <n v="-2.2385449460000002"/>
  </r>
  <r>
    <x v="4331"/>
    <n v="29.04"/>
    <n v="29.64"/>
    <n v="28.51"/>
    <n v="28.6"/>
    <n v="-1.5151515149999999"/>
  </r>
  <r>
    <x v="4332"/>
    <n v="28.89"/>
    <n v="29.54"/>
    <n v="28.82"/>
    <n v="29.06"/>
    <n v="0.58843890600000004"/>
  </r>
  <r>
    <x v="4333"/>
    <n v="28.92"/>
    <n v="29.44"/>
    <n v="28.37"/>
    <n v="28.8"/>
    <n v="-0.41493775900000002"/>
  </r>
  <r>
    <x v="4334"/>
    <n v="27.84"/>
    <n v="28.99"/>
    <n v="27.81"/>
    <n v="28.02"/>
    <n v="0.64655172400000005"/>
  </r>
  <r>
    <x v="4335"/>
    <n v="27.68"/>
    <n v="28"/>
    <n v="27.42"/>
    <n v="27.66"/>
    <n v="-7.2254335000000003E-2"/>
  </r>
  <r>
    <x v="4336"/>
    <n v="28"/>
    <n v="28.03"/>
    <n v="27.45"/>
    <n v="27.45"/>
    <n v="-1.9642857140000001"/>
  </r>
  <r>
    <x v="4337"/>
    <n v="27.62"/>
    <n v="27.94"/>
    <n v="27.5"/>
    <n v="27.79"/>
    <n v="0.61549601700000001"/>
  </r>
  <r>
    <x v="4338"/>
    <n v="27.45"/>
    <n v="27.81"/>
    <n v="27.12"/>
    <n v="27.48"/>
    <n v="0.10928961700000001"/>
  </r>
  <r>
    <x v="4339"/>
    <n v="27.48"/>
    <n v="27.49"/>
    <n v="26.82"/>
    <n v="26.96"/>
    <n v="-1.892285298"/>
  </r>
  <r>
    <x v="4340"/>
    <n v="28"/>
    <n v="28.24"/>
    <n v="27.53"/>
    <n v="27.57"/>
    <n v="-1.5357142859999999"/>
  </r>
  <r>
    <x v="4341"/>
    <n v="28.4"/>
    <n v="28.41"/>
    <n v="27.68"/>
    <n v="28.02"/>
    <n v="-1.338028169"/>
  </r>
  <r>
    <x v="4342"/>
    <n v="27.81"/>
    <n v="28.28"/>
    <n v="27.79"/>
    <n v="28.15"/>
    <n v="1.2225818049999999"/>
  </r>
  <r>
    <x v="4343"/>
    <n v="27.9"/>
    <n v="28.42"/>
    <n v="27.81"/>
    <n v="28.05"/>
    <n v="0.53763440900000004"/>
  </r>
  <r>
    <x v="4344"/>
    <n v="27.6"/>
    <n v="27.98"/>
    <n v="26.93"/>
    <n v="27.49"/>
    <n v="-0.39855072499999999"/>
  </r>
  <r>
    <x v="4345"/>
    <n v="28.69"/>
    <n v="28.76"/>
    <n v="27.42"/>
    <n v="27.48"/>
    <n v="-4.2174973859999998"/>
  </r>
  <r>
    <x v="4346"/>
    <n v="28.36"/>
    <n v="28.78"/>
    <n v="28.14"/>
    <n v="28.69"/>
    <n v="1.163610719"/>
  </r>
  <r>
    <x v="4347"/>
    <n v="28.31"/>
    <n v="28.75"/>
    <n v="28.11"/>
    <n v="28.25"/>
    <n v="-0.211939244"/>
  </r>
  <r>
    <x v="4348"/>
    <n v="29.44"/>
    <n v="29.84"/>
    <n v="28.49"/>
    <n v="29.04"/>
    <n v="-1.358695652"/>
  </r>
  <r>
    <x v="4349"/>
    <n v="29.75"/>
    <n v="29.99"/>
    <n v="29.28"/>
    <n v="29.43"/>
    <n v="-1.0756302520000001"/>
  </r>
  <r>
    <x v="4350"/>
    <n v="29.73"/>
    <n v="30.1"/>
    <n v="29.45"/>
    <n v="29.94"/>
    <n v="0.70635721500000004"/>
  </r>
  <r>
    <x v="4351"/>
    <n v="29.5"/>
    <n v="29.68"/>
    <n v="29.06"/>
    <n v="29.3"/>
    <n v="-0.67796610199999996"/>
  </r>
  <r>
    <x v="4352"/>
    <n v="30.4"/>
    <n v="30.42"/>
    <n v="29.55"/>
    <n v="29.71"/>
    <n v="-2.2697368419999999"/>
  </r>
  <r>
    <x v="4353"/>
    <n v="29.58"/>
    <n v="30.15"/>
    <n v="29.17"/>
    <n v="30.14"/>
    <n v="1.893171062"/>
  </r>
  <r>
    <x v="4354"/>
    <n v="28.79"/>
    <n v="29.79"/>
    <n v="28.79"/>
    <n v="29.11"/>
    <n v="1.1114970479999999"/>
  </r>
  <r>
    <x v="4355"/>
    <n v="28.99"/>
    <n v="29.28"/>
    <n v="28.15"/>
    <n v="28.58"/>
    <n v="-1.414280786"/>
  </r>
  <r>
    <x v="4356"/>
    <n v="30.39"/>
    <n v="31.07"/>
    <n v="29.52"/>
    <n v="29.63"/>
    <n v="-2.5008226389999999"/>
  </r>
  <r>
    <x v="4357"/>
    <n v="34.03"/>
    <n v="34.06"/>
    <n v="32.549999999999997"/>
    <n v="32.72"/>
    <n v="-3.8495445199999998"/>
  </r>
  <r>
    <x v="4358"/>
    <n v="33.47"/>
    <n v="34.24"/>
    <n v="33.42"/>
    <n v="34.08"/>
    <n v="1.8225276370000001"/>
  </r>
  <r>
    <x v="4359"/>
    <n v="32.64"/>
    <n v="33.25"/>
    <n v="32.520000000000003"/>
    <n v="33.08"/>
    <n v="1.3480392160000001"/>
  </r>
  <r>
    <x v="4360"/>
    <n v="32.409999999999997"/>
    <n v="32.71"/>
    <n v="32.119999999999997"/>
    <n v="32.51"/>
    <n v="0.30854674500000001"/>
  </r>
  <r>
    <x v="4361"/>
    <n v="32.700000000000003"/>
    <n v="33.25"/>
    <n v="32.130000000000003"/>
    <n v="32.18"/>
    <n v="-1.590214067"/>
  </r>
  <r>
    <x v="4362"/>
    <n v="32.9"/>
    <n v="33.19"/>
    <n v="32.49"/>
    <n v="33.06"/>
    <n v="0.48632218799999999"/>
  </r>
  <r>
    <x v="4363"/>
    <n v="32.26"/>
    <n v="32.950000000000003"/>
    <n v="32.130000000000003"/>
    <n v="32.61"/>
    <n v="1.084934904"/>
  </r>
  <r>
    <x v="4364"/>
    <n v="32.08"/>
    <n v="32.49"/>
    <n v="32.01"/>
    <n v="32.409999999999997"/>
    <n v="1.028678304"/>
  </r>
  <r>
    <x v="4365"/>
    <n v="31.81"/>
    <n v="32.090000000000003"/>
    <n v="31.31"/>
    <n v="31.9"/>
    <n v="0.28292989600000001"/>
  </r>
  <r>
    <x v="4366"/>
    <n v="31.37"/>
    <n v="31.87"/>
    <n v="31.05"/>
    <n v="31.18"/>
    <n v="-0.60567421099999996"/>
  </r>
  <r>
    <x v="4367"/>
    <n v="31.1"/>
    <n v="31.36"/>
    <n v="30.52"/>
    <n v="31.26"/>
    <n v="0.51446945300000002"/>
  </r>
  <r>
    <x v="4368"/>
    <n v="31.4"/>
    <n v="31.58"/>
    <n v="30.67"/>
    <n v="31.54"/>
    <n v="0.44585987300000002"/>
  </r>
  <r>
    <x v="4369"/>
    <n v="31"/>
    <n v="31.47"/>
    <n v="30.95"/>
    <n v="31.37"/>
    <n v="1.1935483870000001"/>
  </r>
  <r>
    <x v="4370"/>
    <n v="32.61"/>
    <n v="32.630000000000003"/>
    <n v="31.4"/>
    <n v="31.49"/>
    <n v="-3.434529285"/>
  </r>
  <r>
    <x v="4371"/>
    <n v="32.25"/>
    <n v="32.93"/>
    <n v="32.25"/>
    <n v="32.68"/>
    <n v="1.3333333329999999"/>
  </r>
  <r>
    <x v="4372"/>
    <n v="32.700000000000003"/>
    <n v="32.74"/>
    <n v="31.91"/>
    <n v="32.51"/>
    <n v="-0.58103975500000005"/>
  </r>
  <r>
    <x v="4373"/>
    <n v="32.450000000000003"/>
    <n v="32.5"/>
    <n v="31.85"/>
    <n v="32.29"/>
    <n v="-0.49306625599999998"/>
  </r>
  <r>
    <x v="4374"/>
    <n v="32.92"/>
    <n v="33.14"/>
    <n v="32.51"/>
    <n v="32.79"/>
    <n v="-0.39489671900000001"/>
  </r>
  <r>
    <x v="4375"/>
    <n v="32.83"/>
    <n v="33.119999999999997"/>
    <n v="32.75"/>
    <n v="32.950000000000003"/>
    <n v="0.36551934200000002"/>
  </r>
  <r>
    <x v="4376"/>
    <n v="33.380000000000003"/>
    <n v="33.6"/>
    <n v="32.6"/>
    <n v="32.799999999999997"/>
    <n v="-1.7375674059999999"/>
  </r>
  <r>
    <x v="4377"/>
    <n v="33.340000000000003"/>
    <n v="33.5"/>
    <n v="33.15"/>
    <n v="33.270000000000003"/>
    <n v="-0.209958008"/>
  </r>
  <r>
    <x v="4378"/>
    <n v="32.770000000000003"/>
    <n v="33.090000000000003"/>
    <n v="32.659999999999997"/>
    <n v="33.08"/>
    <n v="0.94598718299999995"/>
  </r>
  <r>
    <x v="4379"/>
    <n v="32.53"/>
    <n v="32.9"/>
    <n v="32.51"/>
    <n v="32.71"/>
    <n v="0.55333538299999996"/>
  </r>
  <r>
    <x v="4380"/>
    <n v="32.33"/>
    <n v="32.81"/>
    <n v="32.26"/>
    <n v="32.67"/>
    <n v="1.0516548100000001"/>
  </r>
  <r>
    <x v="4381"/>
    <n v="32.590000000000003"/>
    <n v="32.68"/>
    <n v="31.88"/>
    <n v="32.15"/>
    <n v="-1.350107395"/>
  </r>
  <r>
    <x v="4382"/>
    <n v="32.9"/>
    <n v="32.97"/>
    <n v="32.44"/>
    <n v="32.49"/>
    <n v="-1.2462006080000001"/>
  </r>
  <r>
    <x v="4383"/>
    <n v="33"/>
    <n v="33.119999999999997"/>
    <n v="32.880000000000003"/>
    <n v="33.01"/>
    <n v="3.0303030000000002E-2"/>
  </r>
  <r>
    <x v="4384"/>
    <n v="33.01"/>
    <n v="33.32"/>
    <n v="32.97"/>
    <n v="33.049999999999997"/>
    <n v="0.121175401"/>
  </r>
  <r>
    <x v="4385"/>
    <n v="33.06"/>
    <n v="33.369999999999997"/>
    <n v="32.97"/>
    <n v="33.11"/>
    <n v="0.15124016900000001"/>
  </r>
  <r>
    <x v="4386"/>
    <n v="33.020000000000003"/>
    <n v="33.29"/>
    <n v="32.86"/>
    <n v="33.22"/>
    <n v="0.60569351900000001"/>
  </r>
  <r>
    <x v="4387"/>
    <n v="32.65"/>
    <n v="33"/>
    <n v="32.6"/>
    <n v="33"/>
    <n v="1.071975498"/>
  </r>
  <r>
    <x v="4388"/>
    <n v="31.65"/>
    <n v="32.53"/>
    <n v="31.65"/>
    <n v="32.43"/>
    <n v="2.4644549759999999"/>
  </r>
  <r>
    <x v="4389"/>
    <n v="32.22"/>
    <n v="32.43"/>
    <n v="31.75"/>
    <n v="31.88"/>
    <n v="-1.0552451890000001"/>
  </r>
  <r>
    <x v="4390"/>
    <n v="32.5"/>
    <n v="32.53"/>
    <n v="32.200000000000003"/>
    <n v="32.299999999999997"/>
    <n v="-0.61538461499999997"/>
  </r>
  <r>
    <x v="4391"/>
    <n v="31.92"/>
    <n v="32.39"/>
    <n v="31.91"/>
    <n v="32.21"/>
    <n v="0.908521303"/>
  </r>
  <r>
    <x v="4392"/>
    <n v="32.130000000000003"/>
    <n v="32.479999999999997"/>
    <n v="32.049999999999997"/>
    <n v="32.090000000000003"/>
    <n v="-0.124494242"/>
  </r>
  <r>
    <x v="4393"/>
    <n v="31.57"/>
    <n v="32.04"/>
    <n v="31.41"/>
    <n v="32.04"/>
    <n v="1.488755147"/>
  </r>
  <r>
    <x v="4394"/>
    <n v="31.3"/>
    <n v="31.74"/>
    <n v="31.25"/>
    <n v="31.5"/>
    <n v="0.63897763600000002"/>
  </r>
  <r>
    <x v="4395"/>
    <n v="31.41"/>
    <n v="31.69"/>
    <n v="31.15"/>
    <n v="31.56"/>
    <n v="0.47755491900000002"/>
  </r>
  <r>
    <x v="4396"/>
    <n v="31.96"/>
    <n v="32.03"/>
    <n v="31.4"/>
    <n v="31.51"/>
    <n v="-1.4080100129999999"/>
  </r>
  <r>
    <x v="4397"/>
    <n v="32.020000000000003"/>
    <n v="32.119999999999997"/>
    <n v="31.73"/>
    <n v="31.77"/>
    <n v="-0.78076202400000005"/>
  </r>
  <r>
    <x v="4398"/>
    <n v="31.95"/>
    <n v="32.17"/>
    <n v="31.74"/>
    <n v="32.159999999999997"/>
    <n v="0.65727699500000003"/>
  </r>
  <r>
    <x v="4399"/>
    <n v="31.68"/>
    <n v="32"/>
    <n v="31.23"/>
    <n v="31.74"/>
    <n v="0.18939393900000001"/>
  </r>
  <r>
    <x v="4400"/>
    <n v="31.4"/>
    <n v="31.77"/>
    <n v="31.09"/>
    <n v="31.52"/>
    <n v="0.38216560500000002"/>
  </r>
  <r>
    <x v="4401"/>
    <n v="32.4"/>
    <n v="32.4"/>
    <n v="31.73"/>
    <n v="31.84"/>
    <n v="-1.7283950619999999"/>
  </r>
  <r>
    <x v="4402"/>
    <n v="32.08"/>
    <n v="32.29"/>
    <n v="31.92"/>
    <n v="32.22"/>
    <n v="0.436408978"/>
  </r>
  <r>
    <x v="4403"/>
    <n v="31.9"/>
    <n v="32.5"/>
    <n v="31.75"/>
    <n v="32.32"/>
    <n v="1.3166144200000001"/>
  </r>
  <r>
    <x v="4404"/>
    <n v="31.84"/>
    <n v="31.98"/>
    <n v="31.67"/>
    <n v="31.92"/>
    <n v="0.25125628100000003"/>
  </r>
  <r>
    <x v="4405"/>
    <n v="30.8"/>
    <n v="31.97"/>
    <n v="30.77"/>
    <n v="31.43"/>
    <n v="2.0454545450000001"/>
  </r>
  <r>
    <x v="4406"/>
    <n v="30.55"/>
    <n v="31.02"/>
    <n v="30.49"/>
    <n v="31"/>
    <n v="1.47299509"/>
  </r>
  <r>
    <x v="4407"/>
    <n v="30.85"/>
    <n v="30.98"/>
    <n v="30.39"/>
    <n v="30.41"/>
    <n v="-1.426256078"/>
  </r>
  <r>
    <x v="4408"/>
    <n v="30.51"/>
    <n v="31.25"/>
    <n v="30.51"/>
    <n v="31.1"/>
    <n v="1.933792199"/>
  </r>
  <r>
    <x v="4409"/>
    <n v="30.2"/>
    <n v="30.75"/>
    <n v="30.07"/>
    <n v="30.73"/>
    <n v="1.7549668869999999"/>
  </r>
  <r>
    <x v="4410"/>
    <n v="30.51"/>
    <n v="30.62"/>
    <n v="30.06"/>
    <n v="30.27"/>
    <n v="-0.78662733500000004"/>
  </r>
  <r>
    <x v="4411"/>
    <n v="30.45"/>
    <n v="30.46"/>
    <n v="29.91"/>
    <n v="30.26"/>
    <n v="-0.62397372699999998"/>
  </r>
  <r>
    <x v="4412"/>
    <n v="29.75"/>
    <n v="30.3"/>
    <n v="29.7"/>
    <n v="30.1"/>
    <n v="1.1764705879999999"/>
  </r>
  <r>
    <x v="4413"/>
    <n v="29.91"/>
    <n v="30.04"/>
    <n v="29.52"/>
    <n v="29.76"/>
    <n v="-0.50150451399999996"/>
  </r>
  <r>
    <x v="4414"/>
    <n v="29.98"/>
    <n v="30.46"/>
    <n v="29.56"/>
    <n v="29.99"/>
    <n v="3.3355570000000001E-2"/>
  </r>
  <r>
    <x v="4415"/>
    <n v="29.76"/>
    <n v="30.05"/>
    <n v="28.58"/>
    <n v="29.3"/>
    <n v="-1.5456989249999999"/>
  </r>
  <r>
    <x v="4416"/>
    <n v="30.15"/>
    <n v="30.74"/>
    <n v="29.89"/>
    <n v="29.92"/>
    <n v="-0.76285240499999996"/>
  </r>
  <r>
    <x v="4417"/>
    <n v="31.04"/>
    <n v="31.17"/>
    <n v="30.08"/>
    <n v="30.26"/>
    <n v="-2.5128865980000001"/>
  </r>
  <r>
    <x v="4418"/>
    <n v="31.56"/>
    <n v="31.6"/>
    <n v="30.78"/>
    <n v="30.83"/>
    <n v="-2.3130544990000002"/>
  </r>
  <r>
    <x v="4419"/>
    <n v="30.95"/>
    <n v="31.49"/>
    <n v="30.84"/>
    <n v="31.4"/>
    <n v="1.4539579970000001"/>
  </r>
  <r>
    <x v="4420"/>
    <n v="31.19"/>
    <n v="32.47"/>
    <n v="31.18"/>
    <n v="31.4"/>
    <n v="0.67329272200000001"/>
  </r>
  <r>
    <x v="4421"/>
    <n v="31.08"/>
    <n v="32.25"/>
    <n v="31"/>
    <n v="31.68"/>
    <n v="1.930501931"/>
  </r>
  <r>
    <x v="4422"/>
    <n v="29.51"/>
    <n v="29.86"/>
    <n v="28.93"/>
    <n v="29.7"/>
    <n v="0.64384954299999997"/>
  </r>
  <r>
    <x v="4423"/>
    <n v="29.62"/>
    <n v="29.7"/>
    <n v="28.9"/>
    <n v="29.5"/>
    <n v="-0.405131668"/>
  </r>
  <r>
    <x v="4424"/>
    <n v="30.02"/>
    <n v="30.12"/>
    <n v="29.44"/>
    <n v="29.44"/>
    <n v="-1.932045303"/>
  </r>
  <r>
    <x v="4425"/>
    <n v="29.76"/>
    <n v="30.2"/>
    <n v="29.67"/>
    <n v="30.13"/>
    <n v="1.2432795699999999"/>
  </r>
  <r>
    <x v="4426"/>
    <n v="28.77"/>
    <n v="29.82"/>
    <n v="28.75"/>
    <n v="29.77"/>
    <n v="3.4758428920000002"/>
  </r>
  <r>
    <x v="4427"/>
    <n v="29.73"/>
    <n v="29.86"/>
    <n v="28.91"/>
    <n v="28.91"/>
    <n v="-2.7581567439999999"/>
  </r>
  <r>
    <x v="4428"/>
    <n v="28.99"/>
    <n v="29.56"/>
    <n v="28.63"/>
    <n v="29.49"/>
    <n v="1.724732666"/>
  </r>
  <r>
    <x v="4429"/>
    <n v="29.75"/>
    <n v="29.85"/>
    <n v="28.96"/>
    <n v="28.96"/>
    <n v="-2.6554621850000002"/>
  </r>
  <r>
    <x v="4430"/>
    <n v="29.47"/>
    <n v="29.93"/>
    <n v="29.08"/>
    <n v="29.67"/>
    <n v="0.67865626099999998"/>
  </r>
  <r>
    <x v="4431"/>
    <n v="30"/>
    <n v="30.23"/>
    <n v="29.65"/>
    <n v="29.91"/>
    <n v="-0.3"/>
  </r>
  <r>
    <x v="4432"/>
    <n v="29.94"/>
    <n v="30.36"/>
    <n v="29.58"/>
    <n v="29.73"/>
    <n v="-0.70140280600000005"/>
  </r>
  <r>
    <x v="4433"/>
    <n v="29.7"/>
    <n v="30.39"/>
    <n v="29.68"/>
    <n v="30.26"/>
    <n v="1.885521886"/>
  </r>
  <r>
    <x v="4434"/>
    <n v="29.93"/>
    <n v="29.93"/>
    <n v="29.4"/>
    <n v="29.59"/>
    <n v="-1.1359839629999999"/>
  </r>
  <r>
    <x v="4435"/>
    <n v="29.85"/>
    <n v="30"/>
    <n v="29.81"/>
    <n v="29.94"/>
    <n v="0.30150753800000002"/>
  </r>
  <r>
    <x v="4436"/>
    <n v="29.46"/>
    <n v="29.53"/>
    <n v="28.88"/>
    <n v="29.44"/>
    <n v="-6.7888663000000002E-2"/>
  </r>
  <r>
    <x v="4437"/>
    <n v="29.85"/>
    <n v="29.98"/>
    <n v="29.6"/>
    <n v="29.74"/>
    <n v="-0.368509213"/>
  </r>
  <r>
    <x v="4438"/>
    <n v="29.72"/>
    <n v="30"/>
    <n v="29.72"/>
    <n v="29.89"/>
    <n v="0.57200538400000001"/>
  </r>
  <r>
    <x v="4439"/>
    <n v="29.5"/>
    <n v="29.96"/>
    <n v="29.5"/>
    <n v="29.89"/>
    <n v="1.3220338979999999"/>
  </r>
  <r>
    <x v="4440"/>
    <n v="28.87"/>
    <n v="29.97"/>
    <n v="28.84"/>
    <n v="29.81"/>
    <n v="3.255975061"/>
  </r>
  <r>
    <x v="4441"/>
    <n v="28.14"/>
    <n v="28.8"/>
    <n v="28.13"/>
    <n v="28.76"/>
    <n v="2.2032693669999999"/>
  </r>
  <r>
    <x v="4442"/>
    <n v="28.18"/>
    <n v="28.48"/>
    <n v="28.1"/>
    <n v="28.31"/>
    <n v="0.46132008499999999"/>
  </r>
  <r>
    <x v="4443"/>
    <n v="28.44"/>
    <n v="28.5"/>
    <n v="28.35"/>
    <n v="28.45"/>
    <n v="3.5161744000000002E-2"/>
  </r>
  <r>
    <x v="4444"/>
    <n v="28.37"/>
    <n v="28.5"/>
    <n v="28.24"/>
    <n v="28.47"/>
    <n v="0.35248501900000001"/>
  </r>
  <r>
    <x v="4445"/>
    <n v="28.08"/>
    <n v="28.38"/>
    <n v="27.94"/>
    <n v="28.37"/>
    <n v="1.032763533"/>
  </r>
  <r>
    <x v="4446"/>
    <n v="27.95"/>
    <n v="28.1"/>
    <n v="27.81"/>
    <n v="28.1"/>
    <n v="0.53667262999999998"/>
  </r>
  <r>
    <x v="4447"/>
    <n v="27.92"/>
    <n v="28.05"/>
    <n v="27.79"/>
    <n v="27.89"/>
    <n v="-0.107449857"/>
  </r>
  <r>
    <x v="4448"/>
    <n v="27.98"/>
    <n v="28.06"/>
    <n v="27.65"/>
    <n v="27.85"/>
    <n v="-0.46461758399999997"/>
  </r>
  <r>
    <x v="4449"/>
    <n v="27.7"/>
    <n v="28.24"/>
    <n v="27.58"/>
    <n v="27.85"/>
    <n v="0.54151624499999995"/>
  </r>
  <r>
    <x v="4450"/>
    <n v="26.95"/>
    <n v="27.3"/>
    <n v="26.85"/>
    <n v="27.27"/>
    <n v="1.1873840449999999"/>
  </r>
  <r>
    <x v="4451"/>
    <n v="27.26"/>
    <n v="27.49"/>
    <n v="26.99"/>
    <n v="27.15"/>
    <n v="-0.40352164299999999"/>
  </r>
  <r>
    <x v="4452"/>
    <n v="26.82"/>
    <n v="27.35"/>
    <n v="26.75"/>
    <n v="27.03"/>
    <n v="0.78299776300000001"/>
  </r>
  <r>
    <x v="4453"/>
    <n v="27.16"/>
    <n v="27.24"/>
    <n v="26.85"/>
    <n v="26.85"/>
    <n v="-1.1413843889999999"/>
  </r>
  <r>
    <x v="4454"/>
    <n v="27.13"/>
    <n v="27.44"/>
    <n v="26.91"/>
    <n v="27.4"/>
    <n v="0.99520825700000004"/>
  </r>
  <r>
    <x v="4455"/>
    <n v="27.38"/>
    <n v="27.67"/>
    <n v="27.14"/>
    <n v="27.2"/>
    <n v="-0.65741417099999999"/>
  </r>
  <r>
    <x v="4456"/>
    <n v="27.04"/>
    <n v="27.4"/>
    <n v="26.88"/>
    <n v="27.3"/>
    <n v="0.96153846200000004"/>
  </r>
  <r>
    <x v="4457"/>
    <n v="27.34"/>
    <n v="27.36"/>
    <n v="27.04"/>
    <n v="27.21"/>
    <n v="-0.47549378199999998"/>
  </r>
  <r>
    <x v="4458"/>
    <n v="27.04"/>
    <n v="27.4"/>
    <n v="26.88"/>
    <n v="27.39"/>
    <n v="1.294378698"/>
  </r>
  <r>
    <x v="4459"/>
    <n v="26.53"/>
    <n v="26.97"/>
    <n v="26.51"/>
    <n v="26.84"/>
    <n v="1.1684885039999999"/>
  </r>
  <r>
    <x v="4460"/>
    <n v="26.22"/>
    <n v="26.53"/>
    <n v="25.88"/>
    <n v="26.53"/>
    <n v="1.1823035850000001"/>
  </r>
  <r>
    <x v="4461"/>
    <n v="26.12"/>
    <n v="26.52"/>
    <n v="26.03"/>
    <n v="26.06"/>
    <n v="-0.22970903500000001"/>
  </r>
  <r>
    <x v="4462"/>
    <n v="26.29"/>
    <n v="26.53"/>
    <n v="26.27"/>
    <n v="26.32"/>
    <n v="0.11411183"/>
  </r>
  <r>
    <x v="4463"/>
    <n v="25.84"/>
    <n v="26.51"/>
    <n v="25.84"/>
    <n v="26.48"/>
    <n v="2.4767801860000001"/>
  </r>
  <r>
    <x v="4464"/>
    <n v="26.45"/>
    <n v="26.56"/>
    <n v="25.84"/>
    <n v="25.86"/>
    <n v="-2.2306238189999998"/>
  </r>
  <r>
    <x v="4465"/>
    <n v="27"/>
    <n v="27.08"/>
    <n v="26.47"/>
    <n v="26.6"/>
    <n v="-1.4814814810000001"/>
  </r>
  <r>
    <x v="4466"/>
    <n v="26.86"/>
    <n v="27.3"/>
    <n v="26.86"/>
    <n v="27.2"/>
    <n v="1.2658227849999999"/>
  </r>
  <r>
    <x v="4467"/>
    <n v="26.68"/>
    <n v="27.05"/>
    <n v="26.65"/>
    <n v="27.01"/>
    <n v="1.236881559"/>
  </r>
  <r>
    <x v="4468"/>
    <n v="26.94"/>
    <n v="27.4"/>
    <n v="26.83"/>
    <n v="26.86"/>
    <n v="-0.29695619899999998"/>
  </r>
  <r>
    <x v="4469"/>
    <n v="26.74"/>
    <n v="26.99"/>
    <n v="26.49"/>
    <n v="26.92"/>
    <n v="0.67314884100000005"/>
  </r>
  <r>
    <x v="4470"/>
    <n v="25.7"/>
    <n v="26.4"/>
    <n v="25.62"/>
    <n v="26.39"/>
    <n v="2.684824903"/>
  </r>
  <r>
    <x v="4471"/>
    <n v="25.55"/>
    <n v="26"/>
    <n v="25.55"/>
    <n v="25.9"/>
    <n v="1.3698630140000001"/>
  </r>
  <r>
    <x v="4472"/>
    <n v="25.5"/>
    <n v="25.68"/>
    <n v="25.4"/>
    <n v="25.52"/>
    <n v="7.8431372999999999E-2"/>
  </r>
  <r>
    <x v="4473"/>
    <n v="26.02"/>
    <n v="26.06"/>
    <n v="25.33"/>
    <n v="25.4"/>
    <n v="-2.382782475"/>
  </r>
  <r>
    <x v="4474"/>
    <n v="26.4"/>
    <n v="26.42"/>
    <n v="25.88"/>
    <n v="25.97"/>
    <n v="-1.6287878790000001"/>
  </r>
  <r>
    <x v="4475"/>
    <n v="26.37"/>
    <n v="26.49"/>
    <n v="26.26"/>
    <n v="26.37"/>
    <n v="0"/>
  </r>
  <r>
    <x v="4476"/>
    <n v="26.2"/>
    <n v="26.54"/>
    <n v="26.2"/>
    <n v="26.4"/>
    <n v="0.76335877900000004"/>
  </r>
  <r>
    <x v="4477"/>
    <n v="26.36"/>
    <n v="26.41"/>
    <n v="26.17"/>
    <n v="26.21"/>
    <n v="-0.56904400600000005"/>
  </r>
  <r>
    <x v="4478"/>
    <n v="26.3"/>
    <n v="26.62"/>
    <n v="26.25"/>
    <n v="26.28"/>
    <n v="-7.6045627000000005E-2"/>
  </r>
  <r>
    <x v="4479"/>
    <n v="26.25"/>
    <n v="26.49"/>
    <n v="26.13"/>
    <n v="26.48"/>
    <n v="0.876190476"/>
  </r>
  <r>
    <x v="4480"/>
    <n v="26.3"/>
    <n v="26.49"/>
    <n v="26.08"/>
    <n v="26.13"/>
    <n v="-0.64638783300000002"/>
  </r>
  <r>
    <x v="4481"/>
    <n v="26.61"/>
    <n v="26.65"/>
    <n v="26.12"/>
    <n v="26.29"/>
    <n v="-1.2025554300000001"/>
  </r>
  <r>
    <x v="4482"/>
    <n v="26.4"/>
    <n v="26.65"/>
    <n v="26.35"/>
    <n v="26.63"/>
    <n v="0.87121212100000001"/>
  </r>
  <r>
    <x v="4483"/>
    <n v="26.37"/>
    <n v="26.77"/>
    <n v="26.26"/>
    <n v="26.29"/>
    <n v="-0.30337504700000001"/>
  </r>
  <r>
    <x v="4484"/>
    <n v="27.01"/>
    <n v="27.09"/>
    <n v="26.44"/>
    <n v="26.51"/>
    <n v="-1.851166235"/>
  </r>
  <r>
    <x v="4485"/>
    <n v="27.75"/>
    <n v="28.48"/>
    <n v="27.64"/>
    <n v="28.36"/>
    <n v="2.198198198"/>
  </r>
  <r>
    <x v="4486"/>
    <n v="27.94"/>
    <n v="27.97"/>
    <n v="27.76"/>
    <n v="27.81"/>
    <n v="-0.465282749"/>
  </r>
  <r>
    <x v="4487"/>
    <n v="27.93"/>
    <n v="28"/>
    <n v="27.8"/>
    <n v="27.91"/>
    <n v="-7.1607589999999999E-2"/>
  </r>
  <r>
    <x v="4488"/>
    <n v="27.75"/>
    <n v="27.94"/>
    <n v="27.56"/>
    <n v="27.7"/>
    <n v="-0.18018018"/>
  </r>
  <r>
    <x v="4489"/>
    <n v="27.02"/>
    <n v="27.75"/>
    <n v="27.02"/>
    <n v="27.67"/>
    <n v="2.4056254629999998"/>
  </r>
  <r>
    <x v="4490"/>
    <n v="26.82"/>
    <n v="27.03"/>
    <n v="26.56"/>
    <n v="26.86"/>
    <n v="0.14914243099999999"/>
  </r>
  <r>
    <x v="4491"/>
    <n v="26.99"/>
    <n v="27.2"/>
    <n v="26.74"/>
    <n v="26.74"/>
    <n v="-0.92626898899999999"/>
  </r>
  <r>
    <x v="4492"/>
    <n v="26.5"/>
    <n v="27.05"/>
    <n v="26.49"/>
    <n v="27.03"/>
    <n v="2"/>
  </r>
  <r>
    <x v="4493"/>
    <n v="26.83"/>
    <n v="27.15"/>
    <n v="26.54"/>
    <n v="26.55"/>
    <n v="-1.043607902"/>
  </r>
  <r>
    <x v="4494"/>
    <n v="26.53"/>
    <n v="26.87"/>
    <n v="26.22"/>
    <n v="26.77"/>
    <n v="0.90463626100000005"/>
  </r>
  <r>
    <x v="4495"/>
    <n v="26.65"/>
    <n v="26.65"/>
    <n v="26.06"/>
    <n v="26.33"/>
    <n v="-1.2007504689999999"/>
  </r>
  <r>
    <x v="4496"/>
    <n v="26.88"/>
    <n v="26.94"/>
    <n v="26.5"/>
    <n v="26.58"/>
    <n v="-1.116071429"/>
  </r>
  <r>
    <x v="4497"/>
    <n v="27.06"/>
    <n v="27.1"/>
    <n v="26.75"/>
    <n v="26.99"/>
    <n v="-0.25868440500000001"/>
  </r>
  <r>
    <x v="4498"/>
    <n v="26.58"/>
    <n v="26.75"/>
    <n v="26.48"/>
    <n v="26.68"/>
    <n v="0.37622272400000001"/>
  </r>
  <r>
    <x v="4499"/>
    <n v="26.69"/>
    <n v="26.98"/>
    <n v="26.5"/>
    <n v="26.87"/>
    <n v="0.67440989100000004"/>
  </r>
  <r>
    <x v="4500"/>
    <n v="26.65"/>
    <n v="27.12"/>
    <n v="26.56"/>
    <n v="26.84"/>
    <n v="0.71294559099999999"/>
  </r>
  <r>
    <x v="4501"/>
    <n v="26.66"/>
    <n v="26.93"/>
    <n v="26.48"/>
    <n v="26.62"/>
    <n v="-0.15003750900000001"/>
  </r>
  <r>
    <x v="4502"/>
    <n v="25.92"/>
    <n v="26.95"/>
    <n v="25.64"/>
    <n v="26.68"/>
    <n v="2.9320987650000001"/>
  </r>
  <r>
    <x v="4503"/>
    <n v="25.72"/>
    <n v="26.07"/>
    <n v="25.63"/>
    <n v="25.97"/>
    <n v="0.972006221"/>
  </r>
  <r>
    <x v="4504"/>
    <n v="25.97"/>
    <n v="26.14"/>
    <n v="25.65"/>
    <n v="25.79"/>
    <n v="-0.69310743200000002"/>
  </r>
  <r>
    <x v="4505"/>
    <n v="26.1"/>
    <n v="26.16"/>
    <n v="25.78"/>
    <n v="25.99"/>
    <n v="-0.421455939"/>
  </r>
  <r>
    <x v="4506"/>
    <n v="26.15"/>
    <n v="26.35"/>
    <n v="26.11"/>
    <n v="26.2"/>
    <n v="0.19120458900000001"/>
  </r>
  <r>
    <x v="4507"/>
    <n v="25.98"/>
    <n v="26.17"/>
    <n v="25.9"/>
    <n v="26.06"/>
    <n v="0.30792917600000003"/>
  </r>
  <r>
    <x v="4508"/>
    <n v="25.96"/>
    <n v="26.22"/>
    <n v="25.88"/>
    <n v="26.1"/>
    <n v="0.53929121700000004"/>
  </r>
  <r>
    <x v="4509"/>
    <n v="25.55"/>
    <n v="26.07"/>
    <n v="25.44"/>
    <n v="25.85"/>
    <n v="1.174168297"/>
  </r>
  <r>
    <x v="4510"/>
    <n v="25.67"/>
    <n v="25.73"/>
    <n v="25.31"/>
    <n v="25.4"/>
    <n v="-1.051811453"/>
  </r>
  <r>
    <x v="4511"/>
    <n v="25.45"/>
    <n v="25.65"/>
    <n v="25.18"/>
    <n v="25.53"/>
    <n v="0.31434184700000001"/>
  </r>
  <r>
    <x v="4512"/>
    <n v="25.92"/>
    <n v="25.97"/>
    <n v="25.16"/>
    <n v="25.43"/>
    <n v="-1.8904320990000001"/>
  </r>
  <r>
    <x v="4513"/>
    <n v="25.79"/>
    <n v="26.07"/>
    <n v="25.57"/>
    <n v="25.7"/>
    <n v="-0.34897246999999998"/>
  </r>
  <r>
    <x v="4514"/>
    <n v="26.12"/>
    <n v="26.24"/>
    <n v="25.85"/>
    <n v="25.93"/>
    <n v="-0.72741194499999995"/>
  </r>
  <r>
    <x v="4515"/>
    <n v="26.23"/>
    <n v="26.35"/>
    <n v="25.81"/>
    <n v="26.35"/>
    <n v="0.45749142199999998"/>
  </r>
  <r>
    <x v="4516"/>
    <n v="26.42"/>
    <n v="26.58"/>
    <n v="26.19"/>
    <n v="26.19"/>
    <n v="-0.870552612"/>
  </r>
  <r>
    <x v="4517"/>
    <n v="26.73"/>
    <n v="26.79"/>
    <n v="26.36"/>
    <n v="26.37"/>
    <n v="-1.346801347"/>
  </r>
  <r>
    <x v="4518"/>
    <n v="26.39"/>
    <n v="26.79"/>
    <n v="26.06"/>
    <n v="26.79"/>
    <n v="1.5157256539999999"/>
  </r>
  <r>
    <x v="4519"/>
    <n v="26.26"/>
    <n v="26.48"/>
    <n v="26.1"/>
    <n v="26.34"/>
    <n v="0.30464584900000002"/>
  </r>
  <r>
    <x v="4520"/>
    <n v="26.17"/>
    <n v="26.37"/>
    <n v="26.11"/>
    <n v="26.3"/>
    <n v="0.49675200600000002"/>
  </r>
  <r>
    <x v="4521"/>
    <n v="25.87"/>
    <n v="26.07"/>
    <n v="25.75"/>
    <n v="25.99"/>
    <n v="0.46385775000000001"/>
  </r>
  <r>
    <x v="4522"/>
    <n v="25.71"/>
    <n v="25.93"/>
    <n v="25.65"/>
    <n v="25.81"/>
    <n v="0.38895371499999998"/>
  </r>
  <r>
    <x v="4523"/>
    <n v="25.5"/>
    <n v="25.88"/>
    <n v="25.26"/>
    <n v="25.85"/>
    <n v="1.3725490199999999"/>
  </r>
  <r>
    <x v="4524"/>
    <n v="26"/>
    <n v="26.23"/>
    <n v="25.47"/>
    <n v="25.5"/>
    <n v="-1.923076923"/>
  </r>
  <r>
    <x v="4525"/>
    <n v="26.02"/>
    <n v="26.25"/>
    <n v="25.89"/>
    <n v="26.17"/>
    <n v="0.57647963099999999"/>
  </r>
  <r>
    <x v="4526"/>
    <n v="26.35"/>
    <n v="26.49"/>
    <n v="25.94"/>
    <n v="26.08"/>
    <n v="-1.0246679320000001"/>
  </r>
  <r>
    <x v="4527"/>
    <n v="26.17"/>
    <n v="26.43"/>
    <n v="26.07"/>
    <n v="26.15"/>
    <n v="-7.6423385999999996E-2"/>
  </r>
  <r>
    <x v="4528"/>
    <n v="25.99"/>
    <n v="26.11"/>
    <n v="25.59"/>
    <n v="25.87"/>
    <n v="-0.46171604500000002"/>
  </r>
  <r>
    <x v="4529"/>
    <n v="25.8"/>
    <n v="26.07"/>
    <n v="25.7"/>
    <n v="25.96"/>
    <n v="0.62015503900000002"/>
  </r>
  <r>
    <x v="4530"/>
    <n v="24.99"/>
    <n v="25.75"/>
    <n v="24.94"/>
    <n v="25.44"/>
    <n v="1.8007202879999999"/>
  </r>
  <r>
    <x v="4531"/>
    <n v="25.71"/>
    <n v="25.97"/>
    <n v="25.15"/>
    <n v="25.3"/>
    <n v="-1.5947102289999999"/>
  </r>
  <r>
    <x v="4532"/>
    <n v="25.4"/>
    <n v="26.25"/>
    <n v="25.07"/>
    <n v="25.85"/>
    <n v="1.771653543"/>
  </r>
  <r>
    <x v="4533"/>
    <n v="25.83"/>
    <n v="26.25"/>
    <n v="25.75"/>
    <n v="25.94"/>
    <n v="0.42586140099999997"/>
  </r>
  <r>
    <x v="4534"/>
    <n v="26.75"/>
    <n v="26.95"/>
    <n v="25.44"/>
    <n v="25.71"/>
    <n v="-3.8878504669999998"/>
  </r>
  <r>
    <x v="4535"/>
    <n v="27.64"/>
    <n v="27.7"/>
    <n v="27.02"/>
    <n v="27.24"/>
    <n v="-1.4471780030000001"/>
  </r>
  <r>
    <x v="4536"/>
    <n v="27.35"/>
    <n v="27.67"/>
    <n v="27.35"/>
    <n v="27.51"/>
    <n v="0.58500914100000001"/>
  </r>
  <r>
    <x v="4537"/>
    <n v="27.51"/>
    <n v="27.61"/>
    <n v="27.22"/>
    <n v="27.4"/>
    <n v="-0.39985459800000001"/>
  </r>
  <r>
    <x v="4538"/>
    <n v="27.31"/>
    <n v="27.61"/>
    <n v="27.3"/>
    <n v="27.38"/>
    <n v="0.25631636800000002"/>
  </r>
  <r>
    <x v="4539"/>
    <n v="27.59"/>
    <n v="27.73"/>
    <n v="27.28"/>
    <n v="27.66"/>
    <n v="0.25371511400000002"/>
  </r>
  <r>
    <x v="4540"/>
    <n v="27.42"/>
    <n v="27.53"/>
    <n v="27.36"/>
    <n v="27.52"/>
    <n v="0.36469730099999997"/>
  </r>
  <r>
    <x v="4541"/>
    <n v="27.51"/>
    <n v="27.8"/>
    <n v="27.45"/>
    <n v="27.57"/>
    <n v="0.218102508"/>
  </r>
  <r>
    <x v="4542"/>
    <n v="27.26"/>
    <n v="27.65"/>
    <n v="27.15"/>
    <n v="27.48"/>
    <n v="0.80704328700000005"/>
  </r>
  <r>
    <x v="4543"/>
    <n v="27.68"/>
    <n v="27.73"/>
    <n v="27.02"/>
    <n v="27.19"/>
    <n v="-1.7702312140000001"/>
  </r>
  <r>
    <x v="4544"/>
    <n v="27.62"/>
    <n v="27.67"/>
    <n v="27.42"/>
    <n v="27.52"/>
    <n v="-0.36205648099999999"/>
  </r>
  <r>
    <x v="4545"/>
    <n v="28.06"/>
    <n v="28.15"/>
    <n v="27.48"/>
    <n v="27.66"/>
    <n v="-1.4255167500000001"/>
  </r>
  <r>
    <x v="4546"/>
    <n v="27.89"/>
    <n v="28.35"/>
    <n v="27.8"/>
    <n v="28.15"/>
    <n v="0.93223377600000001"/>
  </r>
  <r>
    <x v="4547"/>
    <n v="28.61"/>
    <n v="28.84"/>
    <n v="28.08"/>
    <n v="28.13"/>
    <n v="-1.6777350579999999"/>
  </r>
  <r>
    <x v="4548"/>
    <n v="27.75"/>
    <n v="27.78"/>
    <n v="27.12"/>
    <n v="27.25"/>
    <n v="-1.801801802"/>
  </r>
  <r>
    <x v="4549"/>
    <n v="27.43"/>
    <n v="27.67"/>
    <n v="27.23"/>
    <n v="27.5"/>
    <n v="0.25519504199999998"/>
  </r>
  <r>
    <x v="4550"/>
    <n v="26.88"/>
    <n v="27.18"/>
    <n v="26.6"/>
    <n v="27.13"/>
    <n v="0.93005952400000003"/>
  </r>
  <r>
    <x v="4551"/>
    <n v="26.73"/>
    <n v="26.99"/>
    <n v="26.36"/>
    <n v="26.59"/>
    <n v="-0.52375607899999999"/>
  </r>
  <r>
    <x v="4552"/>
    <n v="26.17"/>
    <n v="26.81"/>
    <n v="26.05"/>
    <n v="26.59"/>
    <n v="1.6048910970000001"/>
  </r>
  <r>
    <x v="4553"/>
    <n v="26.27"/>
    <n v="26.34"/>
    <n v="26.04"/>
    <n v="26.25"/>
    <n v="-7.6132469999999994E-2"/>
  </r>
  <r>
    <x v="4554"/>
    <n v="26.26"/>
    <n v="26.47"/>
    <n v="26"/>
    <n v="26.21"/>
    <n v="-0.190403656"/>
  </r>
  <r>
    <x v="4555"/>
    <n v="26.16"/>
    <n v="26.54"/>
    <n v="25.77"/>
    <n v="26.35"/>
    <n v="0.72629969400000005"/>
  </r>
  <r>
    <x v="4556"/>
    <n v="26.9"/>
    <n v="26.95"/>
    <n v="26.16"/>
    <n v="26.22"/>
    <n v="-2.5278810410000001"/>
  </r>
  <r>
    <x v="4557"/>
    <n v="26.22"/>
    <n v="26.95"/>
    <n v="26.19"/>
    <n v="26.89"/>
    <n v="2.5553012970000002"/>
  </r>
  <r>
    <x v="4558"/>
    <n v="26.35"/>
    <n v="26.72"/>
    <n v="26.04"/>
    <n v="26.04"/>
    <n v="-1.1764705879999999"/>
  </r>
  <r>
    <x v="4559"/>
    <n v="26.74"/>
    <n v="26.8"/>
    <n v="26.15"/>
    <n v="26.53"/>
    <n v="-0.78534031400000004"/>
  </r>
  <r>
    <x v="4560"/>
    <n v="26.47"/>
    <n v="26.85"/>
    <n v="26.42"/>
    <n v="26.7"/>
    <n v="0.86890819799999996"/>
  </r>
  <r>
    <x v="4561"/>
    <n v="27.11"/>
    <n v="27.14"/>
    <n v="26.28"/>
    <n v="26.46"/>
    <n v="-2.3976392479999999"/>
  </r>
  <r>
    <x v="4562"/>
    <n v="27.88"/>
    <n v="28"/>
    <n v="26.89"/>
    <n v="26.98"/>
    <n v="-3.2281205160000002"/>
  </r>
  <r>
    <x v="4563"/>
    <n v="28.58"/>
    <n v="28.59"/>
    <n v="28.01"/>
    <n v="28.04"/>
    <n v="-1.88943317"/>
  </r>
  <r>
    <x v="4564"/>
    <n v="28.6"/>
    <n v="28.97"/>
    <n v="28.46"/>
    <n v="28.93"/>
    <n v="1.153846154"/>
  </r>
  <r>
    <x v="4565"/>
    <n v="28.75"/>
    <n v="28.99"/>
    <n v="28.61"/>
    <n v="28.69"/>
    <n v="-0.20869565200000001"/>
  </r>
  <r>
    <x v="4566"/>
    <n v="28.3"/>
    <n v="28.73"/>
    <n v="28.21"/>
    <n v="28.68"/>
    <n v="1.342756184"/>
  </r>
  <r>
    <x v="4567"/>
    <n v="28.73"/>
    <n v="28.75"/>
    <n v="28.32"/>
    <n v="28.47"/>
    <n v="-0.90497737599999994"/>
  </r>
  <r>
    <x v="4568"/>
    <n v="28.52"/>
    <n v="28.73"/>
    <n v="28.43"/>
    <n v="28.63"/>
    <n v="0.38569425000000002"/>
  </r>
  <r>
    <x v="4569"/>
    <n v="28.41"/>
    <n v="28.57"/>
    <n v="28.05"/>
    <n v="28.47"/>
    <n v="0.211193242"/>
  </r>
  <r>
    <x v="4570"/>
    <n v="27.67"/>
    <n v="28.49"/>
    <n v="27.54"/>
    <n v="28.46"/>
    <n v="2.8550777009999999"/>
  </r>
  <r>
    <x v="4571"/>
    <n v="27.44"/>
    <n v="27.98"/>
    <n v="27.33"/>
    <n v="27.74"/>
    <n v="1.0932944609999999"/>
  </r>
  <r>
    <x v="4572"/>
    <n v="27.31"/>
    <n v="27.62"/>
    <n v="27.29"/>
    <n v="27.33"/>
    <n v="7.3233248000000001E-2"/>
  </r>
  <r>
    <x v="4573"/>
    <n v="27.29"/>
    <n v="27.57"/>
    <n v="27.25"/>
    <n v="27.42"/>
    <n v="0.47636496900000003"/>
  </r>
  <r>
    <x v="4574"/>
    <n v="27.34"/>
    <n v="27.5"/>
    <n v="27.3"/>
    <n v="27.3"/>
    <n v="-0.146305779"/>
  </r>
  <r>
    <x v="4575"/>
    <n v="27.06"/>
    <n v="27.33"/>
    <n v="26.86"/>
    <n v="27.19"/>
    <n v="0.48041389499999998"/>
  </r>
  <r>
    <x v="4576"/>
    <n v="27.34"/>
    <n v="27.42"/>
    <n v="26.93"/>
    <n v="26.93"/>
    <n v="-1.4996342359999999"/>
  </r>
  <r>
    <x v="4577"/>
    <n v="27.46"/>
    <n v="27.6"/>
    <n v="27.22"/>
    <n v="27.29"/>
    <n v="-0.61908230200000003"/>
  </r>
  <r>
    <x v="4578"/>
    <n v="27.61"/>
    <n v="27.7"/>
    <n v="27.38"/>
    <n v="27.39"/>
    <n v="-0.79681274899999999"/>
  </r>
  <r>
    <x v="4579"/>
    <n v="27.49"/>
    <n v="27.76"/>
    <n v="27.3"/>
    <n v="27.63"/>
    <n v="0.50927610000000001"/>
  </r>
  <r>
    <x v="4580"/>
    <n v="27.6"/>
    <n v="27.96"/>
    <n v="27.43"/>
    <n v="27.62"/>
    <n v="7.2463767999999998E-2"/>
  </r>
  <r>
    <x v="4581"/>
    <n v="27.35"/>
    <n v="27.76"/>
    <n v="27.33"/>
    <n v="27.56"/>
    <n v="0.76782449699999999"/>
  </r>
  <r>
    <x v="4582"/>
    <n v="27.23"/>
    <n v="27.44"/>
    <n v="27.18"/>
    <n v="27.32"/>
    <n v="0.33051781099999999"/>
  </r>
  <r>
    <x v="4583"/>
    <n v="27.28"/>
    <n v="27.35"/>
    <n v="26.93"/>
    <n v="27.25"/>
    <n v="-0.109970674"/>
  </r>
  <r>
    <x v="4584"/>
    <n v="27.1"/>
    <n v="27.4"/>
    <n v="26.8"/>
    <n v="27.08"/>
    <n v="-7.3800738000000005E-2"/>
  </r>
  <r>
    <x v="4585"/>
    <n v="26.89"/>
    <n v="27.48"/>
    <n v="26.85"/>
    <n v="27.11"/>
    <n v="0.81814801000000004"/>
  </r>
  <r>
    <x v="4586"/>
    <n v="26.88"/>
    <n v="27.15"/>
    <n v="26.75"/>
    <n v="26.98"/>
    <n v="0.37202381000000001"/>
  </r>
  <r>
    <x v="4587"/>
    <n v="27.23"/>
    <n v="27.29"/>
    <n v="26.88"/>
    <n v="26.88"/>
    <n v="-1.2853470440000001"/>
  </r>
  <r>
    <x v="4588"/>
    <n v="27.14"/>
    <n v="27.26"/>
    <n v="26.95"/>
    <n v="27.09"/>
    <n v="-0.18422991899999999"/>
  </r>
  <r>
    <x v="4589"/>
    <n v="27.41"/>
    <n v="27.44"/>
    <n v="27"/>
    <n v="27.04"/>
    <n v="-1.349872309"/>
  </r>
  <r>
    <x v="4590"/>
    <n v="26.94"/>
    <n v="27.57"/>
    <n v="26.86"/>
    <n v="27.26"/>
    <n v="1.1878247959999999"/>
  </r>
  <r>
    <x v="4591"/>
    <n v="26.99"/>
    <n v="27"/>
    <n v="26.45"/>
    <n v="26.69"/>
    <n v="-1.1115227860000001"/>
  </r>
  <r>
    <x v="4592"/>
    <n v="27"/>
    <n v="27.05"/>
    <n v="26.8"/>
    <n v="26.88"/>
    <n v="-0.44444444399999999"/>
  </r>
  <r>
    <x v="4593"/>
    <n v="27.05"/>
    <n v="27.3"/>
    <n v="26.91"/>
    <n v="27.08"/>
    <n v="0.11090572999999999"/>
  </r>
  <r>
    <x v="4594"/>
    <n v="25.6"/>
    <n v="27.13"/>
    <n v="25.6"/>
    <n v="27.03"/>
    <n v="5.5859375"/>
  </r>
  <r>
    <x v="4595"/>
    <n v="26.75"/>
    <n v="26.89"/>
    <n v="25.73"/>
    <n v="25.77"/>
    <n v="-3.663551402"/>
  </r>
  <r>
    <x v="4596"/>
    <n v="26.73"/>
    <n v="26.86"/>
    <n v="26.64"/>
    <n v="26.84"/>
    <n v="0.411522634"/>
  </r>
  <r>
    <x v="4597"/>
    <n v="26.95"/>
    <n v="26.99"/>
    <n v="26.75"/>
    <n v="26.91"/>
    <n v="-0.148423006"/>
  </r>
  <r>
    <x v="4598"/>
    <n v="27.17"/>
    <n v="27.18"/>
    <n v="26.73"/>
    <n v="26.8"/>
    <n v="-1.361796099"/>
  </r>
  <r>
    <x v="4599"/>
    <n v="26.94"/>
    <n v="27.14"/>
    <n v="26.72"/>
    <n v="27.11"/>
    <n v="0.63103192299999999"/>
  </r>
  <r>
    <x v="4600"/>
    <n v="26.96"/>
    <n v="27.06"/>
    <n v="26.79"/>
    <n v="26.93"/>
    <n v="-0.111275964"/>
  </r>
  <r>
    <x v="4601"/>
    <n v="26.75"/>
    <n v="27.32"/>
    <n v="26.73"/>
    <n v="27.15"/>
    <n v="1.4953271029999999"/>
  </r>
  <r>
    <x v="4602"/>
    <n v="26.58"/>
    <n v="26.75"/>
    <n v="26.5"/>
    <n v="26.58"/>
    <n v="0"/>
  </r>
  <r>
    <x v="4603"/>
    <n v="26.68"/>
    <n v="26.74"/>
    <n v="26.41"/>
    <n v="26.61"/>
    <n v="-0.262368816"/>
  </r>
  <r>
    <x v="4604"/>
    <n v="26.74"/>
    <n v="26.76"/>
    <n v="26.52"/>
    <n v="26.69"/>
    <n v="-0.18698578900000001"/>
  </r>
  <r>
    <x v="4605"/>
    <n v="26.64"/>
    <n v="26.98"/>
    <n v="26.56"/>
    <n v="26.74"/>
    <n v="0.37537537500000001"/>
  </r>
  <r>
    <x v="4606"/>
    <n v="27.15"/>
    <n v="27.4"/>
    <n v="26.65"/>
    <n v="26.71"/>
    <n v="-1.620626151"/>
  </r>
  <r>
    <x v="4607"/>
    <n v="24.7"/>
    <n v="25.39"/>
    <n v="24.5"/>
    <n v="25.1"/>
    <n v="1.6194331980000001"/>
  </r>
  <r>
    <x v="4608"/>
    <n v="24.81"/>
    <n v="25"/>
    <n v="24.77"/>
    <n v="24.83"/>
    <n v="8.0612656000000005E-2"/>
  </r>
  <r>
    <x v="4609"/>
    <n v="24.15"/>
    <n v="24.85"/>
    <n v="24.12"/>
    <n v="24.66"/>
    <n v="2.1118012419999999"/>
  </r>
  <r>
    <x v="4610"/>
    <n v="24"/>
    <n v="24.02"/>
    <n v="23.56"/>
    <n v="23.77"/>
    <n v="-0.95833333300000001"/>
  </r>
  <r>
    <x v="4611"/>
    <n v="23.98"/>
    <n v="24.14"/>
    <n v="23.91"/>
    <n v="24.05"/>
    <n v="0.29190992500000001"/>
  </r>
  <r>
    <x v="4612"/>
    <n v="24.36"/>
    <n v="24.45"/>
    <n v="23.95"/>
    <n v="24.1"/>
    <n v="-1.0673234810000001"/>
  </r>
  <r>
    <x v="4613"/>
    <n v="24.12"/>
    <n v="24.39"/>
    <n v="24.02"/>
    <n v="24.13"/>
    <n v="4.1459370000000002E-2"/>
  </r>
  <r>
    <x v="4614"/>
    <n v="23.49"/>
    <n v="24.03"/>
    <n v="23.27"/>
    <n v="23.9"/>
    <n v="1.7454235849999999"/>
  </r>
  <r>
    <x v="4615"/>
    <n v="24.04"/>
    <n v="24.19"/>
    <n v="23.63"/>
    <n v="23.72"/>
    <n v="-1.331114809"/>
  </r>
  <r>
    <x v="4616"/>
    <n v="24.26"/>
    <n v="24.36"/>
    <n v="23.96"/>
    <n v="24.22"/>
    <n v="-0.16488046200000001"/>
  </r>
  <r>
    <x v="4617"/>
    <n v="24.21"/>
    <n v="24.42"/>
    <n v="24.09"/>
    <n v="24.33"/>
    <n v="0.49566294900000002"/>
  </r>
  <r>
    <x v="4618"/>
    <n v="24.34"/>
    <n v="24.54"/>
    <n v="24.21"/>
    <n v="24.31"/>
    <n v="-0.123253903"/>
  </r>
  <r>
    <x v="4619"/>
    <n v="24.45"/>
    <n v="24.64"/>
    <n v="24.27"/>
    <n v="24.45"/>
    <n v="0"/>
  </r>
  <r>
    <x v="4620"/>
    <n v="24.2"/>
    <n v="24.58"/>
    <n v="23.95"/>
    <n v="24.58"/>
    <n v="1.570247934"/>
  </r>
  <r>
    <x v="4621"/>
    <n v="24.02"/>
    <n v="24.24"/>
    <n v="23.73"/>
    <n v="24.17"/>
    <n v="0.62447960000000002"/>
  </r>
  <r>
    <x v="4622"/>
    <n v="24.42"/>
    <n v="24.64"/>
    <n v="24.1"/>
    <n v="24.19"/>
    <n v="-0.94185094199999997"/>
  </r>
  <r>
    <x v="4623"/>
    <n v="24.43"/>
    <n v="24.56"/>
    <n v="24.13"/>
    <n v="24.44"/>
    <n v="4.0933279000000003E-2"/>
  </r>
  <r>
    <x v="4624"/>
    <n v="24.62"/>
    <n v="24.78"/>
    <n v="24.55"/>
    <n v="24.57"/>
    <n v="-0.203086921"/>
  </r>
  <r>
    <x v="4625"/>
    <n v="24.4"/>
    <n v="24.62"/>
    <n v="24.36"/>
    <n v="24.54"/>
    <n v="0.57377049199999997"/>
  </r>
  <r>
    <x v="4626"/>
    <n v="24.41"/>
    <n v="24.53"/>
    <n v="24.12"/>
    <n v="24.43"/>
    <n v="8.1933634000000005E-2"/>
  </r>
  <r>
    <x v="4627"/>
    <n v="24.2"/>
    <n v="24.54"/>
    <n v="24.17"/>
    <n v="24.4"/>
    <n v="0.82644628099999995"/>
  </r>
  <r>
    <x v="4628"/>
    <n v="24.23"/>
    <n v="24.39"/>
    <n v="24"/>
    <n v="24.34"/>
    <n v="0.45398266599999998"/>
  </r>
  <r>
    <x v="4629"/>
    <n v="24.24"/>
    <n v="24.4"/>
    <n v="24.12"/>
    <n v="24.34"/>
    <n v="0.41254125400000002"/>
  </r>
  <r>
    <x v="4630"/>
    <n v="23.74"/>
    <n v="24.17"/>
    <n v="23.74"/>
    <n v="24.09"/>
    <n v="1.474304971"/>
  </r>
  <r>
    <x v="4631"/>
    <n v="23.91"/>
    <n v="24"/>
    <n v="23.74"/>
    <n v="23.93"/>
    <n v="8.3647009999999994E-2"/>
  </r>
  <r>
    <x v="4632"/>
    <n v="23.28"/>
    <n v="23.98"/>
    <n v="23.26"/>
    <n v="23.98"/>
    <n v="3.0068728519999999"/>
  </r>
  <r>
    <x v="4633"/>
    <n v="22.87"/>
    <n v="23.48"/>
    <n v="22.8"/>
    <n v="23.4"/>
    <n v="2.317446436"/>
  </r>
  <r>
    <x v="4634"/>
    <n v="23.05"/>
    <n v="23.24"/>
    <n v="22.96"/>
    <n v="22.98"/>
    <n v="-0.30368763599999998"/>
  </r>
  <r>
    <x v="4635"/>
    <n v="23.43"/>
    <n v="23.49"/>
    <n v="22.96"/>
    <n v="23"/>
    <n v="-1.8352539480000001"/>
  </r>
  <r>
    <x v="4636"/>
    <n v="23.25"/>
    <n v="23.5"/>
    <n v="23.12"/>
    <n v="23.48"/>
    <n v="0.98924731200000005"/>
  </r>
  <r>
    <x v="4637"/>
    <n v="23.31"/>
    <n v="23.48"/>
    <n v="23.12"/>
    <n v="23.35"/>
    <n v="0.171600172"/>
  </r>
  <r>
    <x v="4638"/>
    <n v="23.11"/>
    <n v="23.5"/>
    <n v="23"/>
    <n v="23.5"/>
    <n v="1.687581134"/>
  </r>
  <r>
    <x v="4639"/>
    <n v="22.92"/>
    <n v="23.25"/>
    <n v="22.67"/>
    <n v="23.25"/>
    <n v="1.439790576"/>
  </r>
  <r>
    <x v="4640"/>
    <n v="22.84"/>
    <n v="23.04"/>
    <n v="22.57"/>
    <n v="22.88"/>
    <n v="0.17513134899999999"/>
  </r>
  <r>
    <x v="4641"/>
    <n v="23.35"/>
    <n v="23.47"/>
    <n v="22.94"/>
    <n v="22.99"/>
    <n v="-1.541755889"/>
  </r>
  <r>
    <x v="4642"/>
    <n v="22.97"/>
    <n v="23.34"/>
    <n v="22.83"/>
    <n v="23.25"/>
    <n v="1.2189812799999999"/>
  </r>
  <r>
    <x v="4643"/>
    <n v="22.8"/>
    <n v="22.98"/>
    <n v="22.45"/>
    <n v="22.76"/>
    <n v="-0.175438596"/>
  </r>
  <r>
    <x v="4644"/>
    <n v="22.73"/>
    <n v="23"/>
    <n v="22.67"/>
    <n v="22.84"/>
    <n v="0.48394192699999999"/>
  </r>
  <r>
    <x v="4645"/>
    <n v="22.87"/>
    <n v="22.91"/>
    <n v="22.6"/>
    <n v="22.79"/>
    <n v="-0.34980323600000002"/>
  </r>
  <r>
    <x v="4646"/>
    <n v="22.55"/>
    <n v="22.78"/>
    <n v="22.54"/>
    <n v="22.71"/>
    <n v="0.70953436800000003"/>
  </r>
  <r>
    <x v="4647"/>
    <n v="22.62"/>
    <n v="22.78"/>
    <n v="22.55"/>
    <n v="22.67"/>
    <n v="0.22104332400000001"/>
  </r>
  <r>
    <x v="4648"/>
    <n v="21.91"/>
    <n v="22.65"/>
    <n v="21.89"/>
    <n v="22.65"/>
    <n v="3.3774532179999999"/>
  </r>
  <r>
    <x v="4649"/>
    <n v="21.55"/>
    <n v="22.14"/>
    <n v="21.52"/>
    <n v="21.96"/>
    <n v="1.902552204"/>
  </r>
  <r>
    <x v="4650"/>
    <n v="21.67"/>
    <n v="21.76"/>
    <n v="21.32"/>
    <n v="21.75"/>
    <n v="0.36917397299999999"/>
  </r>
  <r>
    <x v="4651"/>
    <n v="21.52"/>
    <n v="21.8"/>
    <n v="21.18"/>
    <n v="21.54"/>
    <n v="9.2936802999999998E-2"/>
  </r>
  <r>
    <x v="4652"/>
    <n v="21.81"/>
    <n v="22.29"/>
    <n v="21.6"/>
    <n v="21.69"/>
    <n v="-0.55020632700000005"/>
  </r>
  <r>
    <x v="4653"/>
    <n v="22.12"/>
    <n v="22.27"/>
    <n v="22.02"/>
    <n v="22.09"/>
    <n v="-0.13562387000000001"/>
  </r>
  <r>
    <x v="4654"/>
    <n v="22"/>
    <n v="22.35"/>
    <n v="21.85"/>
    <n v="22.27"/>
    <n v="1.2272727269999999"/>
  </r>
  <r>
    <x v="4655"/>
    <n v="21.67"/>
    <n v="22.15"/>
    <n v="21.65"/>
    <n v="21.99"/>
    <n v="1.476695893"/>
  </r>
  <r>
    <x v="4656"/>
    <n v="21.6"/>
    <n v="21.75"/>
    <n v="21.5"/>
    <n v="21.67"/>
    <n v="0.32407407399999999"/>
  </r>
  <r>
    <x v="4657"/>
    <n v="21.34"/>
    <n v="21.69"/>
    <n v="21.19"/>
    <n v="21.66"/>
    <n v="1.4995313960000001"/>
  </r>
  <r>
    <x v="4658"/>
    <n v="20.95"/>
    <n v="21.48"/>
    <n v="20.89"/>
    <n v="21.43"/>
    <n v="2.291169451"/>
  </r>
  <r>
    <x v="4659"/>
    <n v="21.02"/>
    <n v="21.27"/>
    <n v="20.96"/>
    <n v="21.05"/>
    <n v="0.14272121800000001"/>
  </r>
  <r>
    <x v="4660"/>
    <n v="21.3"/>
    <n v="21.42"/>
    <n v="20.97"/>
    <n v="21.08"/>
    <n v="-1.03286385"/>
  </r>
  <r>
    <x v="4661"/>
    <n v="21.16"/>
    <n v="21.33"/>
    <n v="20.83"/>
    <n v="21.06"/>
    <n v="-0.47258979200000001"/>
  </r>
  <r>
    <x v="4662"/>
    <n v="20.88"/>
    <n v="21.34"/>
    <n v="20.84"/>
    <n v="21.25"/>
    <n v="1.7720306509999999"/>
  </r>
  <r>
    <x v="4663"/>
    <n v="20.61"/>
    <n v="21"/>
    <n v="20.57"/>
    <n v="20.91"/>
    <n v="1.455604076"/>
  </r>
  <r>
    <x v="4664"/>
    <n v="20.9"/>
    <n v="20.9"/>
    <n v="20.47"/>
    <n v="20.86"/>
    <n v="-0.19138756000000001"/>
  </r>
  <r>
    <x v="4665"/>
    <n v="20.99"/>
    <n v="21.14"/>
    <n v="20.72"/>
    <n v="20.85"/>
    <n v="-0.66698427800000004"/>
  </r>
  <r>
    <x v="4666"/>
    <n v="20.8"/>
    <n v="21.14"/>
    <n v="20.59"/>
    <n v="21.13"/>
    <n v="1.586538462"/>
  </r>
  <r>
    <x v="4667"/>
    <n v="20.45"/>
    <n v="20.85"/>
    <n v="20.29"/>
    <n v="20.65"/>
    <n v="0.97799510999999995"/>
  </r>
  <r>
    <x v="4668"/>
    <n v="19.79"/>
    <n v="20.21"/>
    <n v="19.77"/>
    <n v="20.09"/>
    <n v="1.5159171300000001"/>
  </r>
  <r>
    <x v="4669"/>
    <n v="19.5"/>
    <n v="19.7"/>
    <n v="19.37"/>
    <n v="19.54"/>
    <n v="0.20512820500000001"/>
  </r>
  <r>
    <x v="4670"/>
    <n v="19.59"/>
    <n v="19.78"/>
    <n v="19.45"/>
    <n v="19.559999999999999"/>
    <n v="-0.153139357"/>
  </r>
  <r>
    <x v="4671"/>
    <n v="19.399999999999999"/>
    <n v="19.95"/>
    <n v="19.39"/>
    <n v="19.78"/>
    <n v="1.958762887"/>
  </r>
  <r>
    <x v="4672"/>
    <n v="17.64"/>
    <n v="17.64"/>
    <n v="17.16"/>
    <n v="17.29"/>
    <n v="-1.984126984"/>
  </r>
  <r>
    <x v="4673"/>
    <n v="17.2"/>
    <n v="17.59"/>
    <n v="17.2"/>
    <n v="17.41"/>
    <n v="1.220930233"/>
  </r>
  <r>
    <x v="4674"/>
    <n v="17.66"/>
    <n v="17.66"/>
    <n v="17.100000000000001"/>
    <n v="17.239999999999998"/>
    <n v="-2.3782559459999999"/>
  </r>
  <r>
    <x v="4675"/>
    <n v="17.37"/>
    <n v="17.64"/>
    <n v="17.149999999999999"/>
    <n v="17.57"/>
    <n v="1.1514104780000001"/>
  </r>
  <r>
    <x v="4676"/>
    <n v="17.61"/>
    <n v="17.690000000000001"/>
    <n v="17.28"/>
    <n v="17.46"/>
    <n v="-0.85178875600000004"/>
  </r>
  <r>
    <x v="4677"/>
    <n v="17.86"/>
    <n v="17.87"/>
    <n v="17.48"/>
    <n v="17.48"/>
    <n v="-2.1276595739999999"/>
  </r>
  <r>
    <x v="4678"/>
    <n v="17.98"/>
    <n v="18.36"/>
    <n v="17.850000000000001"/>
    <n v="17.850000000000001"/>
    <n v="-0.72302558400000005"/>
  </r>
  <r>
    <x v="4679"/>
    <n v="17.829999999999998"/>
    <n v="18.079999999999998"/>
    <n v="17.79"/>
    <n v="18.079999999999998"/>
    <n v="1.402131239"/>
  </r>
  <r>
    <x v="4680"/>
    <n v="18"/>
    <n v="18.12"/>
    <n v="17.600000000000001"/>
    <n v="17.690000000000001"/>
    <n v="-1.7222222220000001"/>
  </r>
  <r>
    <x v="4681"/>
    <n v="17.989999999999998"/>
    <n v="18.170000000000002"/>
    <n v="17.86"/>
    <n v="17.91"/>
    <n v="-0.44469149499999999"/>
  </r>
  <r>
    <x v="4682"/>
    <n v="18"/>
    <n v="18.2"/>
    <n v="17.72"/>
    <n v="18.100000000000001"/>
    <n v="0.55555555599999995"/>
  </r>
  <r>
    <x v="4683"/>
    <n v="17.68"/>
    <n v="18.02"/>
    <n v="17.55"/>
    <n v="17.95"/>
    <n v="1.527149321"/>
  </r>
  <r>
    <x v="4684"/>
    <n v="17.809999999999999"/>
    <n v="17.850000000000001"/>
    <n v="17.45"/>
    <n v="17.48"/>
    <n v="-1.8528916339999999"/>
  </r>
  <r>
    <x v="4685"/>
    <n v="18.04"/>
    <n v="18.09"/>
    <n v="17.61"/>
    <n v="17.88"/>
    <n v="-0.88691796000000001"/>
  </r>
  <r>
    <x v="4686"/>
    <n v="17.88"/>
    <n v="18.420000000000002"/>
    <n v="17.79"/>
    <n v="18"/>
    <n v="0.67114094000000002"/>
  </r>
  <r>
    <x v="4687"/>
    <n v="18.02"/>
    <n v="18.170000000000002"/>
    <n v="17.510000000000002"/>
    <n v="17.88"/>
    <n v="-0.77691453899999996"/>
  </r>
  <r>
    <x v="4688"/>
    <n v="17.96"/>
    <n v="18.27"/>
    <n v="17.86"/>
    <n v="17.97"/>
    <n v="5.5679287000000001E-2"/>
  </r>
  <r>
    <x v="4689"/>
    <n v="18.010000000000002"/>
    <n v="18.22"/>
    <n v="17.77"/>
    <n v="17.940000000000001"/>
    <n v="-0.38867295899999998"/>
  </r>
  <r>
    <x v="4690"/>
    <n v="18.05"/>
    <n v="18.420000000000002"/>
    <n v="17.88"/>
    <n v="18.02"/>
    <n v="-0.166204986"/>
  </r>
  <r>
    <x v="4691"/>
    <n v="18.579999999999998"/>
    <n v="18.649999999999999"/>
    <n v="18.21"/>
    <n v="18.260000000000002"/>
    <n v="-1.7222820240000001"/>
  </r>
  <r>
    <x v="4692"/>
    <n v="18.82"/>
    <n v="18.87"/>
    <n v="18.36"/>
    <n v="18.690000000000001"/>
    <n v="-0.69075451600000004"/>
  </r>
  <r>
    <x v="4693"/>
    <n v="19.41"/>
    <n v="19.54"/>
    <n v="18.82"/>
    <n v="18.97"/>
    <n v="-2.2668727460000002"/>
  </r>
  <r>
    <x v="4694"/>
    <n v="19.5"/>
    <n v="19.62"/>
    <n v="19.22"/>
    <n v="19.39"/>
    <n v="-0.56410256400000003"/>
  </r>
  <r>
    <x v="4695"/>
    <n v="19.600000000000001"/>
    <n v="19.82"/>
    <n v="19.489999999999998"/>
    <n v="19.63"/>
    <n v="0.153061224"/>
  </r>
  <r>
    <x v="4696"/>
    <n v="19.850000000000001"/>
    <n v="19.97"/>
    <n v="19.47"/>
    <n v="19.600000000000001"/>
    <n v="-1.259445844"/>
  </r>
  <r>
    <x v="4697"/>
    <n v="19.78"/>
    <n v="20.11"/>
    <n v="19.68"/>
    <n v="20"/>
    <n v="1.11223458"/>
  </r>
  <r>
    <x v="4698"/>
    <n v="20"/>
    <n v="20.03"/>
    <n v="19.52"/>
    <n v="19.53"/>
    <n v="-2.35"/>
  </r>
  <r>
    <x v="4699"/>
    <n v="19.440000000000001"/>
    <n v="20"/>
    <n v="19.309999999999999"/>
    <n v="19.95"/>
    <n v="2.6234567900000001"/>
  </r>
  <r>
    <x v="4700"/>
    <n v="19.3"/>
    <n v="19.43"/>
    <n v="19.079999999999998"/>
    <n v="19.38"/>
    <n v="0.414507772"/>
  </r>
  <r>
    <x v="4701"/>
    <n v="19.62"/>
    <n v="19.78"/>
    <n v="19.27"/>
    <n v="19.3"/>
    <n v="-1.6309887869999999"/>
  </r>
  <r>
    <x v="4702"/>
    <n v="19.55"/>
    <n v="19.7"/>
    <n v="19.489999999999998"/>
    <n v="19.600000000000001"/>
    <n v="0.25575447600000001"/>
  </r>
  <r>
    <x v="4703"/>
    <n v="19.61"/>
    <n v="19.91"/>
    <n v="19.55"/>
    <n v="19.61"/>
    <n v="0"/>
  </r>
  <r>
    <x v="4704"/>
    <n v="20.14"/>
    <n v="20.23"/>
    <n v="19.54"/>
    <n v="19.690000000000001"/>
    <n v="-2.2343594840000001"/>
  </r>
  <r>
    <x v="4705"/>
    <n v="19.8"/>
    <n v="20.420000000000002"/>
    <n v="19.760000000000002"/>
    <n v="20.07"/>
    <n v="1.363636364"/>
  </r>
  <r>
    <x v="4706"/>
    <n v="19.739999999999998"/>
    <n v="20.04"/>
    <n v="19.64"/>
    <n v="19.73"/>
    <n v="-5.0658560999999998E-2"/>
  </r>
  <r>
    <x v="4707"/>
    <n v="20.02"/>
    <n v="20.149999999999999"/>
    <n v="19.71"/>
    <n v="19.82"/>
    <n v="-0.99900099899999995"/>
  </r>
  <r>
    <x v="4708"/>
    <n v="20.12"/>
    <n v="20.22"/>
    <n v="19.899999999999999"/>
    <n v="19.98"/>
    <n v="-0.69582504999999994"/>
  </r>
  <r>
    <x v="4709"/>
    <n v="19.670000000000002"/>
    <n v="20.23"/>
    <n v="19.66"/>
    <n v="20.22"/>
    <n v="2.7961362479999998"/>
  </r>
  <r>
    <x v="4710"/>
    <n v="19.39"/>
    <n v="19.760000000000002"/>
    <n v="19.36"/>
    <n v="19.61"/>
    <n v="1.1346054670000001"/>
  </r>
  <r>
    <x v="4711"/>
    <n v="19.38"/>
    <n v="19.62"/>
    <n v="19.309999999999999"/>
    <n v="19.36"/>
    <n v="-0.103199174"/>
  </r>
  <r>
    <x v="4712"/>
    <n v="19.940000000000001"/>
    <n v="20"/>
    <n v="19.48"/>
    <n v="19.48"/>
    <n v="-2.3069207619999998"/>
  </r>
  <r>
    <x v="4713"/>
    <n v="19.88"/>
    <n v="20.239999999999998"/>
    <n v="19.829999999999998"/>
    <n v="19.98"/>
    <n v="0.50301810899999999"/>
  </r>
  <r>
    <x v="4714"/>
    <n v="19.75"/>
    <n v="20.079999999999998"/>
    <n v="19.41"/>
    <n v="19.89"/>
    <n v="0.70886075900000001"/>
  </r>
  <r>
    <x v="4715"/>
    <n v="20.27"/>
    <n v="20.27"/>
    <n v="19.899999999999999"/>
    <n v="19.91"/>
    <n v="-1.77602368"/>
  </r>
  <r>
    <x v="4716"/>
    <n v="19.89"/>
    <n v="20.36"/>
    <n v="19.89"/>
    <n v="20.18"/>
    <n v="1.458019105"/>
  </r>
  <r>
    <x v="4717"/>
    <n v="20.329999999999998"/>
    <n v="20.37"/>
    <n v="19.88"/>
    <n v="19.88"/>
    <n v="-2.2134776189999998"/>
  </r>
  <r>
    <x v="4718"/>
    <n v="20.6"/>
    <n v="20.8"/>
    <n v="20.350000000000001"/>
    <n v="20.440000000000001"/>
    <n v="-0.77669902899999999"/>
  </r>
  <r>
    <x v="4719"/>
    <n v="19.68"/>
    <n v="20.5"/>
    <n v="19.670000000000002"/>
    <n v="20.5"/>
    <n v="4.1666666670000003"/>
  </r>
  <r>
    <x v="4720"/>
    <n v="19.8"/>
    <n v="20.03"/>
    <n v="19.510000000000002"/>
    <n v="19.68"/>
    <n v="-0.606060606"/>
  </r>
  <r>
    <x v="4721"/>
    <n v="20.2"/>
    <n v="20.23"/>
    <n v="19.77"/>
    <n v="19.77"/>
    <n v="-2.1287128709999998"/>
  </r>
  <r>
    <x v="4722"/>
    <n v="20.57"/>
    <n v="20.57"/>
    <n v="20.190000000000001"/>
    <n v="20.32"/>
    <n v="-1.2153621779999999"/>
  </r>
  <r>
    <x v="4723"/>
    <n v="20.65"/>
    <n v="20.75"/>
    <n v="20.28"/>
    <n v="20.48"/>
    <n v="-0.82324455200000002"/>
  </r>
  <r>
    <x v="4724"/>
    <n v="20.36"/>
    <n v="20.73"/>
    <n v="20.149999999999999"/>
    <n v="20.49"/>
    <n v="0.638506876"/>
  </r>
  <r>
    <x v="4725"/>
    <n v="20.62"/>
    <n v="20.93"/>
    <n v="20.37"/>
    <n v="20.37"/>
    <n v="-1.212415131"/>
  </r>
  <r>
    <x v="4726"/>
    <n v="20.6"/>
    <n v="20.88"/>
    <n v="20.5"/>
    <n v="20.6"/>
    <n v="0"/>
  </r>
  <r>
    <x v="4727"/>
    <n v="20.32"/>
    <n v="20.94"/>
    <n v="20.32"/>
    <n v="20.87"/>
    <n v="2.7066929129999999"/>
  </r>
  <r>
    <x v="4728"/>
    <n v="20.170000000000002"/>
    <n v="20.6"/>
    <n v="20.16"/>
    <n v="20.29"/>
    <n v="0.59494298499999998"/>
  </r>
  <r>
    <x v="4729"/>
    <n v="19.98"/>
    <n v="20.350000000000001"/>
    <n v="19.96"/>
    <n v="20.18"/>
    <n v="1.0010010009999999"/>
  </r>
  <r>
    <x v="4730"/>
    <n v="20.48"/>
    <n v="20.54"/>
    <n v="20.149999999999999"/>
    <n v="20.21"/>
    <n v="-1.318359375"/>
  </r>
  <r>
    <x v="4731"/>
    <n v="20.37"/>
    <n v="20.62"/>
    <n v="20.260000000000002"/>
    <n v="20.56"/>
    <n v="0.93274423200000001"/>
  </r>
  <r>
    <x v="4732"/>
    <n v="20.149999999999999"/>
    <n v="20.75"/>
    <n v="20.100000000000001"/>
    <n v="20.350000000000001"/>
    <n v="0.992555831"/>
  </r>
  <r>
    <x v="4733"/>
    <n v="20.62"/>
    <n v="20.66"/>
    <n v="19.96"/>
    <n v="20.05"/>
    <n v="-2.7643064989999999"/>
  </r>
  <r>
    <x v="4734"/>
    <n v="21.36"/>
    <n v="21.51"/>
    <n v="20.69"/>
    <n v="20.74"/>
    <n v="-2.9026217230000002"/>
  </r>
  <r>
    <x v="4735"/>
    <n v="21.69"/>
    <n v="21.8"/>
    <n v="21.41"/>
    <n v="21.71"/>
    <n v="9.2208391000000001E-2"/>
  </r>
  <r>
    <x v="4736"/>
    <n v="21.64"/>
    <n v="21.89"/>
    <n v="21.57"/>
    <n v="21.76"/>
    <n v="0.55452865100000004"/>
  </r>
  <r>
    <x v="4737"/>
    <n v="21.9"/>
    <n v="22"/>
    <n v="21.58"/>
    <n v="21.75"/>
    <n v="-0.68493150700000005"/>
  </r>
  <r>
    <x v="4738"/>
    <n v="21.51"/>
    <n v="21.9"/>
    <n v="21.5"/>
    <n v="21.86"/>
    <n v="1.627150163"/>
  </r>
  <r>
    <x v="4739"/>
    <n v="21.63"/>
    <n v="21.64"/>
    <n v="21.32"/>
    <n v="21.49"/>
    <n v="-0.647249191"/>
  </r>
  <r>
    <x v="4740"/>
    <n v="21.13"/>
    <n v="21.75"/>
    <n v="21.11"/>
    <n v="21.39"/>
    <n v="1.230477993"/>
  </r>
  <r>
    <x v="4741"/>
    <n v="21.03"/>
    <n v="21.4"/>
    <n v="20.91"/>
    <n v="20.98"/>
    <n v="-0.23775558699999999"/>
  </r>
  <r>
    <x v="4742"/>
    <n v="21"/>
    <n v="21.3"/>
    <n v="20.81"/>
    <n v="20.95"/>
    <n v="-0.23809523799999999"/>
  </r>
  <r>
    <x v="4743"/>
    <n v="20.58"/>
    <n v="21.23"/>
    <n v="20.52"/>
    <n v="20.98"/>
    <n v="1.943634597"/>
  </r>
  <r>
    <x v="4744"/>
    <n v="20.5"/>
    <n v="20.88"/>
    <n v="20.48"/>
    <n v="20.73"/>
    <n v="1.1219512199999999"/>
  </r>
  <r>
    <x v="4745"/>
    <n v="20.38"/>
    <n v="20.56"/>
    <n v="20.2"/>
    <n v="20.47"/>
    <n v="0.441609421"/>
  </r>
  <r>
    <x v="4746"/>
    <n v="20.55"/>
    <n v="20.65"/>
    <n v="20.28"/>
    <n v="20.29"/>
    <n v="-1.265206813"/>
  </r>
  <r>
    <x v="4747"/>
    <n v="21.06"/>
    <n v="21.14"/>
    <n v="20.49"/>
    <n v="20.68"/>
    <n v="-1.8043684710000001"/>
  </r>
  <r>
    <x v="4748"/>
    <n v="21.14"/>
    <n v="21.47"/>
    <n v="20.92"/>
    <n v="21.03"/>
    <n v="-0.52034058699999997"/>
  </r>
  <r>
    <x v="4749"/>
    <n v="21.4"/>
    <n v="21.45"/>
    <n v="21.09"/>
    <n v="21.26"/>
    <n v="-0.65420560699999997"/>
  </r>
  <r>
    <x v="4750"/>
    <n v="20.94"/>
    <n v="21.5"/>
    <n v="20.73"/>
    <n v="21.47"/>
    <n v="2.5310410700000001"/>
  </r>
  <r>
    <x v="4751"/>
    <n v="21.13"/>
    <n v="21.36"/>
    <n v="20.73"/>
    <n v="20.86"/>
    <n v="-1.27780407"/>
  </r>
  <r>
    <x v="4752"/>
    <n v="20.99"/>
    <n v="21.5"/>
    <n v="20.99"/>
    <n v="21.19"/>
    <n v="0.95283468299999996"/>
  </r>
  <r>
    <x v="4753"/>
    <n v="20.92"/>
    <n v="21.21"/>
    <n v="20.88"/>
    <n v="21.02"/>
    <n v="0.47801147199999999"/>
  </r>
  <r>
    <x v="4754"/>
    <n v="20.98"/>
    <n v="21.15"/>
    <n v="20.89"/>
    <n v="21.03"/>
    <n v="0.23832221200000001"/>
  </r>
  <r>
    <x v="4755"/>
    <n v="20.79"/>
    <n v="21.15"/>
    <n v="20.77"/>
    <n v="20.99"/>
    <n v="0.96200096199999996"/>
  </r>
  <r>
    <x v="4756"/>
    <n v="21.18"/>
    <n v="21.39"/>
    <n v="20.78"/>
    <n v="20.81"/>
    <n v="-1.746931067"/>
  </r>
  <r>
    <x v="4757"/>
    <n v="21.6"/>
    <n v="21.65"/>
    <n v="21.11"/>
    <n v="21.18"/>
    <n v="-1.9444444439999999"/>
  </r>
  <r>
    <x v="4758"/>
    <n v="21.59"/>
    <n v="21.94"/>
    <n v="21.59"/>
    <n v="21.69"/>
    <n v="0.46317739699999999"/>
  </r>
  <r>
    <x v="4759"/>
    <n v="21.52"/>
    <n v="21.7"/>
    <n v="21.4"/>
    <n v="21.56"/>
    <n v="0.185873606"/>
  </r>
  <r>
    <x v="4760"/>
    <n v="21.85"/>
    <n v="21.98"/>
    <n v="21.59"/>
    <n v="21.59"/>
    <n v="-1.1899313499999999"/>
  </r>
  <r>
    <x v="4761"/>
    <n v="21.94"/>
    <n v="22"/>
    <n v="21.67"/>
    <n v="21.67"/>
    <n v="-1.2306289880000001"/>
  </r>
  <r>
    <x v="4762"/>
    <n v="21.6"/>
    <n v="22"/>
    <n v="21.55"/>
    <n v="21.97"/>
    <n v="1.7129629630000001"/>
  </r>
  <r>
    <x v="4763"/>
    <n v="21.4"/>
    <n v="21.88"/>
    <n v="21.28"/>
    <n v="21.57"/>
    <n v="0.79439252299999996"/>
  </r>
  <r>
    <x v="4764"/>
    <n v="21.61"/>
    <n v="21.9"/>
    <n v="21.31"/>
    <n v="21.33"/>
    <n v="-1.2956964369999999"/>
  </r>
  <r>
    <x v="4765"/>
    <n v="21.26"/>
    <n v="21.85"/>
    <n v="21.25"/>
    <n v="21.69"/>
    <n v="2.022577611"/>
  </r>
  <r>
    <x v="4766"/>
    <n v="21.33"/>
    <n v="21.5"/>
    <n v="21.24"/>
    <n v="21.36"/>
    <n v="0.14064697600000001"/>
  </r>
  <r>
    <x v="4767"/>
    <n v="21.3"/>
    <n v="21.48"/>
    <n v="21.21"/>
    <n v="21.41"/>
    <n v="0.51643192500000001"/>
  </r>
  <r>
    <x v="4768"/>
    <n v="21.23"/>
    <n v="21.5"/>
    <n v="21.23"/>
    <n v="21.42"/>
    <n v="0.89495996200000005"/>
  </r>
  <r>
    <x v="4769"/>
    <n v="21.55"/>
    <n v="21.85"/>
    <n v="21.28"/>
    <n v="21.41"/>
    <n v="-0.64965197200000002"/>
  </r>
  <r>
    <x v="4770"/>
    <n v="21.61"/>
    <n v="21.74"/>
    <n v="21.43"/>
    <n v="21.65"/>
    <n v="0.185099491"/>
  </r>
  <r>
    <x v="4771"/>
    <n v="21.46"/>
    <n v="21.68"/>
    <n v="21.15"/>
    <n v="21.62"/>
    <n v="0.74557315899999999"/>
  </r>
  <r>
    <x v="4772"/>
    <n v="21.49"/>
    <n v="21.69"/>
    <n v="21.24"/>
    <n v="21.24"/>
    <n v="-1.163331782"/>
  </r>
  <r>
    <x v="4773"/>
    <n v="21.18"/>
    <n v="21.5"/>
    <n v="21.16"/>
    <n v="21.44"/>
    <n v="1.227573182"/>
  </r>
  <r>
    <x v="4774"/>
    <n v="20.83"/>
    <n v="21.25"/>
    <n v="20.77"/>
    <n v="21.25"/>
    <n v="2.0163226120000002"/>
  </r>
  <r>
    <x v="4775"/>
    <n v="20.87"/>
    <n v="21.15"/>
    <n v="20.81"/>
    <n v="20.86"/>
    <n v="-4.7915668000000002E-2"/>
  </r>
  <r>
    <x v="4776"/>
    <n v="20.61"/>
    <n v="20.86"/>
    <n v="20.32"/>
    <n v="20.84"/>
    <n v="1.1159631249999999"/>
  </r>
  <r>
    <x v="4777"/>
    <n v="20.87"/>
    <n v="20.91"/>
    <n v="20.440000000000001"/>
    <n v="20.440000000000001"/>
    <n v="-2.0603737419999999"/>
  </r>
  <r>
    <x v="4778"/>
    <n v="20.7"/>
    <n v="20.99"/>
    <n v="20.68"/>
    <n v="20.86"/>
    <n v="0.77294686000000001"/>
  </r>
  <r>
    <x v="4779"/>
    <n v="20.92"/>
    <n v="20.98"/>
    <n v="20.71"/>
    <n v="20.87"/>
    <n v="-0.239005736"/>
  </r>
  <r>
    <x v="4780"/>
    <n v="20.95"/>
    <n v="21.48"/>
    <n v="20.88"/>
    <n v="21.05"/>
    <n v="0.47732696899999999"/>
  </r>
  <r>
    <x v="4781"/>
    <n v="20.68"/>
    <n v="21.33"/>
    <n v="20.66"/>
    <n v="21.04"/>
    <n v="1.7408123790000001"/>
  </r>
  <r>
    <x v="4782"/>
    <n v="20.92"/>
    <n v="21.06"/>
    <n v="20.7"/>
    <n v="20.88"/>
    <n v="-0.19120458900000001"/>
  </r>
  <r>
    <x v="4783"/>
    <n v="20.41"/>
    <n v="21.12"/>
    <n v="20.37"/>
    <n v="21.06"/>
    <n v="3.1847133759999999"/>
  </r>
  <r>
    <x v="4784"/>
    <n v="19.95"/>
    <n v="20.399999999999999"/>
    <n v="19.86"/>
    <n v="20.239999999999998"/>
    <n v="1.453634085"/>
  </r>
  <r>
    <x v="4785"/>
    <n v="19.829999999999998"/>
    <n v="20"/>
    <n v="19.829999999999998"/>
    <n v="19.97"/>
    <n v="0.70600100899999996"/>
  </r>
  <r>
    <x v="4786"/>
    <n v="19.7"/>
    <n v="19.91"/>
    <n v="19.690000000000001"/>
    <n v="19.850000000000001"/>
    <n v="0.76142131999999996"/>
  </r>
  <r>
    <x v="4787"/>
    <n v="19.61"/>
    <n v="19.850000000000001"/>
    <n v="19.559999999999999"/>
    <n v="19.72"/>
    <n v="0.56093829699999997"/>
  </r>
  <r>
    <x v="4788"/>
    <n v="19.579999999999998"/>
    <n v="19.93"/>
    <n v="19.57"/>
    <n v="19.670000000000002"/>
    <n v="0.45965270699999999"/>
  </r>
  <r>
    <x v="4789"/>
    <n v="19.71"/>
    <n v="19.899999999999999"/>
    <n v="19.45"/>
    <n v="19.57"/>
    <n v="-0.71029933999999995"/>
  </r>
  <r>
    <x v="4790"/>
    <n v="19.96"/>
    <n v="19.989999999999998"/>
    <n v="19.829999999999998"/>
    <n v="19.86"/>
    <n v="-0.50100200399999995"/>
  </r>
  <r>
    <x v="4791"/>
    <n v="19.91"/>
    <n v="20"/>
    <n v="19.829999999999998"/>
    <n v="19.989999999999998"/>
    <n v="0.40180813700000001"/>
  </r>
  <r>
    <x v="4792"/>
    <n v="19.61"/>
    <n v="19.96"/>
    <n v="19.600000000000001"/>
    <n v="19.940000000000001"/>
    <n v="1.68281489"/>
  </r>
  <r>
    <x v="4793"/>
    <n v="19.62"/>
    <n v="19.86"/>
    <n v="19.579999999999998"/>
    <n v="19.7"/>
    <n v="0.40774719700000001"/>
  </r>
  <r>
    <x v="4794"/>
    <n v="19.61"/>
    <n v="19.850000000000001"/>
    <n v="19.32"/>
    <n v="19.55"/>
    <n v="-0.305966344"/>
  </r>
  <r>
    <x v="4795"/>
    <n v="19.600000000000001"/>
    <n v="19.88"/>
    <n v="19.600000000000001"/>
    <n v="19.760000000000002"/>
    <n v="0.81632653099999997"/>
  </r>
  <r>
    <x v="4796"/>
    <n v="19.53"/>
    <n v="19.98"/>
    <n v="19.489999999999998"/>
    <n v="19.55"/>
    <n v="0.102406554"/>
  </r>
  <r>
    <x v="4797"/>
    <n v="19.25"/>
    <n v="19.5"/>
    <n v="19.11"/>
    <n v="19.399999999999999"/>
    <n v="0.77922077899999997"/>
  </r>
  <r>
    <x v="4798"/>
    <n v="17.829999999999998"/>
    <n v="18.170000000000002"/>
    <n v="17.829999999999998"/>
    <n v="18.09"/>
    <n v="1.458216489"/>
  </r>
  <r>
    <x v="4799"/>
    <n v="18.02"/>
    <n v="18.100000000000001"/>
    <n v="17.829999999999998"/>
    <n v="17.829999999999998"/>
    <n v="-1.0543840179999999"/>
  </r>
  <r>
    <x v="4800"/>
    <n v="18.28"/>
    <n v="18.329999999999998"/>
    <n v="17.96"/>
    <n v="18.149999999999999"/>
    <n v="-0.71115973700000001"/>
  </r>
  <r>
    <x v="4801"/>
    <n v="18.47"/>
    <n v="18.75"/>
    <n v="18.3"/>
    <n v="18.37"/>
    <n v="-0.54141851699999999"/>
  </r>
  <r>
    <x v="4802"/>
    <n v="18.39"/>
    <n v="18.62"/>
    <n v="18.350000000000001"/>
    <n v="18.579999999999998"/>
    <n v="1.0331702009999999"/>
  </r>
  <r>
    <x v="4803"/>
    <n v="18.7"/>
    <n v="18.739999999999998"/>
    <n v="18.32"/>
    <n v="18.57"/>
    <n v="-0.69518716599999997"/>
  </r>
  <r>
    <x v="4804"/>
    <n v="18.68"/>
    <n v="18.95"/>
    <n v="18.670000000000002"/>
    <n v="18.89"/>
    <n v="1.1241970020000001"/>
  </r>
  <r>
    <x v="4805"/>
    <n v="18.579999999999998"/>
    <n v="18.95"/>
    <n v="18.57"/>
    <n v="18.78"/>
    <n v="1.076426265"/>
  </r>
  <r>
    <x v="4806"/>
    <n v="18.600000000000001"/>
    <n v="18.690000000000001"/>
    <n v="18.25"/>
    <n v="18.579999999999998"/>
    <n v="-0.107526882"/>
  </r>
  <r>
    <x v="4807"/>
    <n v="18.37"/>
    <n v="18.61"/>
    <n v="18.260000000000002"/>
    <n v="18.57"/>
    <n v="1.0887316279999999"/>
  </r>
  <r>
    <x v="4808"/>
    <n v="18.16"/>
    <n v="18.47"/>
    <n v="18.16"/>
    <n v="18.329999999999998"/>
    <n v="0.93612334799999997"/>
  </r>
  <r>
    <x v="4809"/>
    <n v="18.54"/>
    <n v="18.559999999999999"/>
    <n v="18.13"/>
    <n v="18.16"/>
    <n v="-2.0496224380000001"/>
  </r>
  <r>
    <x v="4810"/>
    <n v="18.91"/>
    <n v="18.93"/>
    <n v="18.239999999999998"/>
    <n v="18.510000000000002"/>
    <n v="-2.1152829190000002"/>
  </r>
  <r>
    <x v="4811"/>
    <n v="18.84"/>
    <n v="19.12"/>
    <n v="18.82"/>
    <n v="19.02"/>
    <n v="0.95541401299999995"/>
  </r>
  <r>
    <x v="4812"/>
    <n v="18.399999999999999"/>
    <n v="18.84"/>
    <n v="18.37"/>
    <n v="18.739999999999998"/>
    <n v="1.8478260870000001"/>
  </r>
  <r>
    <x v="4813"/>
    <n v="18.760000000000002"/>
    <n v="18.78"/>
    <n v="18.47"/>
    <n v="18.68"/>
    <n v="-0.426439232"/>
  </r>
  <r>
    <x v="4814"/>
    <n v="19.170000000000002"/>
    <n v="19.329999999999998"/>
    <n v="18.89"/>
    <n v="18.920000000000002"/>
    <n v="-1.3041210219999999"/>
  </r>
  <r>
    <x v="4815"/>
    <n v="19.27"/>
    <n v="19.350000000000001"/>
    <n v="19.079999999999998"/>
    <n v="19.2"/>
    <n v="-0.36325895200000002"/>
  </r>
  <r>
    <x v="4816"/>
    <n v="19"/>
    <n v="19.43"/>
    <n v="18.940000000000001"/>
    <n v="19.399999999999999"/>
    <n v="2.1052631580000001"/>
  </r>
  <r>
    <x v="4817"/>
    <n v="18.88"/>
    <n v="19.149999999999999"/>
    <n v="18.78"/>
    <n v="18.97"/>
    <n v="0.476694915"/>
  </r>
  <r>
    <x v="4818"/>
    <n v="18.96"/>
    <n v="19.11"/>
    <n v="18.920000000000002"/>
    <n v="19.059999999999999"/>
    <n v="0.52742615999999998"/>
  </r>
  <r>
    <x v="4819"/>
    <n v="18.5"/>
    <n v="18.88"/>
    <n v="18.47"/>
    <n v="18.77"/>
    <n v="1.4594594590000001"/>
  </r>
  <r>
    <x v="4820"/>
    <n v="17.95"/>
    <n v="18.48"/>
    <n v="17.93"/>
    <n v="18.350000000000001"/>
    <n v="2.2284122559999999"/>
  </r>
  <r>
    <x v="4821"/>
    <n v="17.47"/>
    <n v="17.93"/>
    <n v="17.46"/>
    <n v="17.850000000000001"/>
    <n v="2.175157413"/>
  </r>
  <r>
    <x v="4822"/>
    <n v="17.190000000000001"/>
    <n v="17.489999999999998"/>
    <n v="17.18"/>
    <n v="17.45"/>
    <n v="1.5125072719999999"/>
  </r>
  <r>
    <x v="4823"/>
    <n v="17.13"/>
    <n v="17.190000000000001"/>
    <n v="17.07"/>
    <n v="17.12"/>
    <n v="-5.8377116E-2"/>
  </r>
  <r>
    <x v="4824"/>
    <n v="17.28"/>
    <n v="17.39"/>
    <n v="17.14"/>
    <n v="17.23"/>
    <n v="-0.28935185200000002"/>
  </r>
  <r>
    <x v="4825"/>
    <n v="17.25"/>
    <n v="17.41"/>
    <n v="17.190000000000001"/>
    <n v="17.3"/>
    <n v="0.28985507199999999"/>
  </r>
  <r>
    <x v="4826"/>
    <n v="17.350000000000001"/>
    <n v="17.48"/>
    <n v="17.239999999999998"/>
    <n v="17.25"/>
    <n v="-0.57636887599999997"/>
  </r>
  <r>
    <x v="4827"/>
    <n v="17.29"/>
    <n v="17.39"/>
    <n v="17.28"/>
    <n v="17.350000000000001"/>
    <n v="0.34702139999999998"/>
  </r>
  <r>
    <x v="4828"/>
    <n v="17.2"/>
    <n v="17.37"/>
    <n v="17.170000000000002"/>
    <n v="17.29"/>
    <n v="0.52325581399999999"/>
  </r>
  <r>
    <x v="4829"/>
    <n v="17.3"/>
    <n v="17.38"/>
    <n v="17.170000000000002"/>
    <n v="17.21"/>
    <n v="-0.52023121400000005"/>
  </r>
  <r>
    <x v="4830"/>
    <n v="17.46"/>
    <n v="17.559999999999999"/>
    <n v="17.27"/>
    <n v="17.309999999999999"/>
    <n v="-0.85910652899999995"/>
  </r>
  <r>
    <x v="4831"/>
    <n v="17.52"/>
    <n v="17.66"/>
    <n v="17.46"/>
    <n v="17.46"/>
    <n v="-0.34246575299999998"/>
  </r>
  <r>
    <x v="4832"/>
    <n v="17.73"/>
    <n v="17.77"/>
    <n v="17.510000000000002"/>
    <n v="17.52"/>
    <n v="-1.1844331640000001"/>
  </r>
  <r>
    <x v="4833"/>
    <n v="17.64"/>
    <n v="17.84"/>
    <n v="17.600000000000001"/>
    <n v="17.760000000000002"/>
    <n v="0.68027210900000001"/>
  </r>
  <r>
    <x v="4834"/>
    <n v="17.46"/>
    <n v="17.739999999999998"/>
    <n v="17.46"/>
    <n v="17.690000000000001"/>
    <n v="1.3172966779999999"/>
  </r>
  <r>
    <x v="4835"/>
    <n v="17.47"/>
    <n v="17.579999999999998"/>
    <n v="17.45"/>
    <n v="17.5"/>
    <n v="0.17172295400000001"/>
  </r>
  <r>
    <x v="4836"/>
    <n v="17.559999999999999"/>
    <n v="17.739999999999998"/>
    <n v="17.45"/>
    <n v="17.52"/>
    <n v="-0.22779043299999999"/>
  </r>
  <r>
    <x v="4837"/>
    <n v="17.61"/>
    <n v="17.72"/>
    <n v="17.46"/>
    <n v="17.55"/>
    <n v="-0.34071550299999998"/>
  </r>
  <r>
    <x v="4838"/>
    <n v="17.8"/>
    <n v="17.82"/>
    <n v="17.59"/>
    <n v="17.64"/>
    <n v="-0.89887640400000002"/>
  </r>
  <r>
    <x v="4839"/>
    <n v="17.850000000000001"/>
    <n v="18"/>
    <n v="17.73"/>
    <n v="17.78"/>
    <n v="-0.39215686300000002"/>
  </r>
  <r>
    <x v="4840"/>
    <n v="17.53"/>
    <n v="17.64"/>
    <n v="17.39"/>
    <n v="17.559999999999999"/>
    <n v="0.17113519699999999"/>
  </r>
  <r>
    <x v="4841"/>
    <n v="17.579999999999998"/>
    <n v="17.82"/>
    <n v="17.440000000000001"/>
    <n v="17.5"/>
    <n v="-0.45506257100000003"/>
  </r>
  <r>
    <x v="4842"/>
    <n v="17.649999999999999"/>
    <n v="17.73"/>
    <n v="17.5"/>
    <n v="17.64"/>
    <n v="-5.6657223999999999E-2"/>
  </r>
  <r>
    <x v="4843"/>
    <n v="17.71"/>
    <n v="17.75"/>
    <n v="17.63"/>
    <n v="17.690000000000001"/>
    <n v="-0.11293054800000001"/>
  </r>
  <r>
    <x v="4844"/>
    <n v="17.510000000000002"/>
    <n v="17.739999999999998"/>
    <n v="17.5"/>
    <n v="17.54"/>
    <n v="0.17133066799999999"/>
  </r>
  <r>
    <x v="4845"/>
    <n v="17.489999999999998"/>
    <n v="17.84"/>
    <n v="17.48"/>
    <n v="17.510000000000002"/>
    <n v="0.11435105800000001"/>
  </r>
  <r>
    <x v="4846"/>
    <n v="17.55"/>
    <n v="17.64"/>
    <n v="17.47"/>
    <n v="17.48"/>
    <n v="-0.39886039899999998"/>
  </r>
  <r>
    <x v="4847"/>
    <n v="17.55"/>
    <n v="17.63"/>
    <n v="17.5"/>
    <n v="17.55"/>
    <n v="0"/>
  </r>
  <r>
    <x v="4848"/>
    <n v="17.25"/>
    <n v="17.57"/>
    <n v="17.25"/>
    <n v="17.440000000000001"/>
    <n v="1.101449275"/>
  </r>
  <r>
    <x v="4849"/>
    <n v="17.02"/>
    <n v="17.47"/>
    <n v="16.97"/>
    <n v="17.28"/>
    <n v="1.527614571"/>
  </r>
  <r>
    <x v="4850"/>
    <n v="17.04"/>
    <n v="17.07"/>
    <n v="17"/>
    <n v="17.059999999999999"/>
    <n v="0.117370892"/>
  </r>
  <r>
    <x v="4851"/>
    <n v="17.399999999999999"/>
    <n v="17.399999999999999"/>
    <n v="16.87"/>
    <n v="17.02"/>
    <n v="-2.183908046"/>
  </r>
  <r>
    <x v="4852"/>
    <n v="17.3"/>
    <n v="17.39"/>
    <n v="17.22"/>
    <n v="17.39"/>
    <n v="0.52023121400000005"/>
  </r>
  <r>
    <x v="4853"/>
    <n v="17.23"/>
    <n v="17.350000000000001"/>
    <n v="17.100000000000001"/>
    <n v="17.22"/>
    <n v="-5.8038304999999998E-2"/>
  </r>
  <r>
    <x v="4854"/>
    <n v="17.3"/>
    <n v="17.43"/>
    <n v="17.21"/>
    <n v="17.28"/>
    <n v="-0.11560693599999999"/>
  </r>
  <r>
    <x v="4855"/>
    <n v="17.41"/>
    <n v="17.46"/>
    <n v="17.25"/>
    <n v="17.350000000000001"/>
    <n v="-0.34462952299999999"/>
  </r>
  <r>
    <x v="4856"/>
    <n v="17.12"/>
    <n v="17.5"/>
    <n v="17.09"/>
    <n v="17.47"/>
    <n v="2.044392523"/>
  </r>
  <r>
    <x v="4857"/>
    <n v="17.25"/>
    <n v="17.350000000000001"/>
    <n v="17.07"/>
    <n v="17.14"/>
    <n v="-0.637681159"/>
  </r>
  <r>
    <x v="4858"/>
    <n v="17.77"/>
    <n v="17.850000000000001"/>
    <n v="17.7"/>
    <n v="17.78"/>
    <n v="5.6274619999999997E-2"/>
  </r>
  <r>
    <x v="4859"/>
    <n v="17.760000000000002"/>
    <n v="17.96"/>
    <n v="17.72"/>
    <n v="17.86"/>
    <n v="0.56306306299999997"/>
  </r>
  <r>
    <x v="4860"/>
    <n v="17.899999999999999"/>
    <n v="17.98"/>
    <n v="17.75"/>
    <n v="17.850000000000001"/>
    <n v="-0.27932960899999998"/>
  </r>
  <r>
    <x v="4861"/>
    <n v="17.55"/>
    <n v="17.88"/>
    <n v="17.54"/>
    <n v="17.88"/>
    <n v="1.88034188"/>
  </r>
  <r>
    <x v="4862"/>
    <n v="17.73"/>
    <n v="17.739999999999998"/>
    <n v="17.48"/>
    <n v="17.510000000000002"/>
    <n v="-1.240834743"/>
  </r>
  <r>
    <x v="4863"/>
    <n v="17.399999999999999"/>
    <n v="17.73"/>
    <n v="17.32"/>
    <n v="17.63"/>
    <n v="1.3218390799999999"/>
  </r>
  <r>
    <x v="4864"/>
    <n v="17.32"/>
    <n v="17.510000000000002"/>
    <n v="17.260000000000002"/>
    <n v="17.48"/>
    <n v="0.92378752900000005"/>
  </r>
  <r>
    <x v="4865"/>
    <n v="17.190000000000001"/>
    <n v="17.510000000000002"/>
    <n v="17.16"/>
    <n v="17.45"/>
    <n v="1.5125072719999999"/>
  </r>
  <r>
    <x v="4866"/>
    <n v="17.149999999999999"/>
    <n v="17.23"/>
    <n v="17.059999999999999"/>
    <n v="17.14"/>
    <n v="-5.8309038000000001E-2"/>
  </r>
  <r>
    <x v="4867"/>
    <n v="17.03"/>
    <n v="17.23"/>
    <n v="17.010000000000002"/>
    <n v="17.05"/>
    <n v="0.117439812"/>
  </r>
  <r>
    <x v="4868"/>
    <n v="17.07"/>
    <n v="17.21"/>
    <n v="17.04"/>
    <n v="17.11"/>
    <n v="0.234329233"/>
  </r>
  <r>
    <x v="4869"/>
    <n v="17.02"/>
    <n v="17.190000000000001"/>
    <n v="16.98"/>
    <n v="17.12"/>
    <n v="0.58754406599999998"/>
  </r>
  <r>
    <x v="4870"/>
    <n v="17.09"/>
    <n v="17.18"/>
    <n v="16.920000000000002"/>
    <n v="17.16"/>
    <n v="0.40959625500000002"/>
  </r>
  <r>
    <x v="4871"/>
    <n v="17.13"/>
    <n v="17.18"/>
    <n v="16.940000000000001"/>
    <n v="17.03"/>
    <n v="-0.58377116200000001"/>
  </r>
  <r>
    <x v="4872"/>
    <n v="17.190000000000001"/>
    <n v="17.34"/>
    <n v="16.899999999999999"/>
    <n v="16.93"/>
    <n v="-1.5125072719999999"/>
  </r>
  <r>
    <x v="4873"/>
    <n v="16.91"/>
    <n v="17.21"/>
    <n v="16.829999999999998"/>
    <n v="17.21"/>
    <n v="1.774098167"/>
  </r>
  <r>
    <x v="4874"/>
    <n v="17.100000000000001"/>
    <n v="17.2"/>
    <n v="16.97"/>
    <n v="16.98"/>
    <n v="-0.70175438599999995"/>
  </r>
  <r>
    <x v="4875"/>
    <n v="17.239999999999998"/>
    <n v="17.37"/>
    <n v="17.149999999999999"/>
    <n v="17.170000000000002"/>
    <n v="-0.406032483"/>
  </r>
  <r>
    <x v="4876"/>
    <n v="17.350000000000001"/>
    <n v="17.37"/>
    <n v="17.170000000000002"/>
    <n v="17.27"/>
    <n v="-0.46109510100000001"/>
  </r>
  <r>
    <x v="4877"/>
    <n v="17.32"/>
    <n v="17.47"/>
    <n v="17.2"/>
    <n v="17.3"/>
    <n v="-0.115473441"/>
  </r>
  <r>
    <x v="4878"/>
    <n v="17.149999999999999"/>
    <n v="17.489999999999998"/>
    <n v="16.97"/>
    <n v="17.43"/>
    <n v="1.6326530610000001"/>
  </r>
  <r>
    <x v="4879"/>
    <n v="17.43"/>
    <n v="17.54"/>
    <n v="17.14"/>
    <n v="17.190000000000001"/>
    <n v="-1.376936317"/>
  </r>
  <r>
    <x v="4880"/>
    <n v="17.5"/>
    <n v="17.600000000000001"/>
    <n v="17.25"/>
    <n v="17.489999999999998"/>
    <n v="-5.7142856999999998E-2"/>
  </r>
  <r>
    <x v="4881"/>
    <n v="17.77"/>
    <n v="17.8"/>
    <n v="17.600000000000001"/>
    <n v="17.63"/>
    <n v="-0.78784468200000002"/>
  </r>
  <r>
    <x v="4882"/>
    <n v="17.53"/>
    <n v="17.760000000000002"/>
    <n v="17.510000000000002"/>
    <n v="17.73"/>
    <n v="1.140901312"/>
  </r>
  <r>
    <x v="4883"/>
    <n v="17.68"/>
    <n v="17.78"/>
    <n v="17.5"/>
    <n v="17.5"/>
    <n v="-1.0180995479999999"/>
  </r>
  <r>
    <x v="4884"/>
    <n v="17.75"/>
    <n v="17.899999999999999"/>
    <n v="17.649999999999999"/>
    <n v="17.670000000000002"/>
    <n v="-0.45070422500000001"/>
  </r>
  <r>
    <x v="4885"/>
    <n v="17.93"/>
    <n v="18.12"/>
    <n v="17.73"/>
    <n v="17.739999999999998"/>
    <n v="-1.05967652"/>
  </r>
  <r>
    <x v="4886"/>
    <n v="17.79"/>
    <n v="17.940000000000001"/>
    <n v="17.649999999999999"/>
    <n v="17.93"/>
    <n v="0.78695896600000004"/>
  </r>
  <r>
    <x v="4887"/>
    <n v="17.89"/>
    <n v="17.940000000000001"/>
    <n v="17.75"/>
    <n v="17.850000000000001"/>
    <n v="-0.223588597"/>
  </r>
  <r>
    <x v="4888"/>
    <n v="17.75"/>
    <n v="18.05"/>
    <n v="17.75"/>
    <n v="17.920000000000002"/>
    <n v="0.95774647899999998"/>
  </r>
  <r>
    <x v="4889"/>
    <n v="17.87"/>
    <n v="17.93"/>
    <n v="17.690000000000001"/>
    <n v="17.72"/>
    <n v="-0.83939563500000003"/>
  </r>
  <r>
    <x v="4890"/>
    <n v="18.149999999999999"/>
    <n v="18.18"/>
    <n v="17.87"/>
    <n v="17.920000000000002"/>
    <n v="-1.2672176310000001"/>
  </r>
  <r>
    <x v="4891"/>
    <n v="17.98"/>
    <n v="18.170000000000002"/>
    <n v="17.95"/>
    <n v="18.05"/>
    <n v="0.389321468"/>
  </r>
  <r>
    <x v="4892"/>
    <n v="17.73"/>
    <n v="18.14"/>
    <n v="17.68"/>
    <n v="18.11"/>
    <n v="2.1432600110000002"/>
  </r>
  <r>
    <x v="4893"/>
    <n v="17.87"/>
    <n v="17.989999999999998"/>
    <n v="17.72"/>
    <n v="17.850000000000001"/>
    <n v="-0.11191941800000001"/>
  </r>
  <r>
    <x v="4894"/>
    <n v="18.11"/>
    <n v="18.39"/>
    <n v="17.850000000000001"/>
    <n v="17.96"/>
    <n v="-0.82827167300000004"/>
  </r>
  <r>
    <x v="4895"/>
    <n v="18.3"/>
    <n v="18.329999999999998"/>
    <n v="18.010000000000002"/>
    <n v="18.170000000000002"/>
    <n v="-0.71038251399999996"/>
  </r>
  <r>
    <x v="4896"/>
    <n v="18.12"/>
    <n v="18.489999999999998"/>
    <n v="17.95"/>
    <n v="18.420000000000002"/>
    <n v="1.655629139"/>
  </r>
  <r>
    <x v="4897"/>
    <n v="17.920000000000002"/>
    <n v="18.09"/>
    <n v="17.899999999999999"/>
    <n v="18.03"/>
    <n v="0.61383928600000004"/>
  </r>
  <r>
    <x v="4898"/>
    <n v="18.23"/>
    <n v="18.350000000000001"/>
    <n v="17.84"/>
    <n v="17.84"/>
    <n v="-2.1393307730000002"/>
  </r>
  <r>
    <x v="4899"/>
    <n v="18.25"/>
    <n v="18.39"/>
    <n v="18.239999999999998"/>
    <n v="18.25"/>
    <n v="0"/>
  </r>
  <r>
    <x v="4900"/>
    <n v="18.39"/>
    <n v="18.57"/>
    <n v="18.350000000000001"/>
    <n v="18.47"/>
    <n v="0.43501903200000003"/>
  </r>
  <r>
    <x v="4901"/>
    <n v="18.399999999999999"/>
    <n v="18.66"/>
    <n v="18.37"/>
    <n v="18.579999999999998"/>
    <n v="0.97826086999999995"/>
  </r>
  <r>
    <x v="4902"/>
    <n v="18.29"/>
    <n v="18.54"/>
    <n v="18.25"/>
    <n v="18.37"/>
    <n v="0.43739748499999997"/>
  </r>
  <r>
    <x v="4903"/>
    <n v="18.18"/>
    <n v="18.45"/>
    <n v="18.100000000000001"/>
    <n v="18.399999999999999"/>
    <n v="1.2101210120000001"/>
  </r>
  <r>
    <x v="4904"/>
    <n v="17.989999999999998"/>
    <n v="18.25"/>
    <n v="17.95"/>
    <n v="18.2"/>
    <n v="1.1673151749999999"/>
  </r>
  <r>
    <x v="4905"/>
    <n v="17.68"/>
    <n v="18.07"/>
    <n v="17.64"/>
    <n v="17.72"/>
    <n v="0.22624434399999999"/>
  </r>
  <r>
    <x v="4906"/>
    <n v="17.5"/>
    <n v="17.8"/>
    <n v="17.48"/>
    <n v="17.649999999999999"/>
    <n v="0.85714285700000004"/>
  </r>
  <r>
    <x v="4907"/>
    <n v="17.559999999999999"/>
    <n v="17.670000000000002"/>
    <n v="17.440000000000001"/>
    <n v="17.62"/>
    <n v="0.34168564899999998"/>
  </r>
  <r>
    <x v="4908"/>
    <n v="17.579999999999998"/>
    <n v="17.62"/>
    <n v="17.39"/>
    <n v="17.510000000000002"/>
    <n v="-0.39817975"/>
  </r>
  <r>
    <x v="4909"/>
    <n v="17.3"/>
    <n v="17.77"/>
    <n v="17.3"/>
    <n v="17.64"/>
    <n v="1.9653179190000001"/>
  </r>
  <r>
    <x v="4910"/>
    <n v="17.5"/>
    <n v="17.54"/>
    <n v="17.36"/>
    <n v="17.399999999999999"/>
    <n v="-0.571428571"/>
  </r>
  <r>
    <x v="4911"/>
    <n v="17.559999999999999"/>
    <n v="17.8"/>
    <n v="17.48"/>
    <n v="17.48"/>
    <n v="-0.45558086599999997"/>
  </r>
  <r>
    <x v="4912"/>
    <n v="17.73"/>
    <n v="17.82"/>
    <n v="17.52"/>
    <n v="17.52"/>
    <n v="-1.1844331640000001"/>
  </r>
  <r>
    <x v="4913"/>
    <n v="17.739999999999998"/>
    <n v="17.86"/>
    <n v="17.7"/>
    <n v="17.760000000000002"/>
    <n v="0.112739572"/>
  </r>
  <r>
    <x v="4914"/>
    <n v="17.899999999999999"/>
    <n v="17.920000000000002"/>
    <n v="17.649999999999999"/>
    <n v="17.690000000000001"/>
    <n v="-1.1731843580000001"/>
  </r>
  <r>
    <x v="4915"/>
    <n v="17.739999999999998"/>
    <n v="17.88"/>
    <n v="17.670000000000002"/>
    <n v="17.82"/>
    <n v="0.45095828599999999"/>
  </r>
  <r>
    <x v="4916"/>
    <n v="17.84"/>
    <n v="17.89"/>
    <n v="17.66"/>
    <n v="17.66"/>
    <n v="-1.0089686099999999"/>
  </r>
  <r>
    <x v="4917"/>
    <n v="17.72"/>
    <n v="17.98"/>
    <n v="17.71"/>
    <n v="17.829999999999998"/>
    <n v="0.62076749399999998"/>
  </r>
  <r>
    <x v="4918"/>
    <n v="17.72"/>
    <n v="17.850000000000001"/>
    <n v="17.61"/>
    <n v="17.63"/>
    <n v="-0.50790067699999997"/>
  </r>
  <r>
    <x v="4919"/>
    <n v="17.809999999999999"/>
    <n v="17.86"/>
    <n v="17.62"/>
    <n v="17.71"/>
    <n v="-0.56148231299999996"/>
  </r>
  <r>
    <x v="4920"/>
    <n v="18.010000000000002"/>
    <n v="18.02"/>
    <n v="17.75"/>
    <n v="17.79"/>
    <n v="-1.221543587"/>
  </r>
  <r>
    <x v="4921"/>
    <n v="18.3"/>
    <n v="18.329999999999998"/>
    <n v="17.77"/>
    <n v="18.059999999999999"/>
    <n v="-1.3114754099999999"/>
  </r>
  <r>
    <x v="4922"/>
    <n v="18.809999999999999"/>
    <n v="18.899999999999999"/>
    <n v="18.21"/>
    <n v="18.25"/>
    <n v="-2.977139819"/>
  </r>
  <r>
    <x v="4923"/>
    <n v="19.420000000000002"/>
    <n v="19.739999999999998"/>
    <n v="19.399999999999999"/>
    <n v="19.61"/>
    <n v="0.97837281200000004"/>
  </r>
  <r>
    <x v="4924"/>
    <n v="19.37"/>
    <n v="19.489999999999998"/>
    <n v="19.23"/>
    <n v="19.25"/>
    <n v="-0.61951471300000005"/>
  </r>
  <r>
    <x v="4925"/>
    <n v="19.420000000000002"/>
    <n v="19.48"/>
    <n v="19.3"/>
    <n v="19.3"/>
    <n v="-0.61791967000000003"/>
  </r>
  <r>
    <x v="4926"/>
    <n v="19.45"/>
    <n v="19.73"/>
    <n v="19.38"/>
    <n v="19.43"/>
    <n v="-0.102827763"/>
  </r>
  <r>
    <x v="4927"/>
    <n v="19.37"/>
    <n v="19.600000000000001"/>
    <n v="19.329999999999998"/>
    <n v="19.52"/>
    <n v="0.77439339200000001"/>
  </r>
  <r>
    <x v="4928"/>
    <n v="19.32"/>
    <n v="19.649999999999999"/>
    <n v="19.260000000000002"/>
    <n v="19.52"/>
    <n v="1.035196687"/>
  </r>
  <r>
    <x v="4929"/>
    <n v="19.25"/>
    <n v="19.45"/>
    <n v="19.16"/>
    <n v="19.28"/>
    <n v="0.15584415600000001"/>
  </r>
  <r>
    <x v="4930"/>
    <n v="19.329999999999998"/>
    <n v="19.399999999999999"/>
    <n v="19.11"/>
    <n v="19.149999999999999"/>
    <n v="-0.93119503400000003"/>
  </r>
  <r>
    <x v="4931"/>
    <n v="19.25"/>
    <n v="19.309999999999999"/>
    <n v="19.059999999999999"/>
    <n v="19.29"/>
    <n v="0.20779220800000001"/>
  </r>
  <r>
    <x v="4932"/>
    <n v="19.09"/>
    <n v="19.25"/>
    <n v="18.89"/>
    <n v="19.18"/>
    <n v="0.47145102100000003"/>
  </r>
  <r>
    <x v="4933"/>
    <n v="19"/>
    <n v="19.13"/>
    <n v="18.91"/>
    <n v="19.059999999999999"/>
    <n v="0.31578947400000001"/>
  </r>
  <r>
    <x v="4934"/>
    <n v="19.36"/>
    <n v="19.41"/>
    <n v="18.82"/>
    <n v="18.850000000000001"/>
    <n v="-2.6342975210000001"/>
  </r>
  <r>
    <x v="4935"/>
    <n v="19.55"/>
    <n v="19.57"/>
    <n v="19.25"/>
    <n v="19.32"/>
    <n v="-1.1764705879999999"/>
  </r>
  <r>
    <x v="4936"/>
    <n v="20.100000000000001"/>
    <n v="20.100000000000001"/>
    <n v="19.510000000000002"/>
    <n v="19.559999999999999"/>
    <n v="-2.686567164"/>
  </r>
  <r>
    <x v="4937"/>
    <n v="19.98"/>
    <n v="20.23"/>
    <n v="19.73"/>
    <n v="20.12"/>
    <n v="0.70070070100000004"/>
  </r>
  <r>
    <x v="4938"/>
    <n v="19.8"/>
    <n v="20.2"/>
    <n v="19.78"/>
    <n v="20.170000000000002"/>
    <n v="1.868686869"/>
  </r>
  <r>
    <x v="4939"/>
    <n v="19.82"/>
    <n v="19.850000000000001"/>
    <n v="19.64"/>
    <n v="19.649999999999999"/>
    <n v="-0.85771947500000001"/>
  </r>
  <r>
    <x v="4940"/>
    <n v="19.899999999999999"/>
    <n v="20.02"/>
    <n v="19.78"/>
    <n v="19.89"/>
    <n v="-5.0251256000000001E-2"/>
  </r>
  <r>
    <x v="4941"/>
    <n v="20"/>
    <n v="20.059999999999999"/>
    <n v="19.73"/>
    <n v="19.920000000000002"/>
    <n v="-0.4"/>
  </r>
  <r>
    <x v="4942"/>
    <n v="19.75"/>
    <n v="19.989999999999998"/>
    <n v="19.71"/>
    <n v="19.97"/>
    <n v="1.1139240509999999"/>
  </r>
  <r>
    <x v="4943"/>
    <n v="19.46"/>
    <n v="19.87"/>
    <n v="19.46"/>
    <n v="19.78"/>
    <n v="1.644398767"/>
  </r>
  <r>
    <x v="4944"/>
    <n v="19.29"/>
    <n v="19.559999999999999"/>
    <n v="19.22"/>
    <n v="19.54"/>
    <n v="1.2960082939999999"/>
  </r>
  <r>
    <x v="4945"/>
    <n v="18.89"/>
    <n v="19.329999999999998"/>
    <n v="18.84"/>
    <n v="19.3"/>
    <n v="2.1704605610000001"/>
  </r>
  <r>
    <x v="4946"/>
    <n v="18.600000000000001"/>
    <n v="18.95"/>
    <n v="18.53"/>
    <n v="18.84"/>
    <n v="1.2903225810000001"/>
  </r>
  <r>
    <x v="4947"/>
    <n v="18.850000000000001"/>
    <n v="19.09"/>
    <n v="18.82"/>
    <n v="18.82"/>
    <n v="-0.159151194"/>
  </r>
  <r>
    <x v="4948"/>
    <n v="18.79"/>
    <n v="19.170000000000002"/>
    <n v="18.72"/>
    <n v="18.82"/>
    <n v="0.15965939300000001"/>
  </r>
  <r>
    <x v="4949"/>
    <n v="19.13"/>
    <n v="19.2"/>
    <n v="18.89"/>
    <n v="18.989999999999998"/>
    <n v="-0.73183481399999994"/>
  </r>
  <r>
    <x v="4950"/>
    <n v="19.46"/>
    <n v="19.489999999999998"/>
    <n v="19.059999999999999"/>
    <n v="19.11"/>
    <n v="-1.7985611509999999"/>
  </r>
  <r>
    <x v="4951"/>
    <n v="19.29"/>
    <n v="19.579999999999998"/>
    <n v="19.260000000000002"/>
    <n v="19.36"/>
    <n v="0.36288232199999998"/>
  </r>
  <r>
    <x v="4952"/>
    <n v="19.18"/>
    <n v="19.34"/>
    <n v="19.149999999999999"/>
    <n v="19.16"/>
    <n v="-0.10427528699999999"/>
  </r>
  <r>
    <x v="4953"/>
    <n v="19.3"/>
    <n v="19.309999999999999"/>
    <n v="19.010000000000002"/>
    <n v="19.03"/>
    <n v="-1.398963731"/>
  </r>
  <r>
    <x v="4954"/>
    <n v="19.66"/>
    <n v="19.77"/>
    <n v="19.29"/>
    <n v="19.29"/>
    <n v="-1.881993896"/>
  </r>
  <r>
    <x v="4955"/>
    <n v="19.95"/>
    <n v="20.25"/>
    <n v="19.78"/>
    <n v="19.78"/>
    <n v="-0.85213032600000005"/>
  </r>
  <r>
    <x v="4956"/>
    <n v="19.8"/>
    <n v="19.899999999999999"/>
    <n v="19.71"/>
    <n v="19.8"/>
    <n v="0"/>
  </r>
  <r>
    <x v="4957"/>
    <n v="19.64"/>
    <n v="19.89"/>
    <n v="19.46"/>
    <n v="19.77"/>
    <n v="0.66191445999999998"/>
  </r>
  <r>
    <x v="4958"/>
    <n v="19.420000000000002"/>
    <n v="19.72"/>
    <n v="19.36"/>
    <n v="19.600000000000001"/>
    <n v="0.92687950600000002"/>
  </r>
  <r>
    <x v="4959"/>
    <n v="19.79"/>
    <n v="19.97"/>
    <n v="19.510000000000002"/>
    <n v="19.53"/>
    <n v="-1.313794846"/>
  </r>
  <r>
    <x v="4960"/>
    <n v="19.27"/>
    <n v="19.559999999999999"/>
    <n v="19.25"/>
    <n v="19.53"/>
    <n v="1.3492475349999999"/>
  </r>
  <r>
    <x v="4961"/>
    <n v="19.36"/>
    <n v="19.37"/>
    <n v="18.98"/>
    <n v="19.32"/>
    <n v="-0.20661156999999999"/>
  </r>
  <r>
    <x v="4962"/>
    <n v="19.3"/>
    <n v="19.440000000000001"/>
    <n v="19.13"/>
    <n v="19.18"/>
    <n v="-0.62176165800000005"/>
  </r>
  <r>
    <x v="4963"/>
    <n v="19.18"/>
    <n v="19.38"/>
    <n v="19.149999999999999"/>
    <n v="19.309999999999999"/>
    <n v="0.67778936400000001"/>
  </r>
  <r>
    <x v="4964"/>
    <n v="19.41"/>
    <n v="19.47"/>
    <n v="19.100000000000001"/>
    <n v="19.239999999999998"/>
    <n v="-0.87583719699999996"/>
  </r>
  <r>
    <x v="4965"/>
    <n v="19.239999999999998"/>
    <n v="19.61"/>
    <n v="19.239999999999998"/>
    <n v="19.46"/>
    <n v="1.1434511430000001"/>
  </r>
  <r>
    <x v="4966"/>
    <n v="19.54"/>
    <n v="19.739999999999998"/>
    <n v="19.32"/>
    <n v="19.41"/>
    <n v="-0.66530194499999995"/>
  </r>
  <r>
    <x v="4967"/>
    <n v="19.399999999999999"/>
    <n v="19.809999999999999"/>
    <n v="19.38"/>
    <n v="19.41"/>
    <n v="5.1546392000000003E-2"/>
  </r>
  <r>
    <x v="4968"/>
    <n v="19.399999999999999"/>
    <n v="19.43"/>
    <n v="19.12"/>
    <n v="19.38"/>
    <n v="-0.10309278400000001"/>
  </r>
  <r>
    <x v="4969"/>
    <n v="19.649999999999999"/>
    <n v="19.829999999999998"/>
    <n v="19.29"/>
    <n v="19.399999999999999"/>
    <n v="-1.2722646310000001"/>
  </r>
  <r>
    <x v="4970"/>
    <n v="19.57"/>
    <n v="19.920000000000002"/>
    <n v="19.55"/>
    <n v="19.88"/>
    <n v="1.58405723"/>
  </r>
  <r>
    <x v="4971"/>
    <n v="19.38"/>
    <n v="19.8"/>
    <n v="19.350000000000001"/>
    <n v="19.63"/>
    <n v="1.2899896799999999"/>
  </r>
  <r>
    <x v="4972"/>
    <n v="19.62"/>
    <n v="19.62"/>
    <n v="19.34"/>
    <n v="19.38"/>
    <n v="-1.22324159"/>
  </r>
  <r>
    <x v="4973"/>
    <n v="19.739999999999998"/>
    <n v="19.829999999999998"/>
    <n v="19.670000000000002"/>
    <n v="19.77"/>
    <n v="0.151975684"/>
  </r>
  <r>
    <x v="4974"/>
    <n v="19.71"/>
    <n v="19.96"/>
    <n v="19.690000000000001"/>
    <n v="19.89"/>
    <n v="0.91324200899999997"/>
  </r>
  <r>
    <x v="4975"/>
    <n v="19.82"/>
    <n v="19.89"/>
    <n v="19.510000000000002"/>
    <n v="19.62"/>
    <n v="-1.009081736"/>
  </r>
  <r>
    <x v="4976"/>
    <n v="19.46"/>
    <n v="20"/>
    <n v="19.399999999999999"/>
    <n v="19.989999999999998"/>
    <n v="2.7235354570000001"/>
  </r>
  <r>
    <x v="4977"/>
    <n v="19.37"/>
    <n v="19.59"/>
    <n v="19.329999999999998"/>
    <n v="19.57"/>
    <n v="1.0325245219999999"/>
  </r>
  <r>
    <x v="4978"/>
    <n v="19.37"/>
    <n v="19.510000000000002"/>
    <n v="19.28"/>
    <n v="19.47"/>
    <n v="0.51626226099999994"/>
  </r>
  <r>
    <x v="4979"/>
    <n v="19.239999999999998"/>
    <n v="19.43"/>
    <n v="19.2"/>
    <n v="19.38"/>
    <n v="0.72765072799999997"/>
  </r>
  <r>
    <x v="4980"/>
    <n v="19.059999999999999"/>
    <n v="19.34"/>
    <n v="19.05"/>
    <n v="19.239999999999998"/>
    <n v="0.94438614899999995"/>
  </r>
  <r>
    <x v="4981"/>
    <n v="18.95"/>
    <n v="19.100000000000001"/>
    <n v="18.82"/>
    <n v="19.059999999999999"/>
    <n v="0.58047493400000005"/>
  </r>
  <r>
    <x v="4982"/>
    <n v="18.850000000000001"/>
    <n v="19.170000000000002"/>
    <n v="18.75"/>
    <n v="19.100000000000001"/>
    <n v="1.3262599470000001"/>
  </r>
  <r>
    <x v="4983"/>
    <n v="18.71"/>
    <n v="19.02"/>
    <n v="18.64"/>
    <n v="18.920000000000002"/>
    <n v="1.122394441"/>
  </r>
  <r>
    <x v="4984"/>
    <n v="18.55"/>
    <n v="18.829999999999998"/>
    <n v="18.5"/>
    <n v="18.7"/>
    <n v="0.80862533700000006"/>
  </r>
  <r>
    <x v="4985"/>
    <n v="18.489999999999998"/>
    <n v="18.600000000000001"/>
    <n v="18.22"/>
    <n v="18.579999999999998"/>
    <n v="0.48674959400000001"/>
  </r>
  <r>
    <x v="4986"/>
    <n v="18.11"/>
    <n v="18.3"/>
    <n v="18.010000000000002"/>
    <n v="18.22"/>
    <n v="0.60739922700000004"/>
  </r>
  <r>
    <x v="4987"/>
    <n v="18"/>
    <n v="18.239999999999998"/>
    <n v="17.98"/>
    <n v="18.22"/>
    <n v="1.2222222220000001"/>
  </r>
  <r>
    <x v="4988"/>
    <n v="18.11"/>
    <n v="18.16"/>
    <n v="17.920000000000002"/>
    <n v="18.010000000000002"/>
    <n v="-0.552181115"/>
  </r>
  <r>
    <x v="4989"/>
    <n v="17.63"/>
    <n v="18.059999999999999"/>
    <n v="17.63"/>
    <n v="18.02"/>
    <n v="2.2121384000000002"/>
  </r>
  <r>
    <x v="4990"/>
    <n v="17.32"/>
    <n v="17.71"/>
    <n v="17.32"/>
    <n v="17.68"/>
    <n v="2.0785219399999999"/>
  </r>
  <r>
    <x v="4991"/>
    <n v="17.18"/>
    <n v="17.39"/>
    <n v="17.18"/>
    <n v="17.3"/>
    <n v="0.69848661199999995"/>
  </r>
  <r>
    <x v="4992"/>
    <n v="17.239999999999998"/>
    <n v="17.32"/>
    <n v="17.16"/>
    <n v="17.23"/>
    <n v="-5.8004640000000003E-2"/>
  </r>
  <r>
    <x v="4993"/>
    <n v="17.18"/>
    <n v="17.3"/>
    <n v="17.04"/>
    <n v="17.28"/>
    <n v="0.58207217700000002"/>
  </r>
  <r>
    <x v="4994"/>
    <n v="17.14"/>
    <n v="17.329999999999998"/>
    <n v="17.100000000000001"/>
    <n v="17.14"/>
    <n v="0"/>
  </r>
  <r>
    <x v="4995"/>
    <n v="17.190000000000001"/>
    <n v="17.46"/>
    <n v="17.12"/>
    <n v="17.23"/>
    <n v="0.23269342600000001"/>
  </r>
  <r>
    <x v="4996"/>
    <n v="17.329999999999998"/>
    <n v="17.64"/>
    <n v="17.25"/>
    <n v="17.25"/>
    <n v="-0.461627236"/>
  </r>
  <r>
    <x v="4997"/>
    <n v="17.46"/>
    <n v="17.600000000000001"/>
    <n v="17.39"/>
    <n v="17.48"/>
    <n v="0.114547537"/>
  </r>
  <r>
    <x v="4998"/>
    <n v="17.5"/>
    <n v="17.61"/>
    <n v="17.22"/>
    <n v="17.41"/>
    <n v="-0.514285714"/>
  </r>
  <r>
    <x v="4999"/>
    <n v="17.39"/>
    <n v="17.71"/>
    <n v="17.350000000000001"/>
    <n v="17.7"/>
    <n v="1.7826336979999999"/>
  </r>
  <r>
    <x v="5000"/>
    <n v="17.399999999999999"/>
    <n v="17.54"/>
    <n v="17.149999999999999"/>
    <n v="17.190000000000001"/>
    <n v="-1.2068965519999999"/>
  </r>
  <r>
    <x v="5001"/>
    <n v="17.18"/>
    <n v="17.309999999999999"/>
    <n v="17.149999999999999"/>
    <n v="17.18"/>
    <n v="0"/>
  </r>
  <r>
    <x v="5002"/>
    <n v="17.149999999999999"/>
    <n v="17.39"/>
    <n v="17.010000000000002"/>
    <n v="17.02"/>
    <n v="-0.75801749299999999"/>
  </r>
  <r>
    <x v="5003"/>
    <n v="17.48"/>
    <n v="17.57"/>
    <n v="17.18"/>
    <n v="17.18"/>
    <n v="-1.7162471399999999"/>
  </r>
  <r>
    <x v="5004"/>
    <n v="17.98"/>
    <n v="18.010000000000002"/>
    <n v="17.75"/>
    <n v="17.809999999999999"/>
    <n v="-0.94549499400000003"/>
  </r>
  <r>
    <x v="5005"/>
    <n v="18.170000000000002"/>
    <n v="18.29"/>
    <n v="17.97"/>
    <n v="17.989999999999998"/>
    <n v="-0.99064391900000004"/>
  </r>
  <r>
    <x v="5006"/>
    <n v="17.91"/>
    <n v="18.3"/>
    <n v="17.850000000000001"/>
    <n v="18.239999999999998"/>
    <n v="1.842546064"/>
  </r>
  <r>
    <x v="5007"/>
    <n v="18"/>
    <n v="18.100000000000001"/>
    <n v="17.93"/>
    <n v="17.989999999999998"/>
    <n v="-5.5555555999999999E-2"/>
  </r>
  <r>
    <x v="5008"/>
    <n v="18.09"/>
    <n v="18.149999999999999"/>
    <n v="17.899999999999999"/>
    <n v="17.899999999999999"/>
    <n v="-1.0503040349999999"/>
  </r>
  <r>
    <x v="5009"/>
    <n v="17.8"/>
    <n v="18.170000000000002"/>
    <n v="17.78"/>
    <n v="18.16"/>
    <n v="2.0224719100000002"/>
  </r>
  <r>
    <x v="5010"/>
    <n v="17.829999999999998"/>
    <n v="17.98"/>
    <n v="17.739999999999998"/>
    <n v="17.760000000000002"/>
    <n v="-0.39259674700000002"/>
  </r>
  <r>
    <x v="5011"/>
    <n v="17.73"/>
    <n v="17.91"/>
    <n v="17.52"/>
    <n v="17.82"/>
    <n v="0.50761421299999998"/>
  </r>
  <r>
    <x v="5012"/>
    <n v="17.63"/>
    <n v="17.75"/>
    <n v="17.5"/>
    <n v="17.66"/>
    <n v="0.170164492"/>
  </r>
  <r>
    <x v="5013"/>
    <n v="17.989999999999998"/>
    <n v="18.07"/>
    <n v="17.690000000000001"/>
    <n v="17.690000000000001"/>
    <n v="-1.6675931070000001"/>
  </r>
  <r>
    <x v="5014"/>
    <n v="18.010000000000002"/>
    <n v="18.14"/>
    <n v="17.86"/>
    <n v="17.89"/>
    <n v="-0.66629650200000001"/>
  </r>
  <r>
    <x v="5015"/>
    <n v="17.8"/>
    <n v="18.100000000000001"/>
    <n v="17.8"/>
    <n v="18.03"/>
    <n v="1.292134831"/>
  </r>
  <r>
    <x v="5016"/>
    <n v="17.84"/>
    <n v="17.98"/>
    <n v="17.66"/>
    <n v="17.75"/>
    <n v="-0.50448430499999997"/>
  </r>
  <r>
    <x v="5017"/>
    <n v="18"/>
    <n v="18.14"/>
    <n v="17.89"/>
    <n v="17.89"/>
    <n v="-0.61111111100000004"/>
  </r>
  <r>
    <x v="5018"/>
    <n v="17.8"/>
    <n v="18.149999999999999"/>
    <n v="17.7"/>
    <n v="17.829999999999998"/>
    <n v="0.16853932599999999"/>
  </r>
  <r>
    <x v="5019"/>
    <n v="17.78"/>
    <n v="18.02"/>
    <n v="17.739999999999998"/>
    <n v="17.739999999999998"/>
    <n v="-0.22497187900000001"/>
  </r>
  <r>
    <x v="5020"/>
    <n v="17.96"/>
    <n v="18.16"/>
    <n v="17.82"/>
    <n v="17.88"/>
    <n v="-0.44543429800000001"/>
  </r>
  <r>
    <x v="5021"/>
    <n v="17.78"/>
    <n v="18.03"/>
    <n v="17.75"/>
    <n v="17.940000000000001"/>
    <n v="0.899887514"/>
  </r>
  <r>
    <x v="5022"/>
    <n v="18.04"/>
    <n v="18.149999999999999"/>
    <n v="17.8"/>
    <n v="17.8"/>
    <n v="-1.3303769400000001"/>
  </r>
  <r>
    <x v="5023"/>
    <n v="18.02"/>
    <n v="18.3"/>
    <n v="18.010000000000002"/>
    <n v="18.03"/>
    <n v="5.5493896000000001E-2"/>
  </r>
  <r>
    <x v="5024"/>
    <n v="18.149999999999999"/>
    <n v="18.25"/>
    <n v="18"/>
    <n v="18.059999999999999"/>
    <n v="-0.49586776900000001"/>
  </r>
  <r>
    <x v="5025"/>
    <n v="18.57"/>
    <n v="18.649999999999999"/>
    <n v="18.2"/>
    <n v="18.25"/>
    <n v="-1.723209478"/>
  </r>
  <r>
    <x v="5026"/>
    <n v="18.46"/>
    <n v="18.63"/>
    <n v="18.45"/>
    <n v="18.55"/>
    <n v="0.48754062799999998"/>
  </r>
  <r>
    <x v="5027"/>
    <n v="18.66"/>
    <n v="18.8"/>
    <n v="18.21"/>
    <n v="18.45"/>
    <n v="-1.1254019289999999"/>
  </r>
  <r>
    <x v="5028"/>
    <n v="18.649999999999999"/>
    <n v="18.79"/>
    <n v="18.46"/>
    <n v="18.75"/>
    <n v="0.53619302899999999"/>
  </r>
  <r>
    <x v="5029"/>
    <n v="18.260000000000002"/>
    <n v="18.649999999999999"/>
    <n v="18.260000000000002"/>
    <n v="18.48"/>
    <n v="1.2048192769999999"/>
  </r>
  <r>
    <x v="5030"/>
    <n v="18.22"/>
    <n v="18.489999999999998"/>
    <n v="18.11"/>
    <n v="18.149999999999999"/>
    <n v="-0.38419319400000002"/>
  </r>
  <r>
    <x v="5031"/>
    <n v="18.28"/>
    <n v="18.52"/>
    <n v="18.149999999999999"/>
    <n v="18.23"/>
    <n v="-0.27352297599999997"/>
  </r>
  <r>
    <x v="5032"/>
    <n v="17.899999999999999"/>
    <n v="18.079999999999998"/>
    <n v="17.760000000000002"/>
    <n v="18.010000000000002"/>
    <n v="0.61452514000000003"/>
  </r>
  <r>
    <x v="5033"/>
    <n v="17.72"/>
    <n v="17.899999999999999"/>
    <n v="17.71"/>
    <n v="17.78"/>
    <n v="0.33860045100000002"/>
  </r>
  <r>
    <x v="5034"/>
    <n v="17.48"/>
    <n v="17.84"/>
    <n v="17.46"/>
    <n v="17.73"/>
    <n v="1.4302059499999999"/>
  </r>
  <r>
    <x v="5035"/>
    <n v="17.440000000000001"/>
    <n v="17.68"/>
    <n v="17.41"/>
    <n v="17.64"/>
    <n v="1.146788991"/>
  </r>
  <r>
    <x v="5036"/>
    <n v="17.18"/>
    <n v="17.559999999999999"/>
    <n v="17.170000000000002"/>
    <n v="17.420000000000002"/>
    <n v="1.396973225"/>
  </r>
  <r>
    <x v="5037"/>
    <n v="17.190000000000001"/>
    <n v="17.329999999999998"/>
    <n v="17.149999999999999"/>
    <n v="17.190000000000001"/>
    <n v="0"/>
  </r>
  <r>
    <x v="5038"/>
    <n v="17.22"/>
    <n v="17.29"/>
    <n v="17.13"/>
    <n v="17.16"/>
    <n v="-0.34843205599999999"/>
  </r>
  <r>
    <x v="5039"/>
    <n v="17.38"/>
    <n v="17.41"/>
    <n v="17.13"/>
    <n v="17.25"/>
    <n v="-0.74798619099999997"/>
  </r>
  <r>
    <x v="5040"/>
    <n v="17.18"/>
    <n v="17.55"/>
    <n v="17.149999999999999"/>
    <n v="17.28"/>
    <n v="0.58207217700000002"/>
  </r>
  <r>
    <x v="5041"/>
    <n v="17.54"/>
    <n v="17.579999999999998"/>
    <n v="17.28"/>
    <n v="17.3"/>
    <n v="-1.3683010259999999"/>
  </r>
  <r>
    <x v="5042"/>
    <n v="17.72"/>
    <n v="17.739999999999998"/>
    <n v="17.39"/>
    <n v="17.420000000000002"/>
    <n v="-1.6930022570000001"/>
  </r>
  <r>
    <x v="5043"/>
    <n v="17.86"/>
    <n v="17.95"/>
    <n v="17.68"/>
    <n v="17.72"/>
    <n v="-0.78387457999999999"/>
  </r>
  <r>
    <x v="5044"/>
    <n v="18.02"/>
    <n v="18.18"/>
    <n v="17.82"/>
    <n v="17.91"/>
    <n v="-0.61043285199999997"/>
  </r>
  <r>
    <x v="5045"/>
    <n v="17.7"/>
    <n v="18.05"/>
    <n v="17.64"/>
    <n v="17.98"/>
    <n v="1.581920904"/>
  </r>
  <r>
    <x v="5046"/>
    <n v="17.510000000000002"/>
    <n v="17.87"/>
    <n v="17.37"/>
    <n v="17.7"/>
    <n v="1.0850942320000001"/>
  </r>
  <r>
    <x v="5047"/>
    <n v="17.75"/>
    <n v="17.760000000000002"/>
    <n v="17.510000000000002"/>
    <n v="17.59"/>
    <n v="-0.901408451"/>
  </r>
  <r>
    <x v="5048"/>
    <n v="18.260000000000002"/>
    <n v="18.32"/>
    <n v="17.5"/>
    <n v="17.649999999999999"/>
    <n v="-3.3406352680000002"/>
  </r>
  <r>
    <x v="5049"/>
    <n v="18.25"/>
    <n v="18.43"/>
    <n v="18.16"/>
    <n v="18.21"/>
    <n v="-0.219178082"/>
  </r>
  <r>
    <x v="5050"/>
    <n v="18.010000000000002"/>
    <n v="18.18"/>
    <n v="17.899999999999999"/>
    <n v="18.16"/>
    <n v="0.83287062700000003"/>
  </r>
  <r>
    <x v="5051"/>
    <n v="17.600000000000001"/>
    <n v="17.920000000000002"/>
    <n v="17.579999999999998"/>
    <n v="17.899999999999999"/>
    <n v="1.7045454550000001"/>
  </r>
  <r>
    <x v="5052"/>
    <n v="18.04"/>
    <n v="18.09"/>
    <n v="17.5"/>
    <n v="17.52"/>
    <n v="-2.8824833700000001"/>
  </r>
  <r>
    <x v="5053"/>
    <n v="18.23"/>
    <n v="18.3"/>
    <n v="18.05"/>
    <n v="18.14"/>
    <n v="-0.49369171699999997"/>
  </r>
  <r>
    <x v="5054"/>
    <n v="18.09"/>
    <n v="18.25"/>
    <n v="18"/>
    <n v="18.13"/>
    <n v="0.221116639"/>
  </r>
  <r>
    <x v="5055"/>
    <n v="18.149999999999999"/>
    <n v="18.3"/>
    <n v="17.98"/>
    <n v="18.04"/>
    <n v="-0.606060606"/>
  </r>
  <r>
    <x v="5056"/>
    <n v="18.21"/>
    <n v="18.39"/>
    <n v="17.850000000000001"/>
    <n v="17.899999999999999"/>
    <n v="-1.7023613399999999"/>
  </r>
  <r>
    <x v="5057"/>
    <n v="17.77"/>
    <n v="18.22"/>
    <n v="17.73"/>
    <n v="18.18"/>
    <n v="2.3072594259999999"/>
  </r>
  <r>
    <x v="5058"/>
    <n v="17.78"/>
    <n v="17.86"/>
    <n v="17.55"/>
    <n v="17.690000000000001"/>
    <n v="-0.506186727"/>
  </r>
  <r>
    <x v="5059"/>
    <n v="17.899999999999999"/>
    <n v="17.98"/>
    <n v="17.41"/>
    <n v="17.510000000000002"/>
    <n v="-2.1787709500000001"/>
  </r>
  <r>
    <x v="5060"/>
    <n v="18.12"/>
    <n v="18.2"/>
    <n v="17.7"/>
    <n v="17.7"/>
    <n v="-2.3178807950000002"/>
  </r>
  <r>
    <x v="5061"/>
    <n v="18.260000000000002"/>
    <n v="18.47"/>
    <n v="18"/>
    <n v="18.010000000000002"/>
    <n v="-1.369112815"/>
  </r>
  <r>
    <x v="5062"/>
    <n v="18.059999999999999"/>
    <n v="18.43"/>
    <n v="17.91"/>
    <n v="18.3"/>
    <n v="1.3289036540000001"/>
  </r>
  <r>
    <x v="5063"/>
    <n v="18.649999999999999"/>
    <n v="18.68"/>
    <n v="18.11"/>
    <n v="18.149999999999999"/>
    <n v="-2.6809651470000002"/>
  </r>
  <r>
    <x v="5064"/>
    <n v="18.73"/>
    <n v="18.8"/>
    <n v="18.63"/>
    <n v="18.75"/>
    <n v="0.10678056599999999"/>
  </r>
  <r>
    <x v="5065"/>
    <n v="18.87"/>
    <n v="18.97"/>
    <n v="18.78"/>
    <n v="18.87"/>
    <n v="0"/>
  </r>
  <r>
    <x v="5066"/>
    <n v="18.920000000000002"/>
    <n v="18.989999999999998"/>
    <n v="18.63"/>
    <n v="18.809999999999999"/>
    <n v="-0.58139534900000001"/>
  </r>
  <r>
    <x v="5067"/>
    <n v="18.760000000000002"/>
    <n v="18.97"/>
    <n v="18.71"/>
    <n v="18.899999999999999"/>
    <n v="0.746268657"/>
  </r>
  <r>
    <x v="5068"/>
    <n v="18.579999999999998"/>
    <n v="18.72"/>
    <n v="18.46"/>
    <n v="18.64"/>
    <n v="0.32292787899999997"/>
  </r>
  <r>
    <x v="5069"/>
    <n v="18.600000000000001"/>
    <n v="18.84"/>
    <n v="18.600000000000001"/>
    <n v="18.75"/>
    <n v="0.80645161300000001"/>
  </r>
  <r>
    <x v="5070"/>
    <n v="18.920000000000002"/>
    <n v="18.98"/>
    <n v="18.62"/>
    <n v="18.72"/>
    <n v="-1.057082452"/>
  </r>
  <r>
    <x v="5071"/>
    <n v="18.670000000000002"/>
    <n v="18.850000000000001"/>
    <n v="18.57"/>
    <n v="18.850000000000001"/>
    <n v="0.96411355099999996"/>
  </r>
  <r>
    <x v="5072"/>
    <n v="18.47"/>
    <n v="18.88"/>
    <n v="18.45"/>
    <n v="18.57"/>
    <n v="0.54141851699999999"/>
  </r>
  <r>
    <x v="5073"/>
    <n v="19.36"/>
    <n v="19.39"/>
    <n v="18.54"/>
    <n v="18.559999999999999"/>
    <n v="-4.1322314049999997"/>
  </r>
  <r>
    <x v="5074"/>
    <n v="19.420000000000002"/>
    <n v="19.61"/>
    <n v="19.27"/>
    <n v="19.34"/>
    <n v="-0.41194644699999999"/>
  </r>
  <r>
    <x v="5075"/>
    <n v="19.38"/>
    <n v="19.5"/>
    <n v="19.260000000000002"/>
    <n v="19.3"/>
    <n v="-0.41279669800000002"/>
  </r>
  <r>
    <x v="5076"/>
    <n v="19.27"/>
    <n v="19.5"/>
    <n v="19.260000000000002"/>
    <n v="19.43"/>
    <n v="0.83030617500000004"/>
  </r>
  <r>
    <x v="5077"/>
    <n v="19.2"/>
    <n v="19.36"/>
    <n v="19.18"/>
    <n v="19.309999999999999"/>
    <n v="0.57291666699999999"/>
  </r>
  <r>
    <x v="5078"/>
    <n v="19.28"/>
    <n v="19.41"/>
    <n v="19.25"/>
    <n v="19.28"/>
    <n v="0"/>
  </r>
  <r>
    <x v="5079"/>
    <n v="19.45"/>
    <n v="19.579999999999998"/>
    <n v="19.3"/>
    <n v="19.3"/>
    <n v="-0.77120822600000005"/>
  </r>
  <r>
    <x v="5080"/>
    <n v="19.22"/>
    <n v="19.559999999999999"/>
    <n v="19.22"/>
    <n v="19.45"/>
    <n v="1.196670135"/>
  </r>
  <r>
    <x v="5081"/>
    <n v="19.2"/>
    <n v="19.46"/>
    <n v="19.149999999999999"/>
    <n v="19.309999999999999"/>
    <n v="0.57291666699999999"/>
  </r>
  <r>
    <x v="5082"/>
    <n v="19.07"/>
    <n v="19.52"/>
    <n v="19.04"/>
    <n v="19.36"/>
    <n v="1.5207131620000001"/>
  </r>
  <r>
    <x v="5083"/>
    <n v="19.100000000000001"/>
    <n v="19.329999999999998"/>
    <n v="19"/>
    <n v="19.05"/>
    <n v="-0.26178010499999999"/>
  </r>
  <r>
    <x v="5084"/>
    <n v="19.18"/>
    <n v="19.579999999999998"/>
    <n v="18.989999999999998"/>
    <n v="18.989999999999998"/>
    <n v="-0.99061522400000002"/>
  </r>
  <r>
    <x v="5085"/>
    <n v="19.260000000000002"/>
    <n v="19.66"/>
    <n v="19.260000000000002"/>
    <n v="19.39"/>
    <n v="0.67497403899999997"/>
  </r>
  <r>
    <x v="5086"/>
    <n v="19.21"/>
    <n v="19.420000000000002"/>
    <n v="19.170000000000002"/>
    <n v="19.399999999999999"/>
    <n v="0.98906819400000001"/>
  </r>
  <r>
    <x v="5087"/>
    <n v="19.13"/>
    <n v="19.48"/>
    <n v="19.11"/>
    <n v="19.28"/>
    <n v="0.78410873000000003"/>
  </r>
  <r>
    <x v="5088"/>
    <n v="19.5"/>
    <n v="19.559999999999999"/>
    <n v="19.12"/>
    <n v="19.27"/>
    <n v="-1.1794871790000001"/>
  </r>
  <r>
    <x v="5089"/>
    <n v="19.329999999999998"/>
    <n v="19.72"/>
    <n v="19.32"/>
    <n v="19.420000000000002"/>
    <n v="0.46559751700000002"/>
  </r>
  <r>
    <x v="5090"/>
    <n v="19.5"/>
    <n v="19.77"/>
    <n v="19.3"/>
    <n v="19.399999999999999"/>
    <n v="-0.51282051299999998"/>
  </r>
  <r>
    <x v="5091"/>
    <n v="19.77"/>
    <n v="19.91"/>
    <n v="19.59"/>
    <n v="19.8"/>
    <n v="0.15174506800000001"/>
  </r>
  <r>
    <x v="5092"/>
    <n v="19.96"/>
    <n v="20.350000000000001"/>
    <n v="19.66"/>
    <n v="19.66"/>
    <n v="-1.5030060119999999"/>
  </r>
  <r>
    <x v="5093"/>
    <n v="19.510000000000002"/>
    <n v="19.87"/>
    <n v="19.46"/>
    <n v="19.82"/>
    <n v="1.5889287540000001"/>
  </r>
  <r>
    <x v="5094"/>
    <n v="19.43"/>
    <n v="19.690000000000001"/>
    <n v="19.39"/>
    <n v="19.489999999999998"/>
    <n v="0.308800823"/>
  </r>
  <r>
    <x v="5095"/>
    <n v="19.079999999999998"/>
    <n v="19.45"/>
    <n v="19.059999999999999"/>
    <n v="19.2"/>
    <n v="0.62893081799999995"/>
  </r>
  <r>
    <x v="5096"/>
    <n v="18.809999999999999"/>
    <n v="19.16"/>
    <n v="18.809999999999999"/>
    <n v="19.149999999999999"/>
    <n v="1.807549176"/>
  </r>
  <r>
    <x v="5097"/>
    <n v="18.84"/>
    <n v="19.149999999999999"/>
    <n v="18.71"/>
    <n v="18.71"/>
    <n v="-0.69002123100000001"/>
  </r>
  <r>
    <x v="5098"/>
    <n v="19.190000000000001"/>
    <n v="19.39"/>
    <n v="18.88"/>
    <n v="18.940000000000001"/>
    <n v="-1.302761855"/>
  </r>
  <r>
    <x v="5099"/>
    <n v="19.07"/>
    <n v="19.38"/>
    <n v="19.07"/>
    <n v="19.23"/>
    <n v="0.83901415800000001"/>
  </r>
  <r>
    <x v="5100"/>
    <n v="19.13"/>
    <n v="19.25"/>
    <n v="19.04"/>
    <n v="19.190000000000001"/>
    <n v="0.31364349200000002"/>
  </r>
  <r>
    <x v="5101"/>
    <n v="19"/>
    <n v="19.149999999999999"/>
    <n v="18.95"/>
    <n v="19"/>
    <n v="0"/>
  </r>
  <r>
    <x v="5102"/>
    <n v="18.86"/>
    <n v="19.170000000000002"/>
    <n v="18.739999999999998"/>
    <n v="19.16"/>
    <n v="1.590668081"/>
  </r>
  <r>
    <x v="5103"/>
    <n v="19.64"/>
    <n v="19.64"/>
    <n v="18.989999999999998"/>
    <n v="19.010000000000002"/>
    <n v="-3.2077393079999998"/>
  </r>
  <r>
    <x v="5104"/>
    <n v="19.5"/>
    <n v="19.77"/>
    <n v="19.43"/>
    <n v="19.52"/>
    <n v="0.102564103"/>
  </r>
  <r>
    <x v="5105"/>
    <n v="19.489999999999998"/>
    <n v="19.829999999999998"/>
    <n v="19.41"/>
    <n v="19.54"/>
    <n v="0.25654181599999998"/>
  </r>
  <r>
    <x v="5106"/>
    <n v="19.420000000000002"/>
    <n v="19.52"/>
    <n v="19.260000000000002"/>
    <n v="19.38"/>
    <n v="-0.20597322300000001"/>
  </r>
  <r>
    <x v="5107"/>
    <n v="19.079999999999998"/>
    <n v="19.55"/>
    <n v="19.079999999999998"/>
    <n v="19.55"/>
    <n v="2.4633123690000001"/>
  </r>
  <r>
    <x v="5108"/>
    <n v="18.809999999999999"/>
    <n v="19.28"/>
    <n v="18.77"/>
    <n v="19.27"/>
    <n v="2.4455077090000001"/>
  </r>
  <r>
    <x v="5109"/>
    <n v="18.52"/>
    <n v="18.760000000000002"/>
    <n v="18"/>
    <n v="18.72"/>
    <n v="1.0799136069999999"/>
  </r>
  <r>
    <x v="5110"/>
    <n v="18.97"/>
    <n v="19.03"/>
    <n v="18.420000000000002"/>
    <n v="18.440000000000001"/>
    <n v="-2.7938850820000001"/>
  </r>
  <r>
    <x v="5111"/>
    <n v="19.91"/>
    <n v="19.989999999999998"/>
    <n v="19.68"/>
    <n v="19.75"/>
    <n v="-0.80361627300000005"/>
  </r>
  <r>
    <x v="5112"/>
    <n v="19.96"/>
    <n v="20.010000000000002"/>
    <n v="19.760000000000002"/>
    <n v="19.95"/>
    <n v="-5.0100199999999998E-2"/>
  </r>
  <r>
    <x v="5113"/>
    <n v="19.79"/>
    <n v="20"/>
    <n v="19.72"/>
    <n v="19.989999999999998"/>
    <n v="1.01061142"/>
  </r>
  <r>
    <x v="5114"/>
    <n v="19.25"/>
    <n v="19.559999999999999"/>
    <n v="19.23"/>
    <n v="19.52"/>
    <n v="1.4025974029999999"/>
  </r>
  <r>
    <x v="5115"/>
    <n v="19.77"/>
    <n v="19.8"/>
    <n v="19.18"/>
    <n v="19.3"/>
    <n v="-2.3773394030000001"/>
  </r>
  <r>
    <x v="5116"/>
    <n v="19.3"/>
    <n v="19.52"/>
    <n v="19.16"/>
    <n v="19.29"/>
    <n v="-5.1813471999999999E-2"/>
  </r>
  <r>
    <x v="5117"/>
    <n v="19.21"/>
    <n v="19.350000000000001"/>
    <n v="18.95"/>
    <n v="19.260000000000002"/>
    <n v="0.26028110399999999"/>
  </r>
  <r>
    <x v="5118"/>
    <n v="18.96"/>
    <n v="19.37"/>
    <n v="18.91"/>
    <n v="19.21"/>
    <n v="1.3185654010000001"/>
  </r>
  <r>
    <x v="5119"/>
    <n v="18.54"/>
    <n v="18.97"/>
    <n v="18.41"/>
    <n v="18.95"/>
    <n v="2.2114347360000002"/>
  </r>
  <r>
    <x v="5120"/>
    <n v="18.079999999999998"/>
    <n v="18.649999999999999"/>
    <n v="17.899999999999999"/>
    <n v="18.55"/>
    <n v="2.599557522"/>
  </r>
  <r>
    <x v="5121"/>
    <n v="18.12"/>
    <n v="18.21"/>
    <n v="17.8"/>
    <n v="18.21"/>
    <n v="0.49668874200000002"/>
  </r>
  <r>
    <x v="5122"/>
    <n v="18.149999999999999"/>
    <n v="18.29"/>
    <n v="18"/>
    <n v="18"/>
    <n v="-0.82644628099999995"/>
  </r>
  <r>
    <x v="5123"/>
    <n v="18.68"/>
    <n v="18.77"/>
    <n v="18.16"/>
    <n v="18.27"/>
    <n v="-2.1948608140000001"/>
  </r>
  <r>
    <x v="5124"/>
    <n v="18.670000000000002"/>
    <n v="18.72"/>
    <n v="18.38"/>
    <n v="18.64"/>
    <n v="-0.16068559199999999"/>
  </r>
  <r>
    <x v="5125"/>
    <n v="18.59"/>
    <n v="18.66"/>
    <n v="18.29"/>
    <n v="18.46"/>
    <n v="-0.69930069900000003"/>
  </r>
  <r>
    <x v="5126"/>
    <n v="18.91"/>
    <n v="19.13"/>
    <n v="18.600000000000001"/>
    <n v="18.690000000000001"/>
    <n v="-1.1634056049999999"/>
  </r>
  <r>
    <x v="5127"/>
    <n v="18.52"/>
    <n v="18.73"/>
    <n v="18.420000000000002"/>
    <n v="18.68"/>
    <n v="0.86393088600000001"/>
  </r>
  <r>
    <x v="5128"/>
    <n v="18.649999999999999"/>
    <n v="18.8"/>
    <n v="18.39"/>
    <n v="18.48"/>
    <n v="-0.91152814999999998"/>
  </r>
  <r>
    <x v="5129"/>
    <n v="18.78"/>
    <n v="18.88"/>
    <n v="18.510000000000002"/>
    <n v="18.59"/>
    <n v="-1.01171459"/>
  </r>
  <r>
    <x v="5130"/>
    <n v="19.46"/>
    <n v="19.5"/>
    <n v="18.62"/>
    <n v="18.86"/>
    <n v="-3.0832476880000002"/>
  </r>
  <r>
    <x v="5131"/>
    <n v="18.68"/>
    <n v="19.170000000000002"/>
    <n v="18.600000000000001"/>
    <n v="19.16"/>
    <n v="2.569593148"/>
  </r>
  <r>
    <x v="5132"/>
    <n v="18.78"/>
    <n v="19.02"/>
    <n v="18.72"/>
    <n v="18.95"/>
    <n v="0.90521831699999999"/>
  </r>
  <r>
    <x v="5133"/>
    <n v="18.96"/>
    <n v="19.22"/>
    <n v="18.68"/>
    <n v="18.78"/>
    <n v="-0.949367089"/>
  </r>
  <r>
    <x v="5134"/>
    <n v="19.46"/>
    <n v="19.739999999999998"/>
    <n v="19.09"/>
    <n v="19.13"/>
    <n v="-1.695786228"/>
  </r>
  <r>
    <x v="5135"/>
    <n v="19.04"/>
    <n v="19.54"/>
    <n v="19.04"/>
    <n v="19.53"/>
    <n v="2.5735294120000001"/>
  </r>
  <r>
    <x v="5136"/>
    <n v="18.89"/>
    <n v="19.25"/>
    <n v="18.89"/>
    <n v="19.11"/>
    <n v="1.164637374"/>
  </r>
  <r>
    <x v="5137"/>
    <n v="19.21"/>
    <n v="19.3"/>
    <n v="18.87"/>
    <n v="18.96"/>
    <n v="-1.3014055179999999"/>
  </r>
  <r>
    <x v="5138"/>
    <n v="18.28"/>
    <n v="19"/>
    <n v="18.25"/>
    <n v="18.920000000000002"/>
    <n v="3.5010940920000002"/>
  </r>
  <r>
    <x v="5139"/>
    <n v="18.28"/>
    <n v="18.36"/>
    <n v="18.05"/>
    <n v="18.100000000000001"/>
    <n v="-0.98468271299999999"/>
  </r>
  <r>
    <x v="5140"/>
    <n v="18.16"/>
    <n v="18.440000000000001"/>
    <n v="18.079999999999998"/>
    <n v="18.309999999999999"/>
    <n v="0.82599118900000001"/>
  </r>
  <r>
    <x v="5141"/>
    <n v="18.11"/>
    <n v="18.14"/>
    <n v="17.850000000000001"/>
    <n v="18.07"/>
    <n v="-0.220872446"/>
  </r>
  <r>
    <x v="5142"/>
    <n v="18.25"/>
    <n v="18.350000000000001"/>
    <n v="17.95"/>
    <n v="18.03"/>
    <n v="-1.2054794520000001"/>
  </r>
  <r>
    <x v="5143"/>
    <n v="18.88"/>
    <n v="18.93"/>
    <n v="18.309999999999999"/>
    <n v="18.399999999999999"/>
    <n v="-2.5423728809999999"/>
  </r>
  <r>
    <x v="5144"/>
    <n v="18.899999999999999"/>
    <n v="19.11"/>
    <n v="18.82"/>
    <n v="18.84"/>
    <n v="-0.31746031699999999"/>
  </r>
  <r>
    <x v="5145"/>
    <n v="19.190000000000001"/>
    <n v="19.28"/>
    <n v="18.86"/>
    <n v="18.96"/>
    <n v="-1.1985409069999999"/>
  </r>
  <r>
    <x v="5146"/>
    <n v="19.39"/>
    <n v="19.71"/>
    <n v="19.3"/>
    <n v="19.649999999999999"/>
    <n v="1.34089737"/>
  </r>
  <r>
    <x v="5147"/>
    <n v="19.03"/>
    <n v="19.48"/>
    <n v="18.940000000000001"/>
    <n v="19.29"/>
    <n v="1.366263794"/>
  </r>
  <r>
    <x v="5148"/>
    <n v="19.329999999999998"/>
    <n v="19.329999999999998"/>
    <n v="19.09"/>
    <n v="19.16"/>
    <n v="-0.87946197599999998"/>
  </r>
  <r>
    <x v="5149"/>
    <n v="19.600000000000001"/>
    <n v="19.75"/>
    <n v="19.46"/>
    <n v="19.59"/>
    <n v="-5.1020408000000003E-2"/>
  </r>
  <r>
    <x v="5150"/>
    <n v="19.850000000000001"/>
    <n v="19.89"/>
    <n v="19.54"/>
    <n v="19.559999999999999"/>
    <n v="-1.460957179"/>
  </r>
  <r>
    <x v="5151"/>
    <n v="20.32"/>
    <n v="20.440000000000001"/>
    <n v="20.100000000000001"/>
    <n v="20.350000000000001"/>
    <n v="0.14763779499999999"/>
  </r>
  <r>
    <x v="5152"/>
    <n v="20.55"/>
    <n v="20.63"/>
    <n v="20.25"/>
    <n v="20.260000000000002"/>
    <n v="-1.4111922139999999"/>
  </r>
  <r>
    <x v="5153"/>
    <n v="19.88"/>
    <n v="20.61"/>
    <n v="19.850000000000001"/>
    <n v="20.46"/>
    <n v="2.9175050300000001"/>
  </r>
  <r>
    <x v="5154"/>
    <n v="19.489999999999998"/>
    <n v="20.03"/>
    <n v="19.350000000000001"/>
    <n v="19.93"/>
    <n v="2.257567984"/>
  </r>
  <r>
    <x v="5155"/>
    <n v="18.96"/>
    <n v="19.53"/>
    <n v="18.920000000000002"/>
    <n v="19.309999999999999"/>
    <n v="1.8459915609999999"/>
  </r>
  <r>
    <x v="5156"/>
    <n v="18.98"/>
    <n v="19.18"/>
    <n v="18.84"/>
    <n v="19.05"/>
    <n v="0.36880927299999999"/>
  </r>
  <r>
    <x v="5157"/>
    <n v="19.03"/>
    <n v="19.149999999999999"/>
    <n v="18.59"/>
    <n v="18.75"/>
    <n v="-1.471361009"/>
  </r>
  <r>
    <x v="5158"/>
    <n v="19.05"/>
    <n v="19.37"/>
    <n v="18.91"/>
    <n v="19.3"/>
    <n v="1.312335958"/>
  </r>
  <r>
    <x v="5159"/>
    <n v="18.649999999999999"/>
    <n v="19.11"/>
    <n v="18.600000000000001"/>
    <n v="19.09"/>
    <n v="2.3592493299999999"/>
  </r>
  <r>
    <x v="5160"/>
    <n v="19.149999999999999"/>
    <n v="19.190000000000001"/>
    <n v="18.43"/>
    <n v="18.760000000000002"/>
    <n v="-2.036553525"/>
  </r>
  <r>
    <x v="5161"/>
    <n v="19.309999999999999"/>
    <n v="19.46"/>
    <n v="19.03"/>
    <n v="19.03"/>
    <n v="-1.4500258930000001"/>
  </r>
  <r>
    <x v="5162"/>
    <n v="19.2"/>
    <n v="19.52"/>
    <n v="19.2"/>
    <n v="19.47"/>
    <n v="1.40625"/>
  </r>
  <r>
    <x v="5163"/>
    <n v="19.25"/>
    <n v="19.43"/>
    <n v="19.16"/>
    <n v="19.170000000000002"/>
    <n v="-0.41558441600000001"/>
  </r>
  <r>
    <x v="5164"/>
    <n v="18.989999999999998"/>
    <n v="19.37"/>
    <n v="18.809999999999999"/>
    <n v="19.32"/>
    <n v="1.7377567140000001"/>
  </r>
  <r>
    <x v="5165"/>
    <n v="19.14"/>
    <n v="19.16"/>
    <n v="18.809999999999999"/>
    <n v="18.97"/>
    <n v="-0.88819226799999995"/>
  </r>
  <r>
    <x v="5166"/>
    <n v="18.93"/>
    <n v="19.28"/>
    <n v="18.850000000000001"/>
    <n v="19.18"/>
    <n v="1.3206550450000001"/>
  </r>
  <r>
    <x v="5167"/>
    <n v="18.95"/>
    <n v="19.02"/>
    <n v="18.64"/>
    <n v="18.88"/>
    <n v="-0.36939314000000001"/>
  </r>
  <r>
    <x v="5168"/>
    <n v="18.899999999999999"/>
    <n v="19.21"/>
    <n v="18.84"/>
    <n v="19.100000000000001"/>
    <n v="1.0582010580000001"/>
  </r>
  <r>
    <x v="5169"/>
    <n v="18.54"/>
    <n v="19.02"/>
    <n v="18.440000000000001"/>
    <n v="18.989999999999998"/>
    <n v="2.4271844659999999"/>
  </r>
  <r>
    <x v="5170"/>
    <n v="18.39"/>
    <n v="18.68"/>
    <n v="18.239999999999998"/>
    <n v="18.68"/>
    <n v="1.576943991"/>
  </r>
  <r>
    <x v="5171"/>
    <n v="17.86"/>
    <n v="18.46"/>
    <n v="17.809999999999999"/>
    <n v="18.25"/>
    <n v="2.183650616"/>
  </r>
  <r>
    <x v="5172"/>
    <n v="18.23"/>
    <n v="18.23"/>
    <n v="17.8"/>
    <n v="17.8"/>
    <n v="-2.3587493140000002"/>
  </r>
  <r>
    <x v="5173"/>
    <n v="18.25"/>
    <n v="18.350000000000001"/>
    <n v="17.5"/>
    <n v="17.78"/>
    <n v="-2.5753424659999999"/>
  </r>
  <r>
    <x v="5174"/>
    <n v="18.600000000000001"/>
    <n v="18.649999999999999"/>
    <n v="18.239999999999998"/>
    <n v="18.329999999999998"/>
    <n v="-1.451612903"/>
  </r>
  <r>
    <x v="5175"/>
    <n v="20.309999999999999"/>
    <n v="20.47"/>
    <n v="20.05"/>
    <n v="20.46"/>
    <n v="0.73855243699999995"/>
  </r>
  <r>
    <x v="5176"/>
    <n v="20.02"/>
    <n v="20.22"/>
    <n v="19.940000000000001"/>
    <n v="20"/>
    <n v="-9.9900100000000006E-2"/>
  </r>
  <r>
    <x v="5177"/>
    <n v="20.22"/>
    <n v="20.6"/>
    <n v="19.87"/>
    <n v="19.920000000000002"/>
    <n v="-1.4836795250000001"/>
  </r>
  <r>
    <x v="5178"/>
    <n v="21.12"/>
    <n v="21.22"/>
    <n v="20.57"/>
    <n v="20.62"/>
    <n v="-2.3674242419999998"/>
  </r>
  <r>
    <x v="5179"/>
    <n v="20.62"/>
    <n v="21.18"/>
    <n v="20.58"/>
    <n v="21.12"/>
    <n v="2.424830262"/>
  </r>
  <r>
    <x v="5180"/>
    <n v="21.13"/>
    <n v="21.22"/>
    <n v="20.73"/>
    <n v="20.74"/>
    <n v="-1.8457169899999999"/>
  </r>
  <r>
    <x v="5181"/>
    <n v="20.6"/>
    <n v="21.24"/>
    <n v="20.5"/>
    <n v="21.24"/>
    <n v="3.106796117"/>
  </r>
  <r>
    <x v="5182"/>
    <n v="20.82"/>
    <n v="21.3"/>
    <n v="20.75"/>
    <n v="20.86"/>
    <n v="0.19212295900000001"/>
  </r>
  <r>
    <x v="5183"/>
    <n v="20.76"/>
    <n v="20.98"/>
    <n v="20.64"/>
    <n v="20.8"/>
    <n v="0.19267822700000001"/>
  </r>
  <r>
    <x v="5184"/>
    <n v="20.55"/>
    <n v="20.69"/>
    <n v="20.07"/>
    <n v="20.5"/>
    <n v="-0.243309002"/>
  </r>
  <r>
    <x v="5185"/>
    <n v="20.57"/>
    <n v="20.79"/>
    <n v="20.309999999999999"/>
    <n v="20.71"/>
    <n v="0.68060282000000005"/>
  </r>
  <r>
    <x v="5186"/>
    <n v="20.84"/>
    <n v="21.03"/>
    <n v="20.3"/>
    <n v="20.54"/>
    <n v="-1.439539347"/>
  </r>
  <r>
    <x v="5187"/>
    <n v="21.26"/>
    <n v="21.28"/>
    <n v="20.75"/>
    <n v="20.94"/>
    <n v="-1.5051740360000001"/>
  </r>
  <r>
    <x v="5188"/>
    <n v="21.2"/>
    <n v="21.53"/>
    <n v="20.94"/>
    <n v="21.42"/>
    <n v="1.0377358489999999"/>
  </r>
  <r>
    <x v="5189"/>
    <n v="22.21"/>
    <n v="22.26"/>
    <n v="21.15"/>
    <n v="21.15"/>
    <n v="-4.7726249440000004"/>
  </r>
  <r>
    <x v="5190"/>
    <n v="21.42"/>
    <n v="21.91"/>
    <n v="21.32"/>
    <n v="21.9"/>
    <n v="2.2408963590000002"/>
  </r>
  <r>
    <x v="5191"/>
    <n v="21.42"/>
    <n v="21.75"/>
    <n v="21.06"/>
    <n v="21.37"/>
    <n v="-0.23342670400000001"/>
  </r>
  <r>
    <x v="5192"/>
    <n v="22.39"/>
    <n v="22.4"/>
    <n v="21.47"/>
    <n v="21.5"/>
    <n v="-3.9749888339999999"/>
  </r>
  <r>
    <x v="5193"/>
    <n v="22.17"/>
    <n v="22.39"/>
    <n v="22.07"/>
    <n v="22.14"/>
    <n v="-0.135317997"/>
  </r>
  <r>
    <x v="5194"/>
    <n v="22.3"/>
    <n v="22.53"/>
    <n v="22"/>
    <n v="22.11"/>
    <n v="-0.85201793699999995"/>
  </r>
  <r>
    <x v="5195"/>
    <n v="22.35"/>
    <n v="22.62"/>
    <n v="22.11"/>
    <n v="22.11"/>
    <n v="-1.0738255029999999"/>
  </r>
  <r>
    <x v="5196"/>
    <n v="22.16"/>
    <n v="22.3"/>
    <n v="21.94"/>
    <n v="22.3"/>
    <n v="0.63176895300000002"/>
  </r>
  <r>
    <x v="5197"/>
    <n v="22.27"/>
    <n v="22.58"/>
    <n v="22.21"/>
    <n v="22.36"/>
    <n v="0.40413111800000001"/>
  </r>
  <r>
    <x v="5198"/>
    <n v="22.29"/>
    <n v="22.65"/>
    <n v="22.1"/>
    <n v="22.17"/>
    <n v="-0.538358008"/>
  </r>
  <r>
    <x v="5199"/>
    <n v="22.41"/>
    <n v="22.74"/>
    <n v="22.32"/>
    <n v="22.42"/>
    <n v="4.4622936000000002E-2"/>
  </r>
  <r>
    <x v="5200"/>
    <n v="22.68"/>
    <n v="22.7"/>
    <n v="22.24"/>
    <n v="22.38"/>
    <n v="-1.3227513230000001"/>
  </r>
  <r>
    <x v="5201"/>
    <n v="23.14"/>
    <n v="23.21"/>
    <n v="22.71"/>
    <n v="22.95"/>
    <n v="-0.82108902299999997"/>
  </r>
  <r>
    <x v="5202"/>
    <n v="23.65"/>
    <n v="23.68"/>
    <n v="22.92"/>
    <n v="23.08"/>
    <n v="-2.4101479920000002"/>
  </r>
  <r>
    <x v="5203"/>
    <n v="23.78"/>
    <n v="23.98"/>
    <n v="23.5"/>
    <n v="23.7"/>
    <n v="-0.33641715700000002"/>
  </r>
  <r>
    <x v="5204"/>
    <n v="23.28"/>
    <n v="23.78"/>
    <n v="23.23"/>
    <n v="23.71"/>
    <n v="1.847079038"/>
  </r>
  <r>
    <x v="5205"/>
    <n v="23.76"/>
    <n v="23.8"/>
    <n v="23.18"/>
    <n v="23.31"/>
    <n v="-1.893939394"/>
  </r>
  <r>
    <x v="5206"/>
    <n v="23.72"/>
    <n v="23.98"/>
    <n v="22.97"/>
    <n v="22.97"/>
    <n v="-3.1618887020000002"/>
  </r>
  <r>
    <x v="5207"/>
    <n v="23.8"/>
    <n v="24.2"/>
    <n v="23.61"/>
    <n v="23.63"/>
    <n v="-0.71428571399999996"/>
  </r>
  <r>
    <x v="5208"/>
    <n v="23.21"/>
    <n v="24.07"/>
    <n v="23.15"/>
    <n v="23.97"/>
    <n v="3.2744506680000001"/>
  </r>
  <r>
    <x v="5209"/>
    <n v="22.88"/>
    <n v="23.33"/>
    <n v="22.77"/>
    <n v="23.22"/>
    <n v="1.4860139859999999"/>
  </r>
  <r>
    <x v="5210"/>
    <n v="23.56"/>
    <n v="23.63"/>
    <n v="22.86"/>
    <n v="22.87"/>
    <n v="-2.928692699"/>
  </r>
  <r>
    <x v="5211"/>
    <n v="23.2"/>
    <n v="23.74"/>
    <n v="23.1"/>
    <n v="23.42"/>
    <n v="0.94827586200000002"/>
  </r>
  <r>
    <x v="5212"/>
    <n v="23.45"/>
    <n v="23.59"/>
    <n v="23.19"/>
    <n v="23.36"/>
    <n v="-0.38379530899999997"/>
  </r>
  <r>
    <x v="5213"/>
    <n v="23.76"/>
    <n v="23.97"/>
    <n v="23.7"/>
    <n v="23.88"/>
    <n v="0.50505050500000004"/>
  </r>
  <r>
    <x v="5214"/>
    <n v="23.5"/>
    <n v="23.94"/>
    <n v="23.44"/>
    <n v="23.64"/>
    <n v="0.595744681"/>
  </r>
  <r>
    <x v="5215"/>
    <n v="23.51"/>
    <n v="23.66"/>
    <n v="23.08"/>
    <n v="23.35"/>
    <n v="-0.68056146299999998"/>
  </r>
  <r>
    <x v="5216"/>
    <n v="23.67"/>
    <n v="23.82"/>
    <n v="23.48"/>
    <n v="23.82"/>
    <n v="0.63371356099999998"/>
  </r>
  <r>
    <x v="5217"/>
    <n v="23.58"/>
    <n v="23.7"/>
    <n v="23.47"/>
    <n v="23.56"/>
    <n v="-8.4817641999999999E-2"/>
  </r>
  <r>
    <x v="5218"/>
    <n v="23.56"/>
    <n v="23.84"/>
    <n v="23.55"/>
    <n v="23.74"/>
    <n v="0.76400679100000002"/>
  </r>
  <r>
    <x v="5219"/>
    <n v="23.07"/>
    <n v="23.95"/>
    <n v="22.89"/>
    <n v="23.95"/>
    <n v="3.8144776770000002"/>
  </r>
  <r>
    <x v="5220"/>
    <n v="22.84"/>
    <n v="23.22"/>
    <n v="22.76"/>
    <n v="22.76"/>
    <n v="-0.35026269700000001"/>
  </r>
  <r>
    <x v="5221"/>
    <n v="22.29"/>
    <n v="22.62"/>
    <n v="22.18"/>
    <n v="22.32"/>
    <n v="0.134589502"/>
  </r>
  <r>
    <x v="5222"/>
    <n v="22.29"/>
    <n v="22.56"/>
    <n v="22.07"/>
    <n v="22.36"/>
    <n v="0.31404217099999998"/>
  </r>
  <r>
    <x v="5223"/>
    <n v="22.1"/>
    <n v="22.31"/>
    <n v="21.92"/>
    <n v="22.28"/>
    <n v="0.81447963800000001"/>
  </r>
  <r>
    <x v="5224"/>
    <n v="22.6"/>
    <n v="22.61"/>
    <n v="22.15"/>
    <n v="22.15"/>
    <n v="-1.9911504419999999"/>
  </r>
  <r>
    <x v="5225"/>
    <n v="22.54"/>
    <n v="22.61"/>
    <n v="22.27"/>
    <n v="22.54"/>
    <n v="0"/>
  </r>
  <r>
    <x v="5226"/>
    <n v="22.24"/>
    <n v="22.45"/>
    <n v="22.05"/>
    <n v="22.33"/>
    <n v="0.40467625899999998"/>
  </r>
  <r>
    <x v="5227"/>
    <n v="21.57"/>
    <n v="22.33"/>
    <n v="21.5"/>
    <n v="22.21"/>
    <n v="2.9670839130000002"/>
  </r>
  <r>
    <x v="5228"/>
    <n v="21.77"/>
    <n v="21.91"/>
    <n v="21.54"/>
    <n v="21.6"/>
    <n v="-0.78089113499999996"/>
  </r>
  <r>
    <x v="5229"/>
    <n v="21.68"/>
    <n v="21.74"/>
    <n v="21.37"/>
    <n v="21.6"/>
    <n v="-0.36900369"/>
  </r>
  <r>
    <x v="5230"/>
    <n v="21.29"/>
    <n v="21.69"/>
    <n v="21.22"/>
    <n v="21.53"/>
    <n v="1.1272898069999999"/>
  </r>
  <r>
    <x v="5231"/>
    <n v="21.3"/>
    <n v="21.85"/>
    <n v="21.27"/>
    <n v="21.32"/>
    <n v="9.3896714000000006E-2"/>
  </r>
  <r>
    <x v="5232"/>
    <n v="21.08"/>
    <n v="21.21"/>
    <n v="20.97"/>
    <n v="20.99"/>
    <n v="-0.42694497199999998"/>
  </r>
  <r>
    <x v="5233"/>
    <n v="20.76"/>
    <n v="21.07"/>
    <n v="20.68"/>
    <n v="20.97"/>
    <n v="1.0115606939999999"/>
  </r>
  <r>
    <x v="5234"/>
    <n v="21.69"/>
    <n v="21.76"/>
    <n v="21.15"/>
    <n v="21.24"/>
    <n v="-2.0746887969999999"/>
  </r>
  <r>
    <x v="5235"/>
    <n v="21.78"/>
    <n v="21.95"/>
    <n v="21.51"/>
    <n v="21.78"/>
    <n v="0"/>
  </r>
  <r>
    <x v="5236"/>
    <n v="22.17"/>
    <n v="22.25"/>
    <n v="21.19"/>
    <n v="21.88"/>
    <n v="-1.308073974"/>
  </r>
  <r>
    <x v="5237"/>
    <n v="21.86"/>
    <n v="22.32"/>
    <n v="21.77"/>
    <n v="22.2"/>
    <n v="1.5553522420000001"/>
  </r>
  <r>
    <x v="5238"/>
    <n v="21.4"/>
    <n v="21.8"/>
    <n v="21.25"/>
    <n v="21.52"/>
    <n v="0.56074766399999998"/>
  </r>
  <r>
    <x v="5239"/>
    <n v="21.5"/>
    <n v="22.13"/>
    <n v="21.47"/>
    <n v="21.66"/>
    <n v="0.74418604700000002"/>
  </r>
  <r>
    <x v="5240"/>
    <n v="21.03"/>
    <n v="21.69"/>
    <n v="21.03"/>
    <n v="21.48"/>
    <n v="2.1398002850000002"/>
  </r>
  <r>
    <x v="5241"/>
    <n v="21.49"/>
    <n v="21.55"/>
    <n v="21.22"/>
    <n v="21.22"/>
    <n v="-1.2563983249999999"/>
  </r>
  <r>
    <x v="5242"/>
    <n v="21.18"/>
    <n v="21.85"/>
    <n v="21"/>
    <n v="21.33"/>
    <n v="0.70821529699999997"/>
  </r>
  <r>
    <x v="5243"/>
    <n v="21.12"/>
    <n v="21.6"/>
    <n v="20.99"/>
    <n v="21.12"/>
    <n v="0"/>
  </r>
  <r>
    <x v="5244"/>
    <n v="21.73"/>
    <n v="21.91"/>
    <n v="20.82"/>
    <n v="20.87"/>
    <n v="-3.9576622179999998"/>
  </r>
  <r>
    <x v="5245"/>
    <n v="22.41"/>
    <n v="22.55"/>
    <n v="21.51"/>
    <n v="21.84"/>
    <n v="-2.5435073629999998"/>
  </r>
  <r>
    <x v="5246"/>
    <n v="22.73"/>
    <n v="22.99"/>
    <n v="22.29"/>
    <n v="22.37"/>
    <n v="-1.5838099430000001"/>
  </r>
  <r>
    <x v="5247"/>
    <n v="23.12"/>
    <n v="23.59"/>
    <n v="22.87"/>
    <n v="22.91"/>
    <n v="-0.90830449800000002"/>
  </r>
  <r>
    <x v="5248"/>
    <n v="23.39"/>
    <n v="23.54"/>
    <n v="23.03"/>
    <n v="23.14"/>
    <n v="-1.068832835"/>
  </r>
  <r>
    <x v="5249"/>
    <n v="23.25"/>
    <n v="23.44"/>
    <n v="22.87"/>
    <n v="23.33"/>
    <n v="0.34408602199999999"/>
  </r>
  <r>
    <x v="5250"/>
    <n v="22.15"/>
    <n v="23.34"/>
    <n v="22.07"/>
    <n v="23.15"/>
    <n v="4.5146726859999999"/>
  </r>
  <r>
    <x v="5251"/>
    <n v="22.25"/>
    <n v="22.45"/>
    <n v="21.8"/>
    <n v="22.37"/>
    <n v="0.53932584299999997"/>
  </r>
  <r>
    <x v="5252"/>
    <n v="22.92"/>
    <n v="23.18"/>
    <n v="22.05"/>
    <n v="22.1"/>
    <n v="-3.5776614310000001"/>
  </r>
  <r>
    <x v="5253"/>
    <n v="22.55"/>
    <n v="22.9"/>
    <n v="22.45"/>
    <n v="22.89"/>
    <n v="1.507760532"/>
  </r>
  <r>
    <x v="5254"/>
    <n v="22.69"/>
    <n v="22.79"/>
    <n v="22.19"/>
    <n v="22.56"/>
    <n v="-0.57293962099999995"/>
  </r>
  <r>
    <x v="5255"/>
    <n v="23.18"/>
    <n v="23.38"/>
    <n v="22.31"/>
    <n v="22.79"/>
    <n v="-1.682484901"/>
  </r>
  <r>
    <x v="5256"/>
    <n v="23.35"/>
    <n v="23.6"/>
    <n v="23.17"/>
    <n v="23.26"/>
    <n v="-0.38543897199999999"/>
  </r>
  <r>
    <x v="5257"/>
    <n v="24.4"/>
    <n v="24.45"/>
    <n v="23.58"/>
    <n v="23.62"/>
    <n v="-3.1967213110000001"/>
  </r>
  <r>
    <x v="5258"/>
    <n v="24.22"/>
    <n v="24.33"/>
    <n v="24.04"/>
    <n v="24.14"/>
    <n v="-0.33030553299999998"/>
  </r>
  <r>
    <x v="5259"/>
    <n v="24.67"/>
    <n v="24.7"/>
    <n v="24.01"/>
    <n v="24.15"/>
    <n v="-2.1078232670000001"/>
  </r>
  <r>
    <x v="5260"/>
    <n v="24.55"/>
    <n v="24.6"/>
    <n v="24.11"/>
    <n v="24.24"/>
    <n v="-1.262729124"/>
  </r>
  <r>
    <x v="5261"/>
    <n v="24.75"/>
    <n v="24.82"/>
    <n v="24.38"/>
    <n v="24.63"/>
    <n v="-0.484848485"/>
  </r>
  <r>
    <x v="5262"/>
    <n v="24.29"/>
    <n v="24.83"/>
    <n v="24.28"/>
    <n v="24.82"/>
    <n v="2.181967888"/>
  </r>
  <r>
    <x v="5263"/>
    <n v="24.16"/>
    <n v="24.45"/>
    <n v="24.05"/>
    <n v="24.45"/>
    <n v="1.200331126"/>
  </r>
  <r>
    <x v="5264"/>
    <n v="23.69"/>
    <n v="23.98"/>
    <n v="23.52"/>
    <n v="23.74"/>
    <n v="0.211059519"/>
  </r>
  <r>
    <x v="5265"/>
    <n v="23.93"/>
    <n v="23.99"/>
    <n v="23.5"/>
    <n v="23.52"/>
    <n v="-1.713330547"/>
  </r>
  <r>
    <x v="5266"/>
    <n v="23.73"/>
    <n v="23.97"/>
    <n v="23.56"/>
    <n v="23.93"/>
    <n v="0.84281500200000004"/>
  </r>
  <r>
    <x v="5267"/>
    <n v="23.69"/>
    <n v="23.99"/>
    <n v="23.65"/>
    <n v="23.84"/>
    <n v="0.63317855599999995"/>
  </r>
  <r>
    <x v="5268"/>
    <n v="23.59"/>
    <n v="23.79"/>
    <n v="23.34"/>
    <n v="23.37"/>
    <n v="-0.93259855899999999"/>
  </r>
  <r>
    <x v="5269"/>
    <n v="22.82"/>
    <n v="23.65"/>
    <n v="22.81"/>
    <n v="23.65"/>
    <n v="3.6371603860000001"/>
  </r>
  <r>
    <x v="5270"/>
    <n v="22.41"/>
    <n v="22.83"/>
    <n v="22.32"/>
    <n v="22.6"/>
    <n v="0.84783578800000003"/>
  </r>
  <r>
    <x v="5271"/>
    <n v="22.68"/>
    <n v="22.86"/>
    <n v="22.3"/>
    <n v="22.35"/>
    <n v="-1.4550264550000001"/>
  </r>
  <r>
    <x v="5272"/>
    <n v="22.23"/>
    <n v="22.53"/>
    <n v="22.09"/>
    <n v="22.35"/>
    <n v="0.53981106599999995"/>
  </r>
  <r>
    <x v="5273"/>
    <n v="23.14"/>
    <n v="23.18"/>
    <n v="22.45"/>
    <n v="22.5"/>
    <n v="-2.7657735520000002"/>
  </r>
  <r>
    <x v="5274"/>
    <n v="23.39"/>
    <n v="23.43"/>
    <n v="23.05"/>
    <n v="23.15"/>
    <n v="-1.026079521"/>
  </r>
  <r>
    <x v="5275"/>
    <n v="23.36"/>
    <n v="23.62"/>
    <n v="23.19"/>
    <n v="23.5"/>
    <n v="0.59931506800000001"/>
  </r>
  <r>
    <x v="5276"/>
    <n v="23"/>
    <n v="23.2"/>
    <n v="22.82"/>
    <n v="23.09"/>
    <n v="0.39130434800000002"/>
  </r>
  <r>
    <x v="5277"/>
    <n v="22.96"/>
    <n v="23.29"/>
    <n v="22.68"/>
    <n v="22.77"/>
    <n v="-0.82752613200000003"/>
  </r>
  <r>
    <x v="5278"/>
    <n v="22.68"/>
    <n v="23.18"/>
    <n v="22.49"/>
    <n v="23.17"/>
    <n v="2.1604938269999998"/>
  </r>
  <r>
    <x v="5279"/>
    <n v="22.08"/>
    <n v="22.79"/>
    <n v="22.04"/>
    <n v="22.34"/>
    <n v="1.177536232"/>
  </r>
  <r>
    <x v="5280"/>
    <n v="22.3"/>
    <n v="22.65"/>
    <n v="22.17"/>
    <n v="22.21"/>
    <n v="-0.40358744400000002"/>
  </r>
  <r>
    <x v="5281"/>
    <n v="22.25"/>
    <n v="22.48"/>
    <n v="21.94"/>
    <n v="22.12"/>
    <n v="-0.58426966300000005"/>
  </r>
  <r>
    <x v="5282"/>
    <n v="23.1"/>
    <n v="23.23"/>
    <n v="22.34"/>
    <n v="22.37"/>
    <n v="-3.1601731599999998"/>
  </r>
  <r>
    <x v="5283"/>
    <n v="22.85"/>
    <n v="23.34"/>
    <n v="22.75"/>
    <n v="22.86"/>
    <n v="4.3763676000000001E-2"/>
  </r>
  <r>
    <x v="5284"/>
    <n v="22.72"/>
    <n v="23.24"/>
    <n v="22.72"/>
    <n v="23.18"/>
    <n v="2.024647887"/>
  </r>
  <r>
    <x v="5285"/>
    <n v="22.95"/>
    <n v="23.05"/>
    <n v="22.64"/>
    <n v="22.7"/>
    <n v="-1.0893246190000001"/>
  </r>
  <r>
    <x v="5286"/>
    <n v="23.53"/>
    <n v="23.87"/>
    <n v="22.97"/>
    <n v="22.98"/>
    <n v="-2.3374415640000001"/>
  </r>
  <r>
    <x v="5287"/>
    <n v="23.25"/>
    <n v="23.6"/>
    <n v="23.16"/>
    <n v="23.54"/>
    <n v="1.247311828"/>
  </r>
  <r>
    <x v="5288"/>
    <n v="23.49"/>
    <n v="23.69"/>
    <n v="23.06"/>
    <n v="23.1"/>
    <n v="-1.6602809709999999"/>
  </r>
  <r>
    <x v="5289"/>
    <n v="23.51"/>
    <n v="23.9"/>
    <n v="23.28"/>
    <n v="23.34"/>
    <n v="-0.72309655500000003"/>
  </r>
  <r>
    <x v="5290"/>
    <n v="23.16"/>
    <n v="23.65"/>
    <n v="23.08"/>
    <n v="23.54"/>
    <n v="1.6407599310000001"/>
  </r>
  <r>
    <x v="5291"/>
    <n v="22.55"/>
    <n v="23.23"/>
    <n v="22.2"/>
    <n v="23.01"/>
    <n v="2.0399113080000002"/>
  </r>
  <r>
    <x v="5292"/>
    <n v="23.17"/>
    <n v="23.26"/>
    <n v="22.54"/>
    <n v="22.75"/>
    <n v="-1.8126888219999999"/>
  </r>
  <r>
    <x v="5293"/>
    <n v="23.65"/>
    <n v="23.78"/>
    <n v="22.83"/>
    <n v="23.17"/>
    <n v="-2.0295983089999998"/>
  </r>
  <r>
    <x v="5294"/>
    <n v="24.23"/>
    <n v="24.33"/>
    <n v="23.55"/>
    <n v="23.67"/>
    <n v="-2.3111844819999998"/>
  </r>
  <r>
    <x v="5295"/>
    <n v="24.37"/>
    <n v="24.43"/>
    <n v="24.07"/>
    <n v="24.11"/>
    <n v="-1.0668855150000001"/>
  </r>
  <r>
    <x v="5296"/>
    <n v="24.46"/>
    <n v="24.48"/>
    <n v="24.12"/>
    <n v="24.24"/>
    <n v="-0.89942763699999995"/>
  </r>
  <r>
    <x v="5297"/>
    <n v="24.23"/>
    <n v="24.45"/>
    <n v="23.94"/>
    <n v="24.04"/>
    <n v="-0.78415187799999997"/>
  </r>
  <r>
    <x v="5298"/>
    <n v="24.19"/>
    <n v="24.35"/>
    <n v="23.9"/>
    <n v="24.06"/>
    <n v="-0.53741215399999998"/>
  </r>
  <r>
    <x v="5299"/>
    <n v="24.83"/>
    <n v="24.85"/>
    <n v="24.09"/>
    <n v="24.25"/>
    <n v="-2.3358840110000001"/>
  </r>
  <r>
    <x v="5300"/>
    <n v="24.62"/>
    <n v="24.89"/>
    <n v="24.58"/>
    <n v="24.7"/>
    <n v="0.32493907399999999"/>
  </r>
  <r>
    <x v="5301"/>
    <n v="24.85"/>
    <n v="25.05"/>
    <n v="24.6"/>
    <n v="24.67"/>
    <n v="-0.72434607600000001"/>
  </r>
  <r>
    <x v="5302"/>
    <n v="24.05"/>
    <n v="24.76"/>
    <n v="24"/>
    <n v="24.75"/>
    <n v="2.9106029109999998"/>
  </r>
  <r>
    <x v="5303"/>
    <n v="24.4"/>
    <n v="24.5"/>
    <n v="23.65"/>
    <n v="23.8"/>
    <n v="-2.4590163930000002"/>
  </r>
  <r>
    <x v="5304"/>
    <n v="24.9"/>
    <n v="25"/>
    <n v="24.01"/>
    <n v="24.09"/>
    <n v="-3.253012048"/>
  </r>
  <r>
    <x v="5305"/>
    <n v="26.38"/>
    <n v="26.63"/>
    <n v="26.02"/>
    <n v="26.53"/>
    <n v="0.568612585"/>
  </r>
  <r>
    <x v="5306"/>
    <n v="26.11"/>
    <n v="26.7"/>
    <n v="25.56"/>
    <n v="26.21"/>
    <n v="0.38299502099999999"/>
  </r>
  <r>
    <x v="5307"/>
    <n v="26.37"/>
    <n v="26.45"/>
    <n v="25.5"/>
    <n v="25.64"/>
    <n v="-2.7682973080000002"/>
  </r>
  <r>
    <x v="5308"/>
    <n v="27.06"/>
    <n v="27.07"/>
    <n v="25.66"/>
    <n v="25.99"/>
    <n v="-3.954175905"/>
  </r>
  <r>
    <x v="5309"/>
    <n v="27.84"/>
    <n v="27.87"/>
    <n v="26.66"/>
    <n v="26.8"/>
    <n v="-3.735632184"/>
  </r>
  <r>
    <x v="5310"/>
    <n v="28.25"/>
    <n v="28.5"/>
    <n v="27.45"/>
    <n v="27.49"/>
    <n v="-2.690265487"/>
  </r>
  <r>
    <x v="5311"/>
    <n v="27.39"/>
    <n v="28.3"/>
    <n v="27.27"/>
    <n v="28.25"/>
    <n v="3.1398320549999998"/>
  </r>
  <r>
    <x v="5312"/>
    <n v="28.14"/>
    <n v="28.34"/>
    <n v="27.05"/>
    <n v="27.37"/>
    <n v="-2.7363184079999998"/>
  </r>
  <r>
    <x v="5313"/>
    <n v="28.54"/>
    <n v="28.56"/>
    <n v="27.91"/>
    <n v="28.19"/>
    <n v="-1.2263489839999999"/>
  </r>
  <r>
    <x v="5314"/>
    <n v="28.52"/>
    <n v="28.88"/>
    <n v="28.19"/>
    <n v="28.68"/>
    <n v="0.56100981800000005"/>
  </r>
  <r>
    <x v="5315"/>
    <n v="29.35"/>
    <n v="29.39"/>
    <n v="28.46"/>
    <n v="28.72"/>
    <n v="-2.1465076660000002"/>
  </r>
  <r>
    <x v="5316"/>
    <n v="27.9"/>
    <n v="29.36"/>
    <n v="27.79"/>
    <n v="29.22"/>
    <n v="4.7311827959999997"/>
  </r>
  <r>
    <x v="5317"/>
    <n v="27.35"/>
    <n v="27.51"/>
    <n v="27"/>
    <n v="27.16"/>
    <n v="-0.69469835499999999"/>
  </r>
  <r>
    <x v="5318"/>
    <n v="27.05"/>
    <n v="27.49"/>
    <n v="26.84"/>
    <n v="27.45"/>
    <n v="1.478743068"/>
  </r>
  <r>
    <x v="5319"/>
    <n v="27.08"/>
    <n v="27.25"/>
    <n v="26.46"/>
    <n v="26.92"/>
    <n v="-0.59084194999999995"/>
  </r>
  <r>
    <x v="5320"/>
    <n v="26.58"/>
    <n v="27.14"/>
    <n v="26.32"/>
    <n v="27.03"/>
    <n v="1.6930022570000001"/>
  </r>
  <r>
    <x v="5321"/>
    <n v="25.96"/>
    <n v="27.2"/>
    <n v="25.95"/>
    <n v="26.49"/>
    <n v="2.041602465"/>
  </r>
  <r>
    <x v="5322"/>
    <n v="25.86"/>
    <n v="26.55"/>
    <n v="25.76"/>
    <n v="26.55"/>
    <n v="2.6682134569999998"/>
  </r>
  <r>
    <x v="5323"/>
    <n v="25.17"/>
    <n v="25.73"/>
    <n v="24.85"/>
    <n v="25.56"/>
    <n v="1.5494636470000001"/>
  </r>
  <r>
    <x v="5324"/>
    <n v="24.83"/>
    <n v="25.1"/>
    <n v="24.77"/>
    <n v="25.1"/>
    <n v="1.0873942809999999"/>
  </r>
  <r>
    <x v="5325"/>
    <n v="24.4"/>
    <n v="24.84"/>
    <n v="24.38"/>
    <n v="24.81"/>
    <n v="1.6803278690000001"/>
  </r>
  <r>
    <x v="5326"/>
    <n v="24.36"/>
    <n v="24.53"/>
    <n v="24.16"/>
    <n v="24.33"/>
    <n v="-0.123152709"/>
  </r>
  <r>
    <x v="5327"/>
    <n v="24.17"/>
    <n v="24.31"/>
    <n v="23.99"/>
    <n v="24.29"/>
    <n v="0.49648324399999999"/>
  </r>
  <r>
    <x v="5328"/>
    <n v="24.31"/>
    <n v="24.44"/>
    <n v="24.01"/>
    <n v="24.29"/>
    <n v="-8.2270671000000004E-2"/>
  </r>
  <r>
    <x v="5329"/>
    <n v="23.75"/>
    <n v="24.48"/>
    <n v="23.74"/>
    <n v="24.4"/>
    <n v="2.736842105"/>
  </r>
  <r>
    <x v="5330"/>
    <n v="23.83"/>
    <n v="23.97"/>
    <n v="23.75"/>
    <n v="23.75"/>
    <n v="-0.335711288"/>
  </r>
  <r>
    <x v="5331"/>
    <n v="23.89"/>
    <n v="23.98"/>
    <n v="23.82"/>
    <n v="23.87"/>
    <n v="-8.3717035999999995E-2"/>
  </r>
  <r>
    <x v="5332"/>
    <n v="23.88"/>
    <n v="24.01"/>
    <n v="23.73"/>
    <n v="23.97"/>
    <n v="0.376884422"/>
  </r>
  <r>
    <x v="5333"/>
    <n v="23.87"/>
    <n v="24.05"/>
    <n v="23.8"/>
    <n v="24.02"/>
    <n v="0.62840385399999998"/>
  </r>
  <r>
    <x v="5334"/>
    <n v="24.19"/>
    <n v="24.25"/>
    <n v="23.74"/>
    <n v="23.8"/>
    <n v="-1.612236461"/>
  </r>
  <r>
    <x v="5335"/>
    <n v="23.55"/>
    <n v="24.23"/>
    <n v="23.52"/>
    <n v="24.09"/>
    <n v="2.2929936309999999"/>
  </r>
  <r>
    <x v="5336"/>
    <n v="23.88"/>
    <n v="23.93"/>
    <n v="23.36"/>
    <n v="23.5"/>
    <n v="-1.591289782"/>
  </r>
  <r>
    <x v="5337"/>
    <n v="23.76"/>
    <n v="24.23"/>
    <n v="23.61"/>
    <n v="23.84"/>
    <n v="0.33670033700000002"/>
  </r>
  <r>
    <x v="5338"/>
    <n v="24.5"/>
    <n v="24.6"/>
    <n v="23.89"/>
    <n v="23.91"/>
    <n v="-2.4081632650000002"/>
  </r>
  <r>
    <x v="5339"/>
    <n v="23.93"/>
    <n v="24.1"/>
    <n v="23.59"/>
    <n v="24.1"/>
    <n v="0.71040534899999996"/>
  </r>
  <r>
    <x v="5340"/>
    <n v="23.69"/>
    <n v="23.99"/>
    <n v="23.45"/>
    <n v="23.92"/>
    <n v="0.97087378599999996"/>
  </r>
  <r>
    <x v="5341"/>
    <n v="23.4"/>
    <n v="23.86"/>
    <n v="23.26"/>
    <n v="23.78"/>
    <n v="1.6239316239999999"/>
  </r>
  <r>
    <x v="5342"/>
    <n v="24.36"/>
    <n v="24.45"/>
    <n v="22.21"/>
    <n v="23.23"/>
    <n v="-4.6387520530000002"/>
  </r>
  <r>
    <x v="5343"/>
    <n v="23.73"/>
    <n v="24.37"/>
    <n v="23.69"/>
    <n v="24.36"/>
    <n v="2.6548672569999998"/>
  </r>
  <r>
    <x v="5344"/>
    <n v="23.8"/>
    <n v="23.85"/>
    <n v="23.63"/>
    <n v="23.71"/>
    <n v="-0.37815126100000002"/>
  </r>
  <r>
    <x v="5345"/>
    <n v="23.73"/>
    <n v="24.11"/>
    <n v="23.28"/>
    <n v="23.9"/>
    <n v="0.71639275199999997"/>
  </r>
  <r>
    <x v="5346"/>
    <n v="23.22"/>
    <n v="23.8"/>
    <n v="23.13"/>
    <n v="23.28"/>
    <n v="0.25839793300000002"/>
  </r>
  <r>
    <x v="5347"/>
    <n v="23.11"/>
    <n v="23.24"/>
    <n v="23.06"/>
    <n v="23.18"/>
    <n v="0.30289917799999999"/>
  </r>
  <r>
    <x v="5348"/>
    <n v="22.91"/>
    <n v="23.25"/>
    <n v="22.83"/>
    <n v="23.21"/>
    <n v="1.3094718460000001"/>
  </r>
  <r>
    <x v="5349"/>
    <n v="22.7"/>
    <n v="22.86"/>
    <n v="22.61"/>
    <n v="22.66"/>
    <n v="-0.17621145399999999"/>
  </r>
  <r>
    <x v="5350"/>
    <n v="22.82"/>
    <n v="22.87"/>
    <n v="22.43"/>
    <n v="22.87"/>
    <n v="0.219106047"/>
  </r>
  <r>
    <x v="5351"/>
    <n v="22.85"/>
    <n v="22.95"/>
    <n v="22.6"/>
    <n v="22.62"/>
    <n v="-1.0065645510000001"/>
  </r>
  <r>
    <x v="5352"/>
    <n v="22.4"/>
    <n v="22.98"/>
    <n v="22.36"/>
    <n v="22.94"/>
    <n v="2.4107142860000002"/>
  </r>
  <r>
    <x v="5353"/>
    <n v="22.12"/>
    <n v="22.28"/>
    <n v="21.55"/>
    <n v="22.26"/>
    <n v="0.63291139200000002"/>
  </r>
  <r>
    <x v="5354"/>
    <n v="21.88"/>
    <n v="22.37"/>
    <n v="21.77"/>
    <n v="21.9"/>
    <n v="9.1407678000000006E-2"/>
  </r>
  <r>
    <x v="5355"/>
    <n v="21.62"/>
    <n v="22.17"/>
    <n v="21.6"/>
    <n v="22.05"/>
    <n v="1.988899167"/>
  </r>
  <r>
    <x v="5356"/>
    <n v="22.25"/>
    <n v="22.4"/>
    <n v="21.7"/>
    <n v="21.73"/>
    <n v="-2.3370786520000002"/>
  </r>
  <r>
    <x v="5357"/>
    <n v="21.98"/>
    <n v="22.16"/>
    <n v="21.8"/>
    <n v="22.07"/>
    <n v="0.409463148"/>
  </r>
  <r>
    <x v="5358"/>
    <n v="22.72"/>
    <n v="22.99"/>
    <n v="22.22"/>
    <n v="22.29"/>
    <n v="-1.8926056339999999"/>
  </r>
  <r>
    <x v="5359"/>
    <n v="22.66"/>
    <n v="22.75"/>
    <n v="22.37"/>
    <n v="22.7"/>
    <n v="0.176522507"/>
  </r>
  <r>
    <x v="5360"/>
    <n v="22.39"/>
    <n v="23"/>
    <n v="22.37"/>
    <n v="22.98"/>
    <n v="2.6351049579999999"/>
  </r>
  <r>
    <x v="5361"/>
    <n v="22.16"/>
    <n v="22.45"/>
    <n v="22.05"/>
    <n v="22.32"/>
    <n v="0.72202166099999998"/>
  </r>
  <r>
    <x v="5362"/>
    <n v="22.36"/>
    <n v="22.67"/>
    <n v="22.1"/>
    <n v="22.19"/>
    <n v="-0.76028622499999998"/>
  </r>
  <r>
    <x v="5363"/>
    <n v="22.91"/>
    <n v="23.01"/>
    <n v="22.23"/>
    <n v="22.33"/>
    <n v="-2.5316455699999998"/>
  </r>
  <r>
    <x v="5364"/>
    <n v="22.96"/>
    <n v="23.14"/>
    <n v="22.61"/>
    <n v="22.89"/>
    <n v="-0.30487804899999998"/>
  </r>
  <r>
    <x v="5365"/>
    <n v="21.62"/>
    <n v="21.8"/>
    <n v="21.35"/>
    <n v="21.71"/>
    <n v="0.41628122099999998"/>
  </r>
  <r>
    <x v="5366"/>
    <n v="21.85"/>
    <n v="21.85"/>
    <n v="21.4"/>
    <n v="21.58"/>
    <n v="-1.235697941"/>
  </r>
  <r>
    <x v="5367"/>
    <n v="21.22"/>
    <n v="21.77"/>
    <n v="21.18"/>
    <n v="21.71"/>
    <n v="2.3091423190000002"/>
  </r>
  <r>
    <x v="5368"/>
    <n v="20.99"/>
    <n v="21.12"/>
    <n v="20.83"/>
    <n v="20.98"/>
    <n v="-4.7641733999999998E-2"/>
  </r>
  <r>
    <x v="5369"/>
    <n v="21.08"/>
    <n v="21.13"/>
    <n v="20.71"/>
    <n v="20.86"/>
    <n v="-1.043643264"/>
  </r>
  <r>
    <x v="5370"/>
    <n v="20.9"/>
    <n v="20.94"/>
    <n v="20.64"/>
    <n v="20.84"/>
    <n v="-0.28708134000000002"/>
  </r>
  <r>
    <x v="5371"/>
    <n v="20.11"/>
    <n v="20.93"/>
    <n v="20.07"/>
    <n v="20.89"/>
    <n v="3.8786673299999999"/>
  </r>
  <r>
    <x v="5372"/>
    <n v="19.96"/>
    <n v="20.21"/>
    <n v="19.82"/>
    <n v="19.93"/>
    <n v="-0.15030060100000001"/>
  </r>
  <r>
    <x v="5373"/>
    <n v="20.02"/>
    <n v="20.05"/>
    <n v="19.13"/>
    <n v="19.8"/>
    <n v="-1.0989010990000001"/>
  </r>
  <r>
    <x v="5374"/>
    <n v="20.059999999999999"/>
    <n v="20.37"/>
    <n v="20.02"/>
    <n v="20.16"/>
    <n v="0.498504487"/>
  </r>
  <r>
    <x v="5375"/>
    <n v="20.87"/>
    <n v="21.01"/>
    <n v="20.6"/>
    <n v="20.61"/>
    <n v="-1.2458073789999999"/>
  </r>
  <r>
    <x v="5376"/>
    <n v="21.21"/>
    <n v="21.24"/>
    <n v="20.9"/>
    <n v="21.15"/>
    <n v="-0.28288543100000002"/>
  </r>
  <r>
    <x v="5377"/>
    <n v="20.75"/>
    <n v="21.13"/>
    <n v="20.75"/>
    <n v="21.1"/>
    <n v="1.6867469879999999"/>
  </r>
  <r>
    <x v="5378"/>
    <n v="21.02"/>
    <n v="21.03"/>
    <n v="20.63"/>
    <n v="20.71"/>
    <n v="-1.474785918"/>
  </r>
  <r>
    <x v="5379"/>
    <n v="20.94"/>
    <n v="21.11"/>
    <n v="20.78"/>
    <n v="21.02"/>
    <n v="0.382043935"/>
  </r>
  <r>
    <x v="5380"/>
    <n v="21.41"/>
    <n v="21.42"/>
    <n v="20.92"/>
    <n v="21.04"/>
    <n v="-1.7281644089999999"/>
  </r>
  <r>
    <x v="5381"/>
    <n v="20.89"/>
    <n v="21.18"/>
    <n v="20.75"/>
    <n v="21.15"/>
    <n v="1.244614648"/>
  </r>
  <r>
    <x v="5382"/>
    <n v="21.03"/>
    <n v="21.09"/>
    <n v="20.86"/>
    <n v="20.98"/>
    <n v="-0.23775558699999999"/>
  </r>
  <r>
    <x v="5383"/>
    <n v="21.03"/>
    <n v="21.21"/>
    <n v="20.71"/>
    <n v="20.76"/>
    <n v="-1.2838801710000001"/>
  </r>
  <r>
    <x v="5384"/>
    <n v="21.07"/>
    <n v="21.39"/>
    <n v="20.71"/>
    <n v="20.96"/>
    <n v="-0.52206929300000005"/>
  </r>
  <r>
    <x v="5385"/>
    <n v="21.05"/>
    <n v="21.1"/>
    <n v="20.69"/>
    <n v="20.78"/>
    <n v="-1.2826603329999999"/>
  </r>
  <r>
    <x v="5386"/>
    <n v="20.61"/>
    <n v="21.01"/>
    <n v="20.45"/>
    <n v="21.01"/>
    <n v="1.9408054340000001"/>
  </r>
  <r>
    <x v="5387"/>
    <n v="20.87"/>
    <n v="20.92"/>
    <n v="20.190000000000001"/>
    <n v="20.8"/>
    <n v="-0.33540967900000002"/>
  </r>
  <r>
    <x v="5388"/>
    <n v="20.39"/>
    <n v="21.02"/>
    <n v="19.77"/>
    <n v="20.75"/>
    <n v="1.765571359"/>
  </r>
  <r>
    <x v="5389"/>
    <n v="20.239999999999998"/>
    <n v="20.3"/>
    <n v="19.75"/>
    <n v="19.989999999999998"/>
    <n v="-1.2351778659999999"/>
  </r>
  <r>
    <x v="5390"/>
    <n v="19.68"/>
    <n v="20.260000000000002"/>
    <n v="19.68"/>
    <n v="20.25"/>
    <n v="2.8963414630000002"/>
  </r>
  <r>
    <x v="5391"/>
    <n v="20.059999999999999"/>
    <n v="20.21"/>
    <n v="19.39"/>
    <n v="19.54"/>
    <n v="-2.5922233299999999"/>
  </r>
  <r>
    <x v="5392"/>
    <n v="20.05"/>
    <n v="20.28"/>
    <n v="20.02"/>
    <n v="20.21"/>
    <n v="0.79800498799999997"/>
  </r>
  <r>
    <x v="5393"/>
    <n v="20.02"/>
    <n v="20.440000000000001"/>
    <n v="19.95"/>
    <n v="19.96"/>
    <n v="-0.29970029999999998"/>
  </r>
  <r>
    <x v="5394"/>
    <n v="20.350000000000001"/>
    <n v="20.49"/>
    <n v="19.940000000000001"/>
    <n v="20.010000000000002"/>
    <n v="-1.6707616709999999"/>
  </r>
  <r>
    <x v="5395"/>
    <n v="21.43"/>
    <n v="21.48"/>
    <n v="20.2"/>
    <n v="20.29"/>
    <n v="-5.3196453569999997"/>
  </r>
  <r>
    <x v="5396"/>
    <n v="20.79"/>
    <n v="21.22"/>
    <n v="20.75"/>
    <n v="21.12"/>
    <n v="1.587301587"/>
  </r>
  <r>
    <x v="5397"/>
    <n v="20.62"/>
    <n v="20.86"/>
    <n v="20.6"/>
    <n v="20.78"/>
    <n v="0.77594568399999997"/>
  </r>
  <r>
    <x v="5398"/>
    <n v="21.51"/>
    <n v="21.56"/>
    <n v="21"/>
    <n v="21.03"/>
    <n v="-2.231520223"/>
  </r>
  <r>
    <x v="5399"/>
    <n v="21.11"/>
    <n v="21.45"/>
    <n v="20.95"/>
    <n v="21.42"/>
    <n v="1.468498342"/>
  </r>
  <r>
    <x v="5400"/>
    <n v="21.26"/>
    <n v="21.39"/>
    <n v="20.91"/>
    <n v="21.15"/>
    <n v="-0.517403575"/>
  </r>
  <r>
    <x v="5401"/>
    <n v="20.399999999999999"/>
    <n v="21.42"/>
    <n v="20.309999999999999"/>
    <n v="21.29"/>
    <n v="4.3627450980000004"/>
  </r>
  <r>
    <x v="5402"/>
    <n v="20.72"/>
    <n v="20.72"/>
    <n v="20.36"/>
    <n v="20.43"/>
    <n v="-1.3996139000000001"/>
  </r>
  <r>
    <x v="5403"/>
    <n v="20.66"/>
    <n v="20.81"/>
    <n v="20.350000000000001"/>
    <n v="20.69"/>
    <n v="0.14520813199999999"/>
  </r>
  <r>
    <x v="5404"/>
    <n v="20.48"/>
    <n v="20.8"/>
    <n v="20.22"/>
    <n v="20.77"/>
    <n v="1.416015625"/>
  </r>
  <r>
    <x v="5405"/>
    <n v="20.63"/>
    <n v="20.95"/>
    <n v="20.420000000000002"/>
    <n v="20.45"/>
    <n v="-0.87251575400000003"/>
  </r>
  <r>
    <x v="5406"/>
    <n v="20.93"/>
    <n v="21.05"/>
    <n v="20.67"/>
    <n v="20.77"/>
    <n v="-0.76445293800000003"/>
  </r>
  <r>
    <x v="5407"/>
    <n v="20.54"/>
    <n v="20.92"/>
    <n v="20.5"/>
    <n v="20.85"/>
    <n v="1.5092502430000001"/>
  </r>
  <r>
    <x v="5408"/>
    <n v="20.34"/>
    <n v="20.73"/>
    <n v="20.27"/>
    <n v="20.420000000000002"/>
    <n v="0.39331366800000001"/>
  </r>
  <r>
    <x v="5409"/>
    <n v="20.49"/>
    <n v="20.85"/>
    <n v="20.47"/>
    <n v="20.6"/>
    <n v="0.53684724299999997"/>
  </r>
  <r>
    <x v="5410"/>
    <n v="20.03"/>
    <n v="20.57"/>
    <n v="19.88"/>
    <n v="20.25"/>
    <n v="1.0983524710000001"/>
  </r>
  <r>
    <x v="5411"/>
    <n v="19.329999999999998"/>
    <n v="19.66"/>
    <n v="19.18"/>
    <n v="19.559999999999999"/>
    <n v="1.1898603210000001"/>
  </r>
  <r>
    <x v="5412"/>
    <n v="19.100000000000001"/>
    <n v="19.37"/>
    <n v="19.07"/>
    <n v="19.149999999999999"/>
    <n v="0.26178010499999999"/>
  </r>
  <r>
    <x v="5413"/>
    <n v="19.239999999999998"/>
    <n v="19.28"/>
    <n v="19.010000000000002"/>
    <n v="19.2"/>
    <n v="-0.207900208"/>
  </r>
  <r>
    <x v="5414"/>
    <n v="19.149999999999999"/>
    <n v="19.22"/>
    <n v="18.97"/>
    <n v="19.04"/>
    <n v="-0.57441253299999995"/>
  </r>
  <r>
    <x v="5415"/>
    <n v="18.89"/>
    <n v="19.18"/>
    <n v="18.77"/>
    <n v="19.100000000000001"/>
    <n v="1.1116993120000001"/>
  </r>
  <r>
    <x v="5416"/>
    <n v="18.68"/>
    <n v="19.010000000000002"/>
    <n v="18.57"/>
    <n v="18.97"/>
    <n v="1.5524625270000001"/>
  </r>
  <r>
    <x v="5417"/>
    <n v="19.3"/>
    <n v="19.3"/>
    <n v="18.760000000000002"/>
    <n v="18.78"/>
    <n v="-2.6943005179999999"/>
  </r>
  <r>
    <x v="5418"/>
    <n v="18.89"/>
    <n v="19"/>
    <n v="18.66"/>
    <n v="18.87"/>
    <n v="-0.105876125"/>
  </r>
  <r>
    <x v="5419"/>
    <n v="18.350000000000001"/>
    <n v="18.920000000000002"/>
    <n v="18.329999999999998"/>
    <n v="18.59"/>
    <n v="1.307901907"/>
  </r>
  <r>
    <x v="5420"/>
    <n v="18.440000000000001"/>
    <n v="18.63"/>
    <n v="18.329999999999998"/>
    <n v="18.54"/>
    <n v="0.54229934899999999"/>
  </r>
  <r>
    <x v="5421"/>
    <n v="17.91"/>
    <n v="18.350000000000001"/>
    <n v="17.86"/>
    <n v="18.27"/>
    <n v="2.010050251"/>
  </r>
  <r>
    <x v="5422"/>
    <n v="17.739999999999998"/>
    <n v="17.88"/>
    <n v="17.63"/>
    <n v="17.809999999999999"/>
    <n v="0.39458850099999998"/>
  </r>
  <r>
    <x v="5423"/>
    <n v="17.600000000000001"/>
    <n v="17.88"/>
    <n v="17.52"/>
    <n v="17.809999999999999"/>
    <n v="1.193181818"/>
  </r>
  <r>
    <x v="5424"/>
    <n v="17.940000000000001"/>
    <n v="17.989999999999998"/>
    <n v="17.43"/>
    <n v="17.53"/>
    <n v="-2.285395764"/>
  </r>
  <r>
    <x v="5425"/>
    <n v="17.77"/>
    <n v="17.84"/>
    <n v="17.57"/>
    <n v="17.78"/>
    <n v="5.6274619999999997E-2"/>
  </r>
  <r>
    <x v="5426"/>
    <n v="17.61"/>
    <n v="17.78"/>
    <n v="17.55"/>
    <n v="17.71"/>
    <n v="0.56785917100000005"/>
  </r>
  <r>
    <x v="5427"/>
    <n v="17.66"/>
    <n v="17.77"/>
    <n v="17.55"/>
    <n v="17.579999999999998"/>
    <n v="-0.453001133"/>
  </r>
  <r>
    <x v="5428"/>
    <n v="17.649999999999999"/>
    <n v="17.760000000000002"/>
    <n v="17.420000000000002"/>
    <n v="17.54"/>
    <n v="-0.62322946199999996"/>
  </r>
  <r>
    <x v="5429"/>
    <n v="17.920000000000002"/>
    <n v="18.04"/>
    <n v="17.53"/>
    <n v="17.66"/>
    <n v="-1.4508928569999999"/>
  </r>
  <r>
    <x v="5430"/>
    <n v="19.239999999999998"/>
    <n v="19.329999999999998"/>
    <n v="18.600000000000001"/>
    <n v="18.829999999999998"/>
    <n v="-2.1309771309999999"/>
  </r>
  <r>
    <x v="5431"/>
    <n v="19.350000000000001"/>
    <n v="19.350000000000001"/>
    <n v="19"/>
    <n v="19.260000000000002"/>
    <n v="-0.46511627900000002"/>
  </r>
  <r>
    <x v="5432"/>
    <n v="19.46"/>
    <n v="19.52"/>
    <n v="19.059999999999999"/>
    <n v="19.12"/>
    <n v="-1.7471736899999999"/>
  </r>
  <r>
    <x v="5433"/>
    <n v="19.47"/>
    <n v="19.809999999999999"/>
    <n v="19.399999999999999"/>
    <n v="19.52"/>
    <n v="0.25680534199999999"/>
  </r>
  <r>
    <x v="5434"/>
    <n v="19.2"/>
    <n v="19.48"/>
    <n v="19.079999999999998"/>
    <n v="19.28"/>
    <n v="0.41666666699999999"/>
  </r>
  <r>
    <x v="5435"/>
    <n v="19.14"/>
    <n v="19.309999999999999"/>
    <n v="18.71"/>
    <n v="19.170000000000002"/>
    <n v="0.15673981200000001"/>
  </r>
  <r>
    <x v="5436"/>
    <n v="19.21"/>
    <n v="19.25"/>
    <n v="18.98"/>
    <n v="19.09"/>
    <n v="-0.62467464900000003"/>
  </r>
  <r>
    <x v="5437"/>
    <n v="18.68"/>
    <n v="19.100000000000001"/>
    <n v="18.2"/>
    <n v="19.079999999999998"/>
    <n v="2.141327623"/>
  </r>
  <r>
    <x v="5438"/>
    <n v="19.010000000000002"/>
    <n v="19.2"/>
    <n v="18.5"/>
    <n v="18.61"/>
    <n v="-2.104155708"/>
  </r>
  <r>
    <x v="5439"/>
    <n v="18.760000000000002"/>
    <n v="18.899999999999999"/>
    <n v="18.36"/>
    <n v="18.87"/>
    <n v="0.58635394500000004"/>
  </r>
  <r>
    <x v="5440"/>
    <n v="18.13"/>
    <n v="18.7"/>
    <n v="18.09"/>
    <n v="18.63"/>
    <n v="2.7578599009999998"/>
  </r>
  <r>
    <x v="5441"/>
    <n v="18.03"/>
    <n v="18.04"/>
    <n v="17.55"/>
    <n v="17.93"/>
    <n v="-0.55463116999999995"/>
  </r>
  <r>
    <x v="5442"/>
    <n v="18.16"/>
    <n v="18.2"/>
    <n v="17.670000000000002"/>
    <n v="17.899999999999999"/>
    <n v="-1.4317180620000001"/>
  </r>
  <r>
    <x v="5443"/>
    <n v="17.98"/>
    <n v="18.12"/>
    <n v="17.55"/>
    <n v="17.75"/>
    <n v="-1.27919911"/>
  </r>
  <r>
    <x v="5444"/>
    <n v="18.75"/>
    <n v="18.75"/>
    <n v="18.059999999999999"/>
    <n v="18.239999999999998"/>
    <n v="-2.72"/>
  </r>
  <r>
    <x v="5445"/>
    <n v="18.940000000000001"/>
    <n v="18.989999999999998"/>
    <n v="18.3"/>
    <n v="18.52"/>
    <n v="-2.217529039"/>
  </r>
  <r>
    <x v="5446"/>
    <n v="19.03"/>
    <n v="19.21"/>
    <n v="18.440000000000001"/>
    <n v="18.59"/>
    <n v="-2.3121387279999999"/>
  </r>
  <r>
    <x v="5447"/>
    <n v="18.36"/>
    <n v="18.760000000000002"/>
    <n v="18.329999999999998"/>
    <n v="18.559999999999999"/>
    <n v="1.0893246190000001"/>
  </r>
  <r>
    <x v="5448"/>
    <n v="18.510000000000002"/>
    <n v="18.98"/>
    <n v="18.190000000000001"/>
    <n v="18.329999999999998"/>
    <n v="-0.97244732599999995"/>
  </r>
  <r>
    <x v="5449"/>
    <n v="18.97"/>
    <n v="19.55"/>
    <n v="18.75"/>
    <n v="18.809999999999999"/>
    <n v="-0.84343700600000004"/>
  </r>
  <r>
    <x v="5450"/>
    <n v="18.260000000000002"/>
    <n v="18.79"/>
    <n v="18.16"/>
    <n v="18.72"/>
    <n v="2.5191675789999999"/>
  </r>
  <r>
    <x v="5451"/>
    <n v="17.89"/>
    <n v="18.25"/>
    <n v="17.809999999999999"/>
    <n v="18.2"/>
    <n v="1.732811627"/>
  </r>
  <r>
    <x v="5452"/>
    <n v="17.670000000000002"/>
    <n v="17.88"/>
    <n v="17.45"/>
    <n v="17.5"/>
    <n v="-0.96208262600000005"/>
  </r>
  <r>
    <x v="5453"/>
    <n v="17.48"/>
    <n v="18.75"/>
    <n v="17.38"/>
    <n v="17.93"/>
    <n v="2.5743707090000001"/>
  </r>
  <r>
    <x v="5454"/>
    <n v="16.760000000000002"/>
    <n v="17.3"/>
    <n v="16.57"/>
    <n v="17.239999999999998"/>
    <n v="2.8639618140000001"/>
  </r>
  <r>
    <x v="5455"/>
    <n v="17.07"/>
    <n v="17.22"/>
    <n v="16.53"/>
    <n v="16.690000000000001"/>
    <n v="-2.226127709"/>
  </r>
  <r>
    <x v="5456"/>
    <n v="17.18"/>
    <n v="17.48"/>
    <n v="16.86"/>
    <n v="16.98"/>
    <n v="-1.164144354"/>
  </r>
  <r>
    <x v="5457"/>
    <n v="17.05"/>
    <n v="17.29"/>
    <n v="16.899999999999999"/>
    <n v="17.13"/>
    <n v="0.46920821099999999"/>
  </r>
  <r>
    <x v="5458"/>
    <n v="16.95"/>
    <n v="17.3"/>
    <n v="16.75"/>
    <n v="16.82"/>
    <n v="-0.76696165199999999"/>
  </r>
  <r>
    <x v="5459"/>
    <n v="16.96"/>
    <n v="17.38"/>
    <n v="16.68"/>
    <n v="16.75"/>
    <n v="-1.238207547"/>
  </r>
  <r>
    <x v="5460"/>
    <n v="17.93"/>
    <n v="17.95"/>
    <n v="17.100000000000001"/>
    <n v="17.239999999999998"/>
    <n v="-3.8482989399999998"/>
  </r>
  <r>
    <x v="5461"/>
    <n v="18.66"/>
    <n v="18.78"/>
    <n v="17.86"/>
    <n v="17.95"/>
    <n v="-3.8049303320000001"/>
  </r>
  <r>
    <x v="5462"/>
    <n v="18.68"/>
    <n v="19.100000000000001"/>
    <n v="18.489999999999998"/>
    <n v="18.57"/>
    <n v="-0.58886509600000003"/>
  </r>
  <r>
    <x v="5463"/>
    <n v="18.03"/>
    <n v="18.77"/>
    <n v="17.97"/>
    <n v="18.739999999999998"/>
    <n v="3.9378813090000002"/>
  </r>
  <r>
    <x v="5464"/>
    <n v="18.079999999999998"/>
    <n v="18.2"/>
    <n v="17.95"/>
    <n v="17.98"/>
    <n v="-0.55309734499999996"/>
  </r>
  <r>
    <x v="5465"/>
    <n v="17.47"/>
    <n v="18"/>
    <n v="17.440000000000001"/>
    <n v="17.96"/>
    <n v="2.8048082430000001"/>
  </r>
  <r>
    <x v="5466"/>
    <n v="17.79"/>
    <n v="17.899999999999999"/>
    <n v="17.28"/>
    <n v="17.41"/>
    <n v="-2.136031478"/>
  </r>
  <r>
    <x v="5467"/>
    <n v="17.690000000000001"/>
    <n v="17.899999999999999"/>
    <n v="17.579999999999998"/>
    <n v="17.78"/>
    <n v="0.50876201200000004"/>
  </r>
  <r>
    <x v="5468"/>
    <n v="17.329999999999998"/>
    <n v="17.7"/>
    <n v="17.239999999999998"/>
    <n v="17.579999999999998"/>
    <n v="1.442585113"/>
  </r>
  <r>
    <x v="5469"/>
    <n v="17.32"/>
    <n v="17.5"/>
    <n v="17.239999999999998"/>
    <n v="17.399999999999999"/>
    <n v="0.46189376399999998"/>
  </r>
  <r>
    <x v="5470"/>
    <n v="17.34"/>
    <n v="17.690000000000001"/>
    <n v="17.079999999999998"/>
    <n v="17.23"/>
    <n v="-0.63437139600000003"/>
  </r>
  <r>
    <x v="5471"/>
    <n v="17.96"/>
    <n v="18.2"/>
    <n v="17.34"/>
    <n v="17.36"/>
    <n v="-3.3407572380000001"/>
  </r>
  <r>
    <x v="5472"/>
    <n v="17.23"/>
    <n v="17.420000000000002"/>
    <n v="17.11"/>
    <n v="17.39"/>
    <n v="0.92861288500000005"/>
  </r>
  <r>
    <x v="5473"/>
    <n v="17.09"/>
    <n v="17.510000000000002"/>
    <n v="16.98"/>
    <n v="17.399999999999999"/>
    <n v="1.8139262730000001"/>
  </r>
  <r>
    <x v="5474"/>
    <n v="16.89"/>
    <n v="17.149999999999999"/>
    <n v="16.82"/>
    <n v="17.02"/>
    <n v="0.76968620499999996"/>
  </r>
  <r>
    <x v="5475"/>
    <n v="16.98"/>
    <n v="17.2"/>
    <n v="16.73"/>
    <n v="16.8"/>
    <n v="-1.0600706710000001"/>
  </r>
  <r>
    <x v="5476"/>
    <n v="16.850000000000001"/>
    <n v="16.86"/>
    <n v="16.27"/>
    <n v="16.28"/>
    <n v="-3.3827893179999999"/>
  </r>
  <r>
    <x v="5477"/>
    <n v="16.38"/>
    <n v="17.2"/>
    <n v="16.239999999999998"/>
    <n v="16.64"/>
    <n v="1.587301587"/>
  </r>
  <r>
    <x v="5478"/>
    <n v="16.399999999999999"/>
    <n v="16.53"/>
    <n v="16.18"/>
    <n v="16.3"/>
    <n v="-0.60975609799999997"/>
  </r>
  <r>
    <x v="5479"/>
    <n v="15.56"/>
    <n v="16.22"/>
    <n v="15.5"/>
    <n v="16.149999999999999"/>
    <n v="3.7917737790000001"/>
  </r>
  <r>
    <x v="5480"/>
    <n v="15.91"/>
    <n v="15.94"/>
    <n v="15.67"/>
    <n v="15.68"/>
    <n v="-1.445631678"/>
  </r>
  <r>
    <x v="5481"/>
    <n v="15.8"/>
    <n v="16.03"/>
    <n v="15.65"/>
    <n v="15.92"/>
    <n v="0.75949367099999998"/>
  </r>
  <r>
    <x v="5482"/>
    <n v="15.78"/>
    <n v="15.84"/>
    <n v="15.46"/>
    <n v="15.69"/>
    <n v="-0.57034220499999999"/>
  </r>
  <r>
    <x v="5483"/>
    <n v="16.11"/>
    <n v="16.350000000000001"/>
    <n v="15.89"/>
    <n v="15.99"/>
    <n v="-0.74487895699999995"/>
  </r>
  <r>
    <x v="5484"/>
    <n v="16.440000000000001"/>
    <n v="16.5"/>
    <n v="15.91"/>
    <n v="15.95"/>
    <n v="-2.9805352799999998"/>
  </r>
  <r>
    <x v="5485"/>
    <n v="16.61"/>
    <n v="16.77"/>
    <n v="16.48"/>
    <n v="16.61"/>
    <n v="0"/>
  </r>
  <r>
    <x v="5486"/>
    <n v="16.5"/>
    <n v="16.77"/>
    <n v="16.45"/>
    <n v="16.75"/>
    <n v="1.5151515149999999"/>
  </r>
  <r>
    <x v="5487"/>
    <n v="16.71"/>
    <n v="16.73"/>
    <n v="16.28"/>
    <n v="16.41"/>
    <n v="-1.7953321360000001"/>
  </r>
  <r>
    <x v="5488"/>
    <n v="16.27"/>
    <n v="16.670000000000002"/>
    <n v="16.27"/>
    <n v="16.47"/>
    <n v="1.2292563000000001"/>
  </r>
  <r>
    <x v="5489"/>
    <n v="16.329999999999998"/>
    <n v="16.78"/>
    <n v="16.23"/>
    <n v="16.68"/>
    <n v="2.1432945499999998"/>
  </r>
  <r>
    <x v="5490"/>
    <n v="15.45"/>
    <n v="15.97"/>
    <n v="15.45"/>
    <n v="15.95"/>
    <n v="3.2362459549999998"/>
  </r>
  <r>
    <x v="5491"/>
    <n v="15.16"/>
    <n v="15.49"/>
    <n v="15.12"/>
    <n v="15.22"/>
    <n v="0.39577836399999999"/>
  </r>
  <r>
    <x v="5492"/>
    <n v="15.58"/>
    <n v="15.9"/>
    <n v="15.42"/>
    <n v="15.48"/>
    <n v="-0.64184852400000003"/>
  </r>
  <r>
    <x v="5493"/>
    <n v="15.49"/>
    <n v="15.98"/>
    <n v="15.45"/>
    <n v="15.9"/>
    <n v="2.6468689479999998"/>
  </r>
  <r>
    <x v="5494"/>
    <n v="15.57"/>
    <n v="15.76"/>
    <n v="15.36"/>
    <n v="15.4"/>
    <n v="-1.091843288"/>
  </r>
  <r>
    <x v="5495"/>
    <n v="15.1"/>
    <n v="15.43"/>
    <n v="15.02"/>
    <n v="15.3"/>
    <n v="1.324503311"/>
  </r>
  <r>
    <x v="5496"/>
    <n v="15.03"/>
    <n v="15.21"/>
    <n v="14.94"/>
    <n v="15.12"/>
    <n v="0.59880239499999999"/>
  </r>
  <r>
    <x v="5497"/>
    <n v="15.19"/>
    <n v="15.22"/>
    <n v="14.95"/>
    <n v="15.04"/>
    <n v="-0.98749177099999996"/>
  </r>
  <r>
    <x v="5498"/>
    <n v="15.13"/>
    <n v="15.33"/>
    <n v="14.85"/>
    <n v="15.15"/>
    <n v="0.13218770699999999"/>
  </r>
  <r>
    <x v="5499"/>
    <n v="14.45"/>
    <n v="15.14"/>
    <n v="14.41"/>
    <n v="14.97"/>
    <n v="3.5986159170000001"/>
  </r>
  <r>
    <x v="5500"/>
    <n v="14.46"/>
    <n v="14.67"/>
    <n v="14.15"/>
    <n v="14.36"/>
    <n v="-0.69156293199999996"/>
  </r>
  <r>
    <x v="5501"/>
    <n v="14.19"/>
    <n v="14.63"/>
    <n v="14.1"/>
    <n v="14.35"/>
    <n v="1.1275546160000001"/>
  </r>
  <r>
    <x v="5502"/>
    <n v="14.37"/>
    <n v="14.57"/>
    <n v="14.14"/>
    <n v="14.33"/>
    <n v="-0.27835768999999999"/>
  </r>
  <r>
    <x v="5503"/>
    <n v="13.87"/>
    <n v="14.39"/>
    <n v="13.8"/>
    <n v="14.31"/>
    <n v="3.172314348"/>
  </r>
  <r>
    <x v="5504"/>
    <n v="13.96"/>
    <n v="14.01"/>
    <n v="13.69"/>
    <n v="13.93"/>
    <n v="-0.21489971299999999"/>
  </r>
  <r>
    <x v="5505"/>
    <n v="13.52"/>
    <n v="13.97"/>
    <n v="13.5"/>
    <n v="13.95"/>
    <n v="3.1804733729999999"/>
  </r>
  <r>
    <x v="5506"/>
    <n v="13.64"/>
    <n v="13.88"/>
    <n v="13.44"/>
    <n v="13.57"/>
    <n v="-0.51319648100000004"/>
  </r>
  <r>
    <x v="5507"/>
    <n v="13.46"/>
    <n v="13.88"/>
    <n v="13.2"/>
    <n v="13.35"/>
    <n v="-0.81723625600000005"/>
  </r>
  <r>
    <x v="5508"/>
    <n v="13.24"/>
    <n v="13.51"/>
    <n v="13.15"/>
    <n v="13.48"/>
    <n v="1.8126888219999999"/>
  </r>
  <r>
    <x v="5509"/>
    <n v="13.51"/>
    <n v="13.54"/>
    <n v="12.9"/>
    <n v="13.21"/>
    <n v="-2.2205773500000001"/>
  </r>
  <r>
    <x v="5510"/>
    <n v="13.09"/>
    <n v="13.11"/>
    <n v="12.83"/>
    <n v="13.04"/>
    <n v="-0.38197097000000002"/>
  </r>
  <r>
    <x v="5511"/>
    <n v="13.44"/>
    <n v="13.62"/>
    <n v="13.04"/>
    <n v="13.04"/>
    <n v="-2.9761904760000002"/>
  </r>
  <r>
    <x v="5512"/>
    <n v="13.68"/>
    <n v="13.72"/>
    <n v="13.32"/>
    <n v="13.43"/>
    <n v="-1.8274853799999999"/>
  </r>
  <r>
    <x v="5513"/>
    <n v="14.33"/>
    <n v="14.38"/>
    <n v="13.57"/>
    <n v="13.57"/>
    <n v="-5.3035589669999998"/>
  </r>
  <r>
    <x v="5514"/>
    <n v="13.86"/>
    <n v="13.89"/>
    <n v="13.51"/>
    <n v="13.71"/>
    <n v="-1.082251082"/>
  </r>
  <r>
    <x v="5515"/>
    <n v="13.89"/>
    <n v="13.9"/>
    <n v="13.55"/>
    <n v="13.64"/>
    <n v="-1.799856012"/>
  </r>
  <r>
    <x v="5516"/>
    <n v="13.37"/>
    <n v="13.77"/>
    <n v="13.26"/>
    <n v="13.64"/>
    <n v="2.019446522"/>
  </r>
  <r>
    <x v="5517"/>
    <n v="13.04"/>
    <n v="13.11"/>
    <n v="12.8"/>
    <n v="12.96"/>
    <n v="-0.61349693299999997"/>
  </r>
  <r>
    <x v="5518"/>
    <n v="13.02"/>
    <n v="13.15"/>
    <n v="12.86"/>
    <n v="12.98"/>
    <n v="-0.307219662"/>
  </r>
  <r>
    <x v="5519"/>
    <n v="13.41"/>
    <n v="13.55"/>
    <n v="13.17"/>
    <n v="13.22"/>
    <n v="-1.416853095"/>
  </r>
  <r>
    <x v="5520"/>
    <n v="13.58"/>
    <n v="13.69"/>
    <n v="13.45"/>
    <n v="13.5"/>
    <n v="-0.58910161999999999"/>
  </r>
  <r>
    <x v="5521"/>
    <n v="13.7"/>
    <n v="13.85"/>
    <n v="13.57"/>
    <n v="13.66"/>
    <n v="-0.291970803"/>
  </r>
  <r>
    <x v="5522"/>
    <n v="13.5"/>
    <n v="13.85"/>
    <n v="13.39"/>
    <n v="13.72"/>
    <n v="1.6296296299999999"/>
  </r>
  <r>
    <x v="5523"/>
    <n v="13.54"/>
    <n v="13.71"/>
    <n v="13.5"/>
    <n v="13.51"/>
    <n v="-0.22156573099999999"/>
  </r>
  <r>
    <x v="5524"/>
    <n v="14.29"/>
    <n v="14.41"/>
    <n v="13.84"/>
    <n v="13.9"/>
    <n v="-2.729181246"/>
  </r>
  <r>
    <x v="5525"/>
    <n v="13.97"/>
    <n v="14.19"/>
    <n v="13.81"/>
    <n v="14.04"/>
    <n v="0.50107372900000002"/>
  </r>
  <r>
    <x v="5526"/>
    <n v="14.31"/>
    <n v="14.49"/>
    <n v="14.07"/>
    <n v="14.22"/>
    <n v="-0.62893081799999995"/>
  </r>
  <r>
    <x v="5527"/>
    <n v="14.21"/>
    <n v="14.23"/>
    <n v="13.93"/>
    <n v="14.2"/>
    <n v="-7.0372977000000003E-2"/>
  </r>
  <r>
    <x v="5528"/>
    <n v="13.21"/>
    <n v="14.21"/>
    <n v="13.1"/>
    <n v="14.13"/>
    <n v="6.9644208929999998"/>
  </r>
  <r>
    <x v="5529"/>
    <n v="13.57"/>
    <n v="13.8"/>
    <n v="13.24"/>
    <n v="13.4"/>
    <n v="-1.2527634489999999"/>
  </r>
  <r>
    <x v="5530"/>
    <n v="12.98"/>
    <n v="13.46"/>
    <n v="12.73"/>
    <n v="13.42"/>
    <n v="3.3898305080000002"/>
  </r>
  <r>
    <x v="5531"/>
    <n v="12.88"/>
    <n v="12.99"/>
    <n v="12.33"/>
    <n v="12.69"/>
    <n v="-1.4751552800000001"/>
  </r>
  <r>
    <x v="5532"/>
    <n v="13.05"/>
    <n v="13.23"/>
    <n v="12.93"/>
    <n v="13.02"/>
    <n v="-0.229885057"/>
  </r>
  <r>
    <x v="5533"/>
    <n v="13.15"/>
    <n v="13.19"/>
    <n v="12.97"/>
    <n v="13.01"/>
    <n v="-1.0646387829999999"/>
  </r>
  <r>
    <x v="5534"/>
    <n v="13.15"/>
    <n v="13.26"/>
    <n v="13.05"/>
    <n v="13.24"/>
    <n v="0.68441064600000001"/>
  </r>
  <r>
    <x v="5535"/>
    <n v="13.45"/>
    <n v="13.59"/>
    <n v="13.38"/>
    <n v="13.48"/>
    <n v="0.22304832699999999"/>
  </r>
  <r>
    <x v="5536"/>
    <n v="13.69"/>
    <n v="13.84"/>
    <n v="13.61"/>
    <n v="13.74"/>
    <n v="0.36523009499999998"/>
  </r>
  <r>
    <x v="5537"/>
    <n v="13.72"/>
    <n v="13.81"/>
    <n v="13.57"/>
    <n v="13.63"/>
    <n v="-0.65597667599999998"/>
  </r>
  <r>
    <x v="5538"/>
    <n v="14.16"/>
    <n v="14.29"/>
    <n v="13.6"/>
    <n v="13.72"/>
    <n v="-3.1073446329999999"/>
  </r>
  <r>
    <x v="5539"/>
    <n v="13.76"/>
    <n v="14.09"/>
    <n v="13.75"/>
    <n v="13.98"/>
    <n v="1.598837209"/>
  </r>
  <r>
    <x v="5540"/>
    <n v="13.64"/>
    <n v="13.97"/>
    <n v="13.58"/>
    <n v="13.75"/>
    <n v="0.80645161300000001"/>
  </r>
  <r>
    <x v="5541"/>
    <n v="14.05"/>
    <n v="14.1"/>
    <n v="13.49"/>
    <n v="13.51"/>
    <n v="-3.8434163699999999"/>
  </r>
  <r>
    <x v="5542"/>
    <n v="13.95"/>
    <n v="14.16"/>
    <n v="13.67"/>
    <n v="14.08"/>
    <n v="0.93189964199999997"/>
  </r>
  <r>
    <x v="5543"/>
    <n v="14.54"/>
    <n v="14.78"/>
    <n v="14.32"/>
    <n v="14.42"/>
    <n v="-0.82530949099999995"/>
  </r>
  <r>
    <x v="5544"/>
    <n v="14.23"/>
    <n v="14.71"/>
    <n v="14.13"/>
    <n v="14.67"/>
    <n v="3.0920590300000002"/>
  </r>
  <r>
    <x v="5545"/>
    <n v="14.48"/>
    <n v="14.55"/>
    <n v="14.2"/>
    <n v="14.26"/>
    <n v="-1.519337017"/>
  </r>
  <r>
    <x v="5546"/>
    <n v="14.24"/>
    <n v="14.46"/>
    <n v="14.22"/>
    <n v="14.42"/>
    <n v="1.2640449439999999"/>
  </r>
  <r>
    <x v="5547"/>
    <n v="13.93"/>
    <n v="14.39"/>
    <n v="13.83"/>
    <n v="14.31"/>
    <n v="2.7279253410000002"/>
  </r>
  <r>
    <x v="5548"/>
    <n v="13.39"/>
    <n v="13.7"/>
    <n v="13.27"/>
    <n v="13.68"/>
    <n v="2.1657953700000001"/>
  </r>
  <r>
    <x v="5549"/>
    <n v="13.21"/>
    <n v="13.4"/>
    <n v="13.1"/>
    <n v="13.31"/>
    <n v="0.75700227099999995"/>
  </r>
  <r>
    <x v="5550"/>
    <n v="13.44"/>
    <n v="13.65"/>
    <n v="13.19"/>
    <n v="13.2"/>
    <n v="-1.7857142859999999"/>
  </r>
  <r>
    <x v="5551"/>
    <n v="13.32"/>
    <n v="13.6"/>
    <n v="13.26"/>
    <n v="13.47"/>
    <n v="1.1261261259999999"/>
  </r>
  <r>
    <x v="5552"/>
    <n v="12.93"/>
    <n v="13.24"/>
    <n v="12.78"/>
    <n v="13.15"/>
    <n v="1.7014694509999999"/>
  </r>
  <r>
    <x v="5553"/>
    <n v="13.34"/>
    <n v="13.44"/>
    <n v="12.66"/>
    <n v="12.85"/>
    <n v="-3.6731634180000001"/>
  </r>
  <r>
    <x v="5554"/>
    <n v="13.11"/>
    <n v="13.41"/>
    <n v="13.07"/>
    <n v="13.24"/>
    <n v="0.991609458"/>
  </r>
  <r>
    <x v="5555"/>
    <n v="13.31"/>
    <n v="13.6"/>
    <n v="13.1"/>
    <n v="13.2"/>
    <n v="-0.82644628099999995"/>
  </r>
  <r>
    <x v="5556"/>
    <n v="13.24"/>
    <n v="13.25"/>
    <n v="12.87"/>
    <n v="13.2"/>
    <n v="-0.30211480400000001"/>
  </r>
  <r>
    <x v="5557"/>
    <n v="13.52"/>
    <n v="13.8"/>
    <n v="13.38"/>
    <n v="13.48"/>
    <n v="-0.29585798800000002"/>
  </r>
  <r>
    <x v="5558"/>
    <n v="13.55"/>
    <n v="13.74"/>
    <n v="13.16"/>
    <n v="13.37"/>
    <n v="-1.328413284"/>
  </r>
  <r>
    <x v="5559"/>
    <n v="14.25"/>
    <n v="14.36"/>
    <n v="13.83"/>
    <n v="13.87"/>
    <n v="-2.6666666669999999"/>
  </r>
  <r>
    <x v="5560"/>
    <n v="14.17"/>
    <n v="14.17"/>
    <n v="13.79"/>
    <n v="14.08"/>
    <n v="-0.63514467200000002"/>
  </r>
  <r>
    <x v="5561"/>
    <n v="13.88"/>
    <n v="14.33"/>
    <n v="13.8"/>
    <n v="14.22"/>
    <n v="2.4495677229999999"/>
  </r>
  <r>
    <x v="5562"/>
    <n v="13.61"/>
    <n v="14.07"/>
    <n v="13.56"/>
    <n v="13.71"/>
    <n v="0.73475385699999995"/>
  </r>
  <r>
    <x v="5563"/>
    <n v="14.55"/>
    <n v="14.56"/>
    <n v="13.8"/>
    <n v="13.86"/>
    <n v="-4.742268041"/>
  </r>
  <r>
    <x v="5564"/>
    <n v="14.28"/>
    <n v="14.75"/>
    <n v="14.12"/>
    <n v="14.59"/>
    <n v="2.1708683469999999"/>
  </r>
  <r>
    <x v="5565"/>
    <n v="14.19"/>
    <n v="14.38"/>
    <n v="13.9"/>
    <n v="13.96"/>
    <n v="-1.6208597600000001"/>
  </r>
  <r>
    <x v="5566"/>
    <n v="14.22"/>
    <n v="14.5"/>
    <n v="14.15"/>
    <n v="14.18"/>
    <n v="-0.28129395200000001"/>
  </r>
  <r>
    <x v="5567"/>
    <n v="14.72"/>
    <n v="14.72"/>
    <n v="14.05"/>
    <n v="14.13"/>
    <n v="-4.0081521740000001"/>
  </r>
  <r>
    <x v="5568"/>
    <n v="15.08"/>
    <n v="15.3"/>
    <n v="14.79"/>
    <n v="14.89"/>
    <n v="-1.25994695"/>
  </r>
  <r>
    <x v="5569"/>
    <n v="15.57"/>
    <n v="15.62"/>
    <n v="15.13"/>
    <n v="15.18"/>
    <n v="-2.504816956"/>
  </r>
  <r>
    <x v="5570"/>
    <n v="15.3"/>
    <n v="15.63"/>
    <n v="15.29"/>
    <n v="15.58"/>
    <n v="1.830065359"/>
  </r>
  <r>
    <x v="5571"/>
    <n v="15.47"/>
    <n v="15.52"/>
    <n v="15.04"/>
    <n v="15.28"/>
    <n v="-1.2281835809999999"/>
  </r>
  <r>
    <x v="5572"/>
    <n v="14.84"/>
    <n v="15.46"/>
    <n v="14.83"/>
    <n v="15.22"/>
    <n v="2.5606469000000001"/>
  </r>
  <r>
    <x v="5573"/>
    <n v="14.71"/>
    <n v="15.11"/>
    <n v="14.65"/>
    <n v="14.95"/>
    <n v="1.6315431680000001"/>
  </r>
  <r>
    <x v="5574"/>
    <n v="14.48"/>
    <n v="14.75"/>
    <n v="14.37"/>
    <n v="14.44"/>
    <n v="-0.27624309400000002"/>
  </r>
  <r>
    <x v="5575"/>
    <n v="14.3"/>
    <n v="14.7"/>
    <n v="14.24"/>
    <n v="14.6"/>
    <n v="2.097902098"/>
  </r>
  <r>
    <x v="5576"/>
    <n v="14.01"/>
    <n v="14.42"/>
    <n v="13.99"/>
    <n v="14.2"/>
    <n v="1.356174161"/>
  </r>
  <r>
    <x v="5577"/>
    <n v="13.58"/>
    <n v="13.96"/>
    <n v="13.56"/>
    <n v="13.91"/>
    <n v="2.4300441830000001"/>
  </r>
  <r>
    <x v="5578"/>
    <n v="13.11"/>
    <n v="13.69"/>
    <n v="13.09"/>
    <n v="13.64"/>
    <n v="4.0427154840000004"/>
  </r>
  <r>
    <x v="5579"/>
    <n v="12.95"/>
    <n v="13.17"/>
    <n v="12.9"/>
    <n v="13.1"/>
    <n v="1.158301158"/>
  </r>
  <r>
    <x v="5580"/>
    <n v="13.02"/>
    <n v="13.18"/>
    <n v="12.91"/>
    <n v="12.97"/>
    <n v="-0.38402457800000001"/>
  </r>
  <r>
    <x v="5581"/>
    <n v="13.04"/>
    <n v="13.22"/>
    <n v="13"/>
    <n v="13.01"/>
    <n v="-0.23006135"/>
  </r>
  <r>
    <x v="5582"/>
    <n v="13.38"/>
    <n v="13.58"/>
    <n v="13.04"/>
    <n v="13.1"/>
    <n v="-2.092675635"/>
  </r>
  <r>
    <x v="5583"/>
    <n v="13.3"/>
    <n v="13.59"/>
    <n v="13.26"/>
    <n v="13.35"/>
    <n v="0.37593985000000002"/>
  </r>
  <r>
    <x v="5584"/>
    <n v="13.2"/>
    <n v="13.62"/>
    <n v="13.13"/>
    <n v="13.44"/>
    <n v="1.818181818"/>
  </r>
  <r>
    <x v="5585"/>
    <n v="13.21"/>
    <n v="13.52"/>
    <n v="12.99"/>
    <n v="13.27"/>
    <n v="0.45420136300000002"/>
  </r>
  <r>
    <x v="5586"/>
    <n v="13.11"/>
    <n v="13.45"/>
    <n v="12.73"/>
    <n v="13"/>
    <n v="-0.83905415699999997"/>
  </r>
  <r>
    <x v="5587"/>
    <n v="13.47"/>
    <n v="13.5"/>
    <n v="13.06"/>
    <n v="13.22"/>
    <n v="-1.8559762440000001"/>
  </r>
  <r>
    <x v="5588"/>
    <n v="13.64"/>
    <n v="13.86"/>
    <n v="13.52"/>
    <n v="13.66"/>
    <n v="0.14662756599999999"/>
  </r>
  <r>
    <x v="5589"/>
    <n v="13.55"/>
    <n v="13.76"/>
    <n v="13.2"/>
    <n v="13.7"/>
    <n v="1.10701107"/>
  </r>
  <r>
    <x v="5590"/>
    <n v="13.89"/>
    <n v="14.08"/>
    <n v="13.4"/>
    <n v="13.4"/>
    <n v="-3.5277177829999999"/>
  </r>
  <r>
    <x v="5591"/>
    <n v="14.07"/>
    <n v="14.33"/>
    <n v="13.89"/>
    <n v="14.09"/>
    <n v="0.142146411"/>
  </r>
  <r>
    <x v="5592"/>
    <n v="13.72"/>
    <n v="14.14"/>
    <n v="13.61"/>
    <n v="13.85"/>
    <n v="0.94752186599999999"/>
  </r>
  <r>
    <x v="5593"/>
    <n v="13.56"/>
    <n v="14.15"/>
    <n v="13.55"/>
    <n v="13.93"/>
    <n v="2.7286135690000002"/>
  </r>
  <r>
    <x v="5594"/>
    <n v="13.95"/>
    <n v="13.97"/>
    <n v="13.48"/>
    <n v="13.5"/>
    <n v="-3.225806452"/>
  </r>
  <r>
    <x v="5595"/>
    <n v="13.78"/>
    <n v="14.37"/>
    <n v="13.67"/>
    <n v="14.18"/>
    <n v="2.90275762"/>
  </r>
  <r>
    <x v="5596"/>
    <n v="14.71"/>
    <n v="14.75"/>
    <n v="14.02"/>
    <n v="14.11"/>
    <n v="-4.0788579199999999"/>
  </r>
  <r>
    <x v="5597"/>
    <n v="14.04"/>
    <n v="14.74"/>
    <n v="13.7"/>
    <n v="14.43"/>
    <n v="2.7777777779999999"/>
  </r>
  <r>
    <x v="5598"/>
    <n v="14.91"/>
    <n v="14.91"/>
    <n v="14.4"/>
    <n v="14.52"/>
    <n v="-2.6156941649999998"/>
  </r>
  <r>
    <x v="5599"/>
    <n v="15.37"/>
    <n v="15.46"/>
    <n v="14.95"/>
    <n v="15.06"/>
    <n v="-2.0169160700000002"/>
  </r>
  <r>
    <x v="5600"/>
    <n v="15.12"/>
    <n v="15.19"/>
    <n v="14.89"/>
    <n v="14.92"/>
    <n v="-1.3227513230000001"/>
  </r>
  <r>
    <x v="5601"/>
    <n v="14.88"/>
    <n v="15.06"/>
    <n v="14.67"/>
    <n v="14.83"/>
    <n v="-0.336021505"/>
  </r>
  <r>
    <x v="5602"/>
    <n v="14.9"/>
    <n v="15.02"/>
    <n v="14.39"/>
    <n v="14.45"/>
    <n v="-3.0201342279999999"/>
  </r>
  <r>
    <x v="5603"/>
    <n v="15"/>
    <n v="15.08"/>
    <n v="14.78"/>
    <n v="14.89"/>
    <n v="-0.73333333300000003"/>
  </r>
  <r>
    <x v="5604"/>
    <n v="14.93"/>
    <n v="15.2"/>
    <n v="14.68"/>
    <n v="14.89"/>
    <n v="-0.26791694599999999"/>
  </r>
  <r>
    <x v="5605"/>
    <n v="14.74"/>
    <n v="15.48"/>
    <n v="14.7"/>
    <n v="15.24"/>
    <n v="3.3921302579999999"/>
  </r>
  <r>
    <x v="5606"/>
    <n v="13.8"/>
    <n v="14.5"/>
    <n v="13.75"/>
    <n v="14.38"/>
    <n v="4.2028985509999996"/>
  </r>
  <r>
    <x v="5607"/>
    <n v="13.84"/>
    <n v="14.27"/>
    <n v="13.5"/>
    <n v="13.66"/>
    <n v="-1.300578035"/>
  </r>
  <r>
    <x v="5608"/>
    <n v="14.35"/>
    <n v="14.52"/>
    <n v="13.89"/>
    <n v="13.91"/>
    <n v="-3.0662020910000001"/>
  </r>
  <r>
    <x v="5609"/>
    <n v="13.85"/>
    <n v="14.26"/>
    <n v="13.52"/>
    <n v="14.08"/>
    <n v="1.6606498190000001"/>
  </r>
  <r>
    <x v="5610"/>
    <n v="13.67"/>
    <n v="14.07"/>
    <n v="12.87"/>
    <n v="14"/>
    <n v="2.4140453549999998"/>
  </r>
  <r>
    <x v="5611"/>
    <n v="12.8"/>
    <n v="13.52"/>
    <n v="12.38"/>
    <n v="13.42"/>
    <n v="4.84375"/>
  </r>
  <r>
    <x v="5612"/>
    <n v="12.31"/>
    <n v="13.24"/>
    <n v="12.24"/>
    <n v="12.87"/>
    <n v="4.5491470349999998"/>
  </r>
  <r>
    <x v="5613"/>
    <n v="12.48"/>
    <n v="12.73"/>
    <n v="12.1"/>
    <n v="12.16"/>
    <n v="-2.5641025640000001"/>
  </r>
  <r>
    <x v="5614"/>
    <n v="12.25"/>
    <n v="12.79"/>
    <n v="12.2"/>
    <n v="12.56"/>
    <n v="2.5306122449999999"/>
  </r>
  <r>
    <x v="5615"/>
    <n v="12.2"/>
    <n v="12.62"/>
    <n v="12.15"/>
    <n v="12.35"/>
    <n v="1.2295081969999999"/>
  </r>
  <r>
    <x v="5616"/>
    <n v="12.98"/>
    <n v="13.47"/>
    <n v="12.5"/>
    <n v="12.96"/>
    <n v="-0.154083205"/>
  </r>
  <r>
    <x v="5617"/>
    <n v="12.24"/>
    <n v="12.74"/>
    <n v="11.37"/>
    <n v="12.69"/>
    <n v="3.6764705879999999"/>
  </r>
  <r>
    <x v="5618"/>
    <n v="12.37"/>
    <n v="12.72"/>
    <n v="12.07"/>
    <n v="12.31"/>
    <n v="-0.48504446200000001"/>
  </r>
  <r>
    <x v="5619"/>
    <n v="11.02"/>
    <n v="11.83"/>
    <n v="10.64"/>
    <n v="11.61"/>
    <n v="5.3539019960000003"/>
  </r>
  <r>
    <x v="5620"/>
    <n v="11.05"/>
    <n v="11.4"/>
    <n v="10.9"/>
    <n v="11.18"/>
    <n v="1.1764705879999999"/>
  </r>
  <r>
    <x v="5621"/>
    <n v="10.8"/>
    <n v="11.21"/>
    <n v="10.43"/>
    <n v="10.91"/>
    <n v="1.0185185189999999"/>
  </r>
  <r>
    <x v="5622"/>
    <n v="10.74"/>
    <n v="10.85"/>
    <n v="10.14"/>
    <n v="10.59"/>
    <n v="-1.3966480450000001"/>
  </r>
  <r>
    <x v="5623"/>
    <n v="12.1"/>
    <n v="12.11"/>
    <n v="10.84"/>
    <n v="10.9"/>
    <n v="-9.9173553719999994"/>
  </r>
  <r>
    <x v="5624"/>
    <n v="11.6"/>
    <n v="11.92"/>
    <n v="11"/>
    <n v="11.78"/>
    <n v="1.551724138"/>
  </r>
  <r>
    <x v="5625"/>
    <n v="11.48"/>
    <n v="12.02"/>
    <n v="11.37"/>
    <n v="11.75"/>
    <n v="2.3519163760000001"/>
  </r>
  <r>
    <x v="5626"/>
    <n v="11.12"/>
    <n v="11.37"/>
    <n v="10.89"/>
    <n v="11.26"/>
    <n v="1.258992806"/>
  </r>
  <r>
    <x v="5627"/>
    <n v="10.54"/>
    <n v="11.58"/>
    <n v="10.52"/>
    <n v="11.22"/>
    <n v="6.451612903"/>
  </r>
  <r>
    <x v="5628"/>
    <n v="10.38"/>
    <n v="11.1"/>
    <n v="10.32"/>
    <n v="10.95"/>
    <n v="5.4913294800000001"/>
  </r>
  <r>
    <x v="5629"/>
    <n v="10.24"/>
    <n v="10.63"/>
    <n v="9.92"/>
    <n v="10.53"/>
    <n v="2.83203125"/>
  </r>
  <r>
    <x v="5630"/>
    <n v="10.58"/>
    <n v="10.8"/>
    <n v="10.14"/>
    <n v="10.17"/>
    <n v="-3.8752362950000001"/>
  </r>
  <r>
    <x v="5631"/>
    <n v="10.33"/>
    <n v="10.48"/>
    <n v="9.75"/>
    <n v="9.81"/>
    <n v="-5.0338818969999997"/>
  </r>
  <r>
    <x v="5632"/>
    <n v="10.66"/>
    <n v="11.5"/>
    <n v="10.48"/>
    <n v="10.99"/>
    <n v="3.0956848030000002"/>
  </r>
  <r>
    <x v="5633"/>
    <n v="10.06"/>
    <n v="10.25"/>
    <n v="9.8000000000000007"/>
    <n v="9.99"/>
    <n v="-0.69582504999999994"/>
  </r>
  <r>
    <x v="5634"/>
    <n v="10.09"/>
    <n v="10.45"/>
    <n v="9.9"/>
    <n v="10.32"/>
    <n v="2.279484638"/>
  </r>
  <r>
    <x v="5635"/>
    <n v="9.3000000000000007"/>
    <n v="10.69"/>
    <n v="9.15"/>
    <n v="9.75"/>
    <n v="4.8387096769999998"/>
  </r>
  <r>
    <x v="5636"/>
    <n v="8.4499999999999993"/>
    <n v="9.4600000000000009"/>
    <n v="8.36"/>
    <n v="9.23"/>
    <n v="9.230769231"/>
  </r>
  <r>
    <x v="5637"/>
    <n v="9.2100000000000009"/>
    <n v="9.2100000000000009"/>
    <n v="8.1199999999999992"/>
    <n v="8.6"/>
    <n v="-6.6232356130000003"/>
  </r>
  <r>
    <x v="5638"/>
    <n v="9.2100000000000009"/>
    <n v="9.4700000000000006"/>
    <n v="8.75"/>
    <n v="9.08"/>
    <n v="-1.411509229"/>
  </r>
  <r>
    <x v="5639"/>
    <n v="9.98"/>
    <n v="10.130000000000001"/>
    <n v="9.42"/>
    <n v="9.4600000000000009"/>
    <n v="-5.2104208420000004"/>
  </r>
  <r>
    <x v="5640"/>
    <n v="9.98"/>
    <n v="10.15"/>
    <n v="9.68"/>
    <n v="9.82"/>
    <n v="-1.6032064130000001"/>
  </r>
  <r>
    <x v="5641"/>
    <n v="10.72"/>
    <n v="10.75"/>
    <n v="9.76"/>
    <n v="10.050000000000001"/>
    <n v="-6.25"/>
  </r>
  <r>
    <x v="5642"/>
    <n v="10.66"/>
    <n v="11.01"/>
    <n v="10.130000000000001"/>
    <n v="10.94"/>
    <n v="2.6266416509999999"/>
  </r>
  <r>
    <x v="5643"/>
    <n v="10.99"/>
    <n v="11.08"/>
    <n v="10.39"/>
    <n v="10.48"/>
    <n v="-4.6405823479999997"/>
  </r>
  <r>
    <x v="5644"/>
    <n v="11.19"/>
    <n v="11.65"/>
    <n v="11.13"/>
    <n v="11.23"/>
    <n v="0.35746201999999999"/>
  </r>
  <r>
    <x v="5645"/>
    <n v="11.97"/>
    <n v="11.97"/>
    <n v="11.28"/>
    <n v="11.36"/>
    <n v="-5.0960735169999998"/>
  </r>
  <r>
    <x v="5646"/>
    <n v="11.56"/>
    <n v="12.23"/>
    <n v="11.51"/>
    <n v="11.96"/>
    <n v="3.460207612"/>
  </r>
  <r>
    <x v="5647"/>
    <n v="11.63"/>
    <n v="11.97"/>
    <n v="11.42"/>
    <n v="11.43"/>
    <n v="-1.7196904559999999"/>
  </r>
  <r>
    <x v="5648"/>
    <n v="11.94"/>
    <n v="12.14"/>
    <n v="11.7"/>
    <n v="11.96"/>
    <n v="0.167504188"/>
  </r>
  <r>
    <x v="5649"/>
    <n v="12.1"/>
    <n v="12.25"/>
    <n v="12.02"/>
    <n v="12.08"/>
    <n v="-0.165289256"/>
  </r>
  <r>
    <x v="5650"/>
    <n v="11.96"/>
    <n v="12.15"/>
    <n v="11.87"/>
    <n v="12"/>
    <n v="0.33444816100000002"/>
  </r>
  <r>
    <x v="5651"/>
    <n v="12.15"/>
    <n v="13.34"/>
    <n v="12.04"/>
    <n v="12.29"/>
    <n v="1.1522633739999999"/>
  </r>
  <r>
    <x v="5652"/>
    <n v="13.11"/>
    <n v="13.2"/>
    <n v="12.51"/>
    <n v="12.54"/>
    <n v="-4.3478260869999996"/>
  </r>
  <r>
    <x v="5653"/>
    <n v="12.99"/>
    <n v="13.16"/>
    <n v="12.75"/>
    <n v="12.93"/>
    <n v="-0.46189376399999998"/>
  </r>
  <r>
    <x v="5654"/>
    <n v="12.82"/>
    <n v="13.12"/>
    <n v="12.77"/>
    <n v="13.05"/>
    <n v="1.794071763"/>
  </r>
  <r>
    <x v="5655"/>
    <n v="13.37"/>
    <n v="13.45"/>
    <n v="13.01"/>
    <n v="13.04"/>
    <n v="-2.4682124160000001"/>
  </r>
  <r>
    <x v="5656"/>
    <n v="13.53"/>
    <n v="13.97"/>
    <n v="13.5"/>
    <n v="13.57"/>
    <n v="0.29563931999999998"/>
  </r>
  <r>
    <x v="5657"/>
    <n v="13.09"/>
    <n v="13.45"/>
    <n v="12.96"/>
    <n v="13.43"/>
    <n v="2.5974025969999999"/>
  </r>
  <r>
    <x v="5658"/>
    <n v="12.91"/>
    <n v="13.21"/>
    <n v="12.8"/>
    <n v="12.96"/>
    <n v="0.38729666899999998"/>
  </r>
  <r>
    <x v="5659"/>
    <n v="13.14"/>
    <n v="13.25"/>
    <n v="12.91"/>
    <n v="13.03"/>
    <n v="-0.837138508"/>
  </r>
  <r>
    <x v="5660"/>
    <n v="13.08"/>
    <n v="13.08"/>
    <n v="12.67"/>
    <n v="12.77"/>
    <n v="-2.370030581"/>
  </r>
  <r>
    <x v="5661"/>
    <n v="13.16"/>
    <n v="13.45"/>
    <n v="12.99"/>
    <n v="13.27"/>
    <n v="0.83586626100000005"/>
  </r>
  <r>
    <x v="5662"/>
    <n v="13.6"/>
    <n v="13.62"/>
    <n v="13.05"/>
    <n v="13.07"/>
    <n v="-3.8970588240000001"/>
  </r>
  <r>
    <x v="5663"/>
    <n v="13.95"/>
    <n v="14.09"/>
    <n v="13.68"/>
    <n v="13.82"/>
    <n v="-0.93189964199999997"/>
  </r>
  <r>
    <x v="5664"/>
    <n v="13.48"/>
    <n v="14.36"/>
    <n v="13.48"/>
    <n v="14.2"/>
    <n v="5.341246291"/>
  </r>
  <r>
    <x v="5665"/>
    <n v="13.78"/>
    <n v="14.04"/>
    <n v="13.66"/>
    <n v="13.72"/>
    <n v="-0.43541364300000002"/>
  </r>
  <r>
    <x v="5666"/>
    <n v="14.63"/>
    <n v="14.72"/>
    <n v="14"/>
    <n v="14.02"/>
    <n v="-4.1695146960000002"/>
  </r>
  <r>
    <x v="5667"/>
    <n v="14.52"/>
    <n v="14.7"/>
    <n v="14.15"/>
    <n v="14.49"/>
    <n v="-0.20661156999999999"/>
  </r>
  <r>
    <x v="5668"/>
    <n v="14.94"/>
    <n v="15"/>
    <n v="14.25"/>
    <n v="14.45"/>
    <n v="-3.2797858099999999"/>
  </r>
  <r>
    <x v="5669"/>
    <n v="15.1"/>
    <n v="15.29"/>
    <n v="14.95"/>
    <n v="15.1"/>
    <n v="0"/>
  </r>
  <r>
    <x v="5670"/>
    <n v="14.93"/>
    <n v="15.25"/>
    <n v="14.79"/>
    <n v="15.11"/>
    <n v="1.205626256"/>
  </r>
  <r>
    <x v="5671"/>
    <n v="14.67"/>
    <n v="15.76"/>
    <n v="14.59"/>
    <n v="14.73"/>
    <n v="0.40899795500000002"/>
  </r>
  <r>
    <x v="5672"/>
    <n v="14.7"/>
    <n v="15"/>
    <n v="14.5"/>
    <n v="14.72"/>
    <n v="0.13605442200000001"/>
  </r>
  <r>
    <x v="5673"/>
    <n v="14.24"/>
    <n v="14.73"/>
    <n v="14.04"/>
    <n v="14.45"/>
    <n v="1.474719101"/>
  </r>
  <r>
    <x v="5674"/>
    <n v="14.46"/>
    <n v="14.56"/>
    <n v="13.46"/>
    <n v="14.36"/>
    <n v="-0.69156293199999996"/>
  </r>
  <r>
    <x v="5675"/>
    <n v="13.52"/>
    <n v="14.43"/>
    <n v="13.44"/>
    <n v="14.35"/>
    <n v="6.1390532540000002"/>
  </r>
  <r>
    <x v="5676"/>
    <n v="13.34"/>
    <n v="13.96"/>
    <n v="13.25"/>
    <n v="13.37"/>
    <n v="0.22488755599999999"/>
  </r>
  <r>
    <x v="5677"/>
    <n v="13"/>
    <n v="13.45"/>
    <n v="13"/>
    <n v="13.41"/>
    <n v="3.153846154"/>
  </r>
  <r>
    <x v="5678"/>
    <n v="12.99"/>
    <n v="13.34"/>
    <n v="12.96"/>
    <n v="13.12"/>
    <n v="1.0007698229999999"/>
  </r>
  <r>
    <x v="5679"/>
    <n v="12.84"/>
    <n v="13.3"/>
    <n v="12.14"/>
    <n v="13.2"/>
    <n v="2.8037383180000002"/>
  </r>
  <r>
    <x v="5680"/>
    <n v="13.33"/>
    <n v="13.45"/>
    <n v="11.97"/>
    <n v="12.99"/>
    <n v="-2.5506376589999999"/>
  </r>
  <r>
    <x v="5681"/>
    <n v="11.67"/>
    <n v="12.62"/>
    <n v="11.65"/>
    <n v="12.07"/>
    <n v="3.4275921170000001"/>
  </r>
  <r>
    <x v="5682"/>
    <n v="11.58"/>
    <n v="11.7"/>
    <n v="11.15"/>
    <n v="11.36"/>
    <n v="-1.899827288"/>
  </r>
  <r>
    <x v="5683"/>
    <n v="12.25"/>
    <n v="12.49"/>
    <n v="11.53"/>
    <n v="11.89"/>
    <n v="-2.9387755100000001"/>
  </r>
  <r>
    <x v="5684"/>
    <n v="12.98"/>
    <n v="13.21"/>
    <n v="11.94"/>
    <n v="12.1"/>
    <n v="-6.7796610169999996"/>
  </r>
  <r>
    <x v="5685"/>
    <n v="13.15"/>
    <n v="13.35"/>
    <n v="12.7"/>
    <n v="13.19"/>
    <n v="0.30418251000000002"/>
  </r>
  <r>
    <x v="5686"/>
    <n v="13"/>
    <n v="13.5"/>
    <n v="12.74"/>
    <n v="13.34"/>
    <n v="2.615384615"/>
  </r>
  <r>
    <x v="5687"/>
    <n v="12.43"/>
    <n v="13.32"/>
    <n v="12.34"/>
    <n v="13.31"/>
    <n v="7.079646018"/>
  </r>
  <r>
    <x v="5688"/>
    <n v="11.82"/>
    <n v="12.1"/>
    <n v="11.45"/>
    <n v="11.82"/>
    <n v="0"/>
  </r>
  <r>
    <x v="5689"/>
    <n v="12.79"/>
    <n v="12.93"/>
    <n v="11.5"/>
    <n v="11.61"/>
    <n v="-9.2259577799999999"/>
  </r>
  <r>
    <x v="5690"/>
    <n v="12.11"/>
    <n v="13.11"/>
    <n v="11.95"/>
    <n v="13.09"/>
    <n v="8.0924855489999992"/>
  </r>
  <r>
    <x v="5691"/>
    <n v="13.03"/>
    <n v="13.32"/>
    <n v="12.32"/>
    <n v="12.5"/>
    <n v="-4.0675364539999999"/>
  </r>
  <r>
    <x v="5692"/>
    <n v="13.25"/>
    <n v="13.51"/>
    <n v="12.75"/>
    <n v="12.98"/>
    <n v="-2.0377358490000002"/>
  </r>
  <r>
    <x v="5693"/>
    <n v="13.95"/>
    <n v="14.35"/>
    <n v="13.5"/>
    <n v="13.65"/>
    <n v="-2.150537634"/>
  </r>
  <r>
    <x v="5694"/>
    <n v="14.57"/>
    <n v="14.78"/>
    <n v="14.3"/>
    <n v="14.34"/>
    <n v="-1.578586136"/>
  </r>
  <r>
    <x v="5695"/>
    <n v="14.71"/>
    <n v="15.06"/>
    <n v="14.31"/>
    <n v="14.8"/>
    <n v="0.61182868800000001"/>
  </r>
  <r>
    <x v="5696"/>
    <n v="14.23"/>
    <n v="14.8"/>
    <n v="14.09"/>
    <n v="14.27"/>
    <n v="0.28109627500000001"/>
  </r>
  <r>
    <x v="5697"/>
    <n v="14.25"/>
    <n v="14.45"/>
    <n v="13.54"/>
    <n v="14.44"/>
    <n v="1.3333333329999999"/>
  </r>
  <r>
    <x v="5698"/>
    <n v="14.34"/>
    <n v="14.84"/>
    <n v="14.22"/>
    <n v="14.38"/>
    <n v="0.27894002800000001"/>
  </r>
  <r>
    <x v="5699"/>
    <n v="13.29"/>
    <n v="14.2"/>
    <n v="13.1"/>
    <n v="14.05"/>
    <n v="5.7185854029999996"/>
  </r>
  <r>
    <x v="5700"/>
    <n v="13.87"/>
    <n v="13.99"/>
    <n v="13.38"/>
    <n v="13.51"/>
    <n v="-2.5955299209999998"/>
  </r>
  <r>
    <x v="5701"/>
    <n v="13.62"/>
    <n v="13.72"/>
    <n v="13.11"/>
    <n v="13.14"/>
    <n v="-3.524229075"/>
  </r>
  <r>
    <x v="5702"/>
    <n v="13.93"/>
    <n v="14.19"/>
    <n v="13.46"/>
    <n v="13.67"/>
    <n v="-1.8664752330000001"/>
  </r>
  <r>
    <x v="5703"/>
    <n v="13.5"/>
    <n v="14.1"/>
    <n v="13.4"/>
    <n v="14.05"/>
    <n v="4.0740740740000003"/>
  </r>
  <r>
    <x v="5704"/>
    <n v="12.33"/>
    <n v="13.05"/>
    <n v="12.29"/>
    <n v="13.04"/>
    <n v="5.7583130579999997"/>
  </r>
  <r>
    <x v="5705"/>
    <n v="12.85"/>
    <n v="12.95"/>
    <n v="12.44"/>
    <n v="12.56"/>
    <n v="-2.2568093390000001"/>
  </r>
  <r>
    <x v="5706"/>
    <n v="13.84"/>
    <n v="14"/>
    <n v="13.05"/>
    <n v="13.09"/>
    <n v="-5.4190751449999999"/>
  </r>
  <r>
    <x v="5707"/>
    <n v="13.74"/>
    <n v="14.3"/>
    <n v="13.58"/>
    <n v="13.95"/>
    <n v="1.528384279"/>
  </r>
  <r>
    <x v="5708"/>
    <n v="13.76"/>
    <n v="13.89"/>
    <n v="13.1"/>
    <n v="13.82"/>
    <n v="0.436046512"/>
  </r>
  <r>
    <x v="5709"/>
    <n v="12.46"/>
    <n v="13.74"/>
    <n v="12.39"/>
    <n v="13.43"/>
    <n v="7.784911717"/>
  </r>
  <r>
    <x v="5710"/>
    <n v="14.22"/>
    <n v="14.38"/>
    <n v="13.34"/>
    <n v="13.45"/>
    <n v="-5.4149085790000004"/>
  </r>
  <r>
    <x v="5711"/>
    <n v="13.4"/>
    <n v="14.36"/>
    <n v="13.24"/>
    <n v="14.06"/>
    <n v="4.925373134"/>
  </r>
  <r>
    <x v="5712"/>
    <n v="13.63"/>
    <n v="14.23"/>
    <n v="13.58"/>
    <n v="13.74"/>
    <n v="0.80704328700000005"/>
  </r>
  <r>
    <x v="5713"/>
    <n v="14.42"/>
    <n v="14.65"/>
    <n v="14.02"/>
    <n v="14.08"/>
    <n v="-2.3578363379999998"/>
  </r>
  <r>
    <x v="5714"/>
    <n v="14.62"/>
    <n v="14.9"/>
    <n v="14.36"/>
    <n v="14.49"/>
    <n v="-0.88919288600000002"/>
  </r>
  <r>
    <x v="5715"/>
    <n v="14.98"/>
    <n v="15.28"/>
    <n v="14.7"/>
    <n v="14.71"/>
    <n v="-1.802403204"/>
  </r>
  <r>
    <x v="5716"/>
    <n v="14.64"/>
    <n v="15.15"/>
    <n v="14.6"/>
    <n v="15.07"/>
    <n v="2.93715847"/>
  </r>
  <r>
    <x v="5717"/>
    <n v="14.49"/>
    <n v="14.99"/>
    <n v="14.14"/>
    <n v="14.3"/>
    <n v="-1.3112491369999999"/>
  </r>
  <r>
    <x v="5718"/>
    <n v="15.07"/>
    <n v="15.22"/>
    <n v="14.65"/>
    <n v="14.89"/>
    <n v="-1.1944260120000001"/>
  </r>
  <r>
    <x v="5719"/>
    <n v="14.77"/>
    <n v="15.3"/>
    <n v="14.58"/>
    <n v="15.29"/>
    <n v="3.5206499660000001"/>
  </r>
  <r>
    <x v="5720"/>
    <n v="15.66"/>
    <n v="15.88"/>
    <n v="14.95"/>
    <n v="14.99"/>
    <n v="-4.2784163470000003"/>
  </r>
  <r>
    <x v="5721"/>
    <n v="15.59"/>
    <n v="15.86"/>
    <n v="15.43"/>
    <n v="15.47"/>
    <n v="-0.76972418200000003"/>
  </r>
  <r>
    <x v="5722"/>
    <n v="14.85"/>
    <n v="15.95"/>
    <n v="14.85"/>
    <n v="15.73"/>
    <n v="5.9259259259999997"/>
  </r>
  <r>
    <x v="5723"/>
    <n v="15.56"/>
    <n v="15.72"/>
    <n v="15.43"/>
    <n v="15.46"/>
    <n v="-0.64267352200000005"/>
  </r>
  <r>
    <x v="5724"/>
    <n v="15.94"/>
    <n v="16.100000000000001"/>
    <n v="15.45"/>
    <n v="15.92"/>
    <n v="-0.12547051400000001"/>
  </r>
  <r>
    <x v="5725"/>
    <n v="15.32"/>
    <n v="16.079999999999998"/>
    <n v="15.28"/>
    <n v="16.079999999999998"/>
    <n v="4.9608355089999998"/>
  </r>
  <r>
    <x v="5726"/>
    <n v="15.81"/>
    <n v="16.21"/>
    <n v="15.28"/>
    <n v="15.33"/>
    <n v="-3.0360531310000001"/>
  </r>
  <r>
    <x v="5727"/>
    <n v="16.29"/>
    <n v="16.54"/>
    <n v="15.75"/>
    <n v="15.78"/>
    <n v="-3.1307550640000001"/>
  </r>
  <r>
    <x v="5728"/>
    <n v="15.47"/>
    <n v="16.170000000000002"/>
    <n v="15.4"/>
    <n v="16.010000000000002"/>
    <n v="3.4906270199999998"/>
  </r>
  <r>
    <x v="5729"/>
    <n v="16.07"/>
    <n v="16.16"/>
    <n v="15.63"/>
    <n v="15.65"/>
    <n v="-2.61356565"/>
  </r>
  <r>
    <x v="5730"/>
    <n v="16.63"/>
    <n v="16.68"/>
    <n v="16.12"/>
    <n v="16.38"/>
    <n v="-1.5033072759999999"/>
  </r>
  <r>
    <x v="5731"/>
    <n v="16.64"/>
    <n v="16.68"/>
    <n v="16.3"/>
    <n v="16.57"/>
    <n v="-0.42067307700000001"/>
  </r>
  <r>
    <x v="5732"/>
    <n v="16.559999999999999"/>
    <n v="16.920000000000002"/>
    <n v="16.04"/>
    <n v="16.899999999999999"/>
    <n v="2.053140097"/>
  </r>
  <r>
    <x v="5733"/>
    <n v="15.89"/>
    <n v="16.61"/>
    <n v="15.82"/>
    <n v="16.559999999999999"/>
    <n v="4.2164883570000002"/>
  </r>
  <r>
    <x v="5734"/>
    <n v="16.739999999999998"/>
    <n v="16.96"/>
    <n v="16.07"/>
    <n v="16.16"/>
    <n v="-3.464755078"/>
  </r>
  <r>
    <x v="5735"/>
    <n v="16.84"/>
    <n v="17.02"/>
    <n v="16.45"/>
    <n v="16.579999999999998"/>
    <n v="-1.5439429929999999"/>
  </r>
  <r>
    <x v="5736"/>
    <n v="17.190000000000001"/>
    <n v="17.489999999999998"/>
    <n v="16.940000000000001"/>
    <n v="17.25"/>
    <n v="0.34904014"/>
  </r>
  <r>
    <x v="5737"/>
    <n v="16.399999999999999"/>
    <n v="17.059999999999999"/>
    <n v="16.350000000000001"/>
    <n v="17.010000000000002"/>
    <n v="3.7195121950000001"/>
  </r>
  <r>
    <x v="5738"/>
    <n v="16.2"/>
    <n v="17.21"/>
    <n v="16.12"/>
    <n v="16.559999999999999"/>
    <n v="2.2222222220000001"/>
  </r>
  <r>
    <x v="5739"/>
    <n v="16.32"/>
    <n v="16.5"/>
    <n v="16"/>
    <n v="16.45"/>
    <n v="0.79656862699999997"/>
  </r>
  <r>
    <x v="5740"/>
    <n v="15.41"/>
    <n v="15.82"/>
    <n v="15.15"/>
    <n v="15.7"/>
    <n v="1.881894873"/>
  </r>
  <r>
    <x v="5741"/>
    <n v="15.69"/>
    <n v="15.75"/>
    <n v="15.15"/>
    <n v="15.42"/>
    <n v="-1.7208413"/>
  </r>
  <r>
    <x v="5742"/>
    <n v="15.96"/>
    <n v="16.05"/>
    <n v="15.39"/>
    <n v="15.75"/>
    <n v="-1.315789474"/>
  </r>
  <r>
    <x v="5743"/>
    <n v="15.23"/>
    <n v="16.3"/>
    <n v="15.15"/>
    <n v="16.27"/>
    <n v="6.828627708"/>
  </r>
  <r>
    <x v="5744"/>
    <n v="13.16"/>
    <n v="13.5"/>
    <n v="12.28"/>
    <n v="13.08"/>
    <n v="-0.607902736"/>
  </r>
  <r>
    <x v="5745"/>
    <n v="13.25"/>
    <n v="13.59"/>
    <n v="12.85"/>
    <n v="12.89"/>
    <n v="-2.7169811319999999"/>
  </r>
  <r>
    <x v="5746"/>
    <n v="13.56"/>
    <n v="13.61"/>
    <n v="13.05"/>
    <n v="13.14"/>
    <n v="-3.0973451330000001"/>
  </r>
  <r>
    <x v="5747"/>
    <n v="13.79"/>
    <n v="14.25"/>
    <n v="13.61"/>
    <n v="13.64"/>
    <n v="-1.087744743"/>
  </r>
  <r>
    <x v="5748"/>
    <n v="14.55"/>
    <n v="14.59"/>
    <n v="13.63"/>
    <n v="13.7"/>
    <n v="-5.8419243989999998"/>
  </r>
  <r>
    <x v="5749"/>
    <n v="14.02"/>
    <n v="14.98"/>
    <n v="14.01"/>
    <n v="14.65"/>
    <n v="4.4935805990000004"/>
  </r>
  <r>
    <x v="5750"/>
    <n v="14.09"/>
    <n v="14.35"/>
    <n v="13.88"/>
    <n v="14.13"/>
    <n v="0.28388928299999999"/>
  </r>
  <r>
    <x v="5751"/>
    <n v="14.82"/>
    <n v="14.87"/>
    <n v="13.91"/>
    <n v="13.91"/>
    <n v="-6.1403508770000004"/>
  </r>
  <r>
    <x v="5752"/>
    <n v="14.22"/>
    <n v="14.74"/>
    <n v="13.96"/>
    <n v="14.59"/>
    <n v="2.6019690579999999"/>
  </r>
  <r>
    <x v="5753"/>
    <n v="14.27"/>
    <n v="14.8"/>
    <n v="14.06"/>
    <n v="14.43"/>
    <n v="1.1212333569999999"/>
  </r>
  <r>
    <x v="5754"/>
    <n v="14.8"/>
    <n v="14.85"/>
    <n v="13.93"/>
    <n v="14.01"/>
    <n v="-5.3378378379999996"/>
  </r>
  <r>
    <x v="5755"/>
    <n v="14.95"/>
    <n v="14.99"/>
    <n v="14.55"/>
    <n v="14.87"/>
    <n v="-0.53511705700000001"/>
  </r>
  <r>
    <x v="5756"/>
    <n v="15.68"/>
    <n v="15.69"/>
    <n v="15.1"/>
    <n v="15.26"/>
    <n v="-2.6785714289999998"/>
  </r>
  <r>
    <x v="5757"/>
    <n v="15.72"/>
    <n v="16.149999999999999"/>
    <n v="15.18"/>
    <n v="15.44"/>
    <n v="-1.7811704829999999"/>
  </r>
  <r>
    <x v="5758"/>
    <n v="15.76"/>
    <n v="16.05"/>
    <n v="15.44"/>
    <n v="15.97"/>
    <n v="1.3324873100000001"/>
  </r>
  <r>
    <x v="5759"/>
    <n v="15.32"/>
    <n v="15.62"/>
    <n v="15.2"/>
    <n v="15.58"/>
    <n v="1.6971279370000001"/>
  </r>
  <r>
    <x v="5760"/>
    <n v="15.51"/>
    <n v="15.53"/>
    <n v="14.94"/>
    <n v="15.01"/>
    <n v="-3.2237266280000001"/>
  </r>
  <r>
    <x v="5761"/>
    <n v="15.13"/>
    <n v="15.53"/>
    <n v="15.02"/>
    <n v="15.3"/>
    <n v="1.123595506"/>
  </r>
  <r>
    <x v="5762"/>
    <n v="15.51"/>
    <n v="15.59"/>
    <n v="14.74"/>
    <n v="14.87"/>
    <n v="-4.1263700840000004"/>
  </r>
  <r>
    <x v="5763"/>
    <n v="15.26"/>
    <n v="15.73"/>
    <n v="15.07"/>
    <n v="15.55"/>
    <n v="1.900393185"/>
  </r>
  <r>
    <x v="5764"/>
    <n v="16.100000000000001"/>
    <n v="16.13"/>
    <n v="14.81"/>
    <n v="14.82"/>
    <n v="-7.9503105590000001"/>
  </r>
  <r>
    <x v="5765"/>
    <n v="15.74"/>
    <n v="16.2"/>
    <n v="15.49"/>
    <n v="16.18"/>
    <n v="2.7954256669999999"/>
  </r>
  <r>
    <x v="5766"/>
    <n v="16.86"/>
    <n v="17"/>
    <n v="16.100000000000001"/>
    <n v="16.149999999999999"/>
    <n v="-4.2111506519999997"/>
  </r>
  <r>
    <x v="5767"/>
    <n v="16.47"/>
    <n v="16.91"/>
    <n v="16.350000000000001"/>
    <n v="16.87"/>
    <n v="2.428658166"/>
  </r>
  <r>
    <x v="5768"/>
    <n v="16.600000000000001"/>
    <n v="16.88"/>
    <n v="16.3"/>
    <n v="16.600000000000001"/>
    <n v="0"/>
  </r>
  <r>
    <x v="5769"/>
    <n v="17.03"/>
    <n v="17.25"/>
    <n v="16.37"/>
    <n v="16.420000000000002"/>
    <n v="-3.5819142689999999"/>
  </r>
  <r>
    <x v="5770"/>
    <n v="16.87"/>
    <n v="17.55"/>
    <n v="16.739999999999998"/>
    <n v="17.52"/>
    <n v="3.8529934799999999"/>
  </r>
  <r>
    <x v="5771"/>
    <n v="16.420000000000002"/>
    <n v="17.12"/>
    <n v="16.3"/>
    <n v="16.93"/>
    <n v="3.1059683310000001"/>
  </r>
  <r>
    <x v="5772"/>
    <n v="16.36"/>
    <n v="16.559999999999999"/>
    <n v="16.05"/>
    <n v="16.34"/>
    <n v="-0.122249389"/>
  </r>
  <r>
    <x v="5773"/>
    <n v="16.12"/>
    <n v="16.989999999999998"/>
    <n v="16.12"/>
    <n v="16.649999999999999"/>
    <n v="3.2878411910000001"/>
  </r>
  <r>
    <x v="5774"/>
    <n v="16.89"/>
    <n v="17.11"/>
    <n v="16.170000000000002"/>
    <n v="16.18"/>
    <n v="-4.2036708110000003"/>
  </r>
  <r>
    <x v="5775"/>
    <n v="16.52"/>
    <n v="17.170000000000002"/>
    <n v="16.45"/>
    <n v="16.57"/>
    <n v="0.30266343800000001"/>
  </r>
  <r>
    <x v="5776"/>
    <n v="16.09"/>
    <n v="16.64"/>
    <n v="15.97"/>
    <n v="16.489999999999998"/>
    <n v="2.4860161590000001"/>
  </r>
  <r>
    <x v="5777"/>
    <n v="16.559999999999999"/>
    <n v="16.68"/>
    <n v="16"/>
    <n v="16.02"/>
    <n v="-3.2608695650000001"/>
  </r>
  <r>
    <x v="5778"/>
    <n v="16.52"/>
    <n v="17"/>
    <n v="16.510000000000002"/>
    <n v="16.739999999999998"/>
    <n v="1.331719128"/>
  </r>
  <r>
    <x v="5779"/>
    <n v="16.920000000000002"/>
    <n v="17.09"/>
    <n v="16.440000000000001"/>
    <n v="16.52"/>
    <n v="-2.3640661939999998"/>
  </r>
  <r>
    <x v="5780"/>
    <n v="16.68"/>
    <n v="16.88"/>
    <n v="16.29"/>
    <n v="16.54"/>
    <n v="-0.83932853699999999"/>
  </r>
  <r>
    <x v="5781"/>
    <n v="16.309999999999999"/>
    <n v="17"/>
    <n v="16.3"/>
    <n v="16.739999999999998"/>
    <n v="2.636419375"/>
  </r>
  <r>
    <x v="5782"/>
    <n v="16.53"/>
    <n v="16.64"/>
    <n v="16.27"/>
    <n v="16.36"/>
    <n v="-1.0284331520000001"/>
  </r>
  <r>
    <x v="5783"/>
    <n v="16.75"/>
    <n v="16.98"/>
    <n v="16.420000000000002"/>
    <n v="16.77"/>
    <n v="0.119402985"/>
  </r>
  <r>
    <x v="5784"/>
    <n v="17.66"/>
    <n v="17.82"/>
    <n v="17.02"/>
    <n v="17.420000000000002"/>
    <n v="-1.359003398"/>
  </r>
  <r>
    <x v="5785"/>
    <n v="17.440000000000001"/>
    <n v="17.93"/>
    <n v="17.350000000000001"/>
    <n v="17.8"/>
    <n v="2.0642201830000002"/>
  </r>
  <r>
    <x v="5786"/>
    <n v="17.010000000000002"/>
    <n v="17.27"/>
    <n v="16.53"/>
    <n v="17"/>
    <n v="-5.8788948000000001E-2"/>
  </r>
  <r>
    <x v="5787"/>
    <n v="16.420000000000002"/>
    <n v="16.920000000000002"/>
    <n v="15.92"/>
    <n v="16.77"/>
    <n v="2.131546894"/>
  </r>
  <r>
    <x v="5788"/>
    <n v="16.329999999999998"/>
    <n v="16.649999999999999"/>
    <n v="16.11"/>
    <n v="16.510000000000002"/>
    <n v="1.102265769"/>
  </r>
  <r>
    <x v="5789"/>
    <n v="15.18"/>
    <n v="16.55"/>
    <n v="15.01"/>
    <n v="16.48"/>
    <n v="8.563899868"/>
  </r>
  <r>
    <x v="5790"/>
    <n v="14.5"/>
    <n v="15.04"/>
    <n v="14.27"/>
    <n v="15"/>
    <n v="3.448275862"/>
  </r>
  <r>
    <x v="5791"/>
    <n v="14.5"/>
    <n v="14.99"/>
    <n v="14.24"/>
    <n v="14.27"/>
    <n v="-1.5862068970000001"/>
  </r>
  <r>
    <x v="5792"/>
    <n v="15.66"/>
    <n v="15.71"/>
    <n v="14.15"/>
    <n v="14.24"/>
    <n v="-9.0676883779999997"/>
  </r>
  <r>
    <x v="5793"/>
    <n v="15.75"/>
    <n v="16"/>
    <n v="15.39"/>
    <n v="15.5"/>
    <n v="-1.587301587"/>
  </r>
  <r>
    <x v="5794"/>
    <n v="15.36"/>
    <n v="15.71"/>
    <n v="15.1"/>
    <n v="15.6"/>
    <n v="1.5625"/>
  </r>
  <r>
    <x v="5795"/>
    <n v="15.25"/>
    <n v="15.47"/>
    <n v="14.25"/>
    <n v="15.24"/>
    <n v="-6.5573770000000003E-2"/>
  </r>
  <r>
    <x v="5796"/>
    <n v="16.239999999999998"/>
    <n v="16.3"/>
    <n v="15"/>
    <n v="15.11"/>
    <n v="-6.9581280789999997"/>
  </r>
  <r>
    <x v="5797"/>
    <n v="16.8"/>
    <n v="16.899999999999999"/>
    <n v="16.18"/>
    <n v="16.690000000000001"/>
    <n v="-0.65476190499999998"/>
  </r>
  <r>
    <x v="5798"/>
    <n v="16.61"/>
    <n v="17.02"/>
    <n v="16.57"/>
    <n v="16.809999999999999"/>
    <n v="1.204093919"/>
  </r>
  <r>
    <x v="5799"/>
    <n v="17.510000000000002"/>
    <n v="17.54"/>
    <n v="17.04"/>
    <n v="17.09"/>
    <n v="-2.3986293550000002"/>
  </r>
  <r>
    <x v="5800"/>
    <n v="17.61"/>
    <n v="17.670000000000002"/>
    <n v="17.32"/>
    <n v="17.46"/>
    <n v="-0.85178875600000004"/>
  </r>
  <r>
    <x v="5801"/>
    <n v="17.420000000000002"/>
    <n v="17.64"/>
    <n v="17.34"/>
    <n v="17.52"/>
    <n v="0.574052813"/>
  </r>
  <r>
    <x v="5802"/>
    <n v="17.329999999999998"/>
    <n v="17.61"/>
    <n v="17.09"/>
    <n v="17.260000000000002"/>
    <n v="-0.40392383199999998"/>
  </r>
  <r>
    <x v="5803"/>
    <n v="16.93"/>
    <n v="17.71"/>
    <n v="16.760000000000002"/>
    <n v="17.690000000000001"/>
    <n v="4.4890726519999999"/>
  </r>
  <r>
    <x v="5804"/>
    <n v="17.260000000000002"/>
    <n v="17.3"/>
    <n v="16.27"/>
    <n v="16.760000000000002"/>
    <n v="-2.8968713789999998"/>
  </r>
  <r>
    <x v="5805"/>
    <n v="17.920000000000002"/>
    <n v="18"/>
    <n v="17.02"/>
    <n v="17.059999999999999"/>
    <n v="-4.7991071429999996"/>
  </r>
  <r>
    <x v="5806"/>
    <n v="19.23"/>
    <n v="19.25"/>
    <n v="18.27"/>
    <n v="18.61"/>
    <n v="-3.2241289649999998"/>
  </r>
  <r>
    <x v="5807"/>
    <n v="18.07"/>
    <n v="18.96"/>
    <n v="18"/>
    <n v="18.5"/>
    <n v="2.379634754"/>
  </r>
  <r>
    <x v="5808"/>
    <n v="19"/>
    <n v="19.2"/>
    <n v="18"/>
    <n v="18.309999999999999"/>
    <n v="-3.6315789469999999"/>
  </r>
  <r>
    <x v="5809"/>
    <n v="19.55"/>
    <n v="20"/>
    <n v="19.100000000000001"/>
    <n v="19.21"/>
    <n v="-1.7391304350000001"/>
  </r>
  <r>
    <x v="5810"/>
    <n v="19.48"/>
    <n v="19.809999999999999"/>
    <n v="19.04"/>
    <n v="19.8"/>
    <n v="1.6427104720000001"/>
  </r>
  <r>
    <x v="5811"/>
    <n v="19.260000000000002"/>
    <n v="19.36"/>
    <n v="18.239999999999998"/>
    <n v="19.34"/>
    <n v="0.41536864000000001"/>
  </r>
  <r>
    <x v="5812"/>
    <n v="19.760000000000002"/>
    <n v="19.989999999999998"/>
    <n v="18.84"/>
    <n v="19.010000000000002"/>
    <n v="-3.7955465589999999"/>
  </r>
  <r>
    <x v="5813"/>
    <n v="19.48"/>
    <n v="19.98"/>
    <n v="19.32"/>
    <n v="19.7"/>
    <n v="1.12936345"/>
  </r>
  <r>
    <x v="5814"/>
    <n v="19.03"/>
    <n v="19.510000000000002"/>
    <n v="18.91"/>
    <n v="19.13"/>
    <n v="0.525486075"/>
  </r>
  <r>
    <x v="5815"/>
    <n v="19.22"/>
    <n v="19.829999999999998"/>
    <n v="18.850000000000001"/>
    <n v="19.05"/>
    <n v="-0.88449531699999995"/>
  </r>
  <r>
    <x v="5816"/>
    <n v="18.16"/>
    <n v="19.02"/>
    <n v="18.13"/>
    <n v="18.93"/>
    <n v="4.240088106"/>
  </r>
  <r>
    <x v="5817"/>
    <n v="19.22"/>
    <n v="19.29"/>
    <n v="18.05"/>
    <n v="18.059999999999999"/>
    <n v="-6.0353798129999996"/>
  </r>
  <r>
    <x v="5818"/>
    <n v="18.829999999999998"/>
    <n v="19.3"/>
    <n v="18.8"/>
    <n v="18.850000000000001"/>
    <n v="0.10621348899999999"/>
  </r>
  <r>
    <x v="5819"/>
    <n v="19.23"/>
    <n v="19.489999999999998"/>
    <n v="19.02"/>
    <n v="19.48"/>
    <n v="1.3000520019999999"/>
  </r>
  <r>
    <x v="5820"/>
    <n v="19.38"/>
    <n v="19.52"/>
    <n v="18.93"/>
    <n v="18.940000000000001"/>
    <n v="-2.270381837"/>
  </r>
  <r>
    <x v="5821"/>
    <n v="19.75"/>
    <n v="20.04"/>
    <n v="19.350000000000001"/>
    <n v="19.68"/>
    <n v="-0.35443037999999999"/>
  </r>
  <r>
    <x v="5822"/>
    <n v="19.920000000000002"/>
    <n v="20.2"/>
    <n v="19.5"/>
    <n v="19.63"/>
    <n v="-1.4558232929999999"/>
  </r>
  <r>
    <x v="5823"/>
    <n v="20.56"/>
    <n v="20.74"/>
    <n v="19.97"/>
    <n v="20.21"/>
    <n v="-1.70233463"/>
  </r>
  <r>
    <x v="5824"/>
    <n v="20.8"/>
    <n v="21.28"/>
    <n v="20.49"/>
    <n v="21"/>
    <n v="0.96153846200000004"/>
  </r>
  <r>
    <x v="5825"/>
    <n v="21.26"/>
    <n v="21.84"/>
    <n v="20.53"/>
    <n v="20.85"/>
    <n v="-1.928504233"/>
  </r>
  <r>
    <x v="5826"/>
    <n v="20.6"/>
    <n v="21.09"/>
    <n v="20.47"/>
    <n v="20.95"/>
    <n v="1.6990291259999999"/>
  </r>
  <r>
    <x v="5827"/>
    <n v="21"/>
    <n v="21.25"/>
    <n v="20.309999999999999"/>
    <n v="20.53"/>
    <n v="-2.2380952380000001"/>
  </r>
  <r>
    <x v="5828"/>
    <n v="21.19"/>
    <n v="21.5"/>
    <n v="20.420000000000002"/>
    <n v="20.83"/>
    <n v="-1.698914582"/>
  </r>
  <r>
    <x v="5829"/>
    <n v="19.54"/>
    <n v="20.8"/>
    <n v="19.5"/>
    <n v="20.76"/>
    <n v="6.2436028659999998"/>
  </r>
  <r>
    <x v="5830"/>
    <n v="18.440000000000001"/>
    <n v="19.3"/>
    <n v="18.260000000000002"/>
    <n v="19.23"/>
    <n v="4.2841648589999997"/>
  </r>
  <r>
    <x v="5831"/>
    <n v="18.45"/>
    <n v="18.93"/>
    <n v="18.059999999999999"/>
    <n v="18.11"/>
    <n v="-1.842818428"/>
  </r>
  <r>
    <x v="5832"/>
    <n v="18.690000000000001"/>
    <n v="18.940000000000001"/>
    <n v="18.2"/>
    <n v="18.54"/>
    <n v="-0.802568218"/>
  </r>
  <r>
    <x v="5833"/>
    <n v="18.420000000000002"/>
    <n v="18.71"/>
    <n v="18.21"/>
    <n v="18.489999999999998"/>
    <n v="0.38002171600000001"/>
  </r>
  <r>
    <x v="5834"/>
    <n v="18.11"/>
    <n v="18.829999999999998"/>
    <n v="18.059999999999999"/>
    <n v="18.239999999999998"/>
    <n v="0.71783545000000004"/>
  </r>
  <r>
    <x v="5835"/>
    <n v="18.23"/>
    <n v="18.5"/>
    <n v="18"/>
    <n v="18.11"/>
    <n v="-0.65825562299999996"/>
  </r>
  <r>
    <x v="5836"/>
    <n v="18.78"/>
    <n v="19.059999999999999"/>
    <n v="18.16"/>
    <n v="18.190000000000001"/>
    <n v="-3.1416400430000002"/>
  </r>
  <r>
    <x v="5837"/>
    <n v="18.899999999999999"/>
    <n v="18.989999999999998"/>
    <n v="18.079999999999998"/>
    <n v="18.29"/>
    <n v="-3.2275132279999998"/>
  </r>
  <r>
    <x v="5838"/>
    <n v="19.18"/>
    <n v="19.77"/>
    <n v="19.05"/>
    <n v="19.350000000000001"/>
    <n v="0.88633993700000002"/>
  </r>
  <r>
    <x v="5839"/>
    <n v="19.62"/>
    <n v="19.850000000000001"/>
    <n v="19.43"/>
    <n v="19.62"/>
    <n v="0"/>
  </r>
  <r>
    <x v="5840"/>
    <n v="19.27"/>
    <n v="19.84"/>
    <n v="19.2"/>
    <n v="19.260000000000002"/>
    <n v="-5.1894136E-2"/>
  </r>
  <r>
    <x v="5841"/>
    <n v="18.93"/>
    <n v="19.71"/>
    <n v="18.8"/>
    <n v="19.39"/>
    <n v="2.4300052829999998"/>
  </r>
  <r>
    <x v="5842"/>
    <n v="19.829999999999998"/>
    <n v="20"/>
    <n v="18.93"/>
    <n v="19.010000000000002"/>
    <n v="-4.1351487640000002"/>
  </r>
  <r>
    <x v="5843"/>
    <n v="20.94"/>
    <n v="21.3"/>
    <n v="19.98"/>
    <n v="20.5"/>
    <n v="-2.1012416429999998"/>
  </r>
  <r>
    <x v="5844"/>
    <n v="21.14"/>
    <n v="21.38"/>
    <n v="20.69"/>
    <n v="20.78"/>
    <n v="-1.7029328290000001"/>
  </r>
  <r>
    <x v="5845"/>
    <n v="20.91"/>
    <n v="21.38"/>
    <n v="20.5"/>
    <n v="20.74"/>
    <n v="-0.81300813000000005"/>
  </r>
  <r>
    <x v="5846"/>
    <n v="21.51"/>
    <n v="21.92"/>
    <n v="20.98"/>
    <n v="21.16"/>
    <n v="-1.627150163"/>
  </r>
  <r>
    <x v="5847"/>
    <n v="21.61"/>
    <n v="21.9"/>
    <n v="21.3"/>
    <n v="21.79"/>
    <n v="0.83294770900000004"/>
  </r>
  <r>
    <x v="5848"/>
    <n v="20.76"/>
    <n v="21.9"/>
    <n v="20.65"/>
    <n v="21.54"/>
    <n v="3.757225434"/>
  </r>
  <r>
    <x v="5849"/>
    <n v="20.07"/>
    <n v="20.7"/>
    <n v="19.84"/>
    <n v="20.52"/>
    <n v="2.2421524659999998"/>
  </r>
  <r>
    <x v="5850"/>
    <n v="20.03"/>
    <n v="20.190000000000001"/>
    <n v="19.75"/>
    <n v="19.86"/>
    <n v="-0.84872691"/>
  </r>
  <r>
    <x v="5851"/>
    <n v="19.95"/>
    <n v="20.5"/>
    <n v="19.809999999999999"/>
    <n v="20.440000000000001"/>
    <n v="2.4561403510000002"/>
  </r>
  <r>
    <x v="5852"/>
    <n v="19.22"/>
    <n v="20.010000000000002"/>
    <n v="19.12"/>
    <n v="19.89"/>
    <n v="3.4859521330000001"/>
  </r>
  <r>
    <x v="5853"/>
    <n v="19.5"/>
    <n v="19.96"/>
    <n v="18.84"/>
    <n v="18.88"/>
    <n v="-3.1794871790000001"/>
  </r>
  <r>
    <x v="5854"/>
    <n v="19.78"/>
    <n v="20.309999999999999"/>
    <n v="19.489999999999998"/>
    <n v="19.7"/>
    <n v="-0.40444893799999998"/>
  </r>
  <r>
    <x v="5855"/>
    <n v="19.8"/>
    <n v="20.170000000000002"/>
    <n v="19.36"/>
    <n v="19.93"/>
    <n v="0.65656565700000002"/>
  </r>
  <r>
    <x v="5856"/>
    <n v="19.29"/>
    <n v="19.75"/>
    <n v="19.23"/>
    <n v="19.59"/>
    <n v="1.5552099530000001"/>
  </r>
  <r>
    <x v="5857"/>
    <n v="19.61"/>
    <n v="19.7"/>
    <n v="18.7"/>
    <n v="19.149999999999999"/>
    <n v="-2.345741968"/>
  </r>
  <r>
    <x v="5858"/>
    <n v="20.59"/>
    <n v="20.77"/>
    <n v="19.600000000000001"/>
    <n v="19.79"/>
    <n v="-3.8853812529999998"/>
  </r>
  <r>
    <x v="5859"/>
    <n v="20.14"/>
    <n v="20.72"/>
    <n v="20.059999999999999"/>
    <n v="20.71"/>
    <n v="2.8301886789999999"/>
  </r>
  <r>
    <x v="5860"/>
    <n v="20.100000000000001"/>
    <n v="20.100000000000001"/>
    <n v="19.690000000000001"/>
    <n v="20.02"/>
    <n v="-0.39800995"/>
  </r>
  <r>
    <x v="5861"/>
    <n v="19.77"/>
    <n v="20.21"/>
    <n v="19.71"/>
    <n v="20.14"/>
    <n v="1.8715225090000001"/>
  </r>
  <r>
    <x v="5862"/>
    <n v="19.82"/>
    <n v="19.989999999999998"/>
    <n v="19.37"/>
    <n v="19.89"/>
    <n v="0.35317860699999998"/>
  </r>
  <r>
    <x v="5863"/>
    <n v="19.89"/>
    <n v="19.96"/>
    <n v="19.100000000000001"/>
    <n v="19.579999999999998"/>
    <n v="-1.558572147"/>
  </r>
  <r>
    <x v="5864"/>
    <n v="19.18"/>
    <n v="19.350000000000001"/>
    <n v="18.5"/>
    <n v="19.260000000000002"/>
    <n v="0.41710114700000001"/>
  </r>
  <r>
    <x v="5865"/>
    <n v="18.989999999999998"/>
    <n v="19.37"/>
    <n v="18.82"/>
    <n v="19.2"/>
    <n v="1.1058451819999999"/>
  </r>
  <r>
    <x v="5866"/>
    <n v="19.239999999999998"/>
    <n v="19.89"/>
    <n v="18.91"/>
    <n v="19.09"/>
    <n v="-0.77962578000000005"/>
  </r>
  <r>
    <x v="5867"/>
    <n v="18.3"/>
    <n v="19.47"/>
    <n v="18.239999999999998"/>
    <n v="18.93"/>
    <n v="3.4426229510000002"/>
  </r>
  <r>
    <x v="5868"/>
    <n v="18.23"/>
    <n v="18.649999999999999"/>
    <n v="17.920000000000002"/>
    <n v="18.47"/>
    <n v="1.3165112450000001"/>
  </r>
  <r>
    <x v="5869"/>
    <n v="17.86"/>
    <n v="17.989999999999998"/>
    <n v="17.600000000000001"/>
    <n v="17.899999999999999"/>
    <n v="0.22396416599999999"/>
  </r>
  <r>
    <x v="5870"/>
    <n v="17.54"/>
    <n v="17.670000000000002"/>
    <n v="17"/>
    <n v="17.260000000000002"/>
    <n v="-1.5963511969999999"/>
  </r>
  <r>
    <x v="5871"/>
    <n v="17.149999999999999"/>
    <n v="17.7"/>
    <n v="16.7"/>
    <n v="17.66"/>
    <n v="2.9737609329999999"/>
  </r>
  <r>
    <x v="5872"/>
    <n v="17.14"/>
    <n v="17.41"/>
    <n v="16.61"/>
    <n v="16.920000000000002"/>
    <n v="-1.283547258"/>
  </r>
  <r>
    <x v="5873"/>
    <n v="16.170000000000002"/>
    <n v="16.97"/>
    <n v="16.059999999999999"/>
    <n v="16.57"/>
    <n v="2.4737167590000002"/>
  </r>
  <r>
    <x v="5874"/>
    <n v="17.23"/>
    <n v="17.649999999999999"/>
    <n v="16.32"/>
    <n v="16.420000000000002"/>
    <n v="-4.7011027280000004"/>
  </r>
  <r>
    <x v="5875"/>
    <n v="17.38"/>
    <n v="17.829999999999998"/>
    <n v="17.100000000000001"/>
    <n v="17.29"/>
    <n v="-0.51783659400000004"/>
  </r>
  <r>
    <x v="5876"/>
    <n v="16.88"/>
    <n v="17.8"/>
    <n v="16.38"/>
    <n v="17.739999999999998"/>
    <n v="5.09478673"/>
  </r>
  <r>
    <x v="5877"/>
    <n v="16.600000000000001"/>
    <n v="17.3"/>
    <n v="16.52"/>
    <n v="17.23"/>
    <n v="3.7951807230000001"/>
  </r>
  <r>
    <x v="5878"/>
    <n v="17.27"/>
    <n v="17.37"/>
    <n v="16.38"/>
    <n v="16.41"/>
    <n v="-4.9797336420000002"/>
  </r>
  <r>
    <x v="5879"/>
    <n v="16.52"/>
    <n v="17.07"/>
    <n v="16.149999999999999"/>
    <n v="16.829999999999998"/>
    <n v="1.8765133169999999"/>
  </r>
  <r>
    <x v="5880"/>
    <n v="16.239999999999998"/>
    <n v="16.940000000000001"/>
    <n v="15.98"/>
    <n v="16.72"/>
    <n v="2.9556650250000001"/>
  </r>
  <r>
    <x v="5881"/>
    <n v="15.75"/>
    <n v="16.78"/>
    <n v="15.47"/>
    <n v="16.72"/>
    <n v="6.1587301590000001"/>
  </r>
  <r>
    <x v="5882"/>
    <n v="17.39"/>
    <n v="17.45"/>
    <n v="15.57"/>
    <n v="15.6"/>
    <n v="-10.293272"/>
  </r>
  <r>
    <x v="5883"/>
    <n v="16.52"/>
    <n v="17.14"/>
    <n v="16.25"/>
    <n v="16.97"/>
    <n v="2.7239709439999999"/>
  </r>
  <r>
    <x v="5884"/>
    <n v="16.649999999999999"/>
    <n v="16.649999999999999"/>
    <n v="16"/>
    <n v="16.21"/>
    <n v="-2.6426426429999998"/>
  </r>
  <r>
    <x v="5885"/>
    <n v="16.64"/>
    <n v="17.399999999999999"/>
    <n v="16.25"/>
    <n v="16.95"/>
    <n v="1.862980769"/>
  </r>
  <r>
    <x v="5886"/>
    <n v="15.6"/>
    <n v="16.510000000000002"/>
    <n v="15.5"/>
    <n v="16.46"/>
    <n v="5.5128205130000003"/>
  </r>
  <r>
    <x v="5887"/>
    <n v="14.57"/>
    <n v="15.2"/>
    <n v="14.36"/>
    <n v="15.15"/>
    <n v="3.9807824300000001"/>
  </r>
  <r>
    <x v="5888"/>
    <n v="15.04"/>
    <n v="15.1"/>
    <n v="14.48"/>
    <n v="14.59"/>
    <n v="-2.9920212770000001"/>
  </r>
  <r>
    <x v="5889"/>
    <n v="14.4"/>
    <n v="15.26"/>
    <n v="14.35"/>
    <n v="15.05"/>
    <n v="4.5138888890000004"/>
  </r>
  <r>
    <x v="5890"/>
    <n v="14.03"/>
    <n v="14.98"/>
    <n v="13.75"/>
    <n v="14.94"/>
    <n v="6.4861012120000003"/>
  </r>
  <r>
    <x v="5891"/>
    <n v="14.35"/>
    <n v="15.03"/>
    <n v="14.15"/>
    <n v="14.42"/>
    <n v="0.487804878"/>
  </r>
  <r>
    <x v="5892"/>
    <n v="11.36"/>
    <n v="14.42"/>
    <n v="11.15"/>
    <n v="13.95"/>
    <n v="22.799295770000001"/>
  </r>
  <r>
    <x v="5893"/>
    <n v="11.8"/>
    <n v="12.06"/>
    <n v="11.32"/>
    <n v="11.48"/>
    <n v="-2.7118644070000002"/>
  </r>
  <r>
    <x v="5894"/>
    <n v="12.05"/>
    <n v="12.1"/>
    <n v="11.6"/>
    <n v="11.9"/>
    <n v="-1.2448132780000001"/>
  </r>
  <r>
    <x v="5895"/>
    <n v="11.58"/>
    <n v="12.23"/>
    <n v="11.47"/>
    <n v="12.18"/>
    <n v="5.1813471499999997"/>
  </r>
  <r>
    <x v="5896"/>
    <n v="11.85"/>
    <n v="12"/>
    <n v="11.04"/>
    <n v="11.24"/>
    <n v="-5.1476793250000004"/>
  </r>
  <r>
    <x v="5897"/>
    <n v="12.93"/>
    <n v="12.95"/>
    <n v="12"/>
    <n v="12.23"/>
    <n v="-5.4137664350000003"/>
  </r>
  <r>
    <x v="5898"/>
    <n v="12.62"/>
    <n v="13.06"/>
    <n v="12.2"/>
    <n v="12.6"/>
    <n v="-0.15847860499999999"/>
  </r>
  <r>
    <x v="5899"/>
    <n v="12.58"/>
    <n v="13.15"/>
    <n v="12.32"/>
    <n v="12.56"/>
    <n v="-0.15898251199999999"/>
  </r>
  <r>
    <x v="5900"/>
    <n v="11.9"/>
    <n v="12.7"/>
    <n v="11.86"/>
    <n v="12.09"/>
    <n v="1.596638655"/>
  </r>
  <r>
    <x v="5901"/>
    <n v="12.96"/>
    <n v="13.3"/>
    <n v="12.65"/>
    <n v="12.88"/>
    <n v="-0.617283951"/>
  </r>
  <r>
    <x v="5902"/>
    <n v="13.8"/>
    <n v="13.86"/>
    <n v="12.42"/>
    <n v="13.49"/>
    <n v="-2.2463768119999998"/>
  </r>
  <r>
    <x v="5903"/>
    <n v="14.2"/>
    <n v="14.59"/>
    <n v="13.5"/>
    <n v="13.57"/>
    <n v="-4.4366197180000002"/>
  </r>
  <r>
    <x v="5904"/>
    <n v="13.24"/>
    <n v="14.35"/>
    <n v="13"/>
    <n v="14"/>
    <n v="5.7401812689999998"/>
  </r>
  <r>
    <x v="5905"/>
    <n v="14.05"/>
    <n v="14.72"/>
    <n v="13.95"/>
    <n v="14.47"/>
    <n v="2.9893238430000002"/>
  </r>
  <r>
    <x v="5906"/>
    <n v="14.25"/>
    <n v="14.9"/>
    <n v="14.22"/>
    <n v="14.36"/>
    <n v="0.77192982499999996"/>
  </r>
  <r>
    <x v="5907"/>
    <n v="14.54"/>
    <n v="15.25"/>
    <n v="14.36"/>
    <n v="14.4"/>
    <n v="-0.96286107300000001"/>
  </r>
  <r>
    <x v="5908"/>
    <n v="15.74"/>
    <n v="16.2"/>
    <n v="14.02"/>
    <n v="14.88"/>
    <n v="-5.4637865310000002"/>
  </r>
  <r>
    <x v="5909"/>
    <n v="16.100000000000001"/>
    <n v="16.64"/>
    <n v="15.72"/>
    <n v="15.77"/>
    <n v="-2.0496894409999999"/>
  </r>
  <r>
    <x v="5910"/>
    <n v="15.88"/>
    <n v="17"/>
    <n v="15.75"/>
    <n v="16.329999999999998"/>
    <n v="2.8337531490000001"/>
  </r>
  <r>
    <x v="5911"/>
    <n v="16.63"/>
    <n v="16.7"/>
    <n v="15.75"/>
    <n v="16.010000000000002"/>
    <n v="-3.7282020440000001"/>
  </r>
  <r>
    <x v="5912"/>
    <n v="17.39"/>
    <n v="17.47"/>
    <n v="16.88"/>
    <n v="17.079999999999998"/>
    <n v="-1.7826336979999999"/>
  </r>
  <r>
    <x v="5913"/>
    <n v="17.95"/>
    <n v="18"/>
    <n v="17.010000000000002"/>
    <n v="17.09"/>
    <n v="-4.7910863509999997"/>
  </r>
  <r>
    <x v="5914"/>
    <n v="18.2"/>
    <n v="18.329999999999998"/>
    <n v="17.82"/>
    <n v="18.010000000000002"/>
    <n v="-1.043956044"/>
  </r>
  <r>
    <x v="5915"/>
    <n v="17.5"/>
    <n v="18.600000000000001"/>
    <n v="17.3"/>
    <n v="18.25"/>
    <n v="4.2857142860000002"/>
  </r>
  <r>
    <x v="5916"/>
    <n v="16.38"/>
    <n v="17.11"/>
    <n v="16.25"/>
    <n v="16.760000000000002"/>
    <n v="2.3199023200000002"/>
  </r>
  <r>
    <x v="5917"/>
    <n v="16.32"/>
    <n v="16.52"/>
    <n v="15.75"/>
    <n v="16.48"/>
    <n v="0.98039215700000004"/>
  </r>
  <r>
    <x v="5918"/>
    <n v="16.899999999999999"/>
    <n v="17"/>
    <n v="15.98"/>
    <n v="16.010000000000002"/>
    <n v="-5.2662721890000004"/>
  </r>
  <r>
    <x v="5919"/>
    <n v="16.52"/>
    <n v="16.989999999999998"/>
    <n v="16.2"/>
    <n v="16.899999999999999"/>
    <n v="2.3002421310000001"/>
  </r>
  <r>
    <x v="5920"/>
    <n v="16.93"/>
    <n v="17.239999999999998"/>
    <n v="16.43"/>
    <n v="16.61"/>
    <n v="-1.8901358539999999"/>
  </r>
  <r>
    <x v="5921"/>
    <n v="16.63"/>
    <n v="17.489999999999998"/>
    <n v="16.16"/>
    <n v="17.48"/>
    <n v="5.1112447379999999"/>
  </r>
  <r>
    <x v="5922"/>
    <n v="17.600000000000001"/>
    <n v="17.88"/>
    <n v="16.95"/>
    <n v="17"/>
    <n v="-3.4090909090000001"/>
  </r>
  <r>
    <x v="5923"/>
    <n v="18.309999999999999"/>
    <n v="18.399999999999999"/>
    <n v="17.61"/>
    <n v="17.649999999999999"/>
    <n v="-3.6045876570000002"/>
  </r>
  <r>
    <x v="5924"/>
    <n v="18.28"/>
    <n v="18.399999999999999"/>
    <n v="17.850000000000001"/>
    <n v="18.21"/>
    <n v="-0.38293216600000002"/>
  </r>
  <r>
    <x v="5925"/>
    <n v="18.190000000000001"/>
    <n v="18.45"/>
    <n v="17.55"/>
    <n v="18.329999999999998"/>
    <n v="0.76965365600000002"/>
  </r>
  <r>
    <x v="5926"/>
    <n v="17.809999999999999"/>
    <n v="18.510000000000002"/>
    <n v="17.61"/>
    <n v="18.29"/>
    <n v="2.6951151040000001"/>
  </r>
  <r>
    <x v="5927"/>
    <n v="18.68"/>
    <n v="18.989999999999998"/>
    <n v="17.829999999999998"/>
    <n v="17.98"/>
    <n v="-3.7473233399999999"/>
  </r>
  <r>
    <x v="5928"/>
    <n v="19.399999999999999"/>
    <n v="19.52"/>
    <n v="18.84"/>
    <n v="19.260000000000002"/>
    <n v="-0.72164948500000003"/>
  </r>
  <r>
    <x v="5929"/>
    <n v="19.79"/>
    <n v="20"/>
    <n v="19.399999999999999"/>
    <n v="19.54"/>
    <n v="-1.263264275"/>
  </r>
  <r>
    <x v="5930"/>
    <n v="19.87"/>
    <n v="20.28"/>
    <n v="19.45"/>
    <n v="20.05"/>
    <n v="0.90588827400000005"/>
  </r>
  <r>
    <x v="5931"/>
    <n v="20.61"/>
    <n v="20.75"/>
    <n v="19.55"/>
    <n v="20.25"/>
    <n v="-1.7467248909999999"/>
  </r>
  <r>
    <x v="5932"/>
    <n v="19.82"/>
    <n v="20.34"/>
    <n v="19.75"/>
    <n v="20.3"/>
    <n v="2.4217961649999999"/>
  </r>
  <r>
    <x v="5933"/>
    <n v="19.04"/>
    <n v="19.75"/>
    <n v="18.68"/>
    <n v="19.22"/>
    <n v="0.945378151"/>
  </r>
  <r>
    <x v="5934"/>
    <n v="19.05"/>
    <n v="19.5"/>
    <n v="18.55"/>
    <n v="18.89"/>
    <n v="-0.83989501300000002"/>
  </r>
  <r>
    <x v="5935"/>
    <n v="19.190000000000001"/>
    <n v="19.600000000000001"/>
    <n v="18.91"/>
    <n v="19.059999999999999"/>
    <n v="-0.67743616500000003"/>
  </r>
  <r>
    <x v="5936"/>
    <n v="18.71"/>
    <n v="19.489999999999998"/>
    <n v="18.2"/>
    <n v="19.38"/>
    <n v="3.5809727420000002"/>
  </r>
  <r>
    <x v="5937"/>
    <n v="18.600000000000001"/>
    <n v="18.989999999999998"/>
    <n v="18.309999999999999"/>
    <n v="18.7"/>
    <n v="0.53763440900000004"/>
  </r>
  <r>
    <x v="5938"/>
    <n v="18.14"/>
    <n v="18.579999999999998"/>
    <n v="17.920000000000002"/>
    <n v="18.38"/>
    <n v="1.3230429990000001"/>
  </r>
  <r>
    <x v="5939"/>
    <n v="18.82"/>
    <n v="18.97"/>
    <n v="18.2"/>
    <n v="18.27"/>
    <n v="-2.922422954"/>
  </r>
  <r>
    <x v="5940"/>
    <n v="17.579999999999998"/>
    <n v="18.32"/>
    <n v="17.45"/>
    <n v="17.989999999999998"/>
    <n v="2.3321956770000001"/>
  </r>
  <r>
    <x v="5941"/>
    <n v="17.68"/>
    <n v="18.61"/>
    <n v="17.55"/>
    <n v="17.760000000000002"/>
    <n v="0.45248868799999997"/>
  </r>
  <r>
    <x v="5942"/>
    <n v="17.25"/>
    <n v="17.78"/>
    <n v="16.82"/>
    <n v="17.149999999999999"/>
    <n v="-0.57971014499999995"/>
  </r>
  <r>
    <x v="5943"/>
    <n v="17.59"/>
    <n v="17.89"/>
    <n v="16.98"/>
    <n v="17.79"/>
    <n v="1.1370096649999999"/>
  </r>
  <r>
    <x v="5944"/>
    <n v="18.34"/>
    <n v="18.510000000000002"/>
    <n v="17.61"/>
    <n v="17.71"/>
    <n v="-3.435114504"/>
  </r>
  <r>
    <x v="5945"/>
    <n v="18.059999999999999"/>
    <n v="18.940000000000001"/>
    <n v="17.88"/>
    <n v="18.739999999999998"/>
    <n v="3.7652270209999998"/>
  </r>
  <r>
    <x v="5946"/>
    <n v="17.7"/>
    <n v="18.100000000000001"/>
    <n v="17.489999999999998"/>
    <n v="17.86"/>
    <n v="0.903954802"/>
  </r>
  <r>
    <x v="5947"/>
    <n v="16.309999999999999"/>
    <n v="16.8"/>
    <n v="16.010000000000002"/>
    <n v="16.7"/>
    <n v="2.3911710610000001"/>
  </r>
  <r>
    <x v="5948"/>
    <n v="17.71"/>
    <n v="17.78"/>
    <n v="16.07"/>
    <n v="16.2"/>
    <n v="-8.5262563520000008"/>
  </r>
  <r>
    <x v="5949"/>
    <n v="17.02"/>
    <n v="17.690000000000001"/>
    <n v="16.82"/>
    <n v="17.25"/>
    <n v="1.3513513509999999"/>
  </r>
  <r>
    <x v="5950"/>
    <n v="17.27"/>
    <n v="17.59"/>
    <n v="16.7"/>
    <n v="16.79"/>
    <n v="-2.779386219"/>
  </r>
  <r>
    <x v="5951"/>
    <n v="18.7"/>
    <n v="18.77"/>
    <n v="17.55"/>
    <n v="17.579999999999998"/>
    <n v="-5.9893048130000004"/>
  </r>
  <r>
    <x v="5952"/>
    <n v="19.05"/>
    <n v="19.440000000000001"/>
    <n v="18.8"/>
    <n v="19.190000000000001"/>
    <n v="0.73490813600000005"/>
  </r>
  <r>
    <x v="5953"/>
    <n v="18.690000000000001"/>
    <n v="19.440000000000001"/>
    <n v="18.62"/>
    <n v="19.22"/>
    <n v="2.8357410380000001"/>
  </r>
  <r>
    <x v="5954"/>
    <n v="18.77"/>
    <n v="20"/>
    <n v="18.100000000000001"/>
    <n v="18.2"/>
    <n v="-3.036760788"/>
  </r>
  <r>
    <x v="5955"/>
    <n v="18.54"/>
    <n v="19.190000000000001"/>
    <n v="18.45"/>
    <n v="18.579999999999998"/>
    <n v="0.21574973"/>
  </r>
  <r>
    <x v="5956"/>
    <n v="18.010000000000002"/>
    <n v="18.25"/>
    <n v="17.61"/>
    <n v="17.93"/>
    <n v="-0.44419766799999999"/>
  </r>
  <r>
    <x v="5957"/>
    <n v="17.97"/>
    <n v="18.100000000000001"/>
    <n v="17.649999999999999"/>
    <n v="18.02"/>
    <n v="0.27824151400000002"/>
  </r>
  <r>
    <x v="5958"/>
    <n v="18"/>
    <n v="18.55"/>
    <n v="17.77"/>
    <n v="18.510000000000002"/>
    <n v="2.8333333330000001"/>
  </r>
  <r>
    <x v="5959"/>
    <n v="18.09"/>
    <n v="18.53"/>
    <n v="17.48"/>
    <n v="17.52"/>
    <n v="-3.1509121059999998"/>
  </r>
  <r>
    <x v="5960"/>
    <n v="16.579999999999998"/>
    <n v="18.309999999999999"/>
    <n v="16.28"/>
    <n v="17.68"/>
    <n v="6.6344993969999999"/>
  </r>
  <r>
    <x v="5961"/>
    <n v="16.600000000000001"/>
    <n v="16.850000000000001"/>
    <n v="16.14"/>
    <n v="16.399999999999999"/>
    <n v="-1.2048192769999999"/>
  </r>
  <r>
    <x v="5962"/>
    <n v="17.47"/>
    <n v="17.52"/>
    <n v="16.329999999999998"/>
    <n v="16.64"/>
    <n v="-4.7510017170000003"/>
  </r>
  <r>
    <x v="5963"/>
    <n v="16.8"/>
    <n v="17.23"/>
    <n v="16.399999999999999"/>
    <n v="16.5"/>
    <n v="-1.7857142859999999"/>
  </r>
  <r>
    <x v="5964"/>
    <n v="17.25"/>
    <n v="17.670000000000002"/>
    <n v="16.399999999999999"/>
    <n v="16.649999999999999"/>
    <n v="-3.4782608700000002"/>
  </r>
  <r>
    <x v="5965"/>
    <n v="18.3"/>
    <n v="19.010000000000002"/>
    <n v="17.71"/>
    <n v="17.739999999999998"/>
    <n v="-3.0601092900000002"/>
  </r>
  <r>
    <x v="5966"/>
    <n v="20.22"/>
    <n v="20.25"/>
    <n v="19"/>
    <n v="19.02"/>
    <n v="-5.9347181009999996"/>
  </r>
  <r>
    <x v="5967"/>
    <n v="19.93"/>
    <n v="20.58"/>
    <n v="19.25"/>
    <n v="20.37"/>
    <n v="2.2077270449999999"/>
  </r>
  <r>
    <x v="5968"/>
    <n v="20.309999999999999"/>
    <n v="20.5"/>
    <n v="19.670000000000002"/>
    <n v="20.38"/>
    <n v="0.34465780400000001"/>
  </r>
  <r>
    <x v="5969"/>
    <n v="21.29"/>
    <n v="21.36"/>
    <n v="20.32"/>
    <n v="20.49"/>
    <n v="-3.757632691"/>
  </r>
  <r>
    <x v="5970"/>
    <n v="20.5"/>
    <n v="21.93"/>
    <n v="20.399999999999999"/>
    <n v="21.82"/>
    <n v="6.4390243900000002"/>
  </r>
  <r>
    <x v="5971"/>
    <n v="21.28"/>
    <n v="22"/>
    <n v="20.32"/>
    <n v="20.76"/>
    <n v="-2.443609023"/>
  </r>
  <r>
    <x v="5972"/>
    <n v="20.260000000000002"/>
    <n v="21.88"/>
    <n v="20.2"/>
    <n v="21.54"/>
    <n v="6.3178677199999997"/>
  </r>
  <r>
    <x v="5973"/>
    <n v="19.079999999999998"/>
    <n v="19.809999999999999"/>
    <n v="19.010000000000002"/>
    <n v="19.73"/>
    <n v="3.406708595"/>
  </r>
  <r>
    <x v="5974"/>
    <n v="19.59"/>
    <n v="20"/>
    <n v="18.48"/>
    <n v="18.850000000000001"/>
    <n v="-3.777437468"/>
  </r>
  <r>
    <x v="5975"/>
    <n v="19.09"/>
    <n v="20.16"/>
    <n v="19.05"/>
    <n v="19.260000000000002"/>
    <n v="0.89051859600000005"/>
  </r>
  <r>
    <x v="5976"/>
    <n v="19.809999999999999"/>
    <n v="19.989999999999998"/>
    <n v="18.82"/>
    <n v="19"/>
    <n v="-4.0888440179999996"/>
  </r>
  <r>
    <x v="5977"/>
    <n v="21.52"/>
    <n v="21.55"/>
    <n v="20.38"/>
    <n v="20.46"/>
    <n v="-4.9256505580000001"/>
  </r>
  <r>
    <x v="5978"/>
    <n v="22.99"/>
    <n v="23.06"/>
    <n v="22"/>
    <n v="22.05"/>
    <n v="-4.0887342320000002"/>
  </r>
  <r>
    <x v="5979"/>
    <n v="22.42"/>
    <n v="22.95"/>
    <n v="21.85"/>
    <n v="22.91"/>
    <n v="2.1855486169999998"/>
  </r>
  <r>
    <x v="5980"/>
    <n v="23.1"/>
    <n v="23.43"/>
    <n v="22.3"/>
    <n v="22.36"/>
    <n v="-3.2034632030000001"/>
  </r>
  <r>
    <x v="5981"/>
    <n v="23.41"/>
    <n v="24.13"/>
    <n v="22.78"/>
    <n v="23.48"/>
    <n v="0.29901751399999998"/>
  </r>
  <r>
    <x v="5982"/>
    <n v="20.3"/>
    <n v="22.92"/>
    <n v="20.21"/>
    <n v="22.87"/>
    <n v="12.66009852"/>
  </r>
  <r>
    <x v="5983"/>
    <n v="19.71"/>
    <n v="20.39"/>
    <n v="19.649999999999999"/>
    <n v="20.2"/>
    <n v="2.4860476920000001"/>
  </r>
  <r>
    <x v="5984"/>
    <n v="20"/>
    <n v="20.73"/>
    <n v="19.420000000000002"/>
    <n v="19.86"/>
    <n v="-0.7"/>
  </r>
  <r>
    <x v="5985"/>
    <n v="18.420000000000002"/>
    <n v="20.010000000000002"/>
    <n v="18.2"/>
    <n v="20"/>
    <n v="8.5776330079999994"/>
  </r>
  <r>
    <x v="5986"/>
    <n v="18.63"/>
    <n v="19.670000000000002"/>
    <n v="18.41"/>
    <n v="18.739999999999998"/>
    <n v="0.590445518"/>
  </r>
  <r>
    <x v="5987"/>
    <n v="18.93"/>
    <n v="19.05"/>
    <n v="18.18"/>
    <n v="18.57"/>
    <n v="-1.9017432649999999"/>
  </r>
  <r>
    <x v="5988"/>
    <n v="18.91"/>
    <n v="19.170000000000002"/>
    <n v="18.54"/>
    <n v="19.05"/>
    <n v="0.74034902199999997"/>
  </r>
  <r>
    <x v="5989"/>
    <n v="19.53"/>
    <n v="19.75"/>
    <n v="18.75"/>
    <n v="18.829999999999998"/>
    <n v="-3.584229391"/>
  </r>
  <r>
    <x v="5990"/>
    <n v="19"/>
    <n v="19.739999999999998"/>
    <n v="18.649999999999999"/>
    <n v="19.13"/>
    <n v="0.68421052599999999"/>
  </r>
  <r>
    <x v="5991"/>
    <n v="20.5"/>
    <n v="21"/>
    <n v="19.8"/>
    <n v="20.38"/>
    <n v="-0.58536585399999996"/>
  </r>
  <r>
    <x v="5992"/>
    <n v="19.89"/>
    <n v="20.55"/>
    <n v="19.079999999999998"/>
    <n v="19.25"/>
    <n v="-3.217697335"/>
  </r>
  <r>
    <x v="5993"/>
    <n v="17.93"/>
    <n v="19.77"/>
    <n v="17.739999999999998"/>
    <n v="19.64"/>
    <n v="9.5370886779999999"/>
  </r>
  <r>
    <x v="5994"/>
    <n v="19.43"/>
    <n v="19.46"/>
    <n v="18.18"/>
    <n v="18.66"/>
    <n v="-3.962943901"/>
  </r>
  <r>
    <x v="5995"/>
    <n v="19.260000000000002"/>
    <n v="20.059999999999999"/>
    <n v="18.8"/>
    <n v="20"/>
    <n v="3.842159917"/>
  </r>
  <r>
    <x v="5996"/>
    <n v="17.11"/>
    <n v="18"/>
    <n v="16.25"/>
    <n v="17.8"/>
    <n v="4.0327293979999999"/>
  </r>
  <r>
    <x v="5997"/>
    <n v="16.5"/>
    <n v="17.55"/>
    <n v="16"/>
    <n v="16.98"/>
    <n v="2.9090909090000001"/>
  </r>
  <r>
    <x v="5998"/>
    <n v="15.88"/>
    <n v="15.95"/>
    <n v="15.2"/>
    <n v="15.6"/>
    <n v="-1.763224181"/>
  </r>
  <r>
    <x v="5999"/>
    <n v="16.170000000000002"/>
    <n v="16.3"/>
    <n v="14.98"/>
    <n v="15.21"/>
    <n v="-5.9369202230000004"/>
  </r>
  <r>
    <x v="6000"/>
    <n v="16.059999999999999"/>
    <n v="16.399999999999999"/>
    <n v="15.38"/>
    <n v="15.73"/>
    <n v="-2.0547945209999998"/>
  </r>
  <r>
    <x v="6001"/>
    <n v="17.21"/>
    <n v="17.260000000000002"/>
    <n v="16.2"/>
    <n v="16.260000000000002"/>
    <n v="-5.5200464849999999"/>
  </r>
  <r>
    <x v="6002"/>
    <n v="18.55"/>
    <n v="18.64"/>
    <n v="16.89"/>
    <n v="17.329999999999998"/>
    <n v="-6.5768194070000003"/>
  </r>
  <r>
    <x v="6003"/>
    <n v="18.84"/>
    <n v="19.25"/>
    <n v="18.399999999999999"/>
    <n v="19.149999999999999"/>
    <n v="1.645435244"/>
  </r>
  <r>
    <x v="6004"/>
    <n v="18.37"/>
    <n v="19"/>
    <n v="18"/>
    <n v="18.91"/>
    <n v="2.9395753949999999"/>
  </r>
  <r>
    <x v="6005"/>
    <n v="17.899999999999999"/>
    <n v="19.5"/>
    <n v="17.149999999999999"/>
    <n v="17.93"/>
    <n v="0.16759776500000001"/>
  </r>
  <r>
    <x v="6006"/>
    <n v="15.9"/>
    <n v="17.16"/>
    <n v="15.8"/>
    <n v="16.66"/>
    <n v="4.7798742140000003"/>
  </r>
  <r>
    <x v="6007"/>
    <n v="17.649999999999999"/>
    <n v="18.34"/>
    <n v="16.54"/>
    <n v="17.2"/>
    <n v="-2.549575071"/>
  </r>
  <r>
    <x v="6008"/>
    <n v="17.2"/>
    <n v="18.32"/>
    <n v="17.03"/>
    <n v="17.98"/>
    <n v="4.5348837209999999"/>
  </r>
  <r>
    <x v="6009"/>
    <n v="17.52"/>
    <n v="18.05"/>
    <n v="17.23"/>
    <n v="17.399999999999999"/>
    <n v="-0.68493150700000005"/>
  </r>
  <r>
    <x v="6010"/>
    <n v="14.95"/>
    <n v="16.25"/>
    <n v="14.62"/>
    <n v="15.86"/>
    <n v="6.0869565220000004"/>
  </r>
  <r>
    <x v="6011"/>
    <n v="14.16"/>
    <n v="14.5"/>
    <n v="13.7"/>
    <n v="14.49"/>
    <n v="2.3305084749999998"/>
  </r>
  <r>
    <x v="6012"/>
    <n v="14.75"/>
    <n v="14.88"/>
    <n v="13.37"/>
    <n v="13.62"/>
    <n v="-7.6610169490000004"/>
  </r>
  <r>
    <x v="6013"/>
    <n v="14.75"/>
    <n v="15.19"/>
    <n v="14.19"/>
    <n v="14.94"/>
    <n v="1.288135593"/>
  </r>
  <r>
    <x v="6014"/>
    <n v="14.13"/>
    <n v="14.49"/>
    <n v="13.19"/>
    <n v="13.69"/>
    <n v="-3.1139419670000001"/>
  </r>
  <r>
    <x v="6015"/>
    <n v="14.88"/>
    <n v="15.01"/>
    <n v="13.57"/>
    <n v="13.75"/>
    <n v="-7.5940860219999999"/>
  </r>
  <r>
    <x v="6016"/>
    <n v="15.94"/>
    <n v="16.13"/>
    <n v="15"/>
    <n v="15.06"/>
    <n v="-5.5207026350000001"/>
  </r>
  <r>
    <x v="6017"/>
    <n v="15.56"/>
    <n v="16.25"/>
    <n v="15"/>
    <n v="15.81"/>
    <n v="1.6066838050000001"/>
  </r>
  <r>
    <x v="6018"/>
    <n v="15.69"/>
    <n v="16.190000000000001"/>
    <n v="15"/>
    <n v="15.25"/>
    <n v="-2.8043339710000001"/>
  </r>
  <r>
    <x v="6019"/>
    <n v="16.75"/>
    <n v="17"/>
    <n v="15.37"/>
    <n v="15.75"/>
    <n v="-5.9701492539999998"/>
  </r>
  <r>
    <x v="6020"/>
    <n v="17.940000000000001"/>
    <n v="18.690000000000001"/>
    <n v="17.63"/>
    <n v="18.13"/>
    <n v="1.059085842"/>
  </r>
  <r>
    <x v="6021"/>
    <n v="19.059999999999999"/>
    <n v="19.190000000000001"/>
    <n v="17.5"/>
    <n v="17.87"/>
    <n v="-6.2434417629999999"/>
  </r>
  <r>
    <x v="6022"/>
    <n v="20.440000000000001"/>
    <n v="20.5"/>
    <n v="18.46"/>
    <n v="18.690000000000001"/>
    <n v="-8.561643836"/>
  </r>
  <r>
    <x v="6023"/>
    <n v="19.75"/>
    <n v="19.940000000000001"/>
    <n v="18.559999999999999"/>
    <n v="19.75"/>
    <n v="0"/>
  </r>
  <r>
    <x v="6024"/>
    <n v="19.25"/>
    <n v="20"/>
    <n v="18.75"/>
    <n v="19.309999999999999"/>
    <n v="0.31168831200000002"/>
  </r>
  <r>
    <x v="6025"/>
    <n v="21.31"/>
    <n v="21.94"/>
    <n v="19.03"/>
    <n v="19.059999999999999"/>
    <n v="-10.55842328"/>
  </r>
  <r>
    <x v="6026"/>
    <n v="20.5"/>
    <n v="20.94"/>
    <n v="19.75"/>
    <n v="20.81"/>
    <n v="1.5121951220000001"/>
  </r>
  <r>
    <x v="6027"/>
    <n v="19.63"/>
    <n v="20.51"/>
    <n v="19"/>
    <n v="19.940000000000001"/>
    <n v="1.5792154869999999"/>
  </r>
  <r>
    <x v="6028"/>
    <n v="21.44"/>
    <n v="21.88"/>
    <n v="20.25"/>
    <n v="20.309999999999999"/>
    <n v="-5.2705223879999998"/>
  </r>
  <r>
    <x v="6029"/>
    <n v="20.440000000000001"/>
    <n v="21.13"/>
    <n v="19.71"/>
    <n v="20.25"/>
    <n v="-0.92954990199999998"/>
  </r>
  <r>
    <x v="6030"/>
    <n v="19.39"/>
    <n v="21.5"/>
    <n v="19.309999999999999"/>
    <n v="21.37"/>
    <n v="10.211449200000001"/>
  </r>
  <r>
    <x v="6031"/>
    <n v="19.059999999999999"/>
    <n v="20.12"/>
    <n v="18.37"/>
    <n v="18.809999999999999"/>
    <n v="-1.311647429"/>
  </r>
  <r>
    <x v="6032"/>
    <n v="22.13"/>
    <n v="22.21"/>
    <n v="20.32"/>
    <n v="20.63"/>
    <n v="-6.7781292359999998"/>
  </r>
  <r>
    <x v="6033"/>
    <n v="23.75"/>
    <n v="24"/>
    <n v="22.62"/>
    <n v="22.81"/>
    <n v="-3.9578947370000002"/>
  </r>
  <r>
    <x v="6034"/>
    <n v="24.81"/>
    <n v="24.94"/>
    <n v="23.56"/>
    <n v="24"/>
    <n v="-3.2648125760000002"/>
  </r>
  <r>
    <x v="6035"/>
    <n v="24.06"/>
    <n v="24.94"/>
    <n v="23.93"/>
    <n v="24"/>
    <n v="-0.249376559"/>
  </r>
  <r>
    <x v="6036"/>
    <n v="22.94"/>
    <n v="23.32"/>
    <n v="22.56"/>
    <n v="23.08"/>
    <n v="0.61028770700000001"/>
  </r>
  <r>
    <x v="6037"/>
    <n v="23.5"/>
    <n v="23.81"/>
    <n v="21.94"/>
    <n v="22.19"/>
    <n v="-5.5744680850000004"/>
  </r>
  <r>
    <x v="6038"/>
    <n v="23.25"/>
    <n v="24.5"/>
    <n v="22.25"/>
    <n v="24.5"/>
    <n v="5.3763440859999996"/>
  </r>
  <r>
    <x v="6039"/>
    <n v="24.38"/>
    <n v="25.01"/>
    <n v="23.25"/>
    <n v="23.69"/>
    <n v="-2.8301886789999999"/>
  </r>
  <r>
    <x v="6040"/>
    <n v="25.81"/>
    <n v="26.5"/>
    <n v="23.68"/>
    <n v="24"/>
    <n v="-7.0127857420000002"/>
  </r>
  <r>
    <x v="6041"/>
    <n v="27.2"/>
    <n v="27.31"/>
    <n v="25.25"/>
    <n v="26.06"/>
    <n v="-4.1911764710000003"/>
  </r>
  <r>
    <x v="6042"/>
    <n v="26.44"/>
    <n v="27"/>
    <n v="25"/>
    <n v="27"/>
    <n v="2.1180030259999998"/>
  </r>
  <r>
    <x v="6043"/>
    <n v="25.69"/>
    <n v="26.88"/>
    <n v="25.13"/>
    <n v="26.44"/>
    <n v="2.9194239"/>
  </r>
  <r>
    <x v="6044"/>
    <n v="25.69"/>
    <n v="26.69"/>
    <n v="25"/>
    <n v="25.13"/>
    <n v="-2.1798365120000001"/>
  </r>
  <r>
    <x v="6045"/>
    <n v="28.67"/>
    <n v="28.69"/>
    <n v="26.06"/>
    <n v="26.06"/>
    <n v="-9.1035926059999994"/>
  </r>
  <r>
    <x v="6046"/>
    <n v="28"/>
    <n v="29.19"/>
    <n v="27.48"/>
    <n v="28.25"/>
    <n v="0.89285714299999996"/>
  </r>
  <r>
    <x v="6047"/>
    <n v="30.44"/>
    <n v="31.44"/>
    <n v="29.88"/>
    <n v="30.82"/>
    <n v="1.2483574239999999"/>
  </r>
  <r>
    <x v="6048"/>
    <n v="28.94"/>
    <n v="29.63"/>
    <n v="28"/>
    <n v="29.38"/>
    <n v="1.5203870079999999"/>
  </r>
  <r>
    <x v="6049"/>
    <n v="29.75"/>
    <n v="30.69"/>
    <n v="28"/>
    <n v="28.5"/>
    <n v="-4.2016806720000002"/>
  </r>
  <r>
    <x v="6050"/>
    <n v="28.56"/>
    <n v="29.87"/>
    <n v="27.81"/>
    <n v="29.56"/>
    <n v="3.50140056"/>
  </r>
  <r>
    <x v="6051"/>
    <n v="29.86"/>
    <n v="30.45"/>
    <n v="28"/>
    <n v="28.19"/>
    <n v="-5.5927662419999997"/>
  </r>
  <r>
    <x v="6052"/>
    <n v="31.19"/>
    <n v="31.75"/>
    <n v="29.94"/>
    <n v="30"/>
    <n v="-3.8153254250000002"/>
  </r>
  <r>
    <x v="6053"/>
    <n v="31.94"/>
    <n v="32.57"/>
    <n v="29.88"/>
    <n v="31.06"/>
    <n v="-2.755165936"/>
  </r>
  <r>
    <x v="6054"/>
    <n v="34.770000000000003"/>
    <n v="36.19"/>
    <n v="34.57"/>
    <n v="35.75"/>
    <n v="2.8185217140000001"/>
  </r>
  <r>
    <x v="6055"/>
    <n v="34.56"/>
    <n v="35"/>
    <n v="33.5"/>
    <n v="34.56"/>
    <n v="0"/>
  </r>
  <r>
    <x v="6056"/>
    <n v="38.31"/>
    <n v="38.619999999999997"/>
    <n v="35.18"/>
    <n v="35.5"/>
    <n v="-7.334899504"/>
  </r>
  <r>
    <x v="6057"/>
    <n v="37.5"/>
    <n v="38.56"/>
    <n v="37.44"/>
    <n v="38.25"/>
    <n v="2"/>
  </r>
  <r>
    <x v="6058"/>
    <n v="38.81"/>
    <n v="39.5"/>
    <n v="37.31"/>
    <n v="37.43"/>
    <n v="-3.5557845920000002"/>
  </r>
  <r>
    <x v="6059"/>
    <n v="37.81"/>
    <n v="38.56"/>
    <n v="37.31"/>
    <n v="38"/>
    <n v="0.50251256300000002"/>
  </r>
  <r>
    <x v="6060"/>
    <n v="36.130000000000003"/>
    <n v="38.01"/>
    <n v="35.5"/>
    <n v="37.26"/>
    <n v="3.127594797"/>
  </r>
  <r>
    <x v="6061"/>
    <n v="37.25"/>
    <n v="38.42"/>
    <n v="36.19"/>
    <n v="38.380000000000003"/>
    <n v="3.033557047"/>
  </r>
  <r>
    <x v="6062"/>
    <n v="42.25"/>
    <n v="42.44"/>
    <n v="39.19"/>
    <n v="39.31"/>
    <n v="-6.9585798820000004"/>
  </r>
  <r>
    <x v="6063"/>
    <n v="43.13"/>
    <n v="43.38"/>
    <n v="41.5"/>
    <n v="42.57"/>
    <n v="-1.298400185"/>
  </r>
  <r>
    <x v="6064"/>
    <n v="41.69"/>
    <n v="42.88"/>
    <n v="40.44"/>
    <n v="42.63"/>
    <n v="2.2547373469999998"/>
  </r>
  <r>
    <x v="6065"/>
    <n v="40.69"/>
    <n v="42.44"/>
    <n v="39.94"/>
    <n v="41.44"/>
    <n v="1.843204719"/>
  </r>
  <r>
    <x v="6066"/>
    <n v="43.94"/>
    <n v="44"/>
    <n v="40.19"/>
    <n v="40.380000000000003"/>
    <n v="-8.1019572140000005"/>
  </r>
  <r>
    <x v="6067"/>
    <n v="39.06"/>
    <n v="42.75"/>
    <n v="38.369999999999997"/>
    <n v="41.87"/>
    <n v="7.1940604199999996"/>
  </r>
  <r>
    <x v="6068"/>
    <n v="39.94"/>
    <n v="41.3"/>
    <n v="38.31"/>
    <n v="39"/>
    <n v="-2.3535302950000001"/>
  </r>
  <r>
    <x v="6069"/>
    <n v="38"/>
    <n v="38.75"/>
    <n v="37.25"/>
    <n v="38.5"/>
    <n v="1.315789474"/>
  </r>
  <r>
    <x v="6070"/>
    <n v="39.19"/>
    <n v="39.75"/>
    <n v="37.5"/>
    <n v="38.06"/>
    <n v="-2.8833886199999998"/>
  </r>
  <r>
    <x v="6071"/>
    <n v="34.770000000000003"/>
    <n v="39.57"/>
    <n v="34.75"/>
    <n v="39.130000000000003"/>
    <n v="12.539545589999999"/>
  </r>
  <r>
    <x v="6072"/>
    <n v="34.44"/>
    <n v="37.5"/>
    <n v="33.64"/>
    <n v="36.25"/>
    <n v="5.2555168410000004"/>
  </r>
  <r>
    <x v="6073"/>
    <n v="37.69"/>
    <n v="38.86"/>
    <n v="36.130000000000003"/>
    <n v="37.130000000000003"/>
    <n v="-1.4858052530000001"/>
  </r>
  <r>
    <x v="6074"/>
    <n v="35.69"/>
    <n v="36.630000000000003"/>
    <n v="33.69"/>
    <n v="36.549999999999997"/>
    <n v="2.4096385539999998"/>
  </r>
  <r>
    <x v="6075"/>
    <n v="42.81"/>
    <n v="42.94"/>
    <n v="36.56"/>
    <n v="36.619999999999997"/>
    <n v="-14.4592385"/>
  </r>
  <r>
    <x v="6076"/>
    <n v="42.44"/>
    <n v="44.5"/>
    <n v="40.909999999999997"/>
    <n v="41.88"/>
    <n v="-1.319509896"/>
  </r>
  <r>
    <x v="6077"/>
    <n v="32.56"/>
    <n v="41.75"/>
    <n v="31.93"/>
    <n v="41.31"/>
    <n v="26.873464370000001"/>
  </r>
  <r>
    <x v="6078"/>
    <n v="38.130000000000003"/>
    <n v="38.51"/>
    <n v="32.630000000000003"/>
    <n v="33.32"/>
    <n v="-12.614739050000001"/>
  </r>
  <r>
    <x v="6079"/>
    <n v="38.880000000000003"/>
    <n v="39.51"/>
    <n v="37"/>
    <n v="38.25"/>
    <n v="-1.6203703700000001"/>
  </r>
  <r>
    <x v="6080"/>
    <n v="40.25"/>
    <n v="41.56"/>
    <n v="38.369999999999997"/>
    <n v="39.56"/>
    <n v="-1.7142857140000001"/>
  </r>
  <r>
    <x v="6081"/>
    <n v="40.130000000000003"/>
    <n v="41.94"/>
    <n v="39.5"/>
    <n v="40.76"/>
    <n v="1.5698978320000001"/>
  </r>
  <r>
    <x v="6082"/>
    <n v="41.75"/>
    <n v="42.31"/>
    <n v="39.56"/>
    <n v="40.75"/>
    <n v="-2.395209581"/>
  </r>
  <r>
    <x v="6083"/>
    <n v="40.44"/>
    <n v="42"/>
    <n v="39.799999999999997"/>
    <n v="41.5"/>
    <n v="2.6211671609999998"/>
  </r>
  <r>
    <x v="6084"/>
    <n v="36"/>
    <n v="40.25"/>
    <n v="35.159999999999997"/>
    <n v="38.880000000000003"/>
    <n v="8"/>
  </r>
  <r>
    <x v="6085"/>
    <n v="37.630000000000003"/>
    <n v="38.44"/>
    <n v="35.71"/>
    <n v="36.5"/>
    <n v="-3.0029232000000001"/>
  </r>
  <r>
    <x v="6086"/>
    <n v="43"/>
    <n v="46"/>
    <n v="41.5"/>
    <n v="41.75"/>
    <n v="-2.9069767440000001"/>
  </r>
  <r>
    <x v="6087"/>
    <n v="49"/>
    <n v="50.13"/>
    <n v="42.31"/>
    <n v="42.94"/>
    <n v="-12.367346939999999"/>
  </r>
  <r>
    <x v="6088"/>
    <n v="50.06"/>
    <n v="50.19"/>
    <n v="47.12"/>
    <n v="48.17"/>
    <n v="-3.7754694369999999"/>
  </r>
  <r>
    <x v="6089"/>
    <n v="51.06"/>
    <n v="52.56"/>
    <n v="50.87"/>
    <n v="50.93"/>
    <n v="-0.25460242900000002"/>
  </r>
  <r>
    <x v="6090"/>
    <n v="55.19"/>
    <n v="55.25"/>
    <n v="50.81"/>
    <n v="51.13"/>
    <n v="-7.3564051460000002"/>
  </r>
  <r>
    <x v="6091"/>
    <n v="54.75"/>
    <n v="55.13"/>
    <n v="53.31"/>
    <n v="54.37"/>
    <n v="-0.69406392699999997"/>
  </r>
  <r>
    <x v="6092"/>
    <n v="52.88"/>
    <n v="55.76"/>
    <n v="52.63"/>
    <n v="54.82"/>
    <n v="3.6686838119999998"/>
  </r>
  <r>
    <x v="6093"/>
    <n v="51.94"/>
    <n v="53.25"/>
    <n v="51"/>
    <n v="52.38"/>
    <n v="0.847131305"/>
  </r>
  <r>
    <x v="6094"/>
    <n v="50.31"/>
    <n v="51"/>
    <n v="49"/>
    <n v="49.93"/>
    <n v="-0.75531703400000005"/>
  </r>
  <r>
    <x v="6095"/>
    <n v="52"/>
    <n v="53.56"/>
    <n v="51.25"/>
    <n v="51.44"/>
    <n v="-1.076923077"/>
  </r>
  <r>
    <x v="6096"/>
    <n v="47.75"/>
    <n v="52.13"/>
    <n v="47.31"/>
    <n v="52.13"/>
    <n v="9.1727748689999995"/>
  </r>
  <r>
    <x v="6097"/>
    <n v="49.06"/>
    <n v="49.56"/>
    <n v="45"/>
    <n v="45.81"/>
    <n v="-6.624541378"/>
  </r>
  <r>
    <x v="6098"/>
    <n v="49.19"/>
    <n v="51.63"/>
    <n v="47.25"/>
    <n v="48.5"/>
    <n v="-1.402724131"/>
  </r>
  <r>
    <x v="6099"/>
    <n v="50.19"/>
    <n v="50.94"/>
    <n v="45.19"/>
    <n v="47.88"/>
    <n v="-4.6025104600000004"/>
  </r>
  <r>
    <x v="6100"/>
    <n v="51.31"/>
    <n v="53"/>
    <n v="50.31"/>
    <n v="51.69"/>
    <n v="0.74059637499999997"/>
  </r>
  <r>
    <x v="6101"/>
    <n v="51.94"/>
    <n v="53.19"/>
    <n v="50.63"/>
    <n v="51"/>
    <n v="-1.809780516"/>
  </r>
  <r>
    <x v="6102"/>
    <n v="53.69"/>
    <n v="54.52"/>
    <n v="51.03"/>
    <n v="51.25"/>
    <n v="-4.5446079340000001"/>
  </r>
  <r>
    <x v="6103"/>
    <n v="51.88"/>
    <n v="52.69"/>
    <n v="51.57"/>
    <n v="52.69"/>
    <n v="1.561295297"/>
  </r>
  <r>
    <x v="6104"/>
    <n v="52.56"/>
    <n v="54.5"/>
    <n v="50.37"/>
    <n v="50.56"/>
    <n v="-3.8051750379999998"/>
  </r>
  <r>
    <x v="6105"/>
    <n v="50.94"/>
    <n v="54.19"/>
    <n v="50.5"/>
    <n v="53.69"/>
    <n v="5.3985080490000001"/>
  </r>
  <r>
    <x v="6106"/>
    <n v="50.06"/>
    <n v="52.69"/>
    <n v="49.93"/>
    <n v="51.25"/>
    <n v="2.3771474229999998"/>
  </r>
  <r>
    <x v="6107"/>
    <n v="51.25"/>
    <n v="53.69"/>
    <n v="50.5"/>
    <n v="52.75"/>
    <n v="2.9268292680000001"/>
  </r>
  <r>
    <x v="6108"/>
    <n v="52.88"/>
    <n v="53.19"/>
    <n v="50.82"/>
    <n v="51.07"/>
    <n v="-3.4228441749999998"/>
  </r>
  <r>
    <x v="6109"/>
    <n v="52.94"/>
    <n v="54.36"/>
    <n v="51.44"/>
    <n v="53.57"/>
    <n v="1.190026445"/>
  </r>
  <r>
    <x v="6110"/>
    <n v="52.31"/>
    <n v="53.56"/>
    <n v="51.81"/>
    <n v="53.12"/>
    <n v="1.5484610969999999"/>
  </r>
  <r>
    <x v="6111"/>
    <n v="48.81"/>
    <n v="52.37"/>
    <n v="48"/>
    <n v="50.37"/>
    <n v="3.19606638"/>
  </r>
  <r>
    <x v="6112"/>
    <n v="51.94"/>
    <n v="53.13"/>
    <n v="50"/>
    <n v="50.06"/>
    <n v="-3.619561032"/>
  </r>
  <r>
    <x v="6113"/>
    <n v="50.94"/>
    <n v="53.5"/>
    <n v="50.5"/>
    <n v="53.25"/>
    <n v="4.5347467610000001"/>
  </r>
  <r>
    <x v="6114"/>
    <n v="55.88"/>
    <n v="56.69"/>
    <n v="52"/>
    <n v="52.13"/>
    <n v="-6.7108088759999998"/>
  </r>
  <r>
    <x v="6115"/>
    <n v="54.19"/>
    <n v="57.63"/>
    <n v="53"/>
    <n v="56.75"/>
    <n v="4.7241188410000001"/>
  </r>
  <r>
    <x v="6116"/>
    <n v="55.94"/>
    <n v="57"/>
    <n v="54.88"/>
    <n v="55.13"/>
    <n v="-1.4479799790000001"/>
  </r>
  <r>
    <x v="6117"/>
    <n v="55.38"/>
    <n v="57.13"/>
    <n v="54.07"/>
    <n v="56.76"/>
    <n v="2.4918743229999998"/>
  </r>
  <r>
    <x v="6118"/>
    <n v="52.81"/>
    <n v="56"/>
    <n v="52.62"/>
    <n v="55.75"/>
    <n v="5.567127438"/>
  </r>
  <r>
    <x v="6119"/>
    <n v="52.88"/>
    <n v="54.88"/>
    <n v="51.07"/>
    <n v="52.13"/>
    <n v="-1.4183055979999999"/>
  </r>
  <r>
    <x v="6120"/>
    <n v="48.38"/>
    <n v="54.51"/>
    <n v="48.19"/>
    <n v="53.88"/>
    <n v="11.368334020000001"/>
  </r>
  <r>
    <x v="6121"/>
    <n v="49.19"/>
    <n v="49.69"/>
    <n v="45.25"/>
    <n v="48.06"/>
    <n v="-2.2972148809999999"/>
  </r>
  <r>
    <x v="6122"/>
    <n v="54.63"/>
    <n v="54.88"/>
    <n v="50.32"/>
    <n v="50.69"/>
    <n v="-7.212154494"/>
  </r>
  <r>
    <x v="6123"/>
    <n v="51.38"/>
    <n v="54.13"/>
    <n v="50"/>
    <n v="53.57"/>
    <n v="4.2623588950000002"/>
  </r>
  <r>
    <x v="6124"/>
    <n v="51.56"/>
    <n v="53.56"/>
    <n v="50.5"/>
    <n v="50.62"/>
    <n v="-1.823118697"/>
  </r>
  <r>
    <x v="6125"/>
    <n v="56.56"/>
    <n v="57.25"/>
    <n v="54.06"/>
    <n v="54.87"/>
    <n v="-2.9879773690000002"/>
  </r>
  <r>
    <x v="6126"/>
    <n v="56.25"/>
    <n v="57.75"/>
    <n v="54.94"/>
    <n v="55.87"/>
    <n v="-0.67555555599999995"/>
  </r>
  <r>
    <x v="6127"/>
    <n v="57.63"/>
    <n v="59.44"/>
    <n v="56.75"/>
    <n v="57.32"/>
    <n v="-0.53791428100000005"/>
  </r>
  <r>
    <x v="6128"/>
    <n v="55.06"/>
    <n v="59.12"/>
    <n v="54.25"/>
    <n v="58.25"/>
    <n v="5.793679622"/>
  </r>
  <r>
    <x v="6129"/>
    <n v="52.75"/>
    <n v="54.77"/>
    <n v="50"/>
    <n v="52.25"/>
    <n v="-0.947867299"/>
  </r>
  <r>
    <x v="6130"/>
    <n v="55.44"/>
    <n v="56"/>
    <n v="53.38"/>
    <n v="54.56"/>
    <n v="-1.587301587"/>
  </r>
  <r>
    <x v="6131"/>
    <n v="55.19"/>
    <n v="55.75"/>
    <n v="53.88"/>
    <n v="54.5"/>
    <n v="-1.25022649"/>
  </r>
  <r>
    <x v="6132"/>
    <n v="49.06"/>
    <n v="56.19"/>
    <n v="49.06"/>
    <n v="56.06"/>
    <n v="14.268242969999999"/>
  </r>
  <r>
    <x v="6133"/>
    <n v="52.63"/>
    <n v="53.63"/>
    <n v="49.25"/>
    <n v="49.82"/>
    <n v="-5.339160175"/>
  </r>
  <r>
    <x v="6134"/>
    <n v="48.75"/>
    <n v="53.38"/>
    <n v="48.22"/>
    <n v="51.19"/>
    <n v="5.0051282050000001"/>
  </r>
  <r>
    <x v="6135"/>
    <n v="53"/>
    <n v="54.38"/>
    <n v="50.69"/>
    <n v="51.12"/>
    <n v="-3.5471698109999998"/>
  </r>
  <r>
    <x v="6136"/>
    <n v="55.44"/>
    <n v="55.57"/>
    <n v="52.88"/>
    <n v="53.69"/>
    <n v="-3.1565656569999998"/>
  </r>
  <r>
    <x v="6137"/>
    <n v="57.31"/>
    <n v="58.25"/>
    <n v="54.62"/>
    <n v="56.18"/>
    <n v="-1.9717326820000001"/>
  </r>
  <r>
    <x v="6138"/>
    <n v="57.81"/>
    <n v="58.87"/>
    <n v="56.25"/>
    <n v="57.56"/>
    <n v="-0.43245113299999999"/>
  </r>
  <r>
    <x v="6139"/>
    <n v="56.56"/>
    <n v="59.06"/>
    <n v="55.25"/>
    <n v="58.56"/>
    <n v="3.5360678929999998"/>
  </r>
  <r>
    <x v="6140"/>
    <n v="57"/>
    <n v="59.38"/>
    <n v="55.94"/>
    <n v="56.25"/>
    <n v="-1.315789474"/>
  </r>
  <r>
    <x v="6141"/>
    <n v="57.38"/>
    <n v="58.97"/>
    <n v="54.6"/>
    <n v="55.5"/>
    <n v="-3.276402928"/>
  </r>
  <r>
    <x v="6142"/>
    <n v="58.86"/>
    <n v="59.31"/>
    <n v="55.19"/>
    <n v="55.25"/>
    <n v="-6.133197418"/>
  </r>
  <r>
    <x v="6143"/>
    <n v="56.38"/>
    <n v="59.76"/>
    <n v="54.63"/>
    <n v="59.44"/>
    <n v="5.4274565450000001"/>
  </r>
  <r>
    <x v="6144"/>
    <n v="56.5"/>
    <n v="57.63"/>
    <n v="55.31"/>
    <n v="57.31"/>
    <n v="1.4336283190000001"/>
  </r>
  <r>
    <x v="6145"/>
    <n v="58.19"/>
    <n v="59.19"/>
    <n v="55.13"/>
    <n v="55.19"/>
    <n v="-5.1555250040000002"/>
  </r>
  <r>
    <x v="6146"/>
    <n v="60.72"/>
    <n v="61.36"/>
    <n v="56.88"/>
    <n v="57.19"/>
    <n v="-5.8135704869999998"/>
  </r>
  <r>
    <x v="6147"/>
    <n v="58.5"/>
    <n v="60.5"/>
    <n v="58.37"/>
    <n v="60.31"/>
    <n v="3.0940170939999998"/>
  </r>
  <r>
    <x v="6148"/>
    <n v="61.56"/>
    <n v="62.87"/>
    <n v="60.06"/>
    <n v="61.12"/>
    <n v="-0.71474983800000003"/>
  </r>
  <r>
    <x v="6149"/>
    <n v="61.31"/>
    <n v="63.62"/>
    <n v="61"/>
    <n v="63.12"/>
    <n v="2.95221008"/>
  </r>
  <r>
    <x v="6150"/>
    <n v="59.94"/>
    <n v="62.07"/>
    <n v="59.06"/>
    <n v="62"/>
    <n v="3.4367701030000002"/>
  </r>
  <r>
    <x v="6151"/>
    <n v="61.56"/>
    <n v="62.56"/>
    <n v="58.5"/>
    <n v="60.06"/>
    <n v="-2.4366471729999999"/>
  </r>
  <r>
    <x v="6152"/>
    <n v="61.38"/>
    <n v="63.76"/>
    <n v="59.82"/>
    <n v="62.76"/>
    <n v="2.2482893449999999"/>
  </r>
  <r>
    <x v="6153"/>
    <n v="62.63"/>
    <n v="63.32"/>
    <n v="60.55"/>
    <n v="61.25"/>
    <n v="-2.203416893"/>
  </r>
  <r>
    <x v="6154"/>
    <n v="58.25"/>
    <n v="61.86"/>
    <n v="58"/>
    <n v="61.31"/>
    <n v="5.2532188839999998"/>
  </r>
  <r>
    <x v="6155"/>
    <n v="61.52"/>
    <n v="62.88"/>
    <n v="58.13"/>
    <n v="58.88"/>
    <n v="-4.2912873859999996"/>
  </r>
  <r>
    <x v="6156"/>
    <n v="63.5"/>
    <n v="63.88"/>
    <n v="60.87"/>
    <n v="61.19"/>
    <n v="-3.6377952759999999"/>
  </r>
  <r>
    <x v="6157"/>
    <n v="65.75"/>
    <n v="65.94"/>
    <n v="63.31"/>
    <n v="63.87"/>
    <n v="-2.8593155889999999"/>
  </r>
  <r>
    <x v="6158"/>
    <n v="65"/>
    <n v="66.69"/>
    <n v="64.25"/>
    <n v="66.25"/>
    <n v="1.923076923"/>
  </r>
  <r>
    <x v="6159"/>
    <n v="66.38"/>
    <n v="66.94"/>
    <n v="63.5"/>
    <n v="64.25"/>
    <n v="-3.208797831"/>
  </r>
  <r>
    <x v="6160"/>
    <n v="67.56"/>
    <n v="68.31"/>
    <n v="65.62"/>
    <n v="66"/>
    <n v="-2.3090586150000001"/>
  </r>
  <r>
    <x v="6161"/>
    <n v="68.88"/>
    <n v="69.63"/>
    <n v="68.13"/>
    <n v="68.569999999999993"/>
    <n v="-0.45005807199999998"/>
  </r>
  <r>
    <x v="6162"/>
    <n v="66.94"/>
    <n v="68.94"/>
    <n v="66.81"/>
    <n v="68.63"/>
    <n v="2.524648939"/>
  </r>
  <r>
    <x v="6163"/>
    <n v="66.38"/>
    <n v="66.94"/>
    <n v="66.19"/>
    <n v="66.569999999999993"/>
    <n v="0.28623079200000001"/>
  </r>
  <r>
    <x v="6164"/>
    <n v="66.06"/>
    <n v="67.37"/>
    <n v="65.75"/>
    <n v="66.56"/>
    <n v="0.75688767800000001"/>
  </r>
  <r>
    <x v="6165"/>
    <n v="65.75"/>
    <n v="67.03"/>
    <n v="65.62"/>
    <n v="66.06"/>
    <n v="0.47148288999999999"/>
  </r>
  <r>
    <x v="6166"/>
    <n v="66.38"/>
    <n v="67.010000000000005"/>
    <n v="65.5"/>
    <n v="65.5"/>
    <n v="-1.3257005120000001"/>
  </r>
  <r>
    <x v="6167"/>
    <n v="67.31"/>
    <n v="67.5"/>
    <n v="65.62"/>
    <n v="66.5"/>
    <n v="-1.203387312"/>
  </r>
  <r>
    <x v="6168"/>
    <n v="64.5"/>
    <n v="67.25"/>
    <n v="64.19"/>
    <n v="67.19"/>
    <n v="4.1705426360000004"/>
  </r>
  <r>
    <x v="6169"/>
    <n v="65.56"/>
    <n v="66.44"/>
    <n v="64.5"/>
    <n v="64.81"/>
    <n v="-1.143990238"/>
  </r>
  <r>
    <x v="6170"/>
    <n v="64.13"/>
    <n v="65.510000000000005"/>
    <n v="64.02"/>
    <n v="65.510000000000005"/>
    <n v="2.1518789960000002"/>
  </r>
  <r>
    <x v="6171"/>
    <n v="63.56"/>
    <n v="64.31"/>
    <n v="63"/>
    <n v="63.5"/>
    <n v="-9.4398993E-2"/>
  </r>
  <r>
    <x v="6172"/>
    <n v="62.88"/>
    <n v="64.510000000000005"/>
    <n v="62.27"/>
    <n v="63.44"/>
    <n v="0.890585242"/>
  </r>
  <r>
    <x v="6173"/>
    <n v="63.5"/>
    <n v="64.25"/>
    <n v="62.31"/>
    <n v="63.06"/>
    <n v="-0.69291338599999996"/>
  </r>
  <r>
    <x v="6174"/>
    <n v="64.19"/>
    <n v="64.819999999999993"/>
    <n v="62.94"/>
    <n v="63.19"/>
    <n v="-1.557875058"/>
  </r>
  <r>
    <x v="6175"/>
    <n v="64"/>
    <n v="64.56"/>
    <n v="62.37"/>
    <n v="64.5"/>
    <n v="0.78125"/>
  </r>
  <r>
    <x v="6176"/>
    <n v="62.81"/>
    <n v="64.87"/>
    <n v="62"/>
    <n v="64.31"/>
    <n v="2.3881547520000002"/>
  </r>
  <r>
    <x v="6177"/>
    <n v="66.63"/>
    <n v="66.63"/>
    <n v="63.13"/>
    <n v="63.38"/>
    <n v="-4.8776827249999997"/>
  </r>
  <r>
    <x v="6178"/>
    <n v="68.88"/>
    <n v="70.010000000000005"/>
    <n v="67.25"/>
    <n v="67.819999999999993"/>
    <n v="-1.5389082460000001"/>
  </r>
  <r>
    <x v="6179"/>
    <n v="66"/>
    <n v="66.94"/>
    <n v="64.87"/>
    <n v="65.5"/>
    <n v="-0.75757575799999999"/>
  </r>
  <r>
    <x v="6180"/>
    <n v="66.2"/>
    <n v="67.25"/>
    <n v="65.25"/>
    <n v="66.25"/>
    <n v="7.5528701000000004E-2"/>
  </r>
  <r>
    <x v="6181"/>
    <n v="65.53"/>
    <n v="66.87"/>
    <n v="64.56"/>
    <n v="65.56"/>
    <n v="4.5780558999999998E-2"/>
  </r>
  <r>
    <x v="6182"/>
    <n v="59.63"/>
    <n v="64.88"/>
    <n v="58.5"/>
    <n v="64.38"/>
    <n v="7.965789032"/>
  </r>
  <r>
    <x v="6183"/>
    <n v="63.25"/>
    <n v="64.5"/>
    <n v="60.75"/>
    <n v="60.94"/>
    <n v="-3.6521739129999999"/>
  </r>
  <r>
    <x v="6184"/>
    <n v="64.75"/>
    <n v="65.63"/>
    <n v="62.31"/>
    <n v="63.19"/>
    <n v="-2.4092664090000002"/>
  </r>
  <r>
    <x v="6185"/>
    <n v="62.89"/>
    <n v="66"/>
    <n v="62.56"/>
    <n v="65.44"/>
    <n v="4.0546986800000004"/>
  </r>
  <r>
    <x v="6186"/>
    <n v="67.25"/>
    <n v="69"/>
    <n v="61.94"/>
    <n v="62.81"/>
    <n v="-6.6022304829999996"/>
  </r>
  <r>
    <x v="6187"/>
    <n v="67.86"/>
    <n v="69"/>
    <n v="66.75"/>
    <n v="68"/>
    <n v="0.20630710299999999"/>
  </r>
  <r>
    <x v="6188"/>
    <n v="67.06"/>
    <n v="69.12"/>
    <n v="66.37"/>
    <n v="68.56"/>
    <n v="2.2368028629999999"/>
  </r>
  <r>
    <x v="6189"/>
    <n v="66.63"/>
    <n v="68.88"/>
    <n v="65.94"/>
    <n v="68.13"/>
    <n v="2.2512381810000002"/>
  </r>
  <r>
    <x v="6190"/>
    <n v="67.94"/>
    <n v="68.88"/>
    <n v="65.88"/>
    <n v="66.06"/>
    <n v="-2.767147483"/>
  </r>
  <r>
    <x v="6191"/>
    <n v="68.63"/>
    <n v="69.63"/>
    <n v="67.739999999999995"/>
    <n v="68.13"/>
    <n v="-0.728544368"/>
  </r>
  <r>
    <x v="6192"/>
    <n v="67.25"/>
    <n v="69.75"/>
    <n v="67.19"/>
    <n v="69.5"/>
    <n v="3.3457249070000001"/>
  </r>
  <r>
    <x v="6193"/>
    <n v="67.13"/>
    <n v="67.94"/>
    <n v="66.25"/>
    <n v="66.819999999999993"/>
    <n v="-0.46179055600000002"/>
  </r>
  <r>
    <x v="6194"/>
    <n v="68.25"/>
    <n v="69.13"/>
    <n v="67.06"/>
    <n v="67.25"/>
    <n v="-1.465201465"/>
  </r>
  <r>
    <x v="6195"/>
    <n v="67.63"/>
    <n v="69.760000000000005"/>
    <n v="67.38"/>
    <n v="69.63"/>
    <n v="2.957267485"/>
  </r>
  <r>
    <x v="6196"/>
    <n v="66.56"/>
    <n v="68.75"/>
    <n v="66.06"/>
    <n v="68.25"/>
    <n v="2.5390625"/>
  </r>
  <r>
    <x v="6197"/>
    <n v="64.06"/>
    <n v="67.11"/>
    <n v="63.87"/>
    <n v="65.25"/>
    <n v="1.857633469"/>
  </r>
  <r>
    <x v="6198"/>
    <n v="63.38"/>
    <n v="64.63"/>
    <n v="62.1"/>
    <n v="63.88"/>
    <n v="0.78889239499999997"/>
  </r>
  <r>
    <x v="6199"/>
    <n v="63"/>
    <n v="64.56"/>
    <n v="61.62"/>
    <n v="62.12"/>
    <n v="-1.396825397"/>
  </r>
  <r>
    <x v="6200"/>
    <n v="64.25"/>
    <n v="65.63"/>
    <n v="63"/>
    <n v="63.12"/>
    <n v="-1.7587548639999999"/>
  </r>
  <r>
    <x v="6201"/>
    <n v="64.63"/>
    <n v="65.94"/>
    <n v="63.63"/>
    <n v="65.38"/>
    <n v="1.1604518029999999"/>
  </r>
  <r>
    <x v="6202"/>
    <n v="62.25"/>
    <n v="64.88"/>
    <n v="60.87"/>
    <n v="64.75"/>
    <n v="4.016064257"/>
  </r>
  <r>
    <x v="6203"/>
    <n v="63.81"/>
    <n v="64.75"/>
    <n v="61.43"/>
    <n v="61.87"/>
    <n v="-3.0402758190000001"/>
  </r>
  <r>
    <x v="6204"/>
    <n v="63.38"/>
    <n v="64.88"/>
    <n v="63.13"/>
    <n v="64.63"/>
    <n v="1.972230988"/>
  </r>
  <r>
    <x v="6205"/>
    <n v="60.81"/>
    <n v="63.69"/>
    <n v="60.12"/>
    <n v="63.56"/>
    <n v="4.522282519"/>
  </r>
  <r>
    <x v="6206"/>
    <n v="62.69"/>
    <n v="63.52"/>
    <n v="60.5"/>
    <n v="61.19"/>
    <n v="-2.3927261130000002"/>
  </r>
  <r>
    <x v="6207"/>
    <n v="62.81"/>
    <n v="64.44"/>
    <n v="62.12"/>
    <n v="63.56"/>
    <n v="1.1940773760000001"/>
  </r>
  <r>
    <x v="6208"/>
    <n v="62.56"/>
    <n v="65.25"/>
    <n v="62.12"/>
    <n v="62.25"/>
    <n v="-0.495524297"/>
  </r>
  <r>
    <x v="6209"/>
    <n v="63.08"/>
    <n v="63.63"/>
    <n v="61.06"/>
    <n v="62.81"/>
    <n v="-0.42802790099999999"/>
  </r>
  <r>
    <x v="6210"/>
    <n v="64.56"/>
    <n v="65.94"/>
    <n v="62.5"/>
    <n v="62.62"/>
    <n v="-3.004956629"/>
  </r>
  <r>
    <x v="6211"/>
    <n v="67.06"/>
    <n v="67.12"/>
    <n v="64.430000000000007"/>
    <n v="64.56"/>
    <n v="-3.7280047719999998"/>
  </r>
  <r>
    <x v="6212"/>
    <n v="65.81"/>
    <n v="67.75"/>
    <n v="65.75"/>
    <n v="67.44"/>
    <n v="2.47682723"/>
  </r>
  <r>
    <x v="6213"/>
    <n v="68.69"/>
    <n v="69.569999999999993"/>
    <n v="66.63"/>
    <n v="67.13"/>
    <n v="-2.2710729359999999"/>
  </r>
  <r>
    <x v="6214"/>
    <n v="67"/>
    <n v="69.25"/>
    <n v="66.25"/>
    <n v="68.94"/>
    <n v="2.8955223879999998"/>
  </r>
  <r>
    <x v="6215"/>
    <n v="66.75"/>
    <n v="67.94"/>
    <n v="65.8"/>
    <n v="67.81"/>
    <n v="1.5880149809999999"/>
  </r>
  <r>
    <x v="6216"/>
    <n v="65.5"/>
    <n v="66.63"/>
    <n v="64.62"/>
    <n v="66.5"/>
    <n v="1.526717557"/>
  </r>
  <r>
    <x v="6217"/>
    <n v="64.81"/>
    <n v="66.5"/>
    <n v="64.12"/>
    <n v="65.19"/>
    <n v="0.58632927000000001"/>
  </r>
  <r>
    <x v="6218"/>
    <n v="62.38"/>
    <n v="65.010000000000005"/>
    <n v="61.5"/>
    <n v="65.010000000000005"/>
    <n v="4.216094902"/>
  </r>
  <r>
    <x v="6219"/>
    <n v="64.5"/>
    <n v="64.75"/>
    <n v="62.12"/>
    <n v="62.12"/>
    <n v="-3.689922481"/>
  </r>
  <r>
    <x v="6220"/>
    <n v="64.5"/>
    <n v="65"/>
    <n v="64"/>
    <n v="64.37"/>
    <n v="-0.201550388"/>
  </r>
  <r>
    <x v="6221"/>
    <n v="63.81"/>
    <n v="65"/>
    <n v="62.75"/>
    <n v="63.68"/>
    <n v="-0.203729823"/>
  </r>
  <r>
    <x v="6222"/>
    <n v="61.63"/>
    <n v="63.51"/>
    <n v="61.13"/>
    <n v="62.88"/>
    <n v="2.028233003"/>
  </r>
  <r>
    <x v="6223"/>
    <n v="62.75"/>
    <n v="63.81"/>
    <n v="61.12"/>
    <n v="61.31"/>
    <n v="-2.2948207169999999"/>
  </r>
  <r>
    <x v="6224"/>
    <n v="63.69"/>
    <n v="65.069999999999993"/>
    <n v="62.44"/>
    <n v="63.25"/>
    <n v="-0.69084628699999995"/>
  </r>
  <r>
    <x v="6225"/>
    <n v="64.56"/>
    <n v="65.75"/>
    <n v="63.43"/>
    <n v="64.37"/>
    <n v="-0.29429987600000002"/>
  </r>
  <r>
    <x v="6226"/>
    <n v="58.58"/>
    <n v="61.13"/>
    <n v="57.88"/>
    <n v="60.94"/>
    <n v="4.0286787300000002"/>
  </r>
  <r>
    <x v="6227"/>
    <n v="58.94"/>
    <n v="60.25"/>
    <n v="56.38"/>
    <n v="56.94"/>
    <n v="-3.3932813030000002"/>
  </r>
  <r>
    <x v="6228"/>
    <n v="57.48"/>
    <n v="60"/>
    <n v="57"/>
    <n v="59.87"/>
    <n v="4.1579679890000003"/>
  </r>
  <r>
    <x v="6229"/>
    <n v="54.63"/>
    <n v="55.94"/>
    <n v="52.63"/>
    <n v="54.94"/>
    <n v="0.56745378000000002"/>
  </r>
  <r>
    <x v="6230"/>
    <n v="56.06"/>
    <n v="58.44"/>
    <n v="54.06"/>
    <n v="54.5"/>
    <n v="-2.782732786"/>
  </r>
  <r>
    <x v="6231"/>
    <n v="50.5"/>
    <n v="55.5"/>
    <n v="50.19"/>
    <n v="55.13"/>
    <n v="9.1683168320000004"/>
  </r>
  <r>
    <x v="6232"/>
    <n v="55.13"/>
    <n v="55.63"/>
    <n v="50.25"/>
    <n v="50.55"/>
    <n v="-8.3076364960000006"/>
  </r>
  <r>
    <x v="6233"/>
    <n v="53.19"/>
    <n v="55.5"/>
    <n v="50"/>
    <n v="55.25"/>
    <n v="3.8729084409999999"/>
  </r>
  <r>
    <x v="6234"/>
    <n v="53.98"/>
    <n v="55.06"/>
    <n v="52.43"/>
    <n v="53.43"/>
    <n v="-1.018895887"/>
  </r>
  <r>
    <x v="6235"/>
    <n v="58"/>
    <n v="58.31"/>
    <n v="55.12"/>
    <n v="55.37"/>
    <n v="-4.5344827590000003"/>
  </r>
  <r>
    <x v="6236"/>
    <n v="59.25"/>
    <n v="59.63"/>
    <n v="58"/>
    <n v="58"/>
    <n v="-2.109704641"/>
  </r>
  <r>
    <x v="6237"/>
    <n v="61.13"/>
    <n v="62.27"/>
    <n v="58.75"/>
    <n v="60.57"/>
    <n v="-0.91608048399999997"/>
  </r>
  <r>
    <x v="6238"/>
    <n v="59.44"/>
    <n v="60.13"/>
    <n v="57"/>
    <n v="60"/>
    <n v="0.94212651400000003"/>
  </r>
  <r>
    <x v="6239"/>
    <n v="60.13"/>
    <n v="63.01"/>
    <n v="58.75"/>
    <n v="59.94"/>
    <n v="-0.31598203899999999"/>
  </r>
  <r>
    <x v="6240"/>
    <n v="59.88"/>
    <n v="61.13"/>
    <n v="58.07"/>
    <n v="60.26"/>
    <n v="0.63460253799999999"/>
  </r>
  <r>
    <x v="6241"/>
    <n v="60.5"/>
    <n v="61.5"/>
    <n v="58.12"/>
    <n v="58.5"/>
    <n v="-3.3057851239999998"/>
  </r>
  <r>
    <x v="6242"/>
    <n v="63.53"/>
    <n v="64.44"/>
    <n v="60.81"/>
    <n v="62.75"/>
    <n v="-1.2277664100000001"/>
  </r>
  <r>
    <x v="6243"/>
    <n v="64.06"/>
    <n v="64.97"/>
    <n v="62.12"/>
    <n v="62.75"/>
    <n v="-2.044957852"/>
  </r>
  <r>
    <x v="6244"/>
    <n v="63.81"/>
    <n v="67.98"/>
    <n v="63.5"/>
    <n v="67.75"/>
    <n v="6.174580787"/>
  </r>
  <r>
    <x v="6245"/>
    <n v="65.44"/>
    <n v="66.5"/>
    <n v="63.5"/>
    <n v="63.63"/>
    <n v="-2.7658924210000002"/>
  </r>
  <r>
    <x v="6246"/>
    <n v="67.56"/>
    <n v="67.62"/>
    <n v="63.62"/>
    <n v="66.06"/>
    <n v="-2.220248668"/>
  </r>
  <r>
    <x v="6247"/>
    <n v="71"/>
    <n v="71.69"/>
    <n v="67.62"/>
    <n v="68"/>
    <n v="-4.2253521129999996"/>
  </r>
  <r>
    <x v="6248"/>
    <n v="69.88"/>
    <n v="71.88"/>
    <n v="69.5"/>
    <n v="71.44"/>
    <n v="2.2323983969999999"/>
  </r>
  <r>
    <x v="6249"/>
    <n v="69.38"/>
    <n v="70.010000000000005"/>
    <n v="68.069999999999993"/>
    <n v="69.33"/>
    <n v="-7.2066878000000001E-2"/>
  </r>
  <r>
    <x v="6250"/>
    <n v="64.25"/>
    <n v="69.13"/>
    <n v="64"/>
    <n v="69"/>
    <n v="7.3929961090000003"/>
  </r>
  <r>
    <x v="6251"/>
    <n v="66.31"/>
    <n v="69"/>
    <n v="65.87"/>
    <n v="66.75"/>
    <n v="0.66354999199999998"/>
  </r>
  <r>
    <x v="6252"/>
    <n v="65.13"/>
    <n v="66.069999999999993"/>
    <n v="63.07"/>
    <n v="66.010000000000005"/>
    <n v="1.3511438659999999"/>
  </r>
  <r>
    <x v="6253"/>
    <n v="61.56"/>
    <n v="63.75"/>
    <n v="59.25"/>
    <n v="63.44"/>
    <n v="3.053931124"/>
  </r>
  <r>
    <x v="6254"/>
    <n v="66.75"/>
    <n v="67.69"/>
    <n v="64.56"/>
    <n v="65.12"/>
    <n v="-2.4419475660000001"/>
  </r>
  <r>
    <x v="6255"/>
    <n v="69.75"/>
    <n v="70"/>
    <n v="65.87"/>
    <n v="66.12"/>
    <n v="-5.2043010750000001"/>
  </r>
  <r>
    <x v="6256"/>
    <n v="68.13"/>
    <n v="69.510000000000005"/>
    <n v="67"/>
    <n v="69.260000000000005"/>
    <n v="1.6585938650000001"/>
  </r>
  <r>
    <x v="6257"/>
    <n v="56.94"/>
    <n v="66.63"/>
    <n v="56.67"/>
    <n v="66.5"/>
    <n v="16.78960309"/>
  </r>
  <r>
    <x v="6258"/>
    <n v="60.88"/>
    <n v="61.07"/>
    <n v="55.07"/>
    <n v="57"/>
    <n v="-6.3731931670000002"/>
  </r>
  <r>
    <x v="6259"/>
    <n v="66.11"/>
    <n v="66.5"/>
    <n v="61.13"/>
    <n v="61.13"/>
    <n v="-7.5328997129999999"/>
  </r>
  <r>
    <x v="6260"/>
    <n v="69.75"/>
    <n v="70.69"/>
    <n v="64.75"/>
    <n v="65"/>
    <n v="-6.8100358419999996"/>
  </r>
  <r>
    <x v="6261"/>
    <n v="72.13"/>
    <n v="73.69"/>
    <n v="68.5"/>
    <n v="70"/>
    <n v="-2.9530015249999999"/>
  </r>
  <r>
    <x v="6262"/>
    <n v="75.44"/>
    <n v="76"/>
    <n v="72.5"/>
    <n v="72.56"/>
    <n v="-3.8176033930000002"/>
  </r>
  <r>
    <x v="6263"/>
    <n v="73"/>
    <n v="75"/>
    <n v="71.62"/>
    <n v="74.94"/>
    <n v="2.6575342470000001"/>
  </r>
  <r>
    <x v="6264"/>
    <n v="73.88"/>
    <n v="74.260000000000005"/>
    <n v="70.75"/>
    <n v="71.819999999999993"/>
    <n v="-2.7883053599999998"/>
  </r>
  <r>
    <x v="6265"/>
    <n v="70.25"/>
    <n v="74.88"/>
    <n v="70.12"/>
    <n v="72.13"/>
    <n v="2.6761565840000001"/>
  </r>
  <r>
    <x v="6266"/>
    <n v="74"/>
    <n v="74.5"/>
    <n v="64"/>
    <n v="73.12"/>
    <n v="-1.1891891889999999"/>
  </r>
  <r>
    <x v="6267"/>
    <n v="76.88"/>
    <n v="77.010000000000005"/>
    <n v="72"/>
    <n v="72.94"/>
    <n v="-5.1248699269999998"/>
  </r>
  <r>
    <x v="6268"/>
    <n v="74.36"/>
    <n v="77.81"/>
    <n v="72.25"/>
    <n v="77.31"/>
    <n v="3.9671866589999998"/>
  </r>
  <r>
    <x v="6269"/>
    <n v="74.88"/>
    <n v="76.760000000000005"/>
    <n v="70.75"/>
    <n v="73.63"/>
    <n v="-1.6693376069999999"/>
  </r>
  <r>
    <x v="6270"/>
    <n v="77.94"/>
    <n v="78.739999999999995"/>
    <n v="75"/>
    <n v="76.06"/>
    <n v="-2.412111881"/>
  </r>
  <r>
    <x v="6271"/>
    <n v="79.56"/>
    <n v="80.5"/>
    <n v="77.5"/>
    <n v="77.87"/>
    <n v="-2.1241830070000001"/>
  </r>
  <r>
    <x v="6272"/>
    <n v="81.44"/>
    <n v="82"/>
    <n v="79.06"/>
    <n v="80.06"/>
    <n v="-1.6944990179999999"/>
  </r>
  <r>
    <x v="6273"/>
    <n v="80.13"/>
    <n v="81.319999999999993"/>
    <n v="78.25"/>
    <n v="79.38"/>
    <n v="-0.93597903400000004"/>
  </r>
  <r>
    <x v="6274"/>
    <n v="73.13"/>
    <n v="78.94"/>
    <n v="72"/>
    <n v="77.819999999999993"/>
    <n v="6.4132367019999998"/>
  </r>
  <r>
    <x v="6275"/>
    <n v="70.81"/>
    <n v="73.37"/>
    <n v="69.430000000000007"/>
    <n v="72.19"/>
    <n v="1.948877277"/>
  </r>
  <r>
    <x v="6276"/>
    <n v="67.25"/>
    <n v="70.69"/>
    <n v="66.47"/>
    <n v="70.430000000000007"/>
    <n v="4.7286245349999998"/>
  </r>
  <r>
    <x v="6277"/>
    <n v="67.5"/>
    <n v="68.38"/>
    <n v="66.28"/>
    <n v="67.06"/>
    <n v="-0.65185185199999995"/>
  </r>
  <r>
    <x v="6278"/>
    <n v="65.5"/>
    <n v="67.97"/>
    <n v="65.5"/>
    <n v="67.5"/>
    <n v="3.0534351150000001"/>
  </r>
  <r>
    <x v="6279"/>
    <n v="64.88"/>
    <n v="66.69"/>
    <n v="62.16"/>
    <n v="65.84"/>
    <n v="1.4796547470000001"/>
  </r>
  <r>
    <x v="6280"/>
    <n v="66.75"/>
    <n v="67.5"/>
    <n v="63.31"/>
    <n v="64.31"/>
    <n v="-3.6554307119999998"/>
  </r>
  <r>
    <x v="6281"/>
    <n v="68.47"/>
    <n v="69.06"/>
    <n v="65.84"/>
    <n v="65.88"/>
    <n v="-3.782678545"/>
  </r>
  <r>
    <x v="6282"/>
    <n v="67.5"/>
    <n v="70.02"/>
    <n v="67"/>
    <n v="68.09"/>
    <n v="0.87407407400000003"/>
  </r>
  <r>
    <x v="6283"/>
    <n v="69.56"/>
    <n v="70.94"/>
    <n v="68.03"/>
    <n v="68.180000000000007"/>
    <n v="-1.983898792"/>
  </r>
  <r>
    <x v="6284"/>
    <n v="66.94"/>
    <n v="70"/>
    <n v="66.06"/>
    <n v="69.66"/>
    <n v="4.0633403049999997"/>
  </r>
  <r>
    <x v="6285"/>
    <n v="66.63"/>
    <n v="67.510000000000005"/>
    <n v="65"/>
    <n v="66.19"/>
    <n v="-0.66036320000000004"/>
  </r>
  <r>
    <x v="6286"/>
    <n v="68.88"/>
    <n v="68.91"/>
    <n v="65.38"/>
    <n v="66.040000000000006"/>
    <n v="-4.1231126600000003"/>
  </r>
  <r>
    <x v="6287"/>
    <n v="68.59"/>
    <n v="69"/>
    <n v="67.209999999999994"/>
    <n v="68.06"/>
    <n v="-0.77270739200000005"/>
  </r>
  <r>
    <x v="6288"/>
    <n v="67.25"/>
    <n v="69.47"/>
    <n v="66.94"/>
    <n v="68.72"/>
    <n v="2.1858736059999999"/>
  </r>
  <r>
    <x v="6289"/>
    <n v="65.56"/>
    <n v="66.75"/>
    <n v="64.97"/>
    <n v="66.37"/>
    <n v="1.235509457"/>
  </r>
  <r>
    <x v="6290"/>
    <n v="66.34"/>
    <n v="67.680000000000007"/>
    <n v="65"/>
    <n v="65.84"/>
    <n v="-0.75369309600000001"/>
  </r>
  <r>
    <x v="6291"/>
    <n v="66.180000000000007"/>
    <n v="66.97"/>
    <n v="64.63"/>
    <n v="66.09"/>
    <n v="-0.135992747"/>
  </r>
  <r>
    <x v="6292"/>
    <n v="65.38"/>
    <n v="66.59"/>
    <n v="63.81"/>
    <n v="65.28"/>
    <n v="-0.15295197299999999"/>
  </r>
  <r>
    <x v="6293"/>
    <n v="68.31"/>
    <n v="68.62"/>
    <n v="65.53"/>
    <n v="66.37"/>
    <n v="-2.8399941439999998"/>
  </r>
  <r>
    <x v="6294"/>
    <n v="68.63"/>
    <n v="68.88"/>
    <n v="66.25"/>
    <n v="68.63"/>
    <n v="0"/>
  </r>
  <r>
    <x v="6295"/>
    <n v="63.5"/>
    <n v="69.5"/>
    <n v="63.16"/>
    <n v="69.31"/>
    <n v="9.1496062990000002"/>
  </r>
  <r>
    <x v="6296"/>
    <n v="63.28"/>
    <n v="63.53"/>
    <n v="60.62"/>
    <n v="61.97"/>
    <n v="-2.0701643490000001"/>
  </r>
  <r>
    <x v="6297"/>
    <n v="65.34"/>
    <n v="65.400000000000006"/>
    <n v="62.78"/>
    <n v="62.9"/>
    <n v="-3.7343128249999999"/>
  </r>
  <r>
    <x v="6298"/>
    <n v="64.47"/>
    <n v="65.31"/>
    <n v="63.81"/>
    <n v="65.25"/>
    <n v="1.209865054"/>
  </r>
  <r>
    <x v="6299"/>
    <n v="63.94"/>
    <n v="64.75"/>
    <n v="63.38"/>
    <n v="63.59"/>
    <n v="-0.547388176"/>
  </r>
  <r>
    <x v="6300"/>
    <n v="64.88"/>
    <n v="65.069999999999993"/>
    <n v="62.66"/>
    <n v="64"/>
    <n v="-1.3563501849999999"/>
  </r>
  <r>
    <x v="6301"/>
    <n v="66.47"/>
    <n v="66.47"/>
    <n v="63.47"/>
    <n v="65.25"/>
    <n v="-1.8354144729999999"/>
  </r>
  <r>
    <x v="6302"/>
    <n v="66.56"/>
    <n v="66.81"/>
    <n v="64.06"/>
    <n v="65.47"/>
    <n v="-1.637620192"/>
  </r>
  <r>
    <x v="6303"/>
    <n v="65.31"/>
    <n v="68.12"/>
    <n v="64.28"/>
    <n v="67.97"/>
    <n v="4.0728831730000001"/>
  </r>
  <r>
    <x v="6304"/>
    <n v="66.63"/>
    <n v="67.510000000000005"/>
    <n v="63.22"/>
    <n v="64.41"/>
    <n v="-3.3318325080000002"/>
  </r>
  <r>
    <x v="6305"/>
    <n v="63.94"/>
    <n v="64"/>
    <n v="61.85"/>
    <n v="62.91"/>
    <n v="-1.610885205"/>
  </r>
  <r>
    <x v="6306"/>
    <n v="62.03"/>
    <n v="62.69"/>
    <n v="61.28"/>
    <n v="62.59"/>
    <n v="0.90278897300000005"/>
  </r>
  <r>
    <x v="6307"/>
    <n v="59.78"/>
    <n v="61.25"/>
    <n v="59.31"/>
    <n v="60.56"/>
    <n v="1.3047842089999999"/>
  </r>
  <r>
    <x v="6308"/>
    <n v="57.44"/>
    <n v="59.32"/>
    <n v="57.25"/>
    <n v="58.91"/>
    <n v="2.5591922010000001"/>
  </r>
  <r>
    <x v="6309"/>
    <n v="58.06"/>
    <n v="58.87"/>
    <n v="56.5"/>
    <n v="56.93"/>
    <n v="-1.946262487"/>
  </r>
  <r>
    <x v="6310"/>
    <n v="54.89"/>
    <n v="59.06"/>
    <n v="54.78"/>
    <n v="58.91"/>
    <n v="7.3237383859999996"/>
  </r>
  <r>
    <x v="6311"/>
    <n v="51.47"/>
    <n v="54.81"/>
    <n v="50"/>
    <n v="54.75"/>
    <n v="6.3726442590000003"/>
  </r>
  <r>
    <x v="6312"/>
    <n v="53.28"/>
    <n v="54.69"/>
    <n v="51.5"/>
    <n v="51.94"/>
    <n v="-2.5150150149999999"/>
  </r>
  <r>
    <x v="6313"/>
    <n v="54.41"/>
    <n v="55.32"/>
    <n v="51.88"/>
    <n v="53.32"/>
    <n v="-2.0033082150000001"/>
  </r>
  <r>
    <x v="6314"/>
    <n v="55.72"/>
    <n v="55.88"/>
    <n v="53.5"/>
    <n v="53.59"/>
    <n v="-3.8226848530000002"/>
  </r>
  <r>
    <x v="6315"/>
    <n v="54.25"/>
    <n v="56.44"/>
    <n v="53.53"/>
    <n v="56.06"/>
    <n v="3.33640553"/>
  </r>
  <r>
    <x v="6316"/>
    <n v="57.88"/>
    <n v="57.88"/>
    <n v="54.25"/>
    <n v="54.54"/>
    <n v="-5.7705597790000001"/>
  </r>
  <r>
    <x v="6317"/>
    <n v="57.44"/>
    <n v="57.69"/>
    <n v="56.22"/>
    <n v="57.63"/>
    <n v="0.33077994399999999"/>
  </r>
  <r>
    <x v="6318"/>
    <n v="56.69"/>
    <n v="57.57"/>
    <n v="55.72"/>
    <n v="56.19"/>
    <n v="-0.88198976900000003"/>
  </r>
  <r>
    <x v="6319"/>
    <n v="55.84"/>
    <n v="56.5"/>
    <n v="54.53"/>
    <n v="56.15"/>
    <n v="0.555157593"/>
  </r>
  <r>
    <x v="6320"/>
    <n v="53.75"/>
    <n v="56.25"/>
    <n v="53.62"/>
    <n v="56"/>
    <n v="4.1860465119999999"/>
  </r>
  <r>
    <x v="6321"/>
    <n v="54.13"/>
    <n v="54.63"/>
    <n v="52.5"/>
    <n v="53.79"/>
    <n v="-0.62811749500000003"/>
  </r>
  <r>
    <x v="6322"/>
    <n v="53"/>
    <n v="53.25"/>
    <n v="51.87"/>
    <n v="53.09"/>
    <n v="0.16981132099999999"/>
  </r>
  <r>
    <x v="6323"/>
    <n v="53.44"/>
    <n v="53.75"/>
    <n v="51.75"/>
    <n v="51.91"/>
    <n v="-2.8630239519999998"/>
  </r>
  <r>
    <x v="6324"/>
    <n v="54.06"/>
    <n v="54.81"/>
    <n v="52.5"/>
    <n v="53.25"/>
    <n v="-1.498335183"/>
  </r>
  <r>
    <x v="6325"/>
    <n v="54.25"/>
    <n v="55"/>
    <n v="53.06"/>
    <n v="54.91"/>
    <n v="1.216589862"/>
  </r>
  <r>
    <x v="6326"/>
    <n v="49.69"/>
    <n v="53"/>
    <n v="49.69"/>
    <n v="52.94"/>
    <n v="6.5405514189999998"/>
  </r>
  <r>
    <x v="6327"/>
    <n v="50.41"/>
    <n v="50.94"/>
    <n v="49.32"/>
    <n v="50"/>
    <n v="-0.81333068799999997"/>
  </r>
  <r>
    <x v="6328"/>
    <n v="50.03"/>
    <n v="52.25"/>
    <n v="48.62"/>
    <n v="50.84"/>
    <n v="1.619028583"/>
  </r>
  <r>
    <x v="6329"/>
    <n v="52.75"/>
    <n v="53.5"/>
    <n v="50.87"/>
    <n v="51"/>
    <n v="-3.3175355450000001"/>
  </r>
  <r>
    <x v="6330"/>
    <n v="54.97"/>
    <n v="55.13"/>
    <n v="51.78"/>
    <n v="54.03"/>
    <n v="-1.710023649"/>
  </r>
  <r>
    <x v="6331"/>
    <n v="53.34"/>
    <n v="53.59"/>
    <n v="52.96"/>
    <n v="53.56"/>
    <n v="0.41244844400000003"/>
  </r>
  <r>
    <x v="6332"/>
    <n v="53.44"/>
    <n v="53.5"/>
    <n v="52.53"/>
    <n v="53.1"/>
    <n v="-0.63622754500000001"/>
  </r>
  <r>
    <x v="6333"/>
    <n v="52.72"/>
    <n v="53.5"/>
    <n v="52.34"/>
    <n v="53.06"/>
    <n v="0.64491653999999998"/>
  </r>
  <r>
    <x v="6334"/>
    <n v="52.47"/>
    <n v="53.5"/>
    <n v="51.56"/>
    <n v="52.6"/>
    <n v="0.24776062500000001"/>
  </r>
  <r>
    <x v="6335"/>
    <n v="52.5"/>
    <n v="52.63"/>
    <n v="51.03"/>
    <n v="52.59"/>
    <n v="0.171428571"/>
  </r>
  <r>
    <x v="6336"/>
    <n v="51.94"/>
    <n v="52.5"/>
    <n v="51.6"/>
    <n v="52.22"/>
    <n v="0.53908355799999996"/>
  </r>
  <r>
    <x v="6337"/>
    <n v="52.22"/>
    <n v="52.5"/>
    <n v="50.25"/>
    <n v="51.25"/>
    <n v="-1.857525852"/>
  </r>
  <r>
    <x v="6338"/>
    <n v="52.03"/>
    <n v="52.25"/>
    <n v="50.94"/>
    <n v="52"/>
    <n v="-5.7659043E-2"/>
  </r>
  <r>
    <x v="6339"/>
    <n v="50.38"/>
    <n v="51.79"/>
    <n v="50.04"/>
    <n v="51.63"/>
    <n v="2.4811433109999999"/>
  </r>
  <r>
    <x v="6340"/>
    <n v="50.38"/>
    <n v="50.39"/>
    <n v="49.38"/>
    <n v="49.85"/>
    <n v="-1.0520047640000001"/>
  </r>
  <r>
    <x v="6341"/>
    <n v="49.2"/>
    <n v="49.38"/>
    <n v="48.54"/>
    <n v="48.94"/>
    <n v="-0.52845528500000005"/>
  </r>
  <r>
    <x v="6342"/>
    <n v="47.63"/>
    <n v="48.26"/>
    <n v="46.44"/>
    <n v="47.94"/>
    <n v="0.65085030399999999"/>
  </r>
  <r>
    <x v="6343"/>
    <n v="50.47"/>
    <n v="50.78"/>
    <n v="48.88"/>
    <n v="48.97"/>
    <n v="-2.9720626110000001"/>
  </r>
  <r>
    <x v="6344"/>
    <n v="50"/>
    <n v="50.88"/>
    <n v="49.12"/>
    <n v="50.59"/>
    <n v="1.18"/>
  </r>
  <r>
    <x v="6345"/>
    <n v="49.94"/>
    <n v="50.07"/>
    <n v="48.31"/>
    <n v="49.91"/>
    <n v="-6.0072087000000003E-2"/>
  </r>
  <r>
    <x v="6346"/>
    <n v="50.97"/>
    <n v="51"/>
    <n v="48"/>
    <n v="49.31"/>
    <n v="-3.2568177359999999"/>
  </r>
  <r>
    <x v="6347"/>
    <n v="51"/>
    <n v="51.5"/>
    <n v="49.5"/>
    <n v="49.97"/>
    <n v="-2.0196078430000002"/>
  </r>
  <r>
    <x v="6348"/>
    <n v="50.47"/>
    <n v="51.22"/>
    <n v="50.03"/>
    <n v="50.75"/>
    <n v="0.55478502100000004"/>
  </r>
  <r>
    <x v="6349"/>
    <n v="48"/>
    <n v="49.44"/>
    <n v="47.66"/>
    <n v="49.13"/>
    <n v="2.3541666669999999"/>
  </r>
  <r>
    <x v="6350"/>
    <n v="47.44"/>
    <n v="48.5"/>
    <n v="47"/>
    <n v="47.78"/>
    <n v="0.71669477199999998"/>
  </r>
  <r>
    <x v="6351"/>
    <n v="46.44"/>
    <n v="46.88"/>
    <n v="45.72"/>
    <n v="46.75"/>
    <n v="0.66752799299999999"/>
  </r>
  <r>
    <x v="6352"/>
    <n v="45.19"/>
    <n v="45.88"/>
    <n v="44.6"/>
    <n v="45.72"/>
    <n v="1.1728258460000001"/>
  </r>
  <r>
    <x v="6353"/>
    <n v="46.31"/>
    <n v="46.31"/>
    <n v="44.18"/>
    <n v="44.59"/>
    <n v="-3.714100626"/>
  </r>
  <r>
    <x v="6354"/>
    <n v="46.94"/>
    <n v="47.75"/>
    <n v="46.31"/>
    <n v="46.38"/>
    <n v="-1.1930123560000001"/>
  </r>
  <r>
    <x v="6355"/>
    <n v="47.63"/>
    <n v="47.69"/>
    <n v="46.41"/>
    <n v="46.6"/>
    <n v="-2.162502624"/>
  </r>
  <r>
    <x v="6356"/>
    <n v="44.81"/>
    <n v="46.97"/>
    <n v="44.56"/>
    <n v="46.22"/>
    <n v="3.1466190580000002"/>
  </r>
  <r>
    <x v="6357"/>
    <n v="44.63"/>
    <n v="44.76"/>
    <n v="43.75"/>
    <n v="44.25"/>
    <n v="-0.851445216"/>
  </r>
  <r>
    <x v="6358"/>
    <n v="44.09"/>
    <n v="44.18"/>
    <n v="43.31"/>
    <n v="43.75"/>
    <n v="-0.77114992100000002"/>
  </r>
  <r>
    <x v="6359"/>
    <n v="43.84"/>
    <n v="44.31"/>
    <n v="43.37"/>
    <n v="44.06"/>
    <n v="0.50182481800000001"/>
  </r>
  <r>
    <x v="6360"/>
    <n v="43"/>
    <n v="44"/>
    <n v="42.5"/>
    <n v="43.97"/>
    <n v="2.2558139530000001"/>
  </r>
  <r>
    <x v="6361"/>
    <n v="42.5"/>
    <n v="43.09"/>
    <n v="42.25"/>
    <n v="42.37"/>
    <n v="-0.305882353"/>
  </r>
  <r>
    <x v="6362"/>
    <n v="41.69"/>
    <n v="42.5"/>
    <n v="41.44"/>
    <n v="42.25"/>
    <n v="1.3432477810000001"/>
  </r>
  <r>
    <x v="6363"/>
    <n v="41.78"/>
    <n v="41.87"/>
    <n v="40.94"/>
    <n v="41.4"/>
    <n v="-0.90952608899999998"/>
  </r>
  <r>
    <x v="6364"/>
    <n v="42.22"/>
    <n v="42.22"/>
    <n v="40.25"/>
    <n v="41.72"/>
    <n v="-1.184272856"/>
  </r>
  <r>
    <x v="6365"/>
    <n v="39.94"/>
    <n v="42.1"/>
    <n v="39.85"/>
    <n v="41.88"/>
    <n v="4.8572859289999997"/>
  </r>
  <r>
    <x v="6366"/>
    <n v="38.590000000000003"/>
    <n v="39.840000000000003"/>
    <n v="38.590000000000003"/>
    <n v="39.75"/>
    <n v="3.0059600930000001"/>
  </r>
  <r>
    <x v="6367"/>
    <n v="38.22"/>
    <n v="38.25"/>
    <n v="36.81"/>
    <n v="37.130000000000003"/>
    <n v="-2.8519099950000002"/>
  </r>
  <r>
    <x v="6368"/>
    <n v="36.75"/>
    <n v="37.97"/>
    <n v="36.619999999999997"/>
    <n v="37.659999999999997"/>
    <n v="2.4761904760000002"/>
  </r>
  <r>
    <x v="6369"/>
    <n v="35.840000000000003"/>
    <n v="36.75"/>
    <n v="35.75"/>
    <n v="36.72"/>
    <n v="2.4553571430000001"/>
  </r>
  <r>
    <x v="6370"/>
    <n v="36.44"/>
    <n v="36.82"/>
    <n v="34.94"/>
    <n v="35"/>
    <n v="-3.9517014270000002"/>
  </r>
  <r>
    <x v="6371"/>
    <n v="37"/>
    <n v="37.159999999999997"/>
    <n v="35.53"/>
    <n v="35.75"/>
    <n v="-3.3783783779999998"/>
  </r>
  <r>
    <x v="6372"/>
    <n v="36.75"/>
    <n v="37.25"/>
    <n v="36.340000000000003"/>
    <n v="36.75"/>
    <n v="0"/>
  </r>
  <r>
    <x v="6373"/>
    <n v="36.5"/>
    <n v="37"/>
    <n v="36.19"/>
    <n v="36.44"/>
    <n v="-0.16438356200000001"/>
  </r>
  <r>
    <x v="6374"/>
    <n v="36.25"/>
    <n v="37.25"/>
    <n v="36.119999999999997"/>
    <n v="37"/>
    <n v="2.0689655170000001"/>
  </r>
  <r>
    <x v="6375"/>
    <n v="34.94"/>
    <n v="35.53"/>
    <n v="34.72"/>
    <n v="35.47"/>
    <n v="1.5168860900000001"/>
  </r>
  <r>
    <x v="6376"/>
    <n v="33.880000000000003"/>
    <n v="34.76"/>
    <n v="33.380000000000003"/>
    <n v="34.6"/>
    <n v="2.1251475800000001"/>
  </r>
  <r>
    <x v="6377"/>
    <n v="33.909999999999997"/>
    <n v="34.380000000000003"/>
    <n v="33.6"/>
    <n v="33.630000000000003"/>
    <n v="-0.82571512800000002"/>
  </r>
  <r>
    <x v="6378"/>
    <n v="33.78"/>
    <n v="33.97"/>
    <n v="32.56"/>
    <n v="33.25"/>
    <n v="-1.568975725"/>
  </r>
  <r>
    <x v="6379"/>
    <n v="34.97"/>
    <n v="35.47"/>
    <n v="33.19"/>
    <n v="33.28"/>
    <n v="-4.8327137550000003"/>
  </r>
  <r>
    <x v="6380"/>
    <n v="34.130000000000003"/>
    <n v="34.659999999999997"/>
    <n v="33.79"/>
    <n v="34.6"/>
    <n v="1.3770876059999999"/>
  </r>
  <r>
    <x v="6381"/>
    <n v="34.5"/>
    <n v="35"/>
    <n v="33.97"/>
    <n v="34.97"/>
    <n v="1.362318841"/>
  </r>
  <r>
    <x v="6382"/>
    <n v="34.47"/>
    <n v="34.5"/>
    <n v="33.44"/>
    <n v="33.69"/>
    <n v="-2.26283725"/>
  </r>
  <r>
    <x v="6383"/>
    <n v="33.47"/>
    <n v="34.06"/>
    <n v="32.53"/>
    <n v="33.69"/>
    <n v="0.65730504899999997"/>
  </r>
  <r>
    <x v="6384"/>
    <n v="34.19"/>
    <n v="34.32"/>
    <n v="33.25"/>
    <n v="33.6"/>
    <n v="-1.7256507750000001"/>
  </r>
  <r>
    <x v="6385"/>
    <n v="35.130000000000003"/>
    <n v="35.159999999999997"/>
    <n v="34.25"/>
    <n v="34.69"/>
    <n v="-1.2524907489999999"/>
  </r>
  <r>
    <x v="6386"/>
    <n v="35.340000000000003"/>
    <n v="35.97"/>
    <n v="34.81"/>
    <n v="35.15"/>
    <n v="-0.53763440900000004"/>
  </r>
  <r>
    <x v="6387"/>
    <n v="36.22"/>
    <n v="36.44"/>
    <n v="35.25"/>
    <n v="35.880000000000003"/>
    <n v="-0.93870789600000004"/>
  </r>
  <r>
    <x v="6388"/>
    <n v="36.090000000000003"/>
    <n v="36.369999999999997"/>
    <n v="35.9"/>
    <n v="36.22"/>
    <n v="0.36021058500000003"/>
  </r>
  <r>
    <x v="6389"/>
    <n v="35.47"/>
    <n v="36"/>
    <n v="34.72"/>
    <n v="35.909999999999997"/>
    <n v="1.2404849170000001"/>
  </r>
  <r>
    <x v="6390"/>
    <n v="36"/>
    <n v="36.270000000000003"/>
    <n v="35.22"/>
    <n v="35.44"/>
    <n v="-1.5555555560000001"/>
  </r>
  <r>
    <x v="6391"/>
    <n v="36.159999999999997"/>
    <n v="36.5"/>
    <n v="35.57"/>
    <n v="35.96"/>
    <n v="-0.55309734499999996"/>
  </r>
  <r>
    <x v="6392"/>
    <n v="35.56"/>
    <n v="36.44"/>
    <n v="35.119999999999997"/>
    <n v="35.81"/>
    <n v="0.70303711999999996"/>
  </r>
  <r>
    <x v="6393"/>
    <n v="34.53"/>
    <n v="35.31"/>
    <n v="34.22"/>
    <n v="35.25"/>
    <n v="2.0851433539999999"/>
  </r>
  <r>
    <x v="6394"/>
    <n v="33.97"/>
    <n v="34.5"/>
    <n v="33.5"/>
    <n v="34.44"/>
    <n v="1.3835737420000001"/>
  </r>
  <r>
    <x v="6395"/>
    <n v="33.69"/>
    <n v="34.47"/>
    <n v="33.19"/>
    <n v="34.28"/>
    <n v="1.751261502"/>
  </r>
  <r>
    <x v="6396"/>
    <n v="34.380000000000003"/>
    <n v="34.76"/>
    <n v="33.380000000000003"/>
    <n v="33.409999999999997"/>
    <n v="-2.8214077949999998"/>
  </r>
  <r>
    <x v="6397"/>
    <n v="33.94"/>
    <n v="34.409999999999997"/>
    <n v="32.94"/>
    <n v="34.19"/>
    <n v="0.73659398899999995"/>
  </r>
  <r>
    <x v="6398"/>
    <n v="35.06"/>
    <n v="35.119999999999997"/>
    <n v="33.81"/>
    <n v="34.06"/>
    <n v="-2.8522532799999998"/>
  </r>
  <r>
    <x v="6399"/>
    <n v="34.31"/>
    <n v="34.869999999999997"/>
    <n v="33.340000000000003"/>
    <n v="34.5"/>
    <n v="0.55377441000000005"/>
  </r>
  <r>
    <x v="6400"/>
    <n v="36.380000000000003"/>
    <n v="36.44"/>
    <n v="34.380000000000003"/>
    <n v="34.69"/>
    <n v="-4.6454095659999997"/>
  </r>
  <r>
    <x v="6401"/>
    <n v="35.659999999999997"/>
    <n v="36.25"/>
    <n v="35.159999999999997"/>
    <n v="36.130000000000003"/>
    <n v="1.318003365"/>
  </r>
  <r>
    <x v="6402"/>
    <n v="36.409999999999997"/>
    <n v="36.47"/>
    <n v="35.44"/>
    <n v="35.57"/>
    <n v="-2.3070585000000001"/>
  </r>
  <r>
    <x v="6403"/>
    <n v="36.75"/>
    <n v="36.75"/>
    <n v="36.119999999999997"/>
    <n v="36.590000000000003"/>
    <n v="-0.43537415000000002"/>
  </r>
  <r>
    <x v="6404"/>
    <n v="35.56"/>
    <n v="36.78"/>
    <n v="35.47"/>
    <n v="36.75"/>
    <n v="3.3464566929999999"/>
  </r>
  <r>
    <x v="6405"/>
    <n v="35.630000000000003"/>
    <n v="35.659999999999997"/>
    <n v="34.630000000000003"/>
    <n v="35.25"/>
    <n v="-1.0665169800000001"/>
  </r>
  <r>
    <x v="6406"/>
    <n v="36.340000000000003"/>
    <n v="36.369999999999997"/>
    <n v="35.25"/>
    <n v="35.25"/>
    <n v="-2.9994496420000001"/>
  </r>
  <r>
    <x v="6407"/>
    <n v="35.47"/>
    <n v="36.06"/>
    <n v="35.25"/>
    <n v="35.97"/>
    <n v="1.409641951"/>
  </r>
  <r>
    <x v="6408"/>
    <n v="35.94"/>
    <n v="36.28"/>
    <n v="35.31"/>
    <n v="35.35"/>
    <n v="-1.6416249300000001"/>
  </r>
  <r>
    <x v="6409"/>
    <n v="35.590000000000003"/>
    <n v="35.840000000000003"/>
    <n v="34.96"/>
    <n v="35.369999999999997"/>
    <n v="-0.61815116599999997"/>
  </r>
  <r>
    <x v="6410"/>
    <n v="34.97"/>
    <n v="35.1"/>
    <n v="34.31"/>
    <n v="34.97"/>
    <n v="0"/>
  </r>
  <r>
    <x v="6411"/>
    <n v="34.94"/>
    <n v="35.44"/>
    <n v="34.31"/>
    <n v="34.47"/>
    <n v="-1.3451631369999999"/>
  </r>
  <r>
    <x v="6412"/>
    <n v="35.47"/>
    <n v="35.880000000000003"/>
    <n v="35.159999999999997"/>
    <n v="35.19"/>
    <n v="-0.78939949300000001"/>
  </r>
  <r>
    <x v="6413"/>
    <n v="34.94"/>
    <n v="35.47"/>
    <n v="34.880000000000003"/>
    <n v="35.47"/>
    <n v="1.5168860900000001"/>
  </r>
  <r>
    <x v="6414"/>
    <n v="34.130000000000003"/>
    <n v="34.26"/>
    <n v="33.380000000000003"/>
    <n v="34.130000000000003"/>
    <n v="0"/>
  </r>
  <r>
    <x v="6415"/>
    <n v="34.090000000000003"/>
    <n v="34.56"/>
    <n v="33.68"/>
    <n v="34.47"/>
    <n v="1.1146963919999999"/>
  </r>
  <r>
    <x v="6416"/>
    <n v="33.630000000000003"/>
    <n v="34.32"/>
    <n v="33"/>
    <n v="33.909999999999997"/>
    <n v="0.83258994900000005"/>
  </r>
  <r>
    <x v="6417"/>
    <n v="34.47"/>
    <n v="34.5"/>
    <n v="33.06"/>
    <n v="33.380000000000003"/>
    <n v="-3.162170003"/>
  </r>
  <r>
    <x v="6418"/>
    <n v="34.81"/>
    <n v="34.94"/>
    <n v="34.06"/>
    <n v="34.25"/>
    <n v="-1.6087331229999999"/>
  </r>
  <r>
    <x v="6419"/>
    <n v="33.94"/>
    <n v="35.159999999999997"/>
    <n v="33.94"/>
    <n v="34.47"/>
    <n v="1.5615792580000001"/>
  </r>
  <r>
    <x v="6420"/>
    <n v="33.5"/>
    <n v="34.53"/>
    <n v="33.31"/>
    <n v="34.31"/>
    <n v="2.4179104480000002"/>
  </r>
  <r>
    <x v="6421"/>
    <n v="32.53"/>
    <n v="33.5"/>
    <n v="32.53"/>
    <n v="33.19"/>
    <n v="2.0288964030000001"/>
  </r>
  <r>
    <x v="6422"/>
    <n v="32.380000000000003"/>
    <n v="32.94"/>
    <n v="32.1"/>
    <n v="32.880000000000003"/>
    <n v="1.5441630639999999"/>
  </r>
  <r>
    <x v="6423"/>
    <n v="31.44"/>
    <n v="32.07"/>
    <n v="31.25"/>
    <n v="32.07"/>
    <n v="2.003816794"/>
  </r>
  <r>
    <x v="6424"/>
    <n v="31.31"/>
    <n v="31.5"/>
    <n v="30.84"/>
    <n v="31.12"/>
    <n v="-0.60683487700000005"/>
  </r>
  <r>
    <x v="6425"/>
    <n v="31.88"/>
    <n v="32.07"/>
    <n v="31.6"/>
    <n v="31.66"/>
    <n v="-0.69008782899999999"/>
  </r>
  <r>
    <x v="6426"/>
    <n v="32.130000000000003"/>
    <n v="32.380000000000003"/>
    <n v="31.57"/>
    <n v="32.130000000000003"/>
    <n v="0"/>
  </r>
  <r>
    <x v="6427"/>
    <n v="31.88"/>
    <n v="32.22"/>
    <n v="31.32"/>
    <n v="31.75"/>
    <n v="-0.40777917200000002"/>
  </r>
  <r>
    <x v="6428"/>
    <n v="31.28"/>
    <n v="31.78"/>
    <n v="31.12"/>
    <n v="31.78"/>
    <n v="1.5984654730000001"/>
  </r>
  <r>
    <x v="6429"/>
    <n v="31.53"/>
    <n v="31.72"/>
    <n v="30.53"/>
    <n v="30.84"/>
    <n v="-2.1883920080000001"/>
  </r>
  <r>
    <x v="6430"/>
    <n v="31.22"/>
    <n v="31.5"/>
    <n v="30.06"/>
    <n v="31.47"/>
    <n v="0.80076873800000004"/>
  </r>
  <r>
    <x v="6431"/>
    <n v="30"/>
    <n v="30.31"/>
    <n v="28.08"/>
    <n v="29.37"/>
    <n v="-2.1"/>
  </r>
  <r>
    <x v="6432"/>
    <n v="31.56"/>
    <n v="31.94"/>
    <n v="29.81"/>
    <n v="29.9"/>
    <n v="-5.2598225599999999"/>
  </r>
  <r>
    <x v="6433"/>
    <n v="30.75"/>
    <n v="31.63"/>
    <n v="30.5"/>
    <n v="31.13"/>
    <n v="1.235772358"/>
  </r>
  <r>
    <x v="6434"/>
    <n v="30.56"/>
    <n v="30.78"/>
    <n v="29.18"/>
    <n v="30.75"/>
    <n v="0.62172774900000005"/>
  </r>
  <r>
    <x v="6435"/>
    <n v="30.72"/>
    <n v="31.35"/>
    <n v="30.16"/>
    <n v="30.25"/>
    <n v="-1.5299479170000001"/>
  </r>
  <r>
    <x v="6436"/>
    <n v="31.25"/>
    <n v="31.28"/>
    <n v="30.12"/>
    <n v="30.56"/>
    <n v="-2.2080000000000002"/>
  </r>
  <r>
    <x v="6437"/>
    <n v="30.84"/>
    <n v="32"/>
    <n v="30.62"/>
    <n v="30.9"/>
    <n v="0.194552529"/>
  </r>
  <r>
    <x v="6438"/>
    <n v="31.09"/>
    <n v="31.9"/>
    <n v="31"/>
    <n v="31.06"/>
    <n v="-9.6494049999999998E-2"/>
  </r>
  <r>
    <x v="6439"/>
    <n v="30.88"/>
    <n v="31.32"/>
    <n v="30.5"/>
    <n v="30.88"/>
    <n v="0"/>
  </r>
  <r>
    <x v="6440"/>
    <n v="31.44"/>
    <n v="32.03"/>
    <n v="30.72"/>
    <n v="31.66"/>
    <n v="0.69974554700000002"/>
  </r>
  <r>
    <x v="6441"/>
    <n v="31.06"/>
    <n v="31.62"/>
    <n v="30.72"/>
    <n v="31.47"/>
    <n v="1.320025757"/>
  </r>
  <r>
    <x v="6442"/>
    <n v="31"/>
    <n v="31.25"/>
    <n v="30.5"/>
    <n v="30.53"/>
    <n v="-1.516129032"/>
  </r>
  <r>
    <x v="6443"/>
    <n v="31"/>
    <n v="31.5"/>
    <n v="30.59"/>
    <n v="31.47"/>
    <n v="1.516129032"/>
  </r>
  <r>
    <x v="6444"/>
    <n v="31.47"/>
    <n v="31.63"/>
    <n v="30.5"/>
    <n v="30.56"/>
    <n v="-2.8916428340000002"/>
  </r>
  <r>
    <x v="6445"/>
    <n v="31.22"/>
    <n v="31.99"/>
    <n v="31.06"/>
    <n v="31.53"/>
    <n v="0.99295323499999999"/>
  </r>
  <r>
    <x v="6446"/>
    <n v="32.19"/>
    <n v="32.19"/>
    <n v="30.94"/>
    <n v="31.13"/>
    <n v="-3.2929481209999998"/>
  </r>
  <r>
    <x v="6447"/>
    <n v="33.06"/>
    <n v="33.06"/>
    <n v="32.369999999999997"/>
    <n v="32.47"/>
    <n v="-1.784633999"/>
  </r>
  <r>
    <x v="6448"/>
    <n v="33.44"/>
    <n v="33.44"/>
    <n v="32.659999999999997"/>
    <n v="33"/>
    <n v="-1.315789474"/>
  </r>
  <r>
    <x v="6449"/>
    <n v="32.96"/>
    <n v="33.44"/>
    <n v="32.5"/>
    <n v="33.28"/>
    <n v="0.97087378599999996"/>
  </r>
  <r>
    <x v="6450"/>
    <n v="32.94"/>
    <n v="32.97"/>
    <n v="31.97"/>
    <n v="32.659999999999997"/>
    <n v="-0.85003035800000004"/>
  </r>
  <r>
    <x v="6451"/>
    <n v="32.53"/>
    <n v="32.869999999999997"/>
    <n v="32.06"/>
    <n v="32.619999999999997"/>
    <n v="0.27666769099999999"/>
  </r>
  <r>
    <x v="6452"/>
    <n v="33.880000000000003"/>
    <n v="33.909999999999997"/>
    <n v="32.75"/>
    <n v="32.82"/>
    <n v="-3.1286894919999999"/>
  </r>
  <r>
    <x v="6453"/>
    <n v="33.630000000000003"/>
    <n v="33.69"/>
    <n v="32.69"/>
    <n v="33.54"/>
    <n v="-0.26761819799999997"/>
  </r>
  <r>
    <x v="6454"/>
    <n v="33.090000000000003"/>
    <n v="33.43"/>
    <n v="32.75"/>
    <n v="33.22"/>
    <n v="0.39286793599999997"/>
  </r>
  <r>
    <x v="6455"/>
    <n v="33.44"/>
    <n v="33.82"/>
    <n v="32.67"/>
    <n v="33.130000000000003"/>
    <n v="-0.92703349300000004"/>
  </r>
  <r>
    <x v="6456"/>
    <n v="34.159999999999997"/>
    <n v="34.630000000000003"/>
    <n v="33.25"/>
    <n v="33.35"/>
    <n v="-2.3711943789999999"/>
  </r>
  <r>
    <x v="6457"/>
    <n v="32.47"/>
    <n v="33.53"/>
    <n v="32.44"/>
    <n v="33.53"/>
    <n v="3.2645518939999998"/>
  </r>
  <r>
    <x v="6458"/>
    <n v="32.53"/>
    <n v="32.56"/>
    <n v="31.75"/>
    <n v="32.19"/>
    <n v="-1.0451890559999999"/>
  </r>
  <r>
    <x v="6459"/>
    <n v="31.19"/>
    <n v="32.72"/>
    <n v="30.81"/>
    <n v="32.22"/>
    <n v="3.3023404940000001"/>
  </r>
  <r>
    <x v="6460"/>
    <n v="31"/>
    <n v="31.47"/>
    <n v="30.5"/>
    <n v="31.25"/>
    <n v="0.80645161300000001"/>
  </r>
  <r>
    <x v="6461"/>
    <n v="31"/>
    <n v="31.06"/>
    <n v="30.47"/>
    <n v="30.97"/>
    <n v="-9.6774193999999994E-2"/>
  </r>
  <r>
    <x v="6462"/>
    <n v="30.63"/>
    <n v="30.85"/>
    <n v="30.25"/>
    <n v="30.66"/>
    <n v="9.7943192999999998E-2"/>
  </r>
  <r>
    <x v="6463"/>
    <n v="30.97"/>
    <n v="31.06"/>
    <n v="30.06"/>
    <n v="30.13"/>
    <n v="-2.712302228"/>
  </r>
  <r>
    <x v="6464"/>
    <n v="30"/>
    <n v="31.03"/>
    <n v="29.62"/>
    <n v="30.94"/>
    <n v="3.1333333329999999"/>
  </r>
  <r>
    <x v="6465"/>
    <n v="30.5"/>
    <n v="31.16"/>
    <n v="29.69"/>
    <n v="29.75"/>
    <n v="-2.4590163930000002"/>
  </r>
  <r>
    <x v="6466"/>
    <n v="30.02"/>
    <n v="31.02"/>
    <n v="29.86"/>
    <n v="30.79"/>
    <n v="2.5649566959999999"/>
  </r>
  <r>
    <x v="6467"/>
    <n v="29.09"/>
    <n v="29.87"/>
    <n v="29.07"/>
    <n v="29.84"/>
    <n v="2.5782055690000001"/>
  </r>
  <r>
    <x v="6468"/>
    <n v="29.13"/>
    <n v="29.54"/>
    <n v="28.97"/>
    <n v="29.35"/>
    <n v="0.75523515299999999"/>
  </r>
  <r>
    <x v="6469"/>
    <n v="28.38"/>
    <n v="29.08"/>
    <n v="27.97"/>
    <n v="29.07"/>
    <n v="2.4312896409999998"/>
  </r>
  <r>
    <x v="6470"/>
    <n v="27.09"/>
    <n v="27.87"/>
    <n v="26.96"/>
    <n v="27.79"/>
    <n v="2.5839793279999999"/>
  </r>
  <r>
    <x v="6471"/>
    <n v="27.84"/>
    <n v="27.98"/>
    <n v="26.92"/>
    <n v="26.95"/>
    <n v="-3.1968390800000002"/>
  </r>
  <r>
    <x v="6472"/>
    <n v="27.7"/>
    <n v="28.11"/>
    <n v="27.62"/>
    <n v="27.67"/>
    <n v="-0.108303249"/>
  </r>
  <r>
    <x v="6473"/>
    <n v="28.31"/>
    <n v="28.31"/>
    <n v="27.42"/>
    <n v="27.61"/>
    <n v="-2.4726245140000001"/>
  </r>
  <r>
    <x v="6474"/>
    <n v="28.13"/>
    <n v="28.51"/>
    <n v="27.75"/>
    <n v="28.44"/>
    <n v="1.102026306"/>
  </r>
  <r>
    <x v="6475"/>
    <n v="28.77"/>
    <n v="29.13"/>
    <n v="27.79"/>
    <n v="27.93"/>
    <n v="-2.9197080290000001"/>
  </r>
  <r>
    <x v="6476"/>
    <n v="28.67"/>
    <n v="29.06"/>
    <n v="28.44"/>
    <n v="28.84"/>
    <n v="0.59295430800000004"/>
  </r>
  <r>
    <x v="6477"/>
    <n v="27.38"/>
    <n v="28.76"/>
    <n v="27.38"/>
    <n v="28.72"/>
    <n v="4.8940832719999996"/>
  </r>
  <r>
    <x v="6478"/>
    <n v="27.5"/>
    <n v="28.28"/>
    <n v="27.12"/>
    <n v="27.2"/>
    <n v="-1.0909090910000001"/>
  </r>
  <r>
    <x v="6479"/>
    <n v="26.88"/>
    <n v="27.71"/>
    <n v="26.38"/>
    <n v="27.54"/>
    <n v="2.4553571430000001"/>
  </r>
  <r>
    <x v="6480"/>
    <n v="27.27"/>
    <n v="27.35"/>
    <n v="26.6"/>
    <n v="26.77"/>
    <n v="-1.833516685"/>
  </r>
  <r>
    <x v="6481"/>
    <n v="26.97"/>
    <n v="27.28"/>
    <n v="26.63"/>
    <n v="27.25"/>
    <n v="1.0381905819999999"/>
  </r>
  <r>
    <x v="6482"/>
    <n v="27.22"/>
    <n v="27.53"/>
    <n v="26.5"/>
    <n v="27"/>
    <n v="-0.80822924299999999"/>
  </r>
  <r>
    <x v="6483"/>
    <n v="26.34"/>
    <n v="27.51"/>
    <n v="25.93"/>
    <n v="27.28"/>
    <n v="3.568716781"/>
  </r>
  <r>
    <x v="6484"/>
    <n v="27.42"/>
    <n v="27.42"/>
    <n v="26.03"/>
    <n v="26.09"/>
    <n v="-4.8504741060000001"/>
  </r>
  <r>
    <x v="6485"/>
    <n v="28.45"/>
    <n v="28.47"/>
    <n v="27"/>
    <n v="27.34"/>
    <n v="-3.901581722"/>
  </r>
  <r>
    <x v="6486"/>
    <n v="28.69"/>
    <n v="28.96"/>
    <n v="28.1"/>
    <n v="28.31"/>
    <n v="-1.324503311"/>
  </r>
  <r>
    <x v="6487"/>
    <n v="29.27"/>
    <n v="29.35"/>
    <n v="28.69"/>
    <n v="28.69"/>
    <n v="-1.9815510759999999"/>
  </r>
  <r>
    <x v="6488"/>
    <n v="29.22"/>
    <n v="29.38"/>
    <n v="28.56"/>
    <n v="29.14"/>
    <n v="-0.27378507899999999"/>
  </r>
  <r>
    <x v="6489"/>
    <n v="29.13"/>
    <n v="29.35"/>
    <n v="28.79"/>
    <n v="29.05"/>
    <n v="-0.274630965"/>
  </r>
  <r>
    <x v="6490"/>
    <n v="28.7"/>
    <n v="29.12"/>
    <n v="28.2"/>
    <n v="29.11"/>
    <n v="1.428571429"/>
  </r>
  <r>
    <x v="6491"/>
    <n v="28.77"/>
    <n v="29.55"/>
    <n v="28.52"/>
    <n v="28.86"/>
    <n v="0.31282586000000001"/>
  </r>
  <r>
    <x v="6492"/>
    <n v="29.72"/>
    <n v="30.58"/>
    <n v="29.31"/>
    <n v="29.42"/>
    <n v="-1.0094212650000001"/>
  </r>
  <r>
    <x v="6493"/>
    <n v="29.38"/>
    <n v="29.82"/>
    <n v="28.9"/>
    <n v="29.69"/>
    <n v="1.0551395509999999"/>
  </r>
  <r>
    <x v="6494"/>
    <n v="27.75"/>
    <n v="28.02"/>
    <n v="27.44"/>
    <n v="27.97"/>
    <n v="0.79279279300000005"/>
  </r>
  <r>
    <x v="6495"/>
    <n v="27.38"/>
    <n v="28.07"/>
    <n v="27.07"/>
    <n v="27.32"/>
    <n v="-0.219138057"/>
  </r>
  <r>
    <x v="6496"/>
    <n v="27.06"/>
    <n v="27.4"/>
    <n v="26.22"/>
    <n v="27.12"/>
    <n v="0.22172949"/>
  </r>
  <r>
    <x v="6497"/>
    <n v="27.53"/>
    <n v="27.63"/>
    <n v="26.47"/>
    <n v="26.73"/>
    <n v="-2.9059208139999999"/>
  </r>
  <r>
    <x v="6498"/>
    <n v="27.03"/>
    <n v="27.98"/>
    <n v="26.19"/>
    <n v="27.74"/>
    <n v="2.626711062"/>
  </r>
  <r>
    <x v="6499"/>
    <n v="28.28"/>
    <n v="28.84"/>
    <n v="27"/>
    <n v="27.15"/>
    <n v="-3.9957567190000001"/>
  </r>
  <r>
    <x v="6500"/>
    <n v="28.44"/>
    <n v="28.5"/>
    <n v="27.74"/>
    <n v="28.41"/>
    <n v="-0.105485232"/>
  </r>
  <r>
    <x v="6501"/>
    <n v="28.05"/>
    <n v="28.57"/>
    <n v="27.44"/>
    <n v="28.52"/>
    <n v="1.675579323"/>
  </r>
  <r>
    <x v="6502"/>
    <n v="27.97"/>
    <n v="28"/>
    <n v="26.69"/>
    <n v="27.3"/>
    <n v="-2.3954236679999998"/>
  </r>
  <r>
    <x v="6503"/>
    <n v="28.75"/>
    <n v="28.75"/>
    <n v="27.81"/>
    <n v="27.94"/>
    <n v="-2.817391304"/>
  </r>
  <r>
    <x v="6504"/>
    <n v="29.44"/>
    <n v="29.57"/>
    <n v="28.22"/>
    <n v="28.77"/>
    <n v="-2.2758152169999999"/>
  </r>
  <r>
    <x v="6505"/>
    <n v="29.44"/>
    <n v="29.78"/>
    <n v="29.1"/>
    <n v="29.41"/>
    <n v="-0.101902174"/>
  </r>
  <r>
    <x v="6506"/>
    <n v="28.17"/>
    <n v="29.39"/>
    <n v="27.78"/>
    <n v="29.34"/>
    <n v="4.1533546330000002"/>
  </r>
  <r>
    <x v="6507"/>
    <n v="27.81"/>
    <n v="28.5"/>
    <n v="27.79"/>
    <n v="28.29"/>
    <n v="1.725997843"/>
  </r>
  <r>
    <x v="6508"/>
    <n v="25.67"/>
    <n v="27.03"/>
    <n v="25.28"/>
    <n v="26.98"/>
    <n v="5.1032333459999997"/>
  </r>
  <r>
    <x v="6509"/>
    <n v="25.02"/>
    <n v="25.6"/>
    <n v="24.82"/>
    <n v="25.4"/>
    <n v="1.518784972"/>
  </r>
  <r>
    <x v="6510"/>
    <n v="26.61"/>
    <n v="27.28"/>
    <n v="25"/>
    <n v="25"/>
    <n v="-6.0503570089999998"/>
  </r>
  <r>
    <x v="6511"/>
    <n v="27.61"/>
    <n v="27.66"/>
    <n v="26.25"/>
    <n v="26.42"/>
    <n v="-4.3100325970000002"/>
  </r>
  <r>
    <x v="6512"/>
    <n v="27.75"/>
    <n v="27.78"/>
    <n v="26.56"/>
    <n v="27.58"/>
    <n v="-0.61261261300000003"/>
  </r>
  <r>
    <x v="6513"/>
    <n v="28.95"/>
    <n v="29.03"/>
    <n v="27.62"/>
    <n v="27.68"/>
    <n v="-4.3868739210000003"/>
  </r>
  <r>
    <x v="6514"/>
    <n v="29.5"/>
    <n v="29.52"/>
    <n v="28.5"/>
    <n v="28.53"/>
    <n v="-3.2881355929999998"/>
  </r>
  <r>
    <x v="6515"/>
    <n v="28.88"/>
    <n v="29.79"/>
    <n v="28.63"/>
    <n v="29.44"/>
    <n v="1.939058172"/>
  </r>
  <r>
    <x v="6516"/>
    <n v="29.47"/>
    <n v="29.91"/>
    <n v="29.38"/>
    <n v="29.53"/>
    <n v="0.20359687800000001"/>
  </r>
  <r>
    <x v="6517"/>
    <n v="29.34"/>
    <n v="29.68"/>
    <n v="28.68"/>
    <n v="29.4"/>
    <n v="0.204498978"/>
  </r>
  <r>
    <x v="6518"/>
    <n v="29.22"/>
    <n v="30"/>
    <n v="28.63"/>
    <n v="29.69"/>
    <n v="1.6084873369999999"/>
  </r>
  <r>
    <x v="6519"/>
    <n v="28.56"/>
    <n v="29.06"/>
    <n v="28.43"/>
    <n v="28.81"/>
    <n v="0.87535014"/>
  </r>
  <r>
    <x v="6520"/>
    <n v="27.84"/>
    <n v="28.62"/>
    <n v="27.84"/>
    <n v="28.61"/>
    <n v="2.7658045979999999"/>
  </r>
  <r>
    <x v="6521"/>
    <n v="27.63"/>
    <n v="27.88"/>
    <n v="27.04"/>
    <n v="27.49"/>
    <n v="-0.50669562099999998"/>
  </r>
  <r>
    <x v="6522"/>
    <n v="27.83"/>
    <n v="28.13"/>
    <n v="27.35"/>
    <n v="27.39"/>
    <n v="-1.5810276679999999"/>
  </r>
  <r>
    <x v="6523"/>
    <n v="27.44"/>
    <n v="28.07"/>
    <n v="27.22"/>
    <n v="27.49"/>
    <n v="0.18221574300000001"/>
  </r>
  <r>
    <x v="6524"/>
    <n v="26.53"/>
    <n v="27.51"/>
    <n v="26.47"/>
    <n v="27.5"/>
    <n v="3.6562382210000002"/>
  </r>
  <r>
    <x v="6525"/>
    <n v="26.73"/>
    <n v="26.76"/>
    <n v="26.15"/>
    <n v="26.29"/>
    <n v="-1.6460905349999999"/>
  </r>
  <r>
    <x v="6526"/>
    <n v="26.44"/>
    <n v="26.91"/>
    <n v="26.22"/>
    <n v="26.86"/>
    <n v="1.5885022689999999"/>
  </r>
  <r>
    <x v="6527"/>
    <n v="25.11"/>
    <n v="26.13"/>
    <n v="25.09"/>
    <n v="26.11"/>
    <n v="3.9824771010000002"/>
  </r>
  <r>
    <x v="6528"/>
    <n v="25.5"/>
    <n v="25.89"/>
    <n v="24.84"/>
    <n v="25.08"/>
    <n v="-1.6470588239999999"/>
  </r>
  <r>
    <x v="6529"/>
    <n v="26.25"/>
    <n v="26.25"/>
    <n v="25.59"/>
    <n v="25.69"/>
    <n v="-2.1333333329999999"/>
  </r>
  <r>
    <x v="6530"/>
    <n v="27.19"/>
    <n v="27.25"/>
    <n v="25.86"/>
    <n v="26.13"/>
    <n v="-3.8984920930000002"/>
  </r>
  <r>
    <x v="6531"/>
    <n v="26.34"/>
    <n v="26.75"/>
    <n v="26.28"/>
    <n v="26.72"/>
    <n v="1.442672741"/>
  </r>
  <r>
    <x v="6532"/>
    <n v="26.48"/>
    <n v="26.62"/>
    <n v="26.21"/>
    <n v="26.51"/>
    <n v="0.11329305100000001"/>
  </r>
  <r>
    <x v="6533"/>
    <n v="26.23"/>
    <n v="26.76"/>
    <n v="26.21"/>
    <n v="26.5"/>
    <n v="1.0293557"/>
  </r>
  <r>
    <x v="6534"/>
    <n v="25.84"/>
    <n v="26.25"/>
    <n v="25.45"/>
    <n v="26.25"/>
    <n v="1.586687307"/>
  </r>
  <r>
    <x v="6535"/>
    <n v="26.48"/>
    <n v="26.53"/>
    <n v="25.59"/>
    <n v="25.81"/>
    <n v="-2.5302114800000002"/>
  </r>
  <r>
    <x v="6536"/>
    <n v="26.25"/>
    <n v="26.69"/>
    <n v="25.97"/>
    <n v="26.38"/>
    <n v="0.49523809499999999"/>
  </r>
  <r>
    <x v="6537"/>
    <n v="26"/>
    <n v="26.3"/>
    <n v="25.53"/>
    <n v="26.09"/>
    <n v="0.34615384599999999"/>
  </r>
  <r>
    <x v="6538"/>
    <n v="26.08"/>
    <n v="27"/>
    <n v="26.03"/>
    <n v="26.33"/>
    <n v="0.95858895700000002"/>
  </r>
  <r>
    <x v="6539"/>
    <n v="25.5"/>
    <n v="26.25"/>
    <n v="25.45"/>
    <n v="26.14"/>
    <n v="2.5098039220000001"/>
  </r>
  <r>
    <x v="6540"/>
    <n v="25.16"/>
    <n v="25.27"/>
    <n v="24.66"/>
    <n v="25.21"/>
    <n v="0.19872814"/>
  </r>
  <r>
    <x v="6541"/>
    <n v="24.2"/>
    <n v="24.9"/>
    <n v="23.81"/>
    <n v="24.56"/>
    <n v="1.487603306"/>
  </r>
  <r>
    <x v="6542"/>
    <n v="23.89"/>
    <n v="24.19"/>
    <n v="23.5"/>
    <n v="23.78"/>
    <n v="-0.46044370000000001"/>
  </r>
  <r>
    <x v="6543"/>
    <n v="24.94"/>
    <n v="25.14"/>
    <n v="23.88"/>
    <n v="23.92"/>
    <n v="-4.0898155569999997"/>
  </r>
  <r>
    <x v="6544"/>
    <n v="24.44"/>
    <n v="25.02"/>
    <n v="24.13"/>
    <n v="24.86"/>
    <n v="1.718494272"/>
  </r>
  <r>
    <x v="6545"/>
    <n v="24.56"/>
    <n v="24.59"/>
    <n v="23.87"/>
    <n v="24.45"/>
    <n v="-0.447882736"/>
  </r>
  <r>
    <x v="6546"/>
    <n v="24.78"/>
    <n v="25.25"/>
    <n v="24.28"/>
    <n v="24.62"/>
    <n v="-0.64568200200000003"/>
  </r>
  <r>
    <x v="6547"/>
    <n v="25.81"/>
    <n v="26.06"/>
    <n v="24.93"/>
    <n v="24.98"/>
    <n v="-3.2158078259999998"/>
  </r>
  <r>
    <x v="6548"/>
    <n v="25.55"/>
    <n v="26.11"/>
    <n v="25.27"/>
    <n v="25.74"/>
    <n v="0.74363992199999995"/>
  </r>
  <r>
    <x v="6549"/>
    <n v="24.34"/>
    <n v="25.64"/>
    <n v="23.98"/>
    <n v="25.51"/>
    <n v="4.8069022190000004"/>
  </r>
  <r>
    <x v="6550"/>
    <n v="24.19"/>
    <n v="24.47"/>
    <n v="23.91"/>
    <n v="24.28"/>
    <n v="0.37205456799999997"/>
  </r>
  <r>
    <x v="6551"/>
    <n v="24"/>
    <n v="24.19"/>
    <n v="22.91"/>
    <n v="24.05"/>
    <n v="0.20833333300000001"/>
  </r>
  <r>
    <x v="6552"/>
    <n v="24.17"/>
    <n v="24.64"/>
    <n v="23.72"/>
    <n v="23.78"/>
    <n v="-1.6135705419999999"/>
  </r>
  <r>
    <x v="6553"/>
    <n v="25.47"/>
    <n v="25.66"/>
    <n v="24.42"/>
    <n v="24.77"/>
    <n v="-2.7483313699999998"/>
  </r>
  <r>
    <x v="6554"/>
    <n v="25.95"/>
    <n v="25.97"/>
    <n v="24.62"/>
    <n v="24.76"/>
    <n v="-4.5857418110000001"/>
  </r>
  <r>
    <x v="6555"/>
    <n v="24.98"/>
    <n v="26.26"/>
    <n v="24.81"/>
    <n v="26.21"/>
    <n v="4.9239391509999999"/>
  </r>
  <r>
    <x v="6556"/>
    <n v="23.98"/>
    <n v="24.9"/>
    <n v="23.87"/>
    <n v="24.64"/>
    <n v="2.7522935780000002"/>
  </r>
  <r>
    <x v="6557"/>
    <n v="25.61"/>
    <n v="25.63"/>
    <n v="23.97"/>
    <n v="23.98"/>
    <n v="-6.3647012890000001"/>
  </r>
  <r>
    <x v="6558"/>
    <n v="25.84"/>
    <n v="26.11"/>
    <n v="24.53"/>
    <n v="25.48"/>
    <n v="-1.3931888539999999"/>
  </r>
  <r>
    <x v="6559"/>
    <n v="26.16"/>
    <n v="26.29"/>
    <n v="24.93"/>
    <n v="25.32"/>
    <n v="-3.211009174"/>
  </r>
  <r>
    <x v="6560"/>
    <n v="27.66"/>
    <n v="27.75"/>
    <n v="25.94"/>
    <n v="26.32"/>
    <n v="-4.8445408529999998"/>
  </r>
  <r>
    <x v="6561"/>
    <n v="27.38"/>
    <n v="28.07"/>
    <n v="27"/>
    <n v="27.79"/>
    <n v="1.4974433890000001"/>
  </r>
  <r>
    <x v="6562"/>
    <n v="29.09"/>
    <n v="29.18"/>
    <n v="27.81"/>
    <n v="28.09"/>
    <n v="-3.4376074249999999"/>
  </r>
  <r>
    <x v="6563"/>
    <n v="28.27"/>
    <n v="29.38"/>
    <n v="28"/>
    <n v="28.75"/>
    <n v="1.6979129820000001"/>
  </r>
  <r>
    <x v="6564"/>
    <n v="27.25"/>
    <n v="28"/>
    <n v="26.72"/>
    <n v="27.89"/>
    <n v="2.3486238529999999"/>
  </r>
  <r>
    <x v="6565"/>
    <n v="26.41"/>
    <n v="27.29"/>
    <n v="26.22"/>
    <n v="27.22"/>
    <n v="3.0670200680000002"/>
  </r>
  <r>
    <x v="6566"/>
    <n v="26.97"/>
    <n v="27"/>
    <n v="25.72"/>
    <n v="25.86"/>
    <n v="-4.1156840929999996"/>
  </r>
  <r>
    <x v="6567"/>
    <n v="26.14"/>
    <n v="26.87"/>
    <n v="25.81"/>
    <n v="26.78"/>
    <n v="2.4483550109999999"/>
  </r>
  <r>
    <x v="6568"/>
    <n v="25.88"/>
    <n v="25.88"/>
    <n v="24.85"/>
    <n v="25.86"/>
    <n v="-7.7279753000000007E-2"/>
  </r>
  <r>
    <x v="6569"/>
    <n v="24.78"/>
    <n v="26.12"/>
    <n v="24.51"/>
    <n v="25.7"/>
    <n v="3.7126715090000002"/>
  </r>
  <r>
    <x v="6570"/>
    <n v="26.33"/>
    <n v="26.53"/>
    <n v="25"/>
    <n v="25.33"/>
    <n v="-3.797949107"/>
  </r>
  <r>
    <x v="6571"/>
    <n v="26.98"/>
    <n v="27.48"/>
    <n v="26.23"/>
    <n v="26.53"/>
    <n v="-1.66790215"/>
  </r>
  <r>
    <x v="6572"/>
    <n v="26.16"/>
    <n v="26.63"/>
    <n v="25.55"/>
    <n v="26.6"/>
    <n v="1.6819571870000001"/>
  </r>
  <r>
    <x v="6573"/>
    <n v="24.44"/>
    <n v="25.44"/>
    <n v="24.44"/>
    <n v="25.42"/>
    <n v="4.0098199670000003"/>
  </r>
  <r>
    <x v="6574"/>
    <n v="24.81"/>
    <n v="25.12"/>
    <n v="24.03"/>
    <n v="24.09"/>
    <n v="-2.9020556229999999"/>
  </r>
  <r>
    <x v="6575"/>
    <n v="22.52"/>
    <n v="24.94"/>
    <n v="22.47"/>
    <n v="23.97"/>
    <n v="6.4387211369999999"/>
  </r>
  <r>
    <x v="6576"/>
    <n v="26.08"/>
    <n v="26.1"/>
    <n v="24.44"/>
    <n v="24.53"/>
    <n v="-5.9432515339999998"/>
  </r>
  <r>
    <x v="6577"/>
    <n v="26.91"/>
    <n v="26.97"/>
    <n v="25.8"/>
    <n v="26.18"/>
    <n v="-2.7127461909999999"/>
  </r>
  <r>
    <x v="6578"/>
    <n v="26.94"/>
    <n v="27"/>
    <n v="25.96"/>
    <n v="26.67"/>
    <n v="-1.0022271709999999"/>
  </r>
  <r>
    <x v="6579"/>
    <n v="24.63"/>
    <n v="26.26"/>
    <n v="24.52"/>
    <n v="25.91"/>
    <n v="5.1969143320000004"/>
  </r>
  <r>
    <x v="6580"/>
    <n v="24.97"/>
    <n v="25.38"/>
    <n v="24.75"/>
    <n v="24.94"/>
    <n v="-0.12014417300000001"/>
  </r>
  <r>
    <x v="6581"/>
    <n v="23.95"/>
    <n v="24.28"/>
    <n v="23.72"/>
    <n v="24.23"/>
    <n v="1.1691022959999999"/>
  </r>
  <r>
    <x v="6582"/>
    <n v="23.63"/>
    <n v="24.16"/>
    <n v="23.35"/>
    <n v="23.83"/>
    <n v="0.84638171799999995"/>
  </r>
  <r>
    <x v="6583"/>
    <n v="23.22"/>
    <n v="23.5"/>
    <n v="22.95"/>
    <n v="23.2"/>
    <n v="-8.6132643999999994E-2"/>
  </r>
  <r>
    <x v="6584"/>
    <n v="23.41"/>
    <n v="23.79"/>
    <n v="23.16"/>
    <n v="23.18"/>
    <n v="-0.98248611699999999"/>
  </r>
  <r>
    <x v="6585"/>
    <n v="23.66"/>
    <n v="23.68"/>
    <n v="23.05"/>
    <n v="23.38"/>
    <n v="-1.1834319529999999"/>
  </r>
  <r>
    <x v="6586"/>
    <n v="23.88"/>
    <n v="24.07"/>
    <n v="23.25"/>
    <n v="23.55"/>
    <n v="-1.3819095480000001"/>
  </r>
  <r>
    <x v="6587"/>
    <n v="24.17"/>
    <n v="24.17"/>
    <n v="23.53"/>
    <n v="23.54"/>
    <n v="-2.6065370290000001"/>
  </r>
  <r>
    <x v="6588"/>
    <n v="24.03"/>
    <n v="24.12"/>
    <n v="23.61"/>
    <n v="24.12"/>
    <n v="0.37453183499999998"/>
  </r>
  <r>
    <x v="6589"/>
    <n v="24.08"/>
    <n v="24.44"/>
    <n v="23.02"/>
    <n v="23.45"/>
    <n v="-2.61627907"/>
  </r>
  <r>
    <x v="6590"/>
    <n v="23.44"/>
    <n v="24.11"/>
    <n v="23.35"/>
    <n v="23.67"/>
    <n v="0.98122866900000005"/>
  </r>
  <r>
    <x v="6591"/>
    <n v="21.56"/>
    <n v="22.65"/>
    <n v="21.56"/>
    <n v="22.61"/>
    <n v="4.8701298700000004"/>
  </r>
  <r>
    <x v="6592"/>
    <n v="20.81"/>
    <n v="21.22"/>
    <n v="20.72"/>
    <n v="21.22"/>
    <n v="1.9702066309999999"/>
  </r>
  <r>
    <x v="6593"/>
    <n v="21.13"/>
    <n v="21.26"/>
    <n v="20.61"/>
    <n v="20.68"/>
    <n v="-2.1296734499999999"/>
  </r>
  <r>
    <x v="6594"/>
    <n v="20.5"/>
    <n v="20.94"/>
    <n v="20.11"/>
    <n v="20.94"/>
    <n v="2.1463414630000002"/>
  </r>
  <r>
    <x v="6595"/>
    <n v="20.64"/>
    <n v="20.78"/>
    <n v="19.66"/>
    <n v="20.09"/>
    <n v="-2.6647286819999998"/>
  </r>
  <r>
    <x v="6596"/>
    <n v="20.5"/>
    <n v="20.89"/>
    <n v="20.23"/>
    <n v="20.88"/>
    <n v="1.8536585370000001"/>
  </r>
  <r>
    <x v="6597"/>
    <n v="20.5"/>
    <n v="21.19"/>
    <n v="20.22"/>
    <n v="20.3"/>
    <n v="-0.97560975599999999"/>
  </r>
  <r>
    <x v="6598"/>
    <n v="20.09"/>
    <n v="20.32"/>
    <n v="19.78"/>
    <n v="20.18"/>
    <n v="0.44798407200000001"/>
  </r>
  <r>
    <x v="6599"/>
    <n v="20.02"/>
    <n v="20.440000000000001"/>
    <n v="19.61"/>
    <n v="19.96"/>
    <n v="-0.29970029999999998"/>
  </r>
  <r>
    <x v="6600"/>
    <n v="19.7"/>
    <n v="20.11"/>
    <n v="19.37"/>
    <n v="20.04"/>
    <n v="1.7258883249999999"/>
  </r>
  <r>
    <x v="6601"/>
    <n v="19.440000000000001"/>
    <n v="19.63"/>
    <n v="19.03"/>
    <n v="19.57"/>
    <n v="0.66872427999999995"/>
  </r>
  <r>
    <x v="6602"/>
    <n v="19.47"/>
    <n v="19.91"/>
    <n v="18.940000000000001"/>
    <n v="19.05"/>
    <n v="-2.1571648689999998"/>
  </r>
  <r>
    <x v="6603"/>
    <n v="19.75"/>
    <n v="19.940000000000001"/>
    <n v="19.22"/>
    <n v="19.559999999999999"/>
    <n v="-0.96202531599999996"/>
  </r>
  <r>
    <x v="6604"/>
    <n v="18.53"/>
    <n v="19.97"/>
    <n v="18.47"/>
    <n v="19.940000000000001"/>
    <n v="7.6092822450000002"/>
  </r>
  <r>
    <x v="6605"/>
    <n v="20.03"/>
    <n v="20.09"/>
    <n v="18.7"/>
    <n v="18.84"/>
    <n v="-5.9410883669999999"/>
  </r>
  <r>
    <x v="6606"/>
    <n v="19.420000000000002"/>
    <n v="20"/>
    <n v="19.25"/>
    <n v="20"/>
    <n v="2.9866117399999998"/>
  </r>
  <r>
    <x v="6607"/>
    <n v="19.079999999999998"/>
    <n v="19.309999999999999"/>
    <n v="18.77"/>
    <n v="19.27"/>
    <n v="0.99580712800000004"/>
  </r>
  <r>
    <x v="6608"/>
    <n v="19.03"/>
    <n v="19.23"/>
    <n v="18.72"/>
    <n v="19.05"/>
    <n v="0.10509721499999999"/>
  </r>
  <r>
    <x v="6609"/>
    <n v="18.84"/>
    <n v="19.149999999999999"/>
    <n v="18.57"/>
    <n v="19.04"/>
    <n v="1.0615711249999999"/>
  </r>
  <r>
    <x v="6610"/>
    <n v="18.72"/>
    <n v="18.72"/>
    <n v="18.27"/>
    <n v="18.66"/>
    <n v="-0.320512821"/>
  </r>
  <r>
    <x v="6611"/>
    <n v="18.34"/>
    <n v="18.72"/>
    <n v="18.23"/>
    <n v="18.32"/>
    <n v="-0.109051254"/>
  </r>
  <r>
    <x v="6612"/>
    <n v="17.34"/>
    <n v="18.34"/>
    <n v="17.260000000000002"/>
    <n v="18.22"/>
    <n v="5.074971165"/>
  </r>
  <r>
    <x v="6613"/>
    <n v="16.73"/>
    <n v="17.399999999999999"/>
    <n v="16.53"/>
    <n v="17.18"/>
    <n v="2.6897788399999998"/>
  </r>
  <r>
    <x v="6614"/>
    <n v="16.5"/>
    <n v="16.75"/>
    <n v="16.37"/>
    <n v="16.73"/>
    <n v="1.393939394"/>
  </r>
  <r>
    <x v="6615"/>
    <n v="16.28"/>
    <n v="16.510000000000002"/>
    <n v="16.059999999999999"/>
    <n v="16.170000000000002"/>
    <n v="-0.675675676"/>
  </r>
  <r>
    <x v="6616"/>
    <n v="16.5"/>
    <n v="16.559999999999999"/>
    <n v="16.27"/>
    <n v="16.3"/>
    <n v="-1.212121212"/>
  </r>
  <r>
    <x v="6617"/>
    <n v="17"/>
    <n v="17.23"/>
    <n v="16.309999999999999"/>
    <n v="16.52"/>
    <n v="-2.8235294120000001"/>
  </r>
  <r>
    <x v="6618"/>
    <n v="16.690000000000001"/>
    <n v="16.96"/>
    <n v="16.579999999999998"/>
    <n v="16.75"/>
    <n v="0.35949670500000003"/>
  </r>
  <r>
    <x v="6619"/>
    <n v="16.940000000000001"/>
    <n v="17.100000000000001"/>
    <n v="16.579999999999998"/>
    <n v="16.75"/>
    <n v="-1.1216056670000001"/>
  </r>
  <r>
    <x v="6620"/>
    <n v="16.97"/>
    <n v="17.100000000000001"/>
    <n v="16.739999999999998"/>
    <n v="16.86"/>
    <n v="-0.64820271100000004"/>
  </r>
  <r>
    <x v="6621"/>
    <n v="16.48"/>
    <n v="16.97"/>
    <n v="16.37"/>
    <n v="16.95"/>
    <n v="2.8519417480000002"/>
  </r>
  <r>
    <x v="6622"/>
    <n v="16.22"/>
    <n v="16.47"/>
    <n v="16.13"/>
    <n v="16.39"/>
    <n v="1.048088779"/>
  </r>
  <r>
    <x v="6623"/>
    <n v="16.2"/>
    <n v="16.2"/>
    <n v="15.61"/>
    <n v="15.84"/>
    <n v="-2.2222222220000001"/>
  </r>
  <r>
    <x v="6624"/>
    <n v="15.95"/>
    <n v="16.22"/>
    <n v="15.75"/>
    <n v="16.170000000000002"/>
    <n v="1.3793103449999999"/>
  </r>
  <r>
    <x v="6625"/>
    <n v="15.88"/>
    <n v="15.94"/>
    <n v="15.5"/>
    <n v="15.75"/>
    <n v="-0.81863979799999997"/>
  </r>
  <r>
    <x v="6626"/>
    <n v="15.53"/>
    <n v="15.86"/>
    <n v="15.15"/>
    <n v="15.67"/>
    <n v="0.90148100499999995"/>
  </r>
  <r>
    <x v="6627"/>
    <n v="15.06"/>
    <n v="15.75"/>
    <n v="15.03"/>
    <n v="15.72"/>
    <n v="4.3824701199999998"/>
  </r>
  <r>
    <x v="6628"/>
    <n v="15.59"/>
    <n v="15.81"/>
    <n v="15.15"/>
    <n v="15.18"/>
    <n v="-2.6298909560000001"/>
  </r>
  <r>
    <x v="6629"/>
    <n v="14.88"/>
    <n v="15.35"/>
    <n v="14.55"/>
    <n v="15.35"/>
    <n v="3.1586021510000002"/>
  </r>
  <r>
    <x v="6630"/>
    <n v="14.58"/>
    <n v="14.92"/>
    <n v="14.53"/>
    <n v="14.67"/>
    <n v="0.617283951"/>
  </r>
  <r>
    <x v="6631"/>
    <n v="14.36"/>
    <n v="14.69"/>
    <n v="14"/>
    <n v="14.61"/>
    <n v="1.740947075"/>
  </r>
  <r>
    <x v="6632"/>
    <n v="13.81"/>
    <n v="14.44"/>
    <n v="13.43"/>
    <n v="14.4"/>
    <n v="4.2722664740000003"/>
  </r>
  <r>
    <x v="6633"/>
    <n v="14.41"/>
    <n v="14.5"/>
    <n v="13.35"/>
    <n v="13.53"/>
    <n v="-6.1068702290000001"/>
  </r>
  <r>
    <x v="6634"/>
    <n v="13.95"/>
    <n v="14.54"/>
    <n v="13.92"/>
    <n v="14.06"/>
    <n v="0.78853046599999999"/>
  </r>
  <r>
    <x v="6635"/>
    <n v="14.67"/>
    <n v="14.81"/>
    <n v="13.75"/>
    <n v="13.84"/>
    <n v="-5.6578050439999998"/>
  </r>
  <r>
    <x v="6636"/>
    <n v="13.2"/>
    <n v="14.28"/>
    <n v="13.06"/>
    <n v="14.23"/>
    <n v="7.8030303029999999"/>
  </r>
  <r>
    <x v="6637"/>
    <n v="12.55"/>
    <n v="13.47"/>
    <n v="12.55"/>
    <n v="13.03"/>
    <n v="3.8247011949999998"/>
  </r>
  <r>
    <x v="6638"/>
    <n v="13.25"/>
    <n v="13.25"/>
    <n v="12.48"/>
    <n v="12.67"/>
    <n v="-4.3773584909999999"/>
  </r>
  <r>
    <x v="6639"/>
    <n v="13.31"/>
    <n v="13.62"/>
    <n v="13.08"/>
    <n v="13.09"/>
    <n v="-1.6528925619999999"/>
  </r>
  <r>
    <x v="6640"/>
    <n v="12.09"/>
    <n v="12.53"/>
    <n v="11.89"/>
    <n v="12.51"/>
    <n v="3.4739454090000002"/>
  </r>
  <r>
    <x v="6641"/>
    <n v="10.75"/>
    <n v="11.94"/>
    <n v="10.28"/>
    <n v="11.67"/>
    <n v="8.5581395350000005"/>
  </r>
  <r>
    <x v="6642"/>
    <n v="11.44"/>
    <n v="11.75"/>
    <n v="10.55"/>
    <n v="10.97"/>
    <n v="-4.1083916079999998"/>
  </r>
  <r>
    <x v="6643"/>
    <n v="12.83"/>
    <n v="12.99"/>
    <n v="11.5"/>
    <n v="11.55"/>
    <n v="-9.9766173029999994"/>
  </r>
  <r>
    <x v="6644"/>
    <n v="12.75"/>
    <n v="13.03"/>
    <n v="11.48"/>
    <n v="12.08"/>
    <n v="-5.2549019609999998"/>
  </r>
  <r>
    <x v="6645"/>
    <n v="14.22"/>
    <n v="14.44"/>
    <n v="13.22"/>
    <n v="13.94"/>
    <n v="-1.969057665"/>
  </r>
  <r>
    <x v="6646"/>
    <n v="15.03"/>
    <n v="15.06"/>
    <n v="14.01"/>
    <n v="14.31"/>
    <n v="-4.7904191620000001"/>
  </r>
  <r>
    <x v="6647"/>
    <n v="15.86"/>
    <n v="16.09"/>
    <n v="15.25"/>
    <n v="15.45"/>
    <n v="-2.585119798"/>
  </r>
  <r>
    <x v="6648"/>
    <n v="16.670000000000002"/>
    <n v="16.87"/>
    <n v="15.75"/>
    <n v="16.149999999999999"/>
    <n v="-3.1193761250000001"/>
  </r>
  <r>
    <x v="6649"/>
    <n v="16.88"/>
    <n v="17.059999999999999"/>
    <n v="16.38"/>
    <n v="16.57"/>
    <n v="-1.836492891"/>
  </r>
  <r>
    <x v="6650"/>
    <n v="16.11"/>
    <n v="16.690000000000001"/>
    <n v="15.97"/>
    <n v="16.61"/>
    <n v="3.1036623219999999"/>
  </r>
  <r>
    <x v="6651"/>
    <n v="16.59"/>
    <n v="16.72"/>
    <n v="16.12"/>
    <n v="16.23"/>
    <n v="-2.1699819169999999"/>
  </r>
  <r>
    <x v="6652"/>
    <n v="15.98"/>
    <n v="16.62"/>
    <n v="15.84"/>
    <n v="16.559999999999999"/>
    <n v="3.6295369210000001"/>
  </r>
  <r>
    <x v="6653"/>
    <n v="15.78"/>
    <n v="15.84"/>
    <n v="15.53"/>
    <n v="15.72"/>
    <n v="-0.38022813700000002"/>
  </r>
  <r>
    <x v="6654"/>
    <n v="14.91"/>
    <n v="15.6"/>
    <n v="14.75"/>
    <n v="15.57"/>
    <n v="4.4265593560000003"/>
  </r>
  <r>
    <x v="6655"/>
    <n v="15.5"/>
    <n v="15.55"/>
    <n v="15"/>
    <n v="15.27"/>
    <n v="-1.483870968"/>
  </r>
  <r>
    <x v="6656"/>
    <n v="15.63"/>
    <n v="15.82"/>
    <n v="15.35"/>
    <n v="15.38"/>
    <n v="-1.599488164"/>
  </r>
  <r>
    <x v="6657"/>
    <n v="16.190000000000001"/>
    <n v="16.32"/>
    <n v="15.81"/>
    <n v="16.16"/>
    <n v="-0.185299568"/>
  </r>
  <r>
    <x v="6658"/>
    <n v="15.63"/>
    <n v="16.149999999999999"/>
    <n v="15.48"/>
    <n v="16.11"/>
    <n v="3.0710172739999999"/>
  </r>
  <r>
    <x v="6659"/>
    <n v="15.68"/>
    <n v="15.86"/>
    <n v="15.51"/>
    <n v="15.62"/>
    <n v="-0.38265306100000002"/>
  </r>
  <r>
    <x v="6660"/>
    <n v="14.81"/>
    <n v="15.48"/>
    <n v="14.6"/>
    <n v="15.46"/>
    <n v="4.388926401"/>
  </r>
  <r>
    <x v="6661"/>
    <n v="14.79"/>
    <n v="14.98"/>
    <n v="14.48"/>
    <n v="14.74"/>
    <n v="-0.33806626099999998"/>
  </r>
  <r>
    <x v="6662"/>
    <n v="15.81"/>
    <n v="15.83"/>
    <n v="15.12"/>
    <n v="15.13"/>
    <n v="-4.301075269"/>
  </r>
  <r>
    <x v="6663"/>
    <n v="15.63"/>
    <n v="15.8"/>
    <n v="15.16"/>
    <n v="15.78"/>
    <n v="0.95969289800000002"/>
  </r>
  <r>
    <x v="6664"/>
    <n v="15.25"/>
    <n v="15.33"/>
    <n v="14.48"/>
    <n v="14.87"/>
    <n v="-2.491803279"/>
  </r>
  <r>
    <x v="6665"/>
    <n v="14.92"/>
    <n v="15.29"/>
    <n v="14.77"/>
    <n v="15.11"/>
    <n v="1.2734584449999999"/>
  </r>
  <r>
    <x v="6666"/>
    <n v="15.33"/>
    <n v="15.75"/>
    <n v="15.1"/>
    <n v="15.27"/>
    <n v="-0.39138943199999998"/>
  </r>
  <r>
    <x v="6667"/>
    <n v="14.04"/>
    <n v="15.1"/>
    <n v="13.64"/>
    <n v="15"/>
    <n v="6.8376068380000001"/>
  </r>
  <r>
    <x v="6668"/>
    <n v="15.78"/>
    <n v="15.98"/>
    <n v="13.58"/>
    <n v="13.64"/>
    <n v="-13.56147022"/>
  </r>
  <r>
    <x v="6669"/>
    <n v="16.5"/>
    <n v="16.66"/>
    <n v="15.43"/>
    <n v="15.78"/>
    <n v="-4.3636363640000004"/>
  </r>
  <r>
    <x v="6670"/>
    <n v="17.04"/>
    <n v="17.170000000000002"/>
    <n v="16.420000000000002"/>
    <n v="16.52"/>
    <n v="-3.0516431919999998"/>
  </r>
  <r>
    <x v="6671"/>
    <n v="17.170000000000002"/>
    <n v="17.55"/>
    <n v="17.09"/>
    <n v="17.27"/>
    <n v="0.58241118199999997"/>
  </r>
  <r>
    <x v="6672"/>
    <n v="17.399999999999999"/>
    <n v="17.52"/>
    <n v="17.170000000000002"/>
    <n v="17.329999999999998"/>
    <n v="-0.40229885100000001"/>
  </r>
  <r>
    <x v="6673"/>
    <n v="17.149999999999999"/>
    <n v="17.41"/>
    <n v="17.079999999999998"/>
    <n v="17.170000000000002"/>
    <n v="0.116618076"/>
  </r>
  <r>
    <x v="6674"/>
    <n v="16.920000000000002"/>
    <n v="17.190000000000001"/>
    <n v="16.670000000000002"/>
    <n v="17.13"/>
    <n v="1.241134752"/>
  </r>
  <r>
    <x v="6675"/>
    <n v="16.88"/>
    <n v="17.329999999999998"/>
    <n v="16.87"/>
    <n v="17.11"/>
    <n v="1.3625592419999999"/>
  </r>
  <r>
    <x v="6676"/>
    <n v="16.97"/>
    <n v="17.37"/>
    <n v="16.87"/>
    <n v="16.88"/>
    <n v="-0.53034767199999999"/>
  </r>
  <r>
    <x v="6677"/>
    <n v="16.45"/>
    <n v="16.86"/>
    <n v="16.420000000000002"/>
    <n v="16.7"/>
    <n v="1.519756839"/>
  </r>
  <r>
    <x v="6678"/>
    <n v="16"/>
    <n v="16.37"/>
    <n v="15.92"/>
    <n v="16.350000000000001"/>
    <n v="2.1875"/>
  </r>
  <r>
    <x v="6679"/>
    <n v="16.3"/>
    <n v="16.309999999999999"/>
    <n v="15.83"/>
    <n v="16.07"/>
    <n v="-1.4110429449999999"/>
  </r>
  <r>
    <x v="6680"/>
    <n v="16.38"/>
    <n v="16.510000000000002"/>
    <n v="16.09"/>
    <n v="16.12"/>
    <n v="-1.587301587"/>
  </r>
  <r>
    <x v="6681"/>
    <n v="16.5"/>
    <n v="16.600000000000001"/>
    <n v="16.23"/>
    <n v="16.43"/>
    <n v="-0.42424242400000001"/>
  </r>
  <r>
    <x v="6682"/>
    <n v="16.170000000000002"/>
    <n v="16.5"/>
    <n v="16.13"/>
    <n v="16.34"/>
    <n v="1.051329623"/>
  </r>
  <r>
    <x v="6683"/>
    <n v="16.25"/>
    <n v="16.59"/>
    <n v="16.059999999999999"/>
    <n v="16.53"/>
    <n v="1.723076923"/>
  </r>
  <r>
    <x v="6684"/>
    <n v="16.649999999999999"/>
    <n v="16.7"/>
    <n v="16.100000000000001"/>
    <n v="16.149999999999999"/>
    <n v="-3.0030030029999999"/>
  </r>
  <r>
    <x v="6685"/>
    <n v="16.03"/>
    <n v="16.57"/>
    <n v="15.96"/>
    <n v="16.559999999999999"/>
    <n v="3.3063006860000002"/>
  </r>
  <r>
    <x v="6686"/>
    <n v="15.81"/>
    <n v="16.25"/>
    <n v="15.47"/>
    <n v="16.12"/>
    <n v="1.9607843140000001"/>
  </r>
  <r>
    <x v="6687"/>
    <n v="16.399999999999999"/>
    <n v="16.489999999999998"/>
    <n v="15.42"/>
    <n v="15.52"/>
    <n v="-5.3658536589999999"/>
  </r>
  <r>
    <x v="6688"/>
    <n v="16.02"/>
    <n v="16.5"/>
    <n v="15.96"/>
    <n v="16.079999999999998"/>
    <n v="0.37453183499999998"/>
  </r>
  <r>
    <x v="6689"/>
    <n v="16.489999999999998"/>
    <n v="16.670000000000002"/>
    <n v="15.87"/>
    <n v="15.96"/>
    <n v="-3.2140691330000002"/>
  </r>
  <r>
    <x v="6690"/>
    <n v="15.85"/>
    <n v="16.43"/>
    <n v="15.76"/>
    <n v="16.41"/>
    <n v="3.5331230279999999"/>
  </r>
  <r>
    <x v="6691"/>
    <n v="16.13"/>
    <n v="16.27"/>
    <n v="15.66"/>
    <n v="15.67"/>
    <n v="-2.8518288900000002"/>
  </r>
  <r>
    <x v="6692"/>
    <n v="16.23"/>
    <n v="16.559999999999999"/>
    <n v="15.96"/>
    <n v="16"/>
    <n v="-1.417128774"/>
  </r>
  <r>
    <x v="6693"/>
    <n v="16.079999999999998"/>
    <n v="16.32"/>
    <n v="15.87"/>
    <n v="16.25"/>
    <n v="1.0572139300000001"/>
  </r>
  <r>
    <x v="6694"/>
    <n v="16.649999999999999"/>
    <n v="16.68"/>
    <n v="15.77"/>
    <n v="16.3"/>
    <n v="-2.1021021019999999"/>
  </r>
  <r>
    <x v="6695"/>
    <n v="16.43"/>
    <n v="16.73"/>
    <n v="16.25"/>
    <n v="16.52"/>
    <n v="0.54777845400000003"/>
  </r>
  <r>
    <x v="6696"/>
    <n v="16.420000000000002"/>
    <n v="16.920000000000002"/>
    <n v="16.11"/>
    <n v="16.420000000000002"/>
    <n v="0"/>
  </r>
  <r>
    <x v="6697"/>
    <n v="17.39"/>
    <n v="17.420000000000002"/>
    <n v="16.440000000000001"/>
    <n v="16.489999999999998"/>
    <n v="-5.1753881540000002"/>
  </r>
  <r>
    <x v="6698"/>
    <n v="16.78"/>
    <n v="17.37"/>
    <n v="16.63"/>
    <n v="17.2"/>
    <n v="2.5029797380000001"/>
  </r>
  <r>
    <x v="6699"/>
    <n v="16.059999999999999"/>
    <n v="16.64"/>
    <n v="15.96"/>
    <n v="16.62"/>
    <n v="3.4869240349999999"/>
  </r>
  <r>
    <x v="6700"/>
    <n v="15.98"/>
    <n v="16.100000000000001"/>
    <n v="15.81"/>
    <n v="15.96"/>
    <n v="-0.125156446"/>
  </r>
  <r>
    <x v="6701"/>
    <n v="15.92"/>
    <n v="16.010000000000002"/>
    <n v="15.69"/>
    <n v="15.93"/>
    <n v="6.281407E-2"/>
  </r>
  <r>
    <x v="6702"/>
    <n v="15.81"/>
    <n v="16.02"/>
    <n v="15.67"/>
    <n v="15.81"/>
    <n v="0"/>
  </r>
  <r>
    <x v="6703"/>
    <n v="15.57"/>
    <n v="15.78"/>
    <n v="15.39"/>
    <n v="15.71"/>
    <n v="0.89916506100000004"/>
  </r>
  <r>
    <x v="6704"/>
    <n v="15.5"/>
    <n v="15.63"/>
    <n v="15.25"/>
    <n v="15.49"/>
    <n v="-6.4516129000000005E-2"/>
  </r>
  <r>
    <x v="6705"/>
    <n v="15.69"/>
    <n v="15.86"/>
    <n v="15.48"/>
    <n v="15.49"/>
    <n v="-1.2746972590000001"/>
  </r>
  <r>
    <x v="6706"/>
    <n v="15.41"/>
    <n v="15.71"/>
    <n v="15.32"/>
    <n v="15.71"/>
    <n v="1.9467878000000001"/>
  </r>
  <r>
    <x v="6707"/>
    <n v="15.56"/>
    <n v="15.56"/>
    <n v="15.08"/>
    <n v="15.46"/>
    <n v="-0.64267352200000005"/>
  </r>
  <r>
    <x v="6708"/>
    <n v="15.52"/>
    <n v="15.6"/>
    <n v="15.32"/>
    <n v="15.5"/>
    <n v="-0.12886597899999999"/>
  </r>
  <r>
    <x v="6709"/>
    <n v="15.78"/>
    <n v="15.82"/>
    <n v="15.26"/>
    <n v="15.44"/>
    <n v="-2.1546261090000001"/>
  </r>
  <r>
    <x v="6710"/>
    <n v="15.57"/>
    <n v="15.81"/>
    <n v="15.45"/>
    <n v="15.76"/>
    <n v="1.2202954399999999"/>
  </r>
  <r>
    <x v="6711"/>
    <n v="15.23"/>
    <n v="15.71"/>
    <n v="15.06"/>
    <n v="15.35"/>
    <n v="0.78791858199999998"/>
  </r>
  <r>
    <x v="6712"/>
    <n v="15.15"/>
    <n v="15.34"/>
    <n v="15"/>
    <n v="15.31"/>
    <n v="1.056105611"/>
  </r>
  <r>
    <x v="6713"/>
    <n v="14.75"/>
    <n v="15"/>
    <n v="14.67"/>
    <n v="14.98"/>
    <n v="1.559322034"/>
  </r>
  <r>
    <x v="6714"/>
    <n v="14.75"/>
    <n v="14.92"/>
    <n v="14.43"/>
    <n v="14.51"/>
    <n v="-1.6271186440000001"/>
  </r>
  <r>
    <x v="6715"/>
    <n v="14.68"/>
    <n v="14.91"/>
    <n v="14.45"/>
    <n v="14.64"/>
    <n v="-0.27247956400000001"/>
  </r>
  <r>
    <x v="6716"/>
    <n v="14.23"/>
    <n v="14.5"/>
    <n v="14.17"/>
    <n v="14.48"/>
    <n v="1.7568517219999999"/>
  </r>
  <r>
    <x v="6717"/>
    <n v="13.83"/>
    <n v="14.14"/>
    <n v="13.71"/>
    <n v="14.1"/>
    <n v="1.952277657"/>
  </r>
  <r>
    <x v="6718"/>
    <n v="13.77"/>
    <n v="13.86"/>
    <n v="13.6"/>
    <n v="13.85"/>
    <n v="0.58097312999999995"/>
  </r>
  <r>
    <x v="6719"/>
    <n v="13.48"/>
    <n v="13.75"/>
    <n v="13.38"/>
    <n v="13.69"/>
    <n v="1.5578635009999999"/>
  </r>
  <r>
    <x v="6720"/>
    <n v="13.42"/>
    <n v="13.63"/>
    <n v="13.38"/>
    <n v="13.45"/>
    <n v="0.223546945"/>
  </r>
  <r>
    <x v="6721"/>
    <n v="13.14"/>
    <n v="13.35"/>
    <n v="13.02"/>
    <n v="13.33"/>
    <n v="1.445966514"/>
  </r>
  <r>
    <x v="6722"/>
    <n v="13.02"/>
    <n v="13.34"/>
    <n v="13"/>
    <n v="13.04"/>
    <n v="0.153609831"/>
  </r>
  <r>
    <x v="6723"/>
    <n v="13.12"/>
    <n v="13.24"/>
    <n v="12.91"/>
    <n v="13.19"/>
    <n v="0.53353658500000001"/>
  </r>
  <r>
    <x v="6724"/>
    <n v="13.23"/>
    <n v="13.38"/>
    <n v="13.13"/>
    <n v="13.18"/>
    <n v="-0.37792894900000001"/>
  </r>
  <r>
    <x v="6725"/>
    <n v="13.13"/>
    <n v="13.47"/>
    <n v="13"/>
    <n v="13.19"/>
    <n v="0.45696877400000002"/>
  </r>
  <r>
    <x v="6726"/>
    <n v="12.92"/>
    <n v="13.3"/>
    <n v="12.82"/>
    <n v="13.25"/>
    <n v="2.5541795669999998"/>
  </r>
  <r>
    <x v="6727"/>
    <n v="12.94"/>
    <n v="13.09"/>
    <n v="12.71"/>
    <n v="12.92"/>
    <n v="-0.15455950500000001"/>
  </r>
  <r>
    <x v="6728"/>
    <n v="12.8"/>
    <n v="12.97"/>
    <n v="12.58"/>
    <n v="12.9"/>
    <n v="0.78125"/>
  </r>
  <r>
    <x v="6729"/>
    <n v="12.54"/>
    <n v="12.82"/>
    <n v="12.4"/>
    <n v="12.81"/>
    <n v="2.1531100479999998"/>
  </r>
  <r>
    <x v="6730"/>
    <n v="12.9"/>
    <n v="12.97"/>
    <n v="12.38"/>
    <n v="12.44"/>
    <n v="-3.5658914730000002"/>
  </r>
  <r>
    <x v="6731"/>
    <n v="12.54"/>
    <n v="12.81"/>
    <n v="12.37"/>
    <n v="12.74"/>
    <n v="1.594896332"/>
  </r>
  <r>
    <x v="6732"/>
    <n v="12.63"/>
    <n v="12.79"/>
    <n v="12.16"/>
    <n v="12.26"/>
    <n v="-2.929532858"/>
  </r>
  <r>
    <x v="6733"/>
    <n v="13.01"/>
    <n v="13.02"/>
    <n v="12.57"/>
    <n v="12.6"/>
    <n v="-3.1514219830000001"/>
  </r>
  <r>
    <x v="6734"/>
    <n v="13.02"/>
    <n v="13.12"/>
    <n v="12.83"/>
    <n v="12.92"/>
    <n v="-0.76804915500000004"/>
  </r>
  <r>
    <x v="6735"/>
    <n v="12.5"/>
    <n v="13"/>
    <n v="12.49"/>
    <n v="12.97"/>
    <n v="3.76"/>
  </r>
  <r>
    <x v="6736"/>
    <n v="12.94"/>
    <n v="13"/>
    <n v="12.59"/>
    <n v="12.67"/>
    <n v="-2.086553323"/>
  </r>
  <r>
    <x v="6737"/>
    <n v="13.03"/>
    <n v="13.04"/>
    <n v="12.6"/>
    <n v="12.81"/>
    <n v="-1.688411358"/>
  </r>
  <r>
    <x v="6738"/>
    <n v="13.15"/>
    <n v="13.28"/>
    <n v="12.87"/>
    <n v="12.96"/>
    <n v="-1.4448669199999999"/>
  </r>
  <r>
    <x v="6739"/>
    <n v="13.56"/>
    <n v="13.58"/>
    <n v="13.01"/>
    <n v="13.1"/>
    <n v="-3.392330383"/>
  </r>
  <r>
    <x v="6740"/>
    <n v="13.05"/>
    <n v="13.45"/>
    <n v="13.01"/>
    <n v="13.4"/>
    <n v="2.6819923370000001"/>
  </r>
  <r>
    <x v="6741"/>
    <n v="12.73"/>
    <n v="12.99"/>
    <n v="12.69"/>
    <n v="12.96"/>
    <n v="1.8067556950000001"/>
  </r>
  <r>
    <x v="6742"/>
    <n v="12.76"/>
    <n v="12.78"/>
    <n v="12.63"/>
    <n v="12.73"/>
    <n v="-0.235109718"/>
  </r>
  <r>
    <x v="6743"/>
    <n v="12.59"/>
    <n v="12.79"/>
    <n v="12.51"/>
    <n v="12.67"/>
    <n v="0.63542494000000005"/>
  </r>
  <r>
    <x v="6744"/>
    <n v="12.77"/>
    <n v="12.79"/>
    <n v="12.51"/>
    <n v="12.67"/>
    <n v="-0.78308535599999995"/>
  </r>
  <r>
    <x v="6745"/>
    <n v="12.47"/>
    <n v="12.76"/>
    <n v="12.33"/>
    <n v="12.73"/>
    <n v="2.08500401"/>
  </r>
  <r>
    <x v="6746"/>
    <n v="12.75"/>
    <n v="12.79"/>
    <n v="12.44"/>
    <n v="12.46"/>
    <n v="-2.274509804"/>
  </r>
  <r>
    <x v="6747"/>
    <n v="12.49"/>
    <n v="12.69"/>
    <n v="12.46"/>
    <n v="12.63"/>
    <n v="1.1208967169999999"/>
  </r>
  <r>
    <x v="6748"/>
    <n v="12.75"/>
    <n v="12.76"/>
    <n v="12.51"/>
    <n v="12.56"/>
    <n v="-1.4901960780000001"/>
  </r>
  <r>
    <x v="6749"/>
    <n v="12.58"/>
    <n v="12.71"/>
    <n v="12.37"/>
    <n v="12.66"/>
    <n v="0.63593004799999997"/>
  </r>
  <r>
    <x v="6750"/>
    <n v="12.57"/>
    <n v="12.62"/>
    <n v="12.25"/>
    <n v="12.27"/>
    <n v="-2.3866348450000001"/>
  </r>
  <r>
    <x v="6751"/>
    <n v="12.49"/>
    <n v="12.64"/>
    <n v="12.4"/>
    <n v="12.49"/>
    <n v="0"/>
  </r>
  <r>
    <x v="6752"/>
    <n v="12.29"/>
    <n v="12.35"/>
    <n v="12.2"/>
    <n v="12.27"/>
    <n v="-0.16273393"/>
  </r>
  <r>
    <x v="6753"/>
    <n v="12.16"/>
    <n v="12.46"/>
    <n v="12.15"/>
    <n v="12.21"/>
    <n v="0.41118421100000002"/>
  </r>
  <r>
    <x v="6754"/>
    <n v="11.85"/>
    <n v="12.07"/>
    <n v="11.77"/>
    <n v="12"/>
    <n v="1.2658227849999999"/>
  </r>
  <r>
    <x v="6755"/>
    <n v="12.02"/>
    <n v="12.02"/>
    <n v="11.57"/>
    <n v="11.81"/>
    <n v="-1.747088186"/>
  </r>
  <r>
    <x v="6756"/>
    <n v="11.72"/>
    <n v="11.92"/>
    <n v="11.56"/>
    <n v="11.74"/>
    <n v="0.170648464"/>
  </r>
  <r>
    <x v="6757"/>
    <n v="11.88"/>
    <n v="12.22"/>
    <n v="11.86"/>
    <n v="12"/>
    <n v="1.0101010100000001"/>
  </r>
  <r>
    <x v="6758"/>
    <n v="12.26"/>
    <n v="12.27"/>
    <n v="11.87"/>
    <n v="11.95"/>
    <n v="-2.5285481239999998"/>
  </r>
  <r>
    <x v="6759"/>
    <n v="12.31"/>
    <n v="12.33"/>
    <n v="12.16"/>
    <n v="12.27"/>
    <n v="-0.32493907399999999"/>
  </r>
  <r>
    <x v="6760"/>
    <n v="12.1"/>
    <n v="12.32"/>
    <n v="11.91"/>
    <n v="12.31"/>
    <n v="1.7355371900000001"/>
  </r>
  <r>
    <x v="6761"/>
    <n v="11.85"/>
    <n v="12.16"/>
    <n v="11.76"/>
    <n v="12.04"/>
    <n v="1.6033755270000001"/>
  </r>
  <r>
    <x v="6762"/>
    <n v="11.57"/>
    <n v="11.75"/>
    <n v="11.56"/>
    <n v="11.74"/>
    <n v="1.4693172000000001"/>
  </r>
  <r>
    <x v="6763"/>
    <n v="11.79"/>
    <n v="11.87"/>
    <n v="11.6"/>
    <n v="11.7"/>
    <n v="-0.76335877900000004"/>
  </r>
  <r>
    <x v="6764"/>
    <n v="11.4"/>
    <n v="11.84"/>
    <n v="11.36"/>
    <n v="11.79"/>
    <n v="3.4210526319999999"/>
  </r>
  <r>
    <x v="6765"/>
    <n v="11.04"/>
    <n v="11.39"/>
    <n v="11.03"/>
    <n v="11.28"/>
    <n v="2.1739130430000002"/>
  </r>
  <r>
    <x v="6766"/>
    <n v="11.09"/>
    <n v="11.18"/>
    <n v="11.01"/>
    <n v="11.08"/>
    <n v="-9.0171325999999996E-2"/>
  </r>
  <r>
    <x v="6767"/>
    <n v="11.46"/>
    <n v="11.48"/>
    <n v="11.03"/>
    <n v="11.17"/>
    <n v="-2.530541012"/>
  </r>
  <r>
    <x v="6768"/>
    <n v="11.57"/>
    <n v="11.57"/>
    <n v="11.25"/>
    <n v="11.37"/>
    <n v="-1.72860847"/>
  </r>
  <r>
    <x v="6769"/>
    <n v="11.39"/>
    <n v="11.53"/>
    <n v="11.23"/>
    <n v="11.51"/>
    <n v="1.053555751"/>
  </r>
  <r>
    <x v="6770"/>
    <n v="11.88"/>
    <n v="11.9"/>
    <n v="11.47"/>
    <n v="11.5"/>
    <n v="-3.1986531989999998"/>
  </r>
  <r>
    <x v="6771"/>
    <n v="11.72"/>
    <n v="11.99"/>
    <n v="11.69"/>
    <n v="11.78"/>
    <n v="0.511945392"/>
  </r>
  <r>
    <x v="6772"/>
    <n v="11.54"/>
    <n v="11.79"/>
    <n v="11.5"/>
    <n v="11.71"/>
    <n v="1.473136915"/>
  </r>
  <r>
    <x v="6773"/>
    <n v="11.45"/>
    <n v="11.6"/>
    <n v="11.27"/>
    <n v="11.55"/>
    <n v="0.87336244500000004"/>
  </r>
  <r>
    <x v="6774"/>
    <n v="11.33"/>
    <n v="11.5"/>
    <n v="11.27"/>
    <n v="11.39"/>
    <n v="0.52956751999999996"/>
  </r>
  <r>
    <x v="6775"/>
    <n v="11.55"/>
    <n v="11.6"/>
    <n v="11.14"/>
    <n v="11.24"/>
    <n v="-2.6839826840000001"/>
  </r>
  <r>
    <x v="6776"/>
    <n v="11.64"/>
    <n v="11.67"/>
    <n v="11.47"/>
    <n v="11.57"/>
    <n v="-0.60137457000000005"/>
  </r>
  <r>
    <x v="6777"/>
    <n v="11.53"/>
    <n v="11.62"/>
    <n v="11.41"/>
    <n v="11.56"/>
    <n v="0.26019080700000002"/>
  </r>
  <r>
    <x v="6778"/>
    <n v="11.64"/>
    <n v="11.65"/>
    <n v="11.5"/>
    <n v="11.6"/>
    <n v="-0.34364261200000001"/>
  </r>
  <r>
    <x v="6779"/>
    <n v="10.98"/>
    <n v="11.37"/>
    <n v="10.96"/>
    <n v="11.3"/>
    <n v="2.9143897999999999"/>
  </r>
  <r>
    <x v="6780"/>
    <n v="10.57"/>
    <n v="10.98"/>
    <n v="10.56"/>
    <n v="10.79"/>
    <n v="2.0813623460000001"/>
  </r>
  <r>
    <x v="6781"/>
    <n v="10.73"/>
    <n v="10.73"/>
    <n v="10.58"/>
    <n v="10.6"/>
    <n v="-1.2115563840000001"/>
  </r>
  <r>
    <x v="6782"/>
    <n v="10.6"/>
    <n v="10.74"/>
    <n v="10.52"/>
    <n v="10.72"/>
    <n v="1.1320754719999999"/>
  </r>
  <r>
    <x v="6783"/>
    <n v="10.54"/>
    <n v="10.75"/>
    <n v="10.52"/>
    <n v="10.59"/>
    <n v="0.47438330200000001"/>
  </r>
  <r>
    <x v="6784"/>
    <n v="10.74"/>
    <n v="10.82"/>
    <n v="10.48"/>
    <n v="10.76"/>
    <n v="0.186219739"/>
  </r>
  <r>
    <x v="6785"/>
    <n v="10.8"/>
    <n v="10.82"/>
    <n v="10.64"/>
    <n v="10.73"/>
    <n v="-0.64814814799999998"/>
  </r>
  <r>
    <x v="6786"/>
    <n v="10.79"/>
    <n v="10.87"/>
    <n v="10.69"/>
    <n v="10.76"/>
    <n v="-0.27803521799999997"/>
  </r>
  <r>
    <x v="6787"/>
    <n v="10.54"/>
    <n v="10.69"/>
    <n v="10.41"/>
    <n v="10.66"/>
    <n v="1.1385199239999999"/>
  </r>
  <r>
    <x v="6788"/>
    <n v="10.41"/>
    <n v="10.71"/>
    <n v="10.34"/>
    <n v="10.44"/>
    <n v="0.28818443799999999"/>
  </r>
  <r>
    <x v="6789"/>
    <n v="10.46"/>
    <n v="10.48"/>
    <n v="10"/>
    <n v="10.23"/>
    <n v="-2.198852772"/>
  </r>
  <r>
    <x v="6790"/>
    <n v="10.62"/>
    <n v="10.75"/>
    <n v="10.19"/>
    <n v="10.210000000000001"/>
    <n v="-3.8606403010000001"/>
  </r>
  <r>
    <x v="6791"/>
    <n v="10.43"/>
    <n v="10.75"/>
    <n v="10.33"/>
    <n v="10.73"/>
    <n v="2.8763183130000001"/>
  </r>
  <r>
    <x v="6792"/>
    <n v="10.56"/>
    <n v="10.77"/>
    <n v="10.18"/>
    <n v="10.3"/>
    <n v="-2.462121212"/>
  </r>
  <r>
    <x v="6793"/>
    <n v="10.76"/>
    <n v="10.92"/>
    <n v="10.72"/>
    <n v="10.88"/>
    <n v="1.1152416359999999"/>
  </r>
  <r>
    <x v="6794"/>
    <n v="10.72"/>
    <n v="10.84"/>
    <n v="10.56"/>
    <n v="10.75"/>
    <n v="0.27985074599999998"/>
  </r>
  <r>
    <x v="6795"/>
    <n v="11.15"/>
    <n v="11.21"/>
    <n v="10.75"/>
    <n v="10.88"/>
    <n v="-2.4215246640000001"/>
  </r>
  <r>
    <x v="6796"/>
    <n v="11.19"/>
    <n v="11.42"/>
    <n v="10.98"/>
    <n v="10.98"/>
    <n v="-1.876675603"/>
  </r>
  <r>
    <x v="6797"/>
    <n v="11.07"/>
    <n v="11.1"/>
    <n v="10.95"/>
    <n v="11.08"/>
    <n v="9.0334236999999998E-2"/>
  </r>
  <r>
    <x v="6798"/>
    <n v="10.9"/>
    <n v="11.16"/>
    <n v="10.81"/>
    <n v="11.13"/>
    <n v="2.1100917429999999"/>
  </r>
  <r>
    <x v="6799"/>
    <n v="10.98"/>
    <n v="11.16"/>
    <n v="10.79"/>
    <n v="10.79"/>
    <n v="-1.730418944"/>
  </r>
  <r>
    <x v="6800"/>
    <n v="11.06"/>
    <n v="11.08"/>
    <n v="10.86"/>
    <n v="10.93"/>
    <n v="-1.1754068719999999"/>
  </r>
  <r>
    <x v="6801"/>
    <n v="10.98"/>
    <n v="11.02"/>
    <n v="10.78"/>
    <n v="10.97"/>
    <n v="-9.1074681000000005E-2"/>
  </r>
  <r>
    <x v="6802"/>
    <n v="10.96"/>
    <n v="11.04"/>
    <n v="10.9"/>
    <n v="10.91"/>
    <n v="-0.45620438000000002"/>
  </r>
  <r>
    <x v="6803"/>
    <n v="10.77"/>
    <n v="10.94"/>
    <n v="10.75"/>
    <n v="10.92"/>
    <n v="1.39275766"/>
  </r>
  <r>
    <x v="6804"/>
    <n v="10.98"/>
    <n v="11"/>
    <n v="10.69"/>
    <n v="10.82"/>
    <n v="-1.4571949"/>
  </r>
  <r>
    <x v="6805"/>
    <n v="10.82"/>
    <n v="10.97"/>
    <n v="10.75"/>
    <n v="10.81"/>
    <n v="-9.2421442000000006E-2"/>
  </r>
  <r>
    <x v="6806"/>
    <n v="10.72"/>
    <n v="10.98"/>
    <n v="10.69"/>
    <n v="10.88"/>
    <n v="1.4925373129999999"/>
  </r>
  <r>
    <x v="6807"/>
    <n v="10.84"/>
    <n v="10.85"/>
    <n v="10.67"/>
    <n v="10.81"/>
    <n v="-0.27675276799999998"/>
  </r>
  <r>
    <x v="6808"/>
    <n v="10.71"/>
    <n v="10.86"/>
    <n v="10.56"/>
    <n v="10.79"/>
    <n v="0.74696545299999995"/>
  </r>
  <r>
    <x v="6809"/>
    <n v="11.06"/>
    <n v="11.06"/>
    <n v="10.56"/>
    <n v="10.66"/>
    <n v="-3.6166365279999999"/>
  </r>
  <r>
    <x v="6810"/>
    <n v="10.71"/>
    <n v="11"/>
    <n v="10.58"/>
    <n v="10.99"/>
    <n v="2.6143790849999999"/>
  </r>
  <r>
    <x v="6811"/>
    <n v="10.96"/>
    <n v="11.03"/>
    <n v="10.73"/>
    <n v="10.73"/>
    <n v="-2.0985401459999999"/>
  </r>
  <r>
    <x v="6812"/>
    <n v="10.58"/>
    <n v="10.96"/>
    <n v="10.56"/>
    <n v="10.76"/>
    <n v="1.701323251"/>
  </r>
  <r>
    <x v="6813"/>
    <n v="10.66"/>
    <n v="10.81"/>
    <n v="10.36"/>
    <n v="10.5"/>
    <n v="-1.5009380859999999"/>
  </r>
  <r>
    <x v="6814"/>
    <n v="10.82"/>
    <n v="10.84"/>
    <n v="10.58"/>
    <n v="10.65"/>
    <n v="-1.57116451"/>
  </r>
  <r>
    <x v="6815"/>
    <n v="10.72"/>
    <n v="10.73"/>
    <n v="10.46"/>
    <n v="10.51"/>
    <n v="-1.9589552240000001"/>
  </r>
  <r>
    <x v="6816"/>
    <n v="10.33"/>
    <n v="10.79"/>
    <n v="10.31"/>
    <n v="10.62"/>
    <n v="2.8073572119999999"/>
  </r>
  <r>
    <x v="6817"/>
    <n v="9.98"/>
    <n v="10.4"/>
    <n v="9.9499999999999993"/>
    <n v="10.31"/>
    <n v="3.3066132260000001"/>
  </r>
  <r>
    <x v="6818"/>
    <n v="9.44"/>
    <n v="9.9"/>
    <n v="9.31"/>
    <n v="9.8800000000000008"/>
    <n v="4.6610169490000004"/>
  </r>
  <r>
    <x v="6819"/>
    <n v="9.66"/>
    <n v="9.67"/>
    <n v="9.31"/>
    <n v="9.44"/>
    <n v="-2.277432712"/>
  </r>
  <r>
    <x v="6820"/>
    <n v="9.7200000000000006"/>
    <n v="9.77"/>
    <n v="9.42"/>
    <n v="9.6199999999999992"/>
    <n v="-1.028806584"/>
  </r>
  <r>
    <x v="6821"/>
    <n v="9.76"/>
    <n v="9.86"/>
    <n v="9.59"/>
    <n v="9.6199999999999992"/>
    <n v="-1.4344262299999999"/>
  </r>
  <r>
    <x v="6822"/>
    <n v="9.7899999999999991"/>
    <n v="9.92"/>
    <n v="9.4600000000000009"/>
    <n v="9.89"/>
    <n v="1.0214504600000001"/>
  </r>
  <r>
    <x v="6823"/>
    <n v="9.7200000000000006"/>
    <n v="9.92"/>
    <n v="9.69"/>
    <n v="9.92"/>
    <n v="2.0576131690000001"/>
  </r>
  <r>
    <x v="6824"/>
    <n v="9.7100000000000009"/>
    <n v="9.7899999999999991"/>
    <n v="9.59"/>
    <n v="9.65"/>
    <n v="-0.61791967000000003"/>
  </r>
  <r>
    <x v="6825"/>
    <n v="9.4600000000000009"/>
    <n v="9.7100000000000009"/>
    <n v="9.43"/>
    <n v="9.58"/>
    <n v="1.268498943"/>
  </r>
  <r>
    <x v="6826"/>
    <n v="9.48"/>
    <n v="9.52"/>
    <n v="9.31"/>
    <n v="9.5"/>
    <n v="0.210970464"/>
  </r>
  <r>
    <x v="6827"/>
    <n v="9.33"/>
    <n v="9.4"/>
    <n v="9.18"/>
    <n v="9.33"/>
    <n v="0"/>
  </r>
  <r>
    <x v="6828"/>
    <n v="8.67"/>
    <n v="9.3000000000000007"/>
    <n v="8.59"/>
    <n v="9.2899999999999991"/>
    <n v="7.1510957319999999"/>
  </r>
  <r>
    <x v="6829"/>
    <n v="9.23"/>
    <n v="9.36"/>
    <n v="8.98"/>
    <n v="9.0399999999999991"/>
    <n v="-2.0585048750000001"/>
  </r>
  <r>
    <x v="6830"/>
    <n v="9.16"/>
    <n v="9.4600000000000009"/>
    <n v="8.92"/>
    <n v="9.36"/>
    <n v="2.1834061139999998"/>
  </r>
  <r>
    <x v="6831"/>
    <n v="9.48"/>
    <n v="9.48"/>
    <n v="9.16"/>
    <n v="9.25"/>
    <n v="-2.4261603379999999"/>
  </r>
  <r>
    <x v="6832"/>
    <n v="9.5399999999999991"/>
    <n v="9.73"/>
    <n v="9.35"/>
    <n v="9.5299999999999994"/>
    <n v="-0.10482180300000001"/>
  </r>
  <r>
    <x v="6833"/>
    <n v="9.69"/>
    <n v="9.86"/>
    <n v="9.4600000000000009"/>
    <n v="9.66"/>
    <n v="-0.30959752299999999"/>
  </r>
  <r>
    <x v="6834"/>
    <n v="9.44"/>
    <n v="9.73"/>
    <n v="9.27"/>
    <n v="9.68"/>
    <n v="2.5423728809999999"/>
  </r>
  <r>
    <x v="6835"/>
    <n v="9.4"/>
    <n v="9.5500000000000007"/>
    <n v="9.2100000000000009"/>
    <n v="9.3000000000000007"/>
    <n v="-1.063829787"/>
  </r>
  <r>
    <x v="6836"/>
    <n v="9.39"/>
    <n v="9.4700000000000006"/>
    <n v="9.26"/>
    <n v="9.4"/>
    <n v="0.106496273"/>
  </r>
  <r>
    <x v="6837"/>
    <n v="9.07"/>
    <n v="9.35"/>
    <n v="9.0399999999999991"/>
    <n v="9.33"/>
    <n v="2.8665931640000002"/>
  </r>
  <r>
    <x v="6838"/>
    <n v="8.67"/>
    <n v="8.8800000000000008"/>
    <n v="8.6300000000000008"/>
    <n v="8.8699999999999992"/>
    <n v="2.3068050750000002"/>
  </r>
  <r>
    <x v="6839"/>
    <n v="8.77"/>
    <n v="8.8699999999999992"/>
    <n v="8.5399999999999991"/>
    <n v="8.59"/>
    <n v="-2.0524515390000002"/>
  </r>
  <r>
    <x v="6840"/>
    <n v="9.17"/>
    <n v="9.18"/>
    <n v="8.5399999999999991"/>
    <n v="8.57"/>
    <n v="-6.5430752449999998"/>
  </r>
  <r>
    <x v="6841"/>
    <n v="9"/>
    <n v="9.23"/>
    <n v="8.81"/>
    <n v="9.1"/>
    <n v="1.111111111"/>
  </r>
  <r>
    <x v="6842"/>
    <n v="8.67"/>
    <n v="9"/>
    <n v="8.35"/>
    <n v="8.91"/>
    <n v="2.7681660899999998"/>
  </r>
  <r>
    <x v="6843"/>
    <n v="8.98"/>
    <n v="9"/>
    <n v="8.5"/>
    <n v="8.93"/>
    <n v="-0.55679287300000002"/>
  </r>
  <r>
    <x v="6844"/>
    <n v="9.2899999999999991"/>
    <n v="9.5"/>
    <n v="9.01"/>
    <n v="9.0299999999999994"/>
    <n v="-2.7987082879999998"/>
  </r>
  <r>
    <x v="6845"/>
    <n v="8.7100000000000009"/>
    <n v="9.0299999999999994"/>
    <n v="8.67"/>
    <n v="8.91"/>
    <n v="2.2962112509999999"/>
  </r>
  <r>
    <x v="6846"/>
    <n v="8.6"/>
    <n v="8.6999999999999993"/>
    <n v="7.95"/>
    <n v="8.61"/>
    <n v="0.11627907"/>
  </r>
  <r>
    <x v="6847"/>
    <n v="9.2200000000000006"/>
    <n v="9.23"/>
    <n v="8.44"/>
    <n v="8.5"/>
    <n v="-7.8091106290000001"/>
  </r>
  <r>
    <x v="6848"/>
    <n v="9.26"/>
    <n v="9.33"/>
    <n v="8.84"/>
    <n v="9.18"/>
    <n v="-0.86393088600000001"/>
  </r>
  <r>
    <x v="6849"/>
    <n v="9.57"/>
    <n v="9.58"/>
    <n v="9.2200000000000006"/>
    <n v="9.49"/>
    <n v="-0.83594566400000003"/>
  </r>
  <r>
    <x v="6850"/>
    <n v="9.8800000000000008"/>
    <n v="9.89"/>
    <n v="9.6300000000000008"/>
    <n v="9.7200000000000006"/>
    <n v="-1.6194331980000001"/>
  </r>
  <r>
    <x v="6851"/>
    <n v="9.92"/>
    <n v="10"/>
    <n v="9.86"/>
    <n v="9.9700000000000006"/>
    <n v="0.50403225799999996"/>
  </r>
  <r>
    <x v="6852"/>
    <n v="9.6"/>
    <n v="9.93"/>
    <n v="9.5"/>
    <n v="9.93"/>
    <n v="3.4375"/>
  </r>
  <r>
    <x v="6853"/>
    <n v="9.7200000000000006"/>
    <n v="9.73"/>
    <n v="9.48"/>
    <n v="9.6"/>
    <n v="-1.2345679009999999"/>
  </r>
  <r>
    <x v="6854"/>
    <n v="9.5399999999999991"/>
    <n v="9.66"/>
    <n v="9.3000000000000007"/>
    <n v="9.66"/>
    <n v="1.257861635"/>
  </r>
  <r>
    <x v="6855"/>
    <n v="10.039999999999999"/>
    <n v="10.07"/>
    <n v="9.5399999999999991"/>
    <n v="9.61"/>
    <n v="-4.2828685259999997"/>
  </r>
  <r>
    <x v="6856"/>
    <n v="9.69"/>
    <n v="10.09"/>
    <n v="9.65"/>
    <n v="10.039999999999999"/>
    <n v="3.6119711040000002"/>
  </r>
  <r>
    <x v="6857"/>
    <n v="9.43"/>
    <n v="9.65"/>
    <n v="9.3800000000000008"/>
    <n v="9.58"/>
    <n v="1.590668081"/>
  </r>
  <r>
    <x v="6858"/>
    <n v="9.39"/>
    <n v="9.5"/>
    <n v="9.39"/>
    <n v="9.4499999999999993"/>
    <n v="0.63897763600000002"/>
  </r>
  <r>
    <x v="6859"/>
    <n v="9.2899999999999991"/>
    <n v="9.42"/>
    <n v="9.2200000000000006"/>
    <n v="9.3699999999999992"/>
    <n v="0.86114101200000004"/>
  </r>
  <r>
    <x v="6860"/>
    <n v="9.4"/>
    <n v="9.49"/>
    <n v="9.1999999999999993"/>
    <n v="9.25"/>
    <n v="-1.595744681"/>
  </r>
  <r>
    <x v="6861"/>
    <n v="9.57"/>
    <n v="9.58"/>
    <n v="9.39"/>
    <n v="9.4600000000000009"/>
    <n v="-1.1494252869999999"/>
  </r>
  <r>
    <x v="6862"/>
    <n v="9.26"/>
    <n v="9.51"/>
    <n v="9.25"/>
    <n v="9.5"/>
    <n v="2.5917926570000001"/>
  </r>
  <r>
    <x v="6863"/>
    <n v="9.08"/>
    <n v="9.26"/>
    <n v="9.0500000000000007"/>
    <n v="9.24"/>
    <n v="1.762114537"/>
  </r>
  <r>
    <x v="6864"/>
    <n v="9.2200000000000006"/>
    <n v="9.33"/>
    <n v="9.1199999999999992"/>
    <n v="9.14"/>
    <n v="-0.86767895900000003"/>
  </r>
  <r>
    <x v="6865"/>
    <n v="9.2200000000000006"/>
    <n v="9.34"/>
    <n v="9.09"/>
    <n v="9.23"/>
    <n v="0.10845987"/>
  </r>
  <r>
    <x v="6866"/>
    <n v="8.86"/>
    <n v="9.07"/>
    <n v="8.74"/>
    <n v="9.0399999999999991"/>
    <n v="2.031602709"/>
  </r>
  <r>
    <x v="6867"/>
    <n v="8.61"/>
    <n v="8.85"/>
    <n v="8.48"/>
    <n v="8.5500000000000007"/>
    <n v="-0.69686411100000001"/>
  </r>
  <r>
    <x v="6868"/>
    <n v="8.83"/>
    <n v="8.8800000000000008"/>
    <n v="8.5"/>
    <n v="8.5"/>
    <n v="-3.7372593429999998"/>
  </r>
  <r>
    <x v="6869"/>
    <n v="9.08"/>
    <n v="9.09"/>
    <n v="8.91"/>
    <n v="8.9499999999999993"/>
    <n v="-1.4317180620000001"/>
  </r>
  <r>
    <x v="6870"/>
    <n v="9.2799999999999994"/>
    <n v="9.36"/>
    <n v="9.08"/>
    <n v="9.09"/>
    <n v="-2.047413793"/>
  </r>
  <r>
    <x v="6871"/>
    <n v="9.14"/>
    <n v="9.39"/>
    <n v="9.1"/>
    <n v="9.2899999999999991"/>
    <n v="1.6411378560000001"/>
  </r>
  <r>
    <x v="6872"/>
    <n v="9.5299999999999994"/>
    <n v="9.5399999999999991"/>
    <n v="9.33"/>
    <n v="9.41"/>
    <n v="-1.2591815319999999"/>
  </r>
  <r>
    <x v="6873"/>
    <n v="9.6300000000000008"/>
    <n v="9.6300000000000008"/>
    <n v="9.41"/>
    <n v="9.5"/>
    <n v="-1.349948079"/>
  </r>
  <r>
    <x v="6874"/>
    <n v="9.3800000000000008"/>
    <n v="9.58"/>
    <n v="9.25"/>
    <n v="9.27"/>
    <n v="-1.172707889"/>
  </r>
  <r>
    <x v="6875"/>
    <n v="9.2200000000000006"/>
    <n v="9.44"/>
    <n v="9.2100000000000009"/>
    <n v="9.42"/>
    <n v="2.169197397"/>
  </r>
  <r>
    <x v="6876"/>
    <n v="9"/>
    <n v="9.14"/>
    <n v="8.83"/>
    <n v="9.1199999999999992"/>
    <n v="1.3333333329999999"/>
  </r>
  <r>
    <x v="6877"/>
    <n v="8.6"/>
    <n v="9.06"/>
    <n v="8.59"/>
    <n v="8.89"/>
    <n v="3.3720930230000001"/>
  </r>
  <r>
    <x v="6878"/>
    <n v="8.85"/>
    <n v="9.07"/>
    <n v="8.65"/>
    <n v="8.94"/>
    <n v="1.0169491530000001"/>
  </r>
  <r>
    <x v="6879"/>
    <n v="7.65"/>
    <n v="8.98"/>
    <n v="7.57"/>
    <n v="8.89"/>
    <n v="16.20915033"/>
  </r>
  <r>
    <x v="6880"/>
    <n v="8.7799999999999994"/>
    <n v="8.89"/>
    <n v="8.07"/>
    <n v="8.1"/>
    <n v="-7.7448747149999999"/>
  </r>
  <r>
    <x v="6881"/>
    <n v="9.14"/>
    <n v="9.1999999999999993"/>
    <n v="8.76"/>
    <n v="8.92"/>
    <n v="-2.4070021879999999"/>
  </r>
  <r>
    <x v="6882"/>
    <n v="9.0399999999999991"/>
    <n v="9.3000000000000007"/>
    <n v="9.01"/>
    <n v="9.0500000000000007"/>
    <n v="0.110619469"/>
  </r>
  <r>
    <x v="6883"/>
    <n v="9.32"/>
    <n v="9.4700000000000006"/>
    <n v="9.2200000000000006"/>
    <n v="9.33"/>
    <n v="0.107296137"/>
  </r>
  <r>
    <x v="6884"/>
    <n v="9.14"/>
    <n v="9.39"/>
    <n v="9.1"/>
    <n v="9.3699999999999992"/>
    <n v="2.516411379"/>
  </r>
  <r>
    <x v="6885"/>
    <n v="8.89"/>
    <n v="9.0500000000000007"/>
    <n v="8.7200000000000006"/>
    <n v="9.0500000000000007"/>
    <n v="1.799775028"/>
  </r>
  <r>
    <x v="6886"/>
    <n v="9.01"/>
    <n v="9.07"/>
    <n v="8.7200000000000006"/>
    <n v="8.8800000000000008"/>
    <n v="-1.442841287"/>
  </r>
  <r>
    <x v="6887"/>
    <n v="9.25"/>
    <n v="9.25"/>
    <n v="8.89"/>
    <n v="9.08"/>
    <n v="-1.837837838"/>
  </r>
  <r>
    <x v="6888"/>
    <n v="8.89"/>
    <n v="9.2799999999999994"/>
    <n v="8.8800000000000008"/>
    <n v="9.24"/>
    <n v="3.9370078739999999"/>
  </r>
  <r>
    <x v="6889"/>
    <n v="9.09"/>
    <n v="9.1"/>
    <n v="8.89"/>
    <n v="8.99"/>
    <n v="-1.1001100109999999"/>
  </r>
  <r>
    <x v="6890"/>
    <n v="9.1"/>
    <n v="9.14"/>
    <n v="8.98"/>
    <n v="9.09"/>
    <n v="-0.10989011"/>
  </r>
  <r>
    <x v="6891"/>
    <n v="9.0399999999999991"/>
    <n v="9.14"/>
    <n v="9"/>
    <n v="9.0500000000000007"/>
    <n v="0.110619469"/>
  </r>
  <r>
    <x v="6892"/>
    <n v="8.92"/>
    <n v="9.24"/>
    <n v="8.86"/>
    <n v="9.1"/>
    <n v="2.0179372199999999"/>
  </r>
  <r>
    <x v="6893"/>
    <n v="9.0399999999999991"/>
    <n v="9.0500000000000007"/>
    <n v="8.9"/>
    <n v="8.98"/>
    <n v="-0.66371681400000004"/>
  </r>
  <r>
    <x v="6894"/>
    <n v="8.92"/>
    <n v="9.1199999999999992"/>
    <n v="8.8800000000000008"/>
    <n v="9.07"/>
    <n v="1.68161435"/>
  </r>
  <r>
    <x v="6895"/>
    <n v="8.76"/>
    <n v="8.89"/>
    <n v="8.7200000000000006"/>
    <n v="8.84"/>
    <n v="0.91324200899999997"/>
  </r>
  <r>
    <x v="6896"/>
    <n v="8.65"/>
    <n v="8.77"/>
    <n v="8.5500000000000007"/>
    <n v="8.7200000000000006"/>
    <n v="0.80924855500000004"/>
  </r>
  <r>
    <x v="6897"/>
    <n v="8.08"/>
    <n v="8.4600000000000009"/>
    <n v="8.0500000000000007"/>
    <n v="8.4499999999999993"/>
    <n v="4.5792079210000001"/>
  </r>
  <r>
    <x v="6898"/>
    <n v="8.17"/>
    <n v="8.25"/>
    <n v="8.0399999999999991"/>
    <n v="8.09"/>
    <n v="-0.97919216600000003"/>
  </r>
  <r>
    <x v="6899"/>
    <n v="8.14"/>
    <n v="8.2899999999999991"/>
    <n v="8.11"/>
    <n v="8.1199999999999992"/>
    <n v="-0.24570024600000001"/>
  </r>
  <r>
    <x v="6900"/>
    <n v="8.2100000000000009"/>
    <n v="8.27"/>
    <n v="8.06"/>
    <n v="8.24"/>
    <n v="0.36540803900000002"/>
  </r>
  <r>
    <x v="6901"/>
    <n v="8.15"/>
    <n v="8.25"/>
    <n v="8.02"/>
    <n v="8.18"/>
    <n v="0.36809816000000001"/>
  </r>
  <r>
    <x v="6902"/>
    <n v="8.27"/>
    <n v="8.2899999999999991"/>
    <n v="8.07"/>
    <n v="8.1"/>
    <n v="-2.0556227329999999"/>
  </r>
  <r>
    <x v="6903"/>
    <n v="8.49"/>
    <n v="8.49"/>
    <n v="8.17"/>
    <n v="8.2899999999999991"/>
    <n v="-2.3557126030000002"/>
  </r>
  <r>
    <x v="6904"/>
    <n v="8.3800000000000008"/>
    <n v="8.5500000000000007"/>
    <n v="8.3699999999999992"/>
    <n v="8.4499999999999993"/>
    <n v="0.83532219600000002"/>
  </r>
  <r>
    <x v="6905"/>
    <n v="8.15"/>
    <n v="8.4700000000000006"/>
    <n v="8.14"/>
    <n v="8.35"/>
    <n v="2.4539877300000001"/>
  </r>
  <r>
    <x v="6906"/>
    <n v="8.19"/>
    <n v="8.2200000000000006"/>
    <n v="8.08"/>
    <n v="8.1300000000000008"/>
    <n v="-0.73260073299999995"/>
  </r>
  <r>
    <x v="6907"/>
    <n v="8.2799999999999994"/>
    <n v="8.34"/>
    <n v="8.14"/>
    <n v="8.23"/>
    <n v="-0.60386473399999996"/>
  </r>
  <r>
    <x v="6908"/>
    <n v="8.34"/>
    <n v="8.39"/>
    <n v="8.19"/>
    <n v="8.25"/>
    <n v="-1.079136691"/>
  </r>
  <r>
    <x v="6909"/>
    <n v="7.79"/>
    <n v="8.2899999999999991"/>
    <n v="7.78"/>
    <n v="8.2799999999999994"/>
    <n v="6.2901155329999998"/>
  </r>
  <r>
    <x v="6910"/>
    <n v="8.07"/>
    <n v="8.07"/>
    <n v="7.72"/>
    <n v="7.75"/>
    <n v="-3.9653035939999999"/>
  </r>
  <r>
    <x v="6911"/>
    <n v="8.1"/>
    <n v="8.1"/>
    <n v="7.83"/>
    <n v="8.0299999999999994"/>
    <n v="-0.86419753099999996"/>
  </r>
  <r>
    <x v="6912"/>
    <n v="7.85"/>
    <n v="8.0500000000000007"/>
    <n v="7.79"/>
    <n v="8.02"/>
    <n v="2.1656050960000002"/>
  </r>
  <r>
    <x v="6913"/>
    <n v="8.4"/>
    <n v="8.43"/>
    <n v="8.0399999999999991"/>
    <n v="8.0500000000000007"/>
    <n v="-4.1666666670000003"/>
  </r>
  <r>
    <x v="6914"/>
    <n v="8.4"/>
    <n v="8.51"/>
    <n v="8.34"/>
    <n v="8.4499999999999993"/>
    <n v="0.59523809500000002"/>
  </r>
  <r>
    <x v="6915"/>
    <n v="8.7200000000000006"/>
    <n v="8.7799999999999994"/>
    <n v="8.41"/>
    <n v="8.43"/>
    <n v="-3.3256880729999998"/>
  </r>
  <r>
    <x v="6916"/>
    <n v="8.64"/>
    <n v="8.75"/>
    <n v="8.61"/>
    <n v="8.6999999999999993"/>
    <n v="0.69444444400000005"/>
  </r>
  <r>
    <x v="6917"/>
    <n v="8.6"/>
    <n v="8.73"/>
    <n v="8.57"/>
    <n v="8.61"/>
    <n v="0.11627907"/>
  </r>
  <r>
    <x v="6918"/>
    <n v="8.67"/>
    <n v="8.75"/>
    <n v="8.6300000000000008"/>
    <n v="8.65"/>
    <n v="-0.23068050700000001"/>
  </r>
  <r>
    <x v="6919"/>
    <n v="8.44"/>
    <n v="8.59"/>
    <n v="8.4"/>
    <n v="8.58"/>
    <n v="1.6587677729999999"/>
  </r>
  <r>
    <x v="6920"/>
    <n v="8.2899999999999991"/>
    <n v="8.4600000000000009"/>
    <n v="8.26"/>
    <n v="8.3699999999999992"/>
    <n v="0.96501809400000005"/>
  </r>
  <r>
    <x v="6921"/>
    <n v="8.39"/>
    <n v="8.49"/>
    <n v="8.11"/>
    <n v="8.33"/>
    <n v="-0.71513706799999999"/>
  </r>
  <r>
    <x v="6922"/>
    <n v="8.64"/>
    <n v="8.65"/>
    <n v="8.43"/>
    <n v="8.57"/>
    <n v="-0.81018518500000003"/>
  </r>
  <r>
    <x v="6923"/>
    <n v="8.6"/>
    <n v="8.74"/>
    <n v="8.58"/>
    <n v="8.61"/>
    <n v="0.11627907"/>
  </r>
  <r>
    <x v="6924"/>
    <n v="8.56"/>
    <n v="8.7799999999999994"/>
    <n v="8.51"/>
    <n v="8.69"/>
    <n v="1.5186915889999999"/>
  </r>
  <r>
    <x v="6925"/>
    <n v="8.39"/>
    <n v="8.58"/>
    <n v="8.33"/>
    <n v="8.5299999999999994"/>
    <n v="1.668653159"/>
  </r>
  <r>
    <x v="6926"/>
    <n v="8.68"/>
    <n v="8.81"/>
    <n v="8.5500000000000007"/>
    <n v="8.6"/>
    <n v="-0.92165898599999996"/>
  </r>
  <r>
    <x v="6927"/>
    <n v="8.44"/>
    <n v="8.73"/>
    <n v="8.41"/>
    <n v="8.6999999999999993"/>
    <n v="3.08056872"/>
  </r>
  <r>
    <x v="6928"/>
    <n v="8.5299999999999994"/>
    <n v="8.5399999999999991"/>
    <n v="8.35"/>
    <n v="8.42"/>
    <n v="-1.2895662370000001"/>
  </r>
  <r>
    <x v="6929"/>
    <n v="8.31"/>
    <n v="8.4600000000000009"/>
    <n v="8.1199999999999992"/>
    <n v="8.4600000000000009"/>
    <n v="1.8050541520000001"/>
  </r>
  <r>
    <x v="6930"/>
    <n v="8.52"/>
    <n v="8.6"/>
    <n v="8.3000000000000007"/>
    <n v="8.3000000000000007"/>
    <n v="-2.582159624"/>
  </r>
  <r>
    <x v="6931"/>
    <n v="8.3800000000000008"/>
    <n v="8.57"/>
    <n v="8.3699999999999992"/>
    <n v="8.56"/>
    <n v="2.1479713600000001"/>
  </r>
  <r>
    <x v="6932"/>
    <n v="8.4"/>
    <n v="8.44"/>
    <n v="8.2100000000000009"/>
    <n v="8.35"/>
    <n v="-0.59523809500000002"/>
  </r>
  <r>
    <x v="6933"/>
    <n v="8.44"/>
    <n v="8.56"/>
    <n v="8.25"/>
    <n v="8.25"/>
    <n v="-2.251184834"/>
  </r>
  <r>
    <x v="6934"/>
    <n v="8.5399999999999991"/>
    <n v="8.5500000000000007"/>
    <n v="8.3000000000000007"/>
    <n v="8.3800000000000008"/>
    <n v="-1.8735363"/>
  </r>
  <r>
    <x v="6935"/>
    <n v="8.68"/>
    <n v="8.69"/>
    <n v="8.4600000000000009"/>
    <n v="8.57"/>
    <n v="-1.267281106"/>
  </r>
  <r>
    <x v="6936"/>
    <n v="8.99"/>
    <n v="8.99"/>
    <n v="8.75"/>
    <n v="8.76"/>
    <n v="-2.5583982199999999"/>
  </r>
  <r>
    <x v="6937"/>
    <n v="8.9600000000000009"/>
    <n v="8.9700000000000006"/>
    <n v="8.7899999999999991"/>
    <n v="8.93"/>
    <n v="-0.334821429"/>
  </r>
  <r>
    <x v="6938"/>
    <n v="9.17"/>
    <n v="9.25"/>
    <n v="9.06"/>
    <n v="9.11"/>
    <n v="-0.654307525"/>
  </r>
  <r>
    <x v="6939"/>
    <n v="8.91"/>
    <n v="9.11"/>
    <n v="8.91"/>
    <n v="9.07"/>
    <n v="1.7957351290000001"/>
  </r>
  <r>
    <x v="6940"/>
    <n v="8.84"/>
    <n v="8.94"/>
    <n v="8.7200000000000006"/>
    <n v="8.8699999999999992"/>
    <n v="0.33936651600000001"/>
  </r>
  <r>
    <x v="6941"/>
    <n v="8.86"/>
    <n v="8.9"/>
    <n v="8.75"/>
    <n v="8.84"/>
    <n v="-0.22573363399999999"/>
  </r>
  <r>
    <x v="6942"/>
    <n v="8.75"/>
    <n v="8.92"/>
    <n v="8.64"/>
    <n v="8.83"/>
    <n v="0.91428571400000003"/>
  </r>
  <r>
    <x v="6943"/>
    <n v="8.5299999999999994"/>
    <n v="8.84"/>
    <n v="8.5"/>
    <n v="8.81"/>
    <n v="3.282532239"/>
  </r>
  <r>
    <x v="6944"/>
    <n v="8.89"/>
    <n v="8.9"/>
    <n v="8.58"/>
    <n v="8.6"/>
    <n v="-3.2620922380000001"/>
  </r>
  <r>
    <x v="6945"/>
    <n v="8.8800000000000008"/>
    <n v="8.89"/>
    <n v="8.75"/>
    <n v="8.86"/>
    <n v="-0.225225225"/>
  </r>
  <r>
    <x v="6946"/>
    <n v="8.9"/>
    <n v="8.93"/>
    <n v="8.76"/>
    <n v="8.8699999999999992"/>
    <n v="-0.33707865199999998"/>
  </r>
  <r>
    <x v="6947"/>
    <n v="8.85"/>
    <n v="9"/>
    <n v="8.77"/>
    <n v="8.93"/>
    <n v="0.903954802"/>
  </r>
  <r>
    <x v="6948"/>
    <n v="8.56"/>
    <n v="8.7799999999999994"/>
    <n v="8.56"/>
    <n v="8.7799999999999994"/>
    <n v="2.5700934580000001"/>
  </r>
  <r>
    <x v="6949"/>
    <n v="8.7200000000000006"/>
    <n v="8.73"/>
    <n v="8.4499999999999993"/>
    <n v="8.5299999999999994"/>
    <n v="-2.1788990830000001"/>
  </r>
  <r>
    <x v="6950"/>
    <n v="8.67"/>
    <n v="8.75"/>
    <n v="8.41"/>
    <n v="8.49"/>
    <n v="-2.0761245669999999"/>
  </r>
  <r>
    <x v="6951"/>
    <n v="8.7799999999999994"/>
    <n v="8.86"/>
    <n v="8.6"/>
    <n v="8.74"/>
    <n v="-0.45558086599999997"/>
  </r>
  <r>
    <x v="6952"/>
    <n v="8.81"/>
    <n v="8.89"/>
    <n v="8.7799999999999994"/>
    <n v="8.82"/>
    <n v="0.11350737800000001"/>
  </r>
  <r>
    <x v="6953"/>
    <n v="8.57"/>
    <n v="8.7200000000000006"/>
    <n v="8.57"/>
    <n v="8.66"/>
    <n v="1.050175029"/>
  </r>
  <r>
    <x v="6954"/>
    <n v="8.4"/>
    <n v="8.57"/>
    <n v="8.39"/>
    <n v="8.51"/>
    <n v="1.30952381"/>
  </r>
  <r>
    <x v="6955"/>
    <n v="8.44"/>
    <n v="8.4600000000000009"/>
    <n v="8.2899999999999991"/>
    <n v="8.39"/>
    <n v="-0.59241706199999999"/>
  </r>
  <r>
    <x v="6956"/>
    <n v="8.42"/>
    <n v="8.5"/>
    <n v="8.25"/>
    <n v="8.48"/>
    <n v="0.71258907400000004"/>
  </r>
  <r>
    <x v="6957"/>
    <n v="8.35"/>
    <n v="8.59"/>
    <n v="8.34"/>
    <n v="8.48"/>
    <n v="1.556886228"/>
  </r>
  <r>
    <x v="6958"/>
    <n v="8.17"/>
    <n v="8.36"/>
    <n v="8.16"/>
    <n v="8.3000000000000007"/>
    <n v="1.5911872709999999"/>
  </r>
  <r>
    <x v="6959"/>
    <n v="8.01"/>
    <n v="8.25"/>
    <n v="8"/>
    <n v="8.1999999999999993"/>
    <n v="2.3720349559999998"/>
  </r>
  <r>
    <x v="6960"/>
    <n v="7.92"/>
    <n v="8"/>
    <n v="7.91"/>
    <n v="7.96"/>
    <n v="0.50505050500000004"/>
  </r>
  <r>
    <x v="6961"/>
    <n v="7.69"/>
    <n v="7.84"/>
    <n v="7.61"/>
    <n v="7.84"/>
    <n v="1.9505851759999999"/>
  </r>
  <r>
    <x v="6962"/>
    <n v="7.5"/>
    <n v="7.68"/>
    <n v="7.5"/>
    <n v="7.59"/>
    <n v="1.2"/>
  </r>
  <r>
    <x v="6963"/>
    <n v="7.39"/>
    <n v="7.58"/>
    <n v="7.22"/>
    <n v="7.46"/>
    <n v="0.94722598099999999"/>
  </r>
  <r>
    <x v="6964"/>
    <n v="7.54"/>
    <n v="7.65"/>
    <n v="7.37"/>
    <n v="7.39"/>
    <n v="-1.98938992"/>
  </r>
  <r>
    <x v="6965"/>
    <n v="7.61"/>
    <n v="7.68"/>
    <n v="7.44"/>
    <n v="7.51"/>
    <n v="-1.3140604469999999"/>
  </r>
  <r>
    <x v="6966"/>
    <n v="7.83"/>
    <n v="7.97"/>
    <n v="7.59"/>
    <n v="7.64"/>
    <n v="-2.4265644960000001"/>
  </r>
  <r>
    <x v="6967"/>
    <n v="7.83"/>
    <n v="7.89"/>
    <n v="7.69"/>
    <n v="7.85"/>
    <n v="0.25542784200000002"/>
  </r>
  <r>
    <x v="6968"/>
    <n v="7.7"/>
    <n v="7.9"/>
    <n v="7.67"/>
    <n v="7.76"/>
    <n v="0.77922077899999997"/>
  </r>
  <r>
    <x v="6969"/>
    <n v="7.67"/>
    <n v="7.76"/>
    <n v="7.61"/>
    <n v="7.71"/>
    <n v="0.52151238600000005"/>
  </r>
  <r>
    <x v="6970"/>
    <n v="7.44"/>
    <n v="7.7"/>
    <n v="7.44"/>
    <n v="7.67"/>
    <n v="3.0913978489999998"/>
  </r>
  <r>
    <x v="6971"/>
    <n v="7.51"/>
    <n v="7.59"/>
    <n v="7.43"/>
    <n v="7.44"/>
    <n v="-0.93209054599999996"/>
  </r>
  <r>
    <x v="6972"/>
    <n v="7.46"/>
    <n v="7.66"/>
    <n v="7.42"/>
    <n v="7.64"/>
    <n v="2.412868633"/>
  </r>
  <r>
    <x v="6973"/>
    <n v="7.42"/>
    <n v="7.57"/>
    <n v="7.36"/>
    <n v="7.51"/>
    <n v="1.212938005"/>
  </r>
  <r>
    <x v="6974"/>
    <n v="7.09"/>
    <n v="7.44"/>
    <n v="7.08"/>
    <n v="7.41"/>
    <n v="4.513399154"/>
  </r>
  <r>
    <x v="6975"/>
    <n v="7.03"/>
    <n v="7.17"/>
    <n v="6.95"/>
    <n v="7.09"/>
    <n v="0.85348506400000002"/>
  </r>
  <r>
    <x v="6976"/>
    <n v="7.18"/>
    <n v="7.29"/>
    <n v="6.97"/>
    <n v="7.08"/>
    <n v="-1.39275766"/>
  </r>
  <r>
    <x v="6977"/>
    <n v="7.32"/>
    <n v="7.45"/>
    <n v="7.19"/>
    <n v="7.22"/>
    <n v="-1.3661202189999999"/>
  </r>
  <r>
    <x v="6978"/>
    <n v="7.26"/>
    <n v="7.49"/>
    <n v="7.24"/>
    <n v="7.39"/>
    <n v="1.7906336089999999"/>
  </r>
  <r>
    <x v="6979"/>
    <n v="7.15"/>
    <n v="7.29"/>
    <n v="7.07"/>
    <n v="7.21"/>
    <n v="0.83916083900000005"/>
  </r>
  <r>
    <x v="6980"/>
    <n v="7.14"/>
    <n v="7.24"/>
    <n v="7.14"/>
    <n v="7.2"/>
    <n v="0.84033613399999996"/>
  </r>
  <r>
    <x v="6981"/>
    <n v="7.18"/>
    <n v="7.42"/>
    <n v="7.07"/>
    <n v="7.12"/>
    <n v="-0.83565459600000003"/>
  </r>
  <r>
    <x v="6982"/>
    <n v="7.31"/>
    <n v="7.38"/>
    <n v="7.14"/>
    <n v="7.2"/>
    <n v="-1.504787962"/>
  </r>
  <r>
    <x v="6983"/>
    <n v="7.6"/>
    <n v="7.63"/>
    <n v="7.38"/>
    <n v="7.54"/>
    <n v="-0.78947368399999995"/>
  </r>
  <r>
    <x v="6984"/>
    <n v="7.06"/>
    <n v="7.56"/>
    <n v="6.95"/>
    <n v="7.53"/>
    <n v="6.6572237960000002"/>
  </r>
  <r>
    <x v="6985"/>
    <n v="7.64"/>
    <n v="7.65"/>
    <n v="7.4"/>
    <n v="7.42"/>
    <n v="-2.8795811520000001"/>
  </r>
  <r>
    <x v="6986"/>
    <n v="7.65"/>
    <n v="7.79"/>
    <n v="7.57"/>
    <n v="7.67"/>
    <n v="0.261437908"/>
  </r>
  <r>
    <x v="6987"/>
    <n v="7.42"/>
    <n v="7.74"/>
    <n v="7.41"/>
    <n v="7.64"/>
    <n v="2.9649595689999999"/>
  </r>
  <r>
    <x v="6988"/>
    <n v="7.43"/>
    <n v="7.51"/>
    <n v="7.33"/>
    <n v="7.49"/>
    <n v="0.80753701200000005"/>
  </r>
  <r>
    <x v="6989"/>
    <n v="7.31"/>
    <n v="7.41"/>
    <n v="7.17"/>
    <n v="7.28"/>
    <n v="-0.41039671700000002"/>
  </r>
  <r>
    <x v="6990"/>
    <n v="7.24"/>
    <n v="7.44"/>
    <n v="7.18"/>
    <n v="7.31"/>
    <n v="0.96685082899999997"/>
  </r>
  <r>
    <x v="6991"/>
    <n v="6.75"/>
    <n v="7.17"/>
    <n v="6.72"/>
    <n v="7.15"/>
    <n v="5.9259259259999997"/>
  </r>
  <r>
    <x v="6992"/>
    <n v="6.85"/>
    <n v="6.86"/>
    <n v="6.68"/>
    <n v="6.77"/>
    <n v="-1.167883212"/>
  </r>
  <r>
    <x v="6993"/>
    <n v="6.86"/>
    <n v="7"/>
    <n v="6.83"/>
    <n v="6.83"/>
    <n v="-0.43731778399999999"/>
  </r>
  <r>
    <x v="6994"/>
    <n v="6.85"/>
    <n v="6.99"/>
    <n v="6.78"/>
    <n v="6.98"/>
    <n v="1.8978102189999999"/>
  </r>
  <r>
    <x v="6995"/>
    <n v="6.94"/>
    <n v="6.95"/>
    <n v="6.73"/>
    <n v="6.88"/>
    <n v="-0.86455331400000002"/>
  </r>
  <r>
    <x v="6996"/>
    <n v="6.96"/>
    <n v="7.11"/>
    <n v="6.92"/>
    <n v="6.93"/>
    <n v="-0.43103448300000002"/>
  </r>
  <r>
    <x v="6997"/>
    <n v="6.86"/>
    <n v="7.01"/>
    <n v="6.85"/>
    <n v="6.99"/>
    <n v="1.895043732"/>
  </r>
  <r>
    <x v="6998"/>
    <n v="6.89"/>
    <n v="6.92"/>
    <n v="6.64"/>
    <n v="6.85"/>
    <n v="-0.58055152399999999"/>
  </r>
  <r>
    <x v="6999"/>
    <n v="6.29"/>
    <n v="6.67"/>
    <n v="6.25"/>
    <n v="6.53"/>
    <n v="3.8155802859999999"/>
  </r>
  <r>
    <x v="7000"/>
    <n v="6.56"/>
    <n v="6.59"/>
    <n v="6.23"/>
    <n v="6.42"/>
    <n v="-2.1341463410000001"/>
  </r>
  <r>
    <x v="7001"/>
    <n v="6.61"/>
    <n v="6.67"/>
    <n v="6.33"/>
    <n v="6.54"/>
    <n v="-1.0590015129999999"/>
  </r>
  <r>
    <x v="7002"/>
    <n v="6.18"/>
    <n v="6.39"/>
    <n v="6.14"/>
    <n v="6.36"/>
    <n v="2.9126213590000001"/>
  </r>
  <r>
    <x v="7003"/>
    <n v="5.78"/>
    <n v="5.96"/>
    <n v="5.72"/>
    <n v="5.93"/>
    <n v="2.5951557090000001"/>
  </r>
  <r>
    <x v="7004"/>
    <n v="5.53"/>
    <n v="5.91"/>
    <n v="5.52"/>
    <n v="5.75"/>
    <n v="3.9783001809999998"/>
  </r>
  <r>
    <x v="7005"/>
    <n v="5.35"/>
    <n v="5.57"/>
    <n v="5.28"/>
    <n v="5.56"/>
    <n v="3.925233645"/>
  </r>
  <r>
    <x v="7006"/>
    <n v="5.22"/>
    <n v="5.29"/>
    <n v="5.09"/>
    <n v="5.16"/>
    <n v="-1.1494252869999999"/>
  </r>
  <r>
    <x v="7007"/>
    <n v="5.32"/>
    <n v="5.4"/>
    <n v="5.15"/>
    <n v="5.15"/>
    <n v="-3.1954887219999999"/>
  </r>
  <r>
    <x v="7008"/>
    <n v="5.44"/>
    <n v="5.59"/>
    <n v="5.36"/>
    <n v="5.36"/>
    <n v="-1.4705882349999999"/>
  </r>
  <r>
    <x v="7009"/>
    <n v="5.29"/>
    <n v="5.46"/>
    <n v="5.25"/>
    <n v="5.4"/>
    <n v="2.0793950849999998"/>
  </r>
  <r>
    <x v="7010"/>
    <n v="5.24"/>
    <n v="5.37"/>
    <n v="5.03"/>
    <n v="5.28"/>
    <n v="0.76335877900000004"/>
  </r>
  <r>
    <x v="7011"/>
    <n v="5.36"/>
    <n v="5.37"/>
    <n v="5.21"/>
    <n v="5.26"/>
    <n v="-1.8656716419999999"/>
  </r>
  <r>
    <x v="7012"/>
    <n v="5.64"/>
    <n v="5.64"/>
    <n v="5.29"/>
    <n v="5.38"/>
    <n v="-4.6099290780000004"/>
  </r>
  <r>
    <x v="7013"/>
    <n v="5.39"/>
    <n v="5.54"/>
    <n v="5.28"/>
    <n v="5.5"/>
    <n v="2.0408163269999999"/>
  </r>
  <r>
    <x v="7014"/>
    <n v="5.42"/>
    <n v="5.5"/>
    <n v="5.24"/>
    <n v="5.28"/>
    <n v="-2.58302583"/>
  </r>
  <r>
    <x v="7015"/>
    <n v="5.92"/>
    <n v="5.95"/>
    <n v="5.47"/>
    <n v="5.57"/>
    <n v="-5.9121621620000004"/>
  </r>
  <r>
    <x v="7016"/>
    <n v="5.72"/>
    <n v="5.92"/>
    <n v="5.58"/>
    <n v="5.92"/>
    <n v="3.496503497"/>
  </r>
  <r>
    <x v="7017"/>
    <n v="5.67"/>
    <n v="5.83"/>
    <n v="5.66"/>
    <n v="5.7"/>
    <n v="0.52910052900000004"/>
  </r>
  <r>
    <x v="7018"/>
    <n v="5.99"/>
    <n v="6.03"/>
    <n v="5.81"/>
    <n v="5.85"/>
    <n v="-2.3372287150000002"/>
  </r>
  <r>
    <x v="7019"/>
    <n v="6.22"/>
    <n v="6.25"/>
    <n v="6"/>
    <n v="6"/>
    <n v="-3.5369774920000001"/>
  </r>
  <r>
    <x v="7020"/>
    <n v="6.08"/>
    <n v="6.19"/>
    <n v="5.91"/>
    <n v="6.15"/>
    <n v="1.1513157890000001"/>
  </r>
  <r>
    <x v="7021"/>
    <n v="5.92"/>
    <n v="6.09"/>
    <n v="5.86"/>
    <n v="6.05"/>
    <n v="2.1959459460000001"/>
  </r>
  <r>
    <x v="7022"/>
    <n v="5.35"/>
    <n v="5.75"/>
    <n v="5.34"/>
    <n v="5.66"/>
    <n v="5.794392523"/>
  </r>
  <r>
    <x v="7023"/>
    <n v="5.25"/>
    <n v="5.43"/>
    <n v="5.24"/>
    <n v="5.38"/>
    <n v="2.4761904760000002"/>
  </r>
  <r>
    <x v="7024"/>
    <n v="5.43"/>
    <n v="5.47"/>
    <n v="5.22"/>
    <n v="5.28"/>
    <n v="-2.7624309390000001"/>
  </r>
  <r>
    <x v="7025"/>
    <n v="5.17"/>
    <n v="5.46"/>
    <n v="5.16"/>
    <n v="5.38"/>
    <n v="4.0618955510000001"/>
  </r>
  <r>
    <x v="7026"/>
    <n v="5.6"/>
    <n v="5.66"/>
    <n v="5.35"/>
    <n v="5.35"/>
    <n v="-4.4642857139999998"/>
  </r>
  <r>
    <x v="7027"/>
    <n v="5.89"/>
    <n v="5.95"/>
    <n v="5.56"/>
    <n v="5.67"/>
    <n v="-3.7351443120000001"/>
  </r>
  <r>
    <x v="7028"/>
    <n v="5.5"/>
    <n v="5.83"/>
    <n v="5.43"/>
    <n v="5.82"/>
    <n v="5.8181818180000002"/>
  </r>
  <r>
    <x v="7029"/>
    <n v="5.36"/>
    <n v="5.43"/>
    <n v="5.25"/>
    <n v="5.32"/>
    <n v="-0.746268657"/>
  </r>
  <r>
    <x v="7030"/>
    <n v="5.4"/>
    <n v="5.44"/>
    <n v="5.0999999999999996"/>
    <n v="5.23"/>
    <n v="-3.1481481480000002"/>
  </r>
  <r>
    <x v="7031"/>
    <n v="5.79"/>
    <n v="5.9"/>
    <n v="5.4"/>
    <n v="5.47"/>
    <n v="-5.5267702940000003"/>
  </r>
  <r>
    <x v="7032"/>
    <n v="5.6"/>
    <n v="5.78"/>
    <n v="5.49"/>
    <n v="5.68"/>
    <n v="1.428571429"/>
  </r>
  <r>
    <x v="7033"/>
    <n v="5.35"/>
    <n v="5.61"/>
    <n v="5.21"/>
    <n v="5.56"/>
    <n v="3.925233645"/>
  </r>
  <r>
    <x v="7034"/>
    <n v="5.54"/>
    <n v="5.61"/>
    <n v="5.43"/>
    <n v="5.6"/>
    <n v="1.083032491"/>
  </r>
  <r>
    <x v="7035"/>
    <n v="5.67"/>
    <n v="5.68"/>
    <n v="5.31"/>
    <n v="5.46"/>
    <n v="-3.703703704"/>
  </r>
  <r>
    <x v="7036"/>
    <n v="5.76"/>
    <n v="5.77"/>
    <n v="5.54"/>
    <n v="5.61"/>
    <n v="-2.6041666669999999"/>
  </r>
  <r>
    <x v="7037"/>
    <n v="5.65"/>
    <n v="5.94"/>
    <n v="5.61"/>
    <n v="5.78"/>
    <n v="2.300884956"/>
  </r>
  <r>
    <x v="7038"/>
    <n v="5.79"/>
    <n v="5.83"/>
    <n v="5.58"/>
    <n v="5.65"/>
    <n v="-2.417962003"/>
  </r>
  <r>
    <x v="7039"/>
    <n v="5.89"/>
    <n v="5.97"/>
    <n v="5.71"/>
    <n v="5.86"/>
    <n v="-0.509337861"/>
  </r>
  <r>
    <x v="7040"/>
    <n v="5.46"/>
    <n v="5.93"/>
    <n v="5.36"/>
    <n v="5.93"/>
    <n v="8.6080586080000003"/>
  </r>
  <r>
    <x v="7041"/>
    <n v="6.1"/>
    <n v="6.13"/>
    <n v="5.66"/>
    <n v="5.71"/>
    <n v="-6.3934426230000003"/>
  </r>
  <r>
    <x v="7042"/>
    <n v="6.39"/>
    <n v="6.4"/>
    <n v="6.04"/>
    <n v="6.07"/>
    <n v="-5.0078247259999999"/>
  </r>
  <r>
    <x v="7043"/>
    <n v="6.32"/>
    <n v="6.36"/>
    <n v="6.24"/>
    <n v="6.32"/>
    <n v="0"/>
  </r>
  <r>
    <x v="7044"/>
    <n v="6.11"/>
    <n v="6.25"/>
    <n v="6.08"/>
    <n v="6.19"/>
    <n v="1.3093289690000001"/>
  </r>
  <r>
    <x v="7045"/>
    <n v="6.1"/>
    <n v="6.18"/>
    <n v="5.99"/>
    <n v="6.03"/>
    <n v="-1.1475409839999999"/>
  </r>
  <r>
    <x v="7046"/>
    <n v="6.14"/>
    <n v="6.37"/>
    <n v="5.99"/>
    <n v="6.18"/>
    <n v="0.65146579800000004"/>
  </r>
  <r>
    <x v="7047"/>
    <n v="6.42"/>
    <n v="6.46"/>
    <n v="6.11"/>
    <n v="6.12"/>
    <n v="-4.6728971960000001"/>
  </r>
  <r>
    <x v="7048"/>
    <n v="6.39"/>
    <n v="6.52"/>
    <n v="6.28"/>
    <n v="6.46"/>
    <n v="1.0954616589999999"/>
  </r>
  <r>
    <x v="7049"/>
    <n v="6.71"/>
    <n v="6.88"/>
    <n v="6.2"/>
    <n v="6.28"/>
    <n v="-6.4083457529999999"/>
  </r>
  <r>
    <x v="7050"/>
    <n v="6.25"/>
    <n v="6.57"/>
    <n v="6.17"/>
    <n v="6.56"/>
    <n v="4.96"/>
  </r>
  <r>
    <x v="7051"/>
    <n v="6.97"/>
    <n v="6.97"/>
    <n v="6.43"/>
    <n v="6.48"/>
    <n v="-7.0301291250000002"/>
  </r>
  <r>
    <x v="7052"/>
    <n v="7.18"/>
    <n v="7.19"/>
    <n v="6.96"/>
    <n v="7"/>
    <n v="-2.5069637880000002"/>
  </r>
  <r>
    <x v="7053"/>
    <n v="7.1"/>
    <n v="7.25"/>
    <n v="7.09"/>
    <n v="7.21"/>
    <n v="1.549295775"/>
  </r>
  <r>
    <x v="7054"/>
    <n v="7"/>
    <n v="7.15"/>
    <n v="6.96"/>
    <n v="7.08"/>
    <n v="1.1428571430000001"/>
  </r>
  <r>
    <x v="7055"/>
    <n v="6.94"/>
    <n v="7"/>
    <n v="6.87"/>
    <n v="6.95"/>
    <n v="0.14409221899999999"/>
  </r>
  <r>
    <x v="7056"/>
    <n v="7.24"/>
    <n v="7.27"/>
    <n v="6.95"/>
    <n v="6.95"/>
    <n v="-4.0055248619999997"/>
  </r>
  <r>
    <x v="7057"/>
    <n v="6.78"/>
    <n v="7.2"/>
    <n v="6.77"/>
    <n v="7.18"/>
    <n v="5.8997050150000003"/>
  </r>
  <r>
    <x v="7058"/>
    <n v="6.61"/>
    <n v="6.76"/>
    <n v="6.53"/>
    <n v="6.73"/>
    <n v="1.8154311649999999"/>
  </r>
  <r>
    <x v="7059"/>
    <n v="6.86"/>
    <n v="6.96"/>
    <n v="6.44"/>
    <n v="6.44"/>
    <n v="-6.1224489799999997"/>
  </r>
  <r>
    <x v="7060"/>
    <n v="7.22"/>
    <n v="7.23"/>
    <n v="6.78"/>
    <n v="7.01"/>
    <n v="-2.9085872579999998"/>
  </r>
  <r>
    <x v="7061"/>
    <n v="7.08"/>
    <n v="7.22"/>
    <n v="7"/>
    <n v="7.09"/>
    <n v="0.14124293800000001"/>
  </r>
  <r>
    <x v="7062"/>
    <n v="7.28"/>
    <n v="7.28"/>
    <n v="6.74"/>
    <n v="7"/>
    <n v="-3.846153846"/>
  </r>
  <r>
    <x v="7063"/>
    <n v="7.49"/>
    <n v="7.55"/>
    <n v="7.21"/>
    <n v="7.46"/>
    <n v="-0.40053404500000001"/>
  </r>
  <r>
    <x v="7064"/>
    <n v="7.85"/>
    <n v="7.95"/>
    <n v="7.52"/>
    <n v="7.59"/>
    <n v="-3.3121019110000001"/>
  </r>
  <r>
    <x v="7065"/>
    <n v="7.54"/>
    <n v="7.76"/>
    <n v="7.54"/>
    <n v="7.75"/>
    <n v="2.7851458889999998"/>
  </r>
  <r>
    <x v="7066"/>
    <n v="7.44"/>
    <n v="7.52"/>
    <n v="7.3"/>
    <n v="7.5"/>
    <n v="0.80645161300000001"/>
  </r>
  <r>
    <x v="7067"/>
    <n v="7.71"/>
    <n v="7.77"/>
    <n v="7.28"/>
    <n v="7.33"/>
    <n v="-4.9286640730000002"/>
  </r>
  <r>
    <x v="7068"/>
    <n v="7.75"/>
    <n v="7.94"/>
    <n v="7.56"/>
    <n v="7.65"/>
    <n v="-1.2903225810000001"/>
  </r>
  <r>
    <x v="7069"/>
    <n v="7.68"/>
    <n v="7.72"/>
    <n v="7.53"/>
    <n v="7.6"/>
    <n v="-1.0416666670000001"/>
  </r>
  <r>
    <x v="7070"/>
    <n v="7.88"/>
    <n v="7.92"/>
    <n v="7.55"/>
    <n v="7.63"/>
    <n v="-3.1725888320000002"/>
  </r>
  <r>
    <x v="7071"/>
    <n v="8.24"/>
    <n v="8.27"/>
    <n v="7.96"/>
    <n v="7.98"/>
    <n v="-3.1553398060000002"/>
  </r>
  <r>
    <x v="7072"/>
    <n v="8.33"/>
    <n v="8.39"/>
    <n v="8.16"/>
    <n v="8.18"/>
    <n v="-1.8007202879999999"/>
  </r>
  <r>
    <x v="7073"/>
    <n v="8.2899999999999991"/>
    <n v="8.42"/>
    <n v="8.2200000000000006"/>
    <n v="8.32"/>
    <n v="0.36188178500000001"/>
  </r>
  <r>
    <x v="7074"/>
    <n v="8.11"/>
    <n v="8.33"/>
    <n v="8.08"/>
    <n v="8.31"/>
    <n v="2.4660912449999999"/>
  </r>
  <r>
    <x v="7075"/>
    <n v="7.82"/>
    <n v="8.1"/>
    <n v="7.81"/>
    <n v="8.07"/>
    <n v="3.1969309460000002"/>
  </r>
  <r>
    <x v="7076"/>
    <n v="7.88"/>
    <n v="7.89"/>
    <n v="7.74"/>
    <n v="7.82"/>
    <n v="-0.76142131999999996"/>
  </r>
  <r>
    <x v="7077"/>
    <n v="7.99"/>
    <n v="8.0500000000000007"/>
    <n v="7.82"/>
    <n v="7.82"/>
    <n v="-2.1276595739999999"/>
  </r>
  <r>
    <x v="7078"/>
    <n v="7.75"/>
    <n v="8.07"/>
    <n v="7.72"/>
    <n v="8.01"/>
    <n v="3.3548387100000001"/>
  </r>
  <r>
    <x v="7079"/>
    <n v="7.64"/>
    <n v="7.7"/>
    <n v="7.56"/>
    <n v="7.68"/>
    <n v="0.523560209"/>
  </r>
  <r>
    <x v="7080"/>
    <n v="7.36"/>
    <n v="7.65"/>
    <n v="7.36"/>
    <n v="7.62"/>
    <n v="3.532608696"/>
  </r>
  <r>
    <x v="7081"/>
    <n v="7.44"/>
    <n v="7.52"/>
    <n v="7.36"/>
    <n v="7.44"/>
    <n v="0"/>
  </r>
  <r>
    <x v="7082"/>
    <n v="7.64"/>
    <n v="7.64"/>
    <n v="7.36"/>
    <n v="7.36"/>
    <n v="-3.664921466"/>
  </r>
  <r>
    <x v="7083"/>
    <n v="7.49"/>
    <n v="7.59"/>
    <n v="7.41"/>
    <n v="7.59"/>
    <n v="1.3351134849999999"/>
  </r>
  <r>
    <x v="7084"/>
    <n v="7.35"/>
    <n v="7.53"/>
    <n v="7.34"/>
    <n v="7.5"/>
    <n v="2.0408163269999999"/>
  </r>
  <r>
    <x v="7085"/>
    <n v="7.06"/>
    <n v="7.31"/>
    <n v="7.05"/>
    <n v="7.3"/>
    <n v="3.399433428"/>
  </r>
  <r>
    <x v="7086"/>
    <n v="7.07"/>
    <n v="7.1"/>
    <n v="6.92"/>
    <n v="6.99"/>
    <n v="-1.131541726"/>
  </r>
  <r>
    <x v="7087"/>
    <n v="7.22"/>
    <n v="7.23"/>
    <n v="7.06"/>
    <n v="7.07"/>
    <n v="-2.0775623269999999"/>
  </r>
  <r>
    <x v="7088"/>
    <n v="7.33"/>
    <n v="7.39"/>
    <n v="7.2"/>
    <n v="7.2"/>
    <n v="-1.773533424"/>
  </r>
  <r>
    <x v="7089"/>
    <n v="7.42"/>
    <n v="7.45"/>
    <n v="7.29"/>
    <n v="7.29"/>
    <n v="-1.752021563"/>
  </r>
  <r>
    <x v="7090"/>
    <n v="7.28"/>
    <n v="7.42"/>
    <n v="7.27"/>
    <n v="7.41"/>
    <n v="1.7857142859999999"/>
  </r>
  <r>
    <x v="7091"/>
    <n v="7.17"/>
    <n v="7.23"/>
    <n v="7.06"/>
    <n v="7.23"/>
    <n v="0.83682008399999996"/>
  </r>
  <r>
    <x v="7092"/>
    <n v="7.24"/>
    <n v="7.25"/>
    <n v="7.13"/>
    <n v="7.16"/>
    <n v="-1.1049723760000001"/>
  </r>
  <r>
    <x v="7093"/>
    <n v="7.36"/>
    <n v="7.36"/>
    <n v="7.17"/>
    <n v="7.22"/>
    <n v="-1.9021739129999999"/>
  </r>
  <r>
    <x v="7094"/>
    <n v="7.22"/>
    <n v="7.29"/>
    <n v="7.12"/>
    <n v="7.22"/>
    <n v="0"/>
  </r>
  <r>
    <x v="7095"/>
    <n v="7.04"/>
    <n v="7.21"/>
    <n v="7.03"/>
    <n v="7.11"/>
    <n v="0.99431818199999999"/>
  </r>
  <r>
    <x v="7096"/>
    <n v="7"/>
    <n v="7.11"/>
    <n v="6.93"/>
    <n v="6.97"/>
    <n v="-0.428571429"/>
  </r>
  <r>
    <x v="7097"/>
    <n v="7.26"/>
    <n v="7.32"/>
    <n v="7"/>
    <n v="7.04"/>
    <n v="-3.0303030299999998"/>
  </r>
  <r>
    <x v="7098"/>
    <n v="7.22"/>
    <n v="7.36"/>
    <n v="7.11"/>
    <n v="7.19"/>
    <n v="-0.415512465"/>
  </r>
  <r>
    <x v="7099"/>
    <n v="7.65"/>
    <n v="7.68"/>
    <n v="7.25"/>
    <n v="7.3"/>
    <n v="-4.575163399"/>
  </r>
  <r>
    <x v="7100"/>
    <n v="7.32"/>
    <n v="7.58"/>
    <n v="7.26"/>
    <n v="7.56"/>
    <n v="3.2786885250000002"/>
  </r>
  <r>
    <x v="7101"/>
    <n v="7.63"/>
    <n v="7.64"/>
    <n v="7.46"/>
    <n v="7.49"/>
    <n v="-1.8348623850000001"/>
  </r>
  <r>
    <x v="7102"/>
    <n v="7.26"/>
    <n v="7.54"/>
    <n v="7.25"/>
    <n v="7.52"/>
    <n v="3.5812672179999998"/>
  </r>
  <r>
    <x v="7103"/>
    <n v="6.89"/>
    <n v="7.39"/>
    <n v="6.89"/>
    <n v="7.22"/>
    <n v="4.789550073"/>
  </r>
  <r>
    <x v="7104"/>
    <n v="7.04"/>
    <n v="7.26"/>
    <n v="7.03"/>
    <n v="7.15"/>
    <n v="1.5625"/>
  </r>
  <r>
    <x v="7105"/>
    <n v="7.32"/>
    <n v="7.32"/>
    <n v="7"/>
    <n v="7.03"/>
    <n v="-3.9617486340000001"/>
  </r>
  <r>
    <x v="7106"/>
    <n v="7.64"/>
    <n v="7.65"/>
    <n v="7.25"/>
    <n v="7.28"/>
    <n v="-4.7120418849999997"/>
  </r>
  <r>
    <x v="7107"/>
    <n v="7.56"/>
    <n v="7.66"/>
    <n v="7.43"/>
    <n v="7.63"/>
    <n v="0.92592592600000001"/>
  </r>
  <r>
    <x v="7108"/>
    <n v="7.57"/>
    <n v="7.58"/>
    <n v="7.51"/>
    <n v="7.54"/>
    <n v="-0.396301189"/>
  </r>
  <r>
    <x v="7109"/>
    <n v="7.49"/>
    <n v="7.62"/>
    <n v="7.36"/>
    <n v="7.56"/>
    <n v="0.93457943899999996"/>
  </r>
  <r>
    <x v="7110"/>
    <n v="7.5"/>
    <n v="7.54"/>
    <n v="7.26"/>
    <n v="7.47"/>
    <n v="-0.4"/>
  </r>
  <r>
    <x v="7111"/>
    <n v="7.54"/>
    <n v="7.54"/>
    <n v="7.37"/>
    <n v="7.48"/>
    <n v="-0.79575596800000004"/>
  </r>
  <r>
    <x v="7112"/>
    <n v="7.35"/>
    <n v="7.6"/>
    <n v="7.32"/>
    <n v="7.52"/>
    <n v="2.3129251700000002"/>
  </r>
  <r>
    <x v="7113"/>
    <n v="7.4"/>
    <n v="7.41"/>
    <n v="7.27"/>
    <n v="7.33"/>
    <n v="-0.94594594600000004"/>
  </r>
  <r>
    <x v="7114"/>
    <n v="7.25"/>
    <n v="7.39"/>
    <n v="7.15"/>
    <n v="7.39"/>
    <n v="1.9310344829999999"/>
  </r>
  <r>
    <x v="7115"/>
    <n v="7.04"/>
    <n v="7.25"/>
    <n v="7.01"/>
    <n v="7.22"/>
    <n v="2.5568181820000002"/>
  </r>
  <r>
    <x v="7116"/>
    <n v="7.18"/>
    <n v="7.19"/>
    <n v="6.96"/>
    <n v="7.04"/>
    <n v="-1.9498607240000001"/>
  </r>
  <r>
    <x v="7117"/>
    <n v="7.31"/>
    <n v="7.35"/>
    <n v="7.05"/>
    <n v="7.2"/>
    <n v="-1.504787962"/>
  </r>
  <r>
    <x v="7118"/>
    <n v="7.32"/>
    <n v="7.39"/>
    <n v="7.22"/>
    <n v="7.25"/>
    <n v="-0.95628415300000003"/>
  </r>
  <r>
    <x v="7119"/>
    <n v="7.24"/>
    <n v="7.35"/>
    <n v="7.16"/>
    <n v="7.35"/>
    <n v="1.519337017"/>
  </r>
  <r>
    <x v="7120"/>
    <n v="7.43"/>
    <n v="7.44"/>
    <n v="7.19"/>
    <n v="7.22"/>
    <n v="-2.8263795420000002"/>
  </r>
  <r>
    <x v="7121"/>
    <n v="7.18"/>
    <n v="7.4"/>
    <n v="7.18"/>
    <n v="7.39"/>
    <n v="2.9247910859999999"/>
  </r>
  <r>
    <x v="7122"/>
    <n v="7.19"/>
    <n v="7.2"/>
    <n v="7"/>
    <n v="7.19"/>
    <n v="0"/>
  </r>
  <r>
    <x v="7123"/>
    <n v="6.83"/>
    <n v="7.22"/>
    <n v="6.82"/>
    <n v="7.16"/>
    <n v="4.8316251829999999"/>
  </r>
  <r>
    <x v="7124"/>
    <n v="6.78"/>
    <n v="6.95"/>
    <n v="6.7"/>
    <n v="6.81"/>
    <n v="0.44247787599999999"/>
  </r>
  <r>
    <x v="7125"/>
    <n v="6.81"/>
    <n v="7.03"/>
    <n v="6.75"/>
    <n v="6.87"/>
    <n v="0.88105726900000003"/>
  </r>
  <r>
    <x v="7126"/>
    <n v="6.69"/>
    <n v="6.78"/>
    <n v="6.61"/>
    <n v="6.73"/>
    <n v="0.59790732400000002"/>
  </r>
  <r>
    <x v="7127"/>
    <n v="6.94"/>
    <n v="6.95"/>
    <n v="6.58"/>
    <n v="6.69"/>
    <n v="-3.6023054760000002"/>
  </r>
  <r>
    <x v="7128"/>
    <n v="6.47"/>
    <n v="6.87"/>
    <n v="6.47"/>
    <n v="6.87"/>
    <n v="6.1823802160000003"/>
  </r>
  <r>
    <x v="7129"/>
    <n v="6.46"/>
    <n v="6.5"/>
    <n v="6.38"/>
    <n v="6.46"/>
    <n v="0"/>
  </r>
  <r>
    <x v="7130"/>
    <n v="6.53"/>
    <n v="6.56"/>
    <n v="6.38"/>
    <n v="6.4"/>
    <n v="-1.9908116389999999"/>
  </r>
  <r>
    <x v="7131"/>
    <n v="6.64"/>
    <n v="6.65"/>
    <n v="6.41"/>
    <n v="6.43"/>
    <n v="-3.1626506019999998"/>
  </r>
  <r>
    <x v="7132"/>
    <n v="6.71"/>
    <n v="6.74"/>
    <n v="6.57"/>
    <n v="6.58"/>
    <n v="-1.9374068550000001"/>
  </r>
  <r>
    <x v="7133"/>
    <n v="7.03"/>
    <n v="7.06"/>
    <n v="6.65"/>
    <n v="6.67"/>
    <n v="-5.1209103840000001"/>
  </r>
  <r>
    <x v="7134"/>
    <n v="6.76"/>
    <n v="7"/>
    <n v="6.65"/>
    <n v="6.98"/>
    <n v="3.2544378699999998"/>
  </r>
  <r>
    <x v="7135"/>
    <n v="6.74"/>
    <n v="6.84"/>
    <n v="6.64"/>
    <n v="6.81"/>
    <n v="1.038575668"/>
  </r>
  <r>
    <x v="7136"/>
    <n v="7.04"/>
    <n v="7.04"/>
    <n v="6.53"/>
    <n v="6.74"/>
    <n v="-4.2613636359999996"/>
  </r>
  <r>
    <x v="7137"/>
    <n v="7.15"/>
    <n v="7.15"/>
    <n v="7"/>
    <n v="7.04"/>
    <n v="-1.538461538"/>
  </r>
  <r>
    <x v="7138"/>
    <n v="7.31"/>
    <n v="7.34"/>
    <n v="7.11"/>
    <n v="7.13"/>
    <n v="-2.462380301"/>
  </r>
  <r>
    <x v="7139"/>
    <n v="7.31"/>
    <n v="7.32"/>
    <n v="7.23"/>
    <n v="7.27"/>
    <n v="-0.54719562200000005"/>
  </r>
  <r>
    <x v="7140"/>
    <n v="7.36"/>
    <n v="7.4"/>
    <n v="7.25"/>
    <n v="7.32"/>
    <n v="-0.54347826099999996"/>
  </r>
  <r>
    <x v="7141"/>
    <n v="7.36"/>
    <n v="7.36"/>
    <n v="7.24"/>
    <n v="7.25"/>
    <n v="-1.4945652169999999"/>
  </r>
  <r>
    <x v="7142"/>
    <n v="7.29"/>
    <n v="7.33"/>
    <n v="7.2"/>
    <n v="7.3"/>
    <n v="0.13717421099999999"/>
  </r>
  <r>
    <x v="7143"/>
    <n v="7.14"/>
    <n v="7.33"/>
    <n v="7.14"/>
    <n v="7.22"/>
    <n v="1.120448179"/>
  </r>
  <r>
    <x v="7144"/>
    <n v="7.22"/>
    <n v="7.25"/>
    <n v="7.11"/>
    <n v="7.15"/>
    <n v="-0.96952908599999998"/>
  </r>
  <r>
    <x v="7145"/>
    <n v="7.42"/>
    <n v="7.43"/>
    <n v="7.11"/>
    <n v="7.14"/>
    <n v="-3.773584906"/>
  </r>
  <r>
    <x v="7146"/>
    <n v="7.38"/>
    <n v="7.44"/>
    <n v="7.3"/>
    <n v="7.34"/>
    <n v="-0.54200541999999996"/>
  </r>
  <r>
    <x v="7147"/>
    <n v="7.25"/>
    <n v="7.44"/>
    <n v="7.24"/>
    <n v="7.44"/>
    <n v="2.6206896550000001"/>
  </r>
  <r>
    <x v="7148"/>
    <n v="7.1"/>
    <n v="7.28"/>
    <n v="7.1"/>
    <n v="7.18"/>
    <n v="1.1267605629999999"/>
  </r>
  <r>
    <x v="7149"/>
    <n v="6.94"/>
    <n v="7.16"/>
    <n v="6.88"/>
    <n v="7.09"/>
    <n v="2.1613832849999999"/>
  </r>
  <r>
    <x v="7150"/>
    <n v="6.88"/>
    <n v="6.96"/>
    <n v="6.71"/>
    <n v="6.91"/>
    <n v="0.436046512"/>
  </r>
  <r>
    <x v="7151"/>
    <n v="7"/>
    <n v="7.08"/>
    <n v="6.89"/>
    <n v="6.9"/>
    <n v="-1.428571429"/>
  </r>
  <r>
    <x v="7152"/>
    <n v="7.06"/>
    <n v="7.1"/>
    <n v="6.96"/>
    <n v="7"/>
    <n v="-0.84985835700000001"/>
  </r>
  <r>
    <x v="7153"/>
    <n v="7.04"/>
    <n v="7.22"/>
    <n v="6.93"/>
    <n v="7.04"/>
    <n v="0"/>
  </r>
  <r>
    <x v="7154"/>
    <n v="6.86"/>
    <n v="7.06"/>
    <n v="6.85"/>
    <n v="7.02"/>
    <n v="2.3323615160000002"/>
  </r>
  <r>
    <x v="7155"/>
    <n v="6.68"/>
    <n v="6.78"/>
    <n v="6.61"/>
    <n v="6.72"/>
    <n v="0.59880239499999999"/>
  </r>
  <r>
    <x v="7156"/>
    <n v="6.72"/>
    <n v="6.75"/>
    <n v="6.64"/>
    <n v="6.74"/>
    <n v="0.297619048"/>
  </r>
  <r>
    <x v="7157"/>
    <n v="6.68"/>
    <n v="6.79"/>
    <n v="6.64"/>
    <n v="6.75"/>
    <n v="1.0479041920000001"/>
  </r>
  <r>
    <x v="7158"/>
    <n v="6.63"/>
    <n v="6.76"/>
    <n v="6.6"/>
    <n v="6.67"/>
    <n v="0.60331824999999994"/>
  </r>
  <r>
    <x v="7159"/>
    <n v="6.61"/>
    <n v="6.79"/>
    <n v="6.55"/>
    <n v="6.65"/>
    <n v="0.605143722"/>
  </r>
  <r>
    <x v="7160"/>
    <n v="6.76"/>
    <n v="6.77"/>
    <n v="6.55"/>
    <n v="6.62"/>
    <n v="-2.0710059169999999"/>
  </r>
  <r>
    <x v="7161"/>
    <n v="6.56"/>
    <n v="6.75"/>
    <n v="6.55"/>
    <n v="6.64"/>
    <n v="1.2195121950000001"/>
  </r>
  <r>
    <x v="7162"/>
    <n v="6.39"/>
    <n v="6.57"/>
    <n v="6.35"/>
    <n v="6.56"/>
    <n v="2.6604068860000001"/>
  </r>
  <r>
    <x v="7163"/>
    <n v="6.1"/>
    <n v="6.35"/>
    <n v="6.02"/>
    <n v="6.25"/>
    <n v="2.4590163930000002"/>
  </r>
  <r>
    <x v="7164"/>
    <n v="5.94"/>
    <n v="6.07"/>
    <n v="5.9"/>
    <n v="6.04"/>
    <n v="1.6835016840000001"/>
  </r>
  <r>
    <x v="7165"/>
    <n v="6.03"/>
    <n v="6.14"/>
    <n v="5.9"/>
    <n v="6.04"/>
    <n v="0.16583747900000001"/>
  </r>
  <r>
    <x v="7166"/>
    <n v="5.96"/>
    <n v="6.07"/>
    <n v="5.95"/>
    <n v="6.04"/>
    <n v="1.342281879"/>
  </r>
  <r>
    <x v="7167"/>
    <n v="5.85"/>
    <n v="6.03"/>
    <n v="5.77"/>
    <n v="5.93"/>
    <n v="1.367521368"/>
  </r>
  <r>
    <x v="7168"/>
    <n v="5.99"/>
    <n v="6.03"/>
    <n v="5.75"/>
    <n v="5.77"/>
    <n v="-3.6727879799999998"/>
  </r>
  <r>
    <x v="7169"/>
    <n v="6.01"/>
    <n v="6.07"/>
    <n v="5.98"/>
    <n v="6.04"/>
    <n v="0.499168053"/>
  </r>
  <r>
    <x v="7170"/>
    <n v="5.78"/>
    <n v="6"/>
    <n v="5.67"/>
    <n v="5.97"/>
    <n v="3.287197232"/>
  </r>
  <r>
    <x v="7171"/>
    <n v="6.01"/>
    <n v="6.02"/>
    <n v="5.81"/>
    <n v="5.86"/>
    <n v="-2.4958402660000001"/>
  </r>
  <r>
    <x v="7172"/>
    <n v="6.01"/>
    <n v="6.12"/>
    <n v="5.95"/>
    <n v="6"/>
    <n v="-0.16638935099999999"/>
  </r>
  <r>
    <x v="7173"/>
    <n v="6.14"/>
    <n v="6.22"/>
    <n v="6.01"/>
    <n v="6.06"/>
    <n v="-1.3029315960000001"/>
  </r>
  <r>
    <x v="7174"/>
    <n v="6.17"/>
    <n v="6.24"/>
    <n v="6.04"/>
    <n v="6.13"/>
    <n v="-0.64829821700000001"/>
  </r>
  <r>
    <x v="7175"/>
    <n v="6.31"/>
    <n v="6.31"/>
    <n v="6.1"/>
    <n v="6.13"/>
    <n v="-2.852614897"/>
  </r>
  <r>
    <x v="7176"/>
    <n v="6.4"/>
    <n v="6.48"/>
    <n v="6.26"/>
    <n v="6.32"/>
    <n v="-1.25"/>
  </r>
  <r>
    <x v="7177"/>
    <n v="6.32"/>
    <n v="6.43"/>
    <n v="6.24"/>
    <n v="6.4"/>
    <n v="1.2658227849999999"/>
  </r>
  <r>
    <x v="7178"/>
    <n v="6.07"/>
    <n v="6.27"/>
    <n v="6.03"/>
    <n v="6.25"/>
    <n v="2.9654036239999999"/>
  </r>
  <r>
    <x v="7179"/>
    <n v="6.26"/>
    <n v="6.26"/>
    <n v="6.08"/>
    <n v="6.11"/>
    <n v="-2.396166134"/>
  </r>
  <r>
    <x v="7180"/>
    <n v="6.26"/>
    <n v="6.33"/>
    <n v="6.18"/>
    <n v="6.22"/>
    <n v="-0.63897763600000002"/>
  </r>
  <r>
    <x v="7181"/>
    <n v="6.4"/>
    <n v="6.59"/>
    <n v="6.19"/>
    <n v="6.22"/>
    <n v="-2.8125"/>
  </r>
  <r>
    <x v="7182"/>
    <n v="6.32"/>
    <n v="6.5"/>
    <n v="6.31"/>
    <n v="6.42"/>
    <n v="1.5822784809999999"/>
  </r>
  <r>
    <x v="7183"/>
    <n v="6.33"/>
    <n v="6.36"/>
    <n v="6.23"/>
    <n v="6.29"/>
    <n v="-0.63191153200000005"/>
  </r>
  <r>
    <x v="7184"/>
    <n v="6.44"/>
    <n v="6.47"/>
    <n v="6.23"/>
    <n v="6.31"/>
    <n v="-2.0186335400000002"/>
  </r>
  <r>
    <x v="7185"/>
    <n v="6.47"/>
    <n v="6.57"/>
    <n v="6.43"/>
    <n v="6.5"/>
    <n v="0.46367851599999999"/>
  </r>
  <r>
    <x v="7186"/>
    <n v="6.44"/>
    <n v="6.59"/>
    <n v="6.38"/>
    <n v="6.48"/>
    <n v="0.62111801200000005"/>
  </r>
  <r>
    <x v="7187"/>
    <n v="6.36"/>
    <n v="6.53"/>
    <n v="6.26"/>
    <n v="6.51"/>
    <n v="2.358490566"/>
  </r>
  <r>
    <x v="7188"/>
    <n v="6.43"/>
    <n v="6.44"/>
    <n v="6.26"/>
    <n v="6.37"/>
    <n v="-0.93312597200000003"/>
  </r>
  <r>
    <x v="7189"/>
    <n v="6.11"/>
    <n v="6.36"/>
    <n v="6.05"/>
    <n v="6.36"/>
    <n v="4.0916530279999996"/>
  </r>
  <r>
    <x v="7190"/>
    <n v="6.28"/>
    <n v="6.34"/>
    <n v="6.14"/>
    <n v="6.18"/>
    <n v="-1.592356688"/>
  </r>
  <r>
    <x v="7191"/>
    <n v="6.1"/>
    <n v="6.28"/>
    <n v="6.03"/>
    <n v="6.21"/>
    <n v="1.8032786890000001"/>
  </r>
  <r>
    <x v="7192"/>
    <n v="5.81"/>
    <n v="6.06"/>
    <n v="5.78"/>
    <n v="5.98"/>
    <n v="2.9259896730000001"/>
  </r>
  <r>
    <x v="7193"/>
    <n v="5.72"/>
    <n v="5.79"/>
    <n v="5.59"/>
    <n v="5.75"/>
    <n v="0.52447552399999997"/>
  </r>
  <r>
    <x v="7194"/>
    <n v="5.67"/>
    <n v="5.7"/>
    <n v="5.56"/>
    <n v="5.68"/>
    <n v="0.176366843"/>
  </r>
  <r>
    <x v="7195"/>
    <n v="5.72"/>
    <n v="5.86"/>
    <n v="5.54"/>
    <n v="5.55"/>
    <n v="-2.9720279719999998"/>
  </r>
  <r>
    <x v="7196"/>
    <n v="5.57"/>
    <n v="5.74"/>
    <n v="5.54"/>
    <n v="5.71"/>
    <n v="2.5134649910000002"/>
  </r>
  <r>
    <x v="7197"/>
    <n v="5.58"/>
    <n v="5.65"/>
    <n v="5.44"/>
    <n v="5.49"/>
    <n v="-1.612903226"/>
  </r>
  <r>
    <x v="7198"/>
    <n v="4.99"/>
    <n v="5.56"/>
    <n v="4.9800000000000004"/>
    <n v="5.46"/>
    <n v="9.4188376750000007"/>
  </r>
  <r>
    <x v="7199"/>
    <n v="5.68"/>
    <n v="5.68"/>
    <n v="5.19"/>
    <n v="5.23"/>
    <n v="-7.9225352109999996"/>
  </r>
  <r>
    <x v="7200"/>
    <n v="5.74"/>
    <n v="5.74"/>
    <n v="5.53"/>
    <n v="5.63"/>
    <n v="-1.9163763069999999"/>
  </r>
  <r>
    <x v="7201"/>
    <n v="5.93"/>
    <n v="5.99"/>
    <n v="5.67"/>
    <n v="5.75"/>
    <n v="-3.0354131529999999"/>
  </r>
  <r>
    <x v="7202"/>
    <n v="5.96"/>
    <n v="6.07"/>
    <n v="5.83"/>
    <n v="5.99"/>
    <n v="0.50335570500000004"/>
  </r>
  <r>
    <x v="7203"/>
    <n v="5.94"/>
    <n v="6.02"/>
    <n v="5.77"/>
    <n v="5.94"/>
    <n v="0"/>
  </r>
  <r>
    <x v="7204"/>
    <n v="5.72"/>
    <n v="5.82"/>
    <n v="5.16"/>
    <n v="5.75"/>
    <n v="0.52447552399999997"/>
  </r>
  <r>
    <x v="7205"/>
    <n v="6.08"/>
    <n v="6.14"/>
    <n v="5.61"/>
    <n v="5.76"/>
    <n v="-5.263157895"/>
  </r>
  <r>
    <x v="7206"/>
    <n v="6.19"/>
    <n v="6.2"/>
    <n v="5.84"/>
    <n v="6.15"/>
    <n v="-0.64620355399999996"/>
  </r>
  <r>
    <x v="7207"/>
    <n v="6.33"/>
    <n v="6.39"/>
    <n v="5.83"/>
    <n v="6.08"/>
    <n v="-3.9494470769999999"/>
  </r>
  <r>
    <x v="7208"/>
    <n v="6.39"/>
    <n v="6.49"/>
    <n v="6.28"/>
    <n v="6.43"/>
    <n v="0.62597809100000001"/>
  </r>
  <r>
    <x v="7209"/>
    <n v="6.47"/>
    <n v="6.51"/>
    <n v="6.37"/>
    <n v="6.39"/>
    <n v="-1.2364760429999999"/>
  </r>
  <r>
    <x v="7210"/>
    <n v="6.25"/>
    <n v="6.35"/>
    <n v="6.22"/>
    <n v="6.32"/>
    <n v="1.1200000000000001"/>
  </r>
  <r>
    <x v="7211"/>
    <n v="6.31"/>
    <n v="6.34"/>
    <n v="6.17"/>
    <n v="6.23"/>
    <n v="-1.267828843"/>
  </r>
  <r>
    <x v="7212"/>
    <n v="6.54"/>
    <n v="6.57"/>
    <n v="6.44"/>
    <n v="6.53"/>
    <n v="-0.15290519899999999"/>
  </r>
  <r>
    <x v="7213"/>
    <n v="6.31"/>
    <n v="6.57"/>
    <n v="6.3"/>
    <n v="6.49"/>
    <n v="2.852614897"/>
  </r>
  <r>
    <x v="7214"/>
    <n v="6.14"/>
    <n v="6.35"/>
    <n v="6.13"/>
    <n v="6.29"/>
    <n v="2.4429967430000001"/>
  </r>
  <r>
    <x v="7215"/>
    <n v="5.94"/>
    <n v="6.14"/>
    <n v="5.9"/>
    <n v="6.09"/>
    <n v="2.525252525"/>
  </r>
  <r>
    <x v="7216"/>
    <n v="6.06"/>
    <n v="6.09"/>
    <n v="5.81"/>
    <n v="5.93"/>
    <n v="-2.1452145210000002"/>
  </r>
  <r>
    <x v="7217"/>
    <n v="6.01"/>
    <n v="6.09"/>
    <n v="5.97"/>
    <n v="6.05"/>
    <n v="0.66555740399999996"/>
  </r>
  <r>
    <x v="7218"/>
    <n v="6.1"/>
    <n v="6.13"/>
    <n v="5.99"/>
    <n v="6"/>
    <n v="-1.6393442620000001"/>
  </r>
  <r>
    <x v="7219"/>
    <n v="5.9"/>
    <n v="6.11"/>
    <n v="5.79"/>
    <n v="6.09"/>
    <n v="3.220338983"/>
  </r>
  <r>
    <x v="7220"/>
    <n v="5.97"/>
    <n v="5.97"/>
    <n v="5.53"/>
    <n v="5.82"/>
    <n v="-2.5125628139999998"/>
  </r>
  <r>
    <x v="7221"/>
    <n v="5.9"/>
    <n v="6"/>
    <n v="5.83"/>
    <n v="5.93"/>
    <n v="0.50847457600000001"/>
  </r>
  <r>
    <x v="7222"/>
    <n v="6.06"/>
    <n v="6.12"/>
    <n v="5.82"/>
    <n v="5.88"/>
    <n v="-2.9702970299999998"/>
  </r>
  <r>
    <x v="7223"/>
    <n v="6.15"/>
    <n v="6.16"/>
    <n v="6.04"/>
    <n v="6.04"/>
    <n v="-1.7886178859999999"/>
  </r>
  <r>
    <x v="7224"/>
    <n v="6.19"/>
    <n v="6.2"/>
    <n v="6.08"/>
    <n v="6.13"/>
    <n v="-0.96930533100000005"/>
  </r>
  <r>
    <x v="7225"/>
    <n v="6.35"/>
    <n v="6.36"/>
    <n v="6.2"/>
    <n v="6.21"/>
    <n v="-2.2047244090000002"/>
  </r>
  <r>
    <x v="7226"/>
    <n v="6.35"/>
    <n v="6.41"/>
    <n v="6.29"/>
    <n v="6.32"/>
    <n v="-0.472440945"/>
  </r>
  <r>
    <x v="7227"/>
    <n v="6.22"/>
    <n v="6.33"/>
    <n v="6.19"/>
    <n v="6.32"/>
    <n v="1.607717042"/>
  </r>
  <r>
    <x v="7228"/>
    <n v="6.22"/>
    <n v="6.26"/>
    <n v="6.19"/>
    <n v="6.22"/>
    <n v="0"/>
  </r>
  <r>
    <x v="7229"/>
    <n v="6.03"/>
    <n v="6.22"/>
    <n v="6"/>
    <n v="6.21"/>
    <n v="2.9850746269999999"/>
  </r>
  <r>
    <x v="7230"/>
    <n v="6.39"/>
    <n v="6.4"/>
    <n v="6.18"/>
    <n v="6.18"/>
    <n v="-3.286384977"/>
  </r>
  <r>
    <x v="7231"/>
    <n v="6.21"/>
    <n v="6.35"/>
    <n v="6.18"/>
    <n v="6.35"/>
    <n v="2.2544283410000001"/>
  </r>
  <r>
    <x v="7232"/>
    <n v="6.19"/>
    <n v="6.22"/>
    <n v="6.13"/>
    <n v="6.19"/>
    <n v="0"/>
  </r>
  <r>
    <x v="7233"/>
    <n v="6.08"/>
    <n v="6.2"/>
    <n v="6.02"/>
    <n v="6.19"/>
    <n v="1.809210526"/>
  </r>
  <r>
    <x v="7234"/>
    <n v="6.07"/>
    <n v="6.14"/>
    <n v="6.04"/>
    <n v="6.08"/>
    <n v="0.16474464599999999"/>
  </r>
  <r>
    <x v="7235"/>
    <n v="6.07"/>
    <n v="6.13"/>
    <n v="6.03"/>
    <n v="6.04"/>
    <n v="-0.49423393700000001"/>
  </r>
  <r>
    <x v="7236"/>
    <n v="6.22"/>
    <n v="6.23"/>
    <n v="6.04"/>
    <n v="6.07"/>
    <n v="-2.411575563"/>
  </r>
  <r>
    <x v="7237"/>
    <n v="6.36"/>
    <n v="6.39"/>
    <n v="6.19"/>
    <n v="6.21"/>
    <n v="-2.358490566"/>
  </r>
  <r>
    <x v="7238"/>
    <n v="6.42"/>
    <n v="6.43"/>
    <n v="6.34"/>
    <n v="6.34"/>
    <n v="-1.2461059189999999"/>
  </r>
  <r>
    <x v="7239"/>
    <n v="6.24"/>
    <n v="6.38"/>
    <n v="6.2"/>
    <n v="6.37"/>
    <n v="2.0833333330000001"/>
  </r>
  <r>
    <x v="7240"/>
    <n v="6.1"/>
    <n v="6.21"/>
    <n v="6.07"/>
    <n v="6.2"/>
    <n v="1.6393442620000001"/>
  </r>
  <r>
    <x v="7241"/>
    <n v="6.25"/>
    <n v="6.26"/>
    <n v="6.11"/>
    <n v="6.12"/>
    <n v="-2.08"/>
  </r>
  <r>
    <x v="7242"/>
    <n v="6.28"/>
    <n v="6.28"/>
    <n v="6.21"/>
    <n v="6.25"/>
    <n v="-0.47770700599999999"/>
  </r>
  <r>
    <x v="7243"/>
    <n v="6.28"/>
    <n v="6.29"/>
    <n v="6.18"/>
    <n v="6.22"/>
    <n v="-0.95541401299999995"/>
  </r>
  <r>
    <x v="7244"/>
    <n v="6.13"/>
    <n v="6.24"/>
    <n v="6.06"/>
    <n v="6.21"/>
    <n v="1.3050570960000001"/>
  </r>
  <r>
    <x v="7245"/>
    <n v="6.21"/>
    <n v="6.35"/>
    <n v="6.14"/>
    <n v="6.15"/>
    <n v="-0.96618357499999996"/>
  </r>
  <r>
    <x v="7246"/>
    <n v="6.15"/>
    <n v="6.25"/>
    <n v="6.07"/>
    <n v="6.23"/>
    <n v="1.300813008"/>
  </r>
  <r>
    <x v="7247"/>
    <n v="6.11"/>
    <n v="6.17"/>
    <n v="6.04"/>
    <n v="6.1"/>
    <n v="-0.163666121"/>
  </r>
  <r>
    <x v="7248"/>
    <n v="6.08"/>
    <n v="6.12"/>
    <n v="6"/>
    <n v="6.11"/>
    <n v="0.493421053"/>
  </r>
  <r>
    <x v="7249"/>
    <n v="5.94"/>
    <n v="6.01"/>
    <n v="5.8"/>
    <n v="5.86"/>
    <n v="-1.346801347"/>
  </r>
  <r>
    <x v="7250"/>
    <n v="5.78"/>
    <n v="5.86"/>
    <n v="5.61"/>
    <n v="5.86"/>
    <n v="1.3840830449999999"/>
  </r>
  <r>
    <x v="7251"/>
    <n v="5.75"/>
    <n v="5.83"/>
    <n v="5.68"/>
    <n v="5.81"/>
    <n v="1.043478261"/>
  </r>
  <r>
    <x v="7252"/>
    <n v="5.71"/>
    <n v="5.72"/>
    <n v="5.57"/>
    <n v="5.71"/>
    <n v="0"/>
  </r>
  <r>
    <x v="7253"/>
    <n v="5.67"/>
    <n v="5.8"/>
    <n v="5.57"/>
    <n v="5.63"/>
    <n v="-0.70546737199999998"/>
  </r>
  <r>
    <x v="7254"/>
    <n v="5.81"/>
    <n v="5.81"/>
    <n v="5.56"/>
    <n v="5.59"/>
    <n v="-3.786574871"/>
  </r>
  <r>
    <x v="7255"/>
    <n v="5.76"/>
    <n v="5.83"/>
    <n v="5.72"/>
    <n v="5.8"/>
    <n v="0.69444444400000005"/>
  </r>
  <r>
    <x v="7256"/>
    <n v="5.75"/>
    <n v="5.79"/>
    <n v="5.71"/>
    <n v="5.76"/>
    <n v="0.17391304299999999"/>
  </r>
  <r>
    <x v="7257"/>
    <n v="5.79"/>
    <n v="5.8"/>
    <n v="5.73"/>
    <n v="5.78"/>
    <n v="-0.17271157200000001"/>
  </r>
  <r>
    <x v="7258"/>
    <n v="5.68"/>
    <n v="5.83"/>
    <n v="5.65"/>
    <n v="5.82"/>
    <n v="2.4647887320000001"/>
  </r>
  <r>
    <x v="7259"/>
    <n v="5.75"/>
    <n v="5.76"/>
    <n v="5.61"/>
    <n v="5.69"/>
    <n v="-1.043478261"/>
  </r>
  <r>
    <x v="7260"/>
    <n v="5.47"/>
    <n v="5.73"/>
    <n v="5.4"/>
    <n v="5.71"/>
    <n v="4.3875685559999997"/>
  </r>
  <r>
    <x v="7261"/>
    <n v="5.24"/>
    <n v="5.45"/>
    <n v="5.21"/>
    <n v="5.41"/>
    <n v="3.2442748090000002"/>
  </r>
  <r>
    <x v="7262"/>
    <n v="5.28"/>
    <n v="5.39"/>
    <n v="5.17"/>
    <n v="5.21"/>
    <n v="-1.325757576"/>
  </r>
  <r>
    <x v="7263"/>
    <n v="5.14"/>
    <n v="5.33"/>
    <n v="5.08"/>
    <n v="5.31"/>
    <n v="3.3073929959999999"/>
  </r>
  <r>
    <x v="7264"/>
    <n v="5.1100000000000003"/>
    <n v="5.24"/>
    <n v="5.09"/>
    <n v="5.12"/>
    <n v="0.19569471599999999"/>
  </r>
  <r>
    <x v="7265"/>
    <n v="5.08"/>
    <n v="5.15"/>
    <n v="5.03"/>
    <n v="5.09"/>
    <n v="0.19685039400000001"/>
  </r>
  <r>
    <x v="7266"/>
    <n v="4.9400000000000004"/>
    <n v="5.2"/>
    <n v="4.91"/>
    <n v="5.12"/>
    <n v="3.643724696"/>
  </r>
  <r>
    <x v="7267"/>
    <n v="5.04"/>
    <n v="5.08"/>
    <n v="4.8600000000000003"/>
    <n v="4.92"/>
    <n v="-2.3809523810000002"/>
  </r>
  <r>
    <x v="7268"/>
    <n v="5.24"/>
    <n v="5.28"/>
    <n v="5.0599999999999996"/>
    <n v="5.09"/>
    <n v="-2.8625954199999999"/>
  </r>
  <r>
    <x v="7269"/>
    <n v="5.08"/>
    <n v="5.3"/>
    <n v="4.96"/>
    <n v="5.3"/>
    <n v="4.3307086610000001"/>
  </r>
  <r>
    <x v="7270"/>
    <n v="5.0599999999999996"/>
    <n v="5.3"/>
    <n v="5.0599999999999996"/>
    <n v="5.14"/>
    <n v="1.5810276679999999"/>
  </r>
  <r>
    <x v="7271"/>
    <n v="5.24"/>
    <n v="5.24"/>
    <n v="5.03"/>
    <n v="5.09"/>
    <n v="-2.8625954199999999"/>
  </r>
  <r>
    <x v="7272"/>
    <n v="5.0999999999999996"/>
    <n v="5.31"/>
    <n v="5.07"/>
    <n v="5.16"/>
    <n v="1.1764705879999999"/>
  </r>
  <r>
    <x v="7273"/>
    <n v="5.4"/>
    <n v="5.51"/>
    <n v="5.34"/>
    <n v="5.39"/>
    <n v="-0.185185185"/>
  </r>
  <r>
    <x v="7274"/>
    <n v="5.31"/>
    <n v="5.45"/>
    <n v="5.21"/>
    <n v="5.44"/>
    <n v="2.448210923"/>
  </r>
  <r>
    <x v="7275"/>
    <n v="5.31"/>
    <n v="5.35"/>
    <n v="5.28"/>
    <n v="5.32"/>
    <n v="0.18832391700000001"/>
  </r>
  <r>
    <x v="7276"/>
    <n v="5.18"/>
    <n v="5.29"/>
    <n v="5.17"/>
    <n v="5.25"/>
    <n v="1.3513513509999999"/>
  </r>
  <r>
    <x v="7277"/>
    <n v="5.14"/>
    <n v="5.26"/>
    <n v="5.14"/>
    <n v="5.15"/>
    <n v="0.194552529"/>
  </r>
  <r>
    <x v="7278"/>
    <n v="4.96"/>
    <n v="5.18"/>
    <n v="4.92"/>
    <n v="5.13"/>
    <n v="3.4274193550000001"/>
  </r>
  <r>
    <x v="7279"/>
    <n v="4.8600000000000003"/>
    <n v="5.01"/>
    <n v="4.79"/>
    <n v="4.99"/>
    <n v="2.6748971190000002"/>
  </r>
  <r>
    <x v="7280"/>
    <n v="4.71"/>
    <n v="4.78"/>
    <n v="4.5"/>
    <n v="4.7699999999999996"/>
    <n v="1.27388535"/>
  </r>
  <r>
    <x v="7281"/>
    <n v="5.04"/>
    <n v="5.0999999999999996"/>
    <n v="4.76"/>
    <n v="4.8"/>
    <n v="-4.7619047620000003"/>
  </r>
  <r>
    <x v="7282"/>
    <n v="5.03"/>
    <n v="5.09"/>
    <n v="4.88"/>
    <n v="4.97"/>
    <n v="-1.192842942"/>
  </r>
  <r>
    <x v="7283"/>
    <n v="5.09"/>
    <n v="5.1100000000000003"/>
    <n v="4.92"/>
    <n v="4.97"/>
    <n v="-2.3575638510000001"/>
  </r>
  <r>
    <x v="7284"/>
    <n v="5.36"/>
    <n v="5.37"/>
    <n v="4.93"/>
    <n v="5.1100000000000003"/>
    <n v="-4.6641791039999996"/>
  </r>
  <r>
    <x v="7285"/>
    <n v="5.47"/>
    <n v="5.47"/>
    <n v="5.22"/>
    <n v="5.39"/>
    <n v="-1.462522852"/>
  </r>
  <r>
    <x v="7286"/>
    <n v="5.4"/>
    <n v="5.43"/>
    <n v="5.32"/>
    <n v="5.4"/>
    <n v="0"/>
  </r>
  <r>
    <x v="7287"/>
    <n v="5.13"/>
    <n v="5.3"/>
    <n v="5.09"/>
    <n v="5.28"/>
    <n v="2.9239766079999998"/>
  </r>
  <r>
    <x v="7288"/>
    <n v="5.15"/>
    <n v="5.28"/>
    <n v="5.09"/>
    <n v="5.0999999999999996"/>
    <n v="-0.97087378599999996"/>
  </r>
  <r>
    <x v="7289"/>
    <n v="5.13"/>
    <n v="5.23"/>
    <n v="5.0599999999999996"/>
    <n v="5.13"/>
    <n v="0"/>
  </r>
  <r>
    <x v="7290"/>
    <n v="5.04"/>
    <n v="5.12"/>
    <n v="4.9000000000000004"/>
    <n v="5.04"/>
    <n v="0"/>
  </r>
  <r>
    <x v="7291"/>
    <n v="4.96"/>
    <n v="5.1100000000000003"/>
    <n v="4.9000000000000004"/>
    <n v="5.0999999999999996"/>
    <n v="2.8225806449999999"/>
  </r>
  <r>
    <x v="7292"/>
    <n v="4.78"/>
    <n v="5"/>
    <n v="4.6500000000000004"/>
    <n v="4.8899999999999997"/>
    <n v="2.3012552300000002"/>
  </r>
  <r>
    <x v="7293"/>
    <n v="5.13"/>
    <n v="5.14"/>
    <n v="4.9400000000000004"/>
    <n v="5.0599999999999996"/>
    <n v="-1.3645224170000001"/>
  </r>
  <r>
    <x v="7294"/>
    <n v="5.26"/>
    <n v="5.3"/>
    <n v="5.09"/>
    <n v="5.1100000000000003"/>
    <n v="-2.8517110269999999"/>
  </r>
  <r>
    <x v="7295"/>
    <n v="4.88"/>
    <n v="5.23"/>
    <n v="4.87"/>
    <n v="5.23"/>
    <n v="7.1721311480000001"/>
  </r>
  <r>
    <x v="7296"/>
    <n v="5.1100000000000003"/>
    <n v="5.12"/>
    <n v="4.79"/>
    <n v="4.9000000000000004"/>
    <n v="-4.1095890410000004"/>
  </r>
  <r>
    <x v="7297"/>
    <n v="5.22"/>
    <n v="5.26"/>
    <n v="4.68"/>
    <n v="5.05"/>
    <n v="-3.2567049809999999"/>
  </r>
  <r>
    <x v="7298"/>
    <n v="5.24"/>
    <n v="5.39"/>
    <n v="5.13"/>
    <n v="5.28"/>
    <n v="0.76335877900000004"/>
  </r>
  <r>
    <x v="7299"/>
    <n v="5.49"/>
    <n v="5.56"/>
    <n v="5.28"/>
    <n v="5.31"/>
    <n v="-3.2786885250000002"/>
  </r>
  <r>
    <x v="7300"/>
    <n v="5.6"/>
    <n v="5.61"/>
    <n v="5.38"/>
    <n v="5.42"/>
    <n v="-3.2142857139999998"/>
  </r>
  <r>
    <x v="7301"/>
    <n v="5.49"/>
    <n v="5.62"/>
    <n v="5.39"/>
    <n v="5.56"/>
    <n v="1.275045537"/>
  </r>
  <r>
    <x v="7302"/>
    <n v="5.6"/>
    <n v="5.67"/>
    <n v="5.36"/>
    <n v="5.52"/>
    <n v="-1.428571429"/>
  </r>
  <r>
    <x v="7303"/>
    <n v="5.35"/>
    <n v="5.55"/>
    <n v="5.25"/>
    <n v="5.5"/>
    <n v="2.8037383180000002"/>
  </r>
  <r>
    <x v="7304"/>
    <n v="5.18"/>
    <n v="5.26"/>
    <n v="5.04"/>
    <n v="5.24"/>
    <n v="1.158301158"/>
  </r>
  <r>
    <x v="7305"/>
    <n v="4.8499999999999996"/>
    <n v="5.1100000000000003"/>
    <n v="4.8499999999999996"/>
    <n v="5.07"/>
    <n v="4.5360824739999996"/>
  </r>
  <r>
    <x v="7306"/>
    <n v="4.9400000000000004"/>
    <n v="5"/>
    <n v="4.9000000000000004"/>
    <n v="4.9400000000000004"/>
    <n v="0"/>
  </r>
  <r>
    <x v="7307"/>
    <n v="4.9000000000000004"/>
    <n v="5"/>
    <n v="4.87"/>
    <n v="4.9400000000000004"/>
    <n v="0.81632653099999997"/>
  </r>
  <r>
    <x v="7308"/>
    <n v="5.0199999999999996"/>
    <n v="5.03"/>
    <n v="4.8099999999999996"/>
    <n v="4.92"/>
    <n v="-1.992031873"/>
  </r>
  <r>
    <x v="7309"/>
    <n v="4.92"/>
    <n v="5.04"/>
    <n v="4.87"/>
    <n v="5.01"/>
    <n v="1.8292682929999999"/>
  </r>
  <r>
    <x v="7310"/>
    <n v="5.0999999999999996"/>
    <n v="5.14"/>
    <n v="4.9800000000000004"/>
    <n v="5"/>
    <n v="-1.9607843140000001"/>
  </r>
  <r>
    <x v="7311"/>
    <n v="5.0599999999999996"/>
    <n v="5.19"/>
    <n v="5"/>
    <n v="5.07"/>
    <n v="0.19762845800000001"/>
  </r>
  <r>
    <x v="7312"/>
    <n v="4.95"/>
    <n v="5.01"/>
    <n v="4.88"/>
    <n v="4.9400000000000004"/>
    <n v="-0.20202020200000001"/>
  </r>
  <r>
    <x v="7313"/>
    <n v="4.97"/>
    <n v="4.9800000000000004"/>
    <n v="4.8600000000000003"/>
    <n v="4.92"/>
    <n v="-1.0060362169999999"/>
  </r>
  <r>
    <x v="7314"/>
    <n v="4.8899999999999997"/>
    <n v="4.97"/>
    <n v="4.8600000000000003"/>
    <n v="4.97"/>
    <n v="1.6359918200000001"/>
  </r>
  <r>
    <x v="7315"/>
    <n v="4.7"/>
    <n v="4.87"/>
    <n v="4.6900000000000004"/>
    <n v="4.87"/>
    <n v="3.6170212770000001"/>
  </r>
  <r>
    <x v="7316"/>
    <n v="4.7699999999999996"/>
    <n v="4.78"/>
    <n v="4.68"/>
    <n v="4.6900000000000004"/>
    <n v="-1.677148847"/>
  </r>
  <r>
    <x v="7317"/>
    <n v="4.63"/>
    <n v="4.78"/>
    <n v="4.62"/>
    <n v="4.7699999999999996"/>
    <n v="3.0237580990000001"/>
  </r>
  <r>
    <x v="7318"/>
    <n v="4.58"/>
    <n v="4.68"/>
    <n v="4.5199999999999996"/>
    <n v="4.63"/>
    <n v="1.0917030569999999"/>
  </r>
  <r>
    <x v="7319"/>
    <n v="4.54"/>
    <n v="4.5999999999999996"/>
    <n v="4.51"/>
    <n v="4.57"/>
    <n v="0.66079295199999999"/>
  </r>
  <r>
    <x v="7320"/>
    <n v="4.5199999999999996"/>
    <n v="4.5599999999999996"/>
    <n v="4.46"/>
    <n v="4.51"/>
    <n v="-0.221238938"/>
  </r>
  <r>
    <x v="7321"/>
    <n v="4.38"/>
    <n v="4.51"/>
    <n v="4.32"/>
    <n v="4.51"/>
    <n v="2.96803653"/>
  </r>
  <r>
    <x v="7322"/>
    <n v="4.55"/>
    <n v="4.59"/>
    <n v="4.38"/>
    <n v="4.4000000000000004"/>
    <n v="-3.2967032970000001"/>
  </r>
  <r>
    <x v="7323"/>
    <n v="4.33"/>
    <n v="4.5"/>
    <n v="4.29"/>
    <n v="4.49"/>
    <n v="3.6951501150000001"/>
  </r>
  <r>
    <x v="7324"/>
    <n v="4.3"/>
    <n v="4.37"/>
    <n v="4.28"/>
    <n v="4.33"/>
    <n v="0.69767441900000005"/>
  </r>
  <r>
    <x v="7325"/>
    <n v="4.21"/>
    <n v="4.3600000000000003"/>
    <n v="4.1399999999999997"/>
    <n v="4.33"/>
    <n v="2.8503562950000001"/>
  </r>
  <r>
    <x v="7326"/>
    <n v="3.97"/>
    <n v="4.2300000000000004"/>
    <n v="3.91"/>
    <n v="4.21"/>
    <n v="6.0453400500000001"/>
  </r>
  <r>
    <x v="7327"/>
    <n v="3.94"/>
    <n v="4"/>
    <n v="3.88"/>
    <n v="3.93"/>
    <n v="-0.25380710699999998"/>
  </r>
  <r>
    <x v="7328"/>
    <n v="3.75"/>
    <n v="4"/>
    <n v="3.71"/>
    <n v="3.88"/>
    <n v="3.4666666670000001"/>
  </r>
  <r>
    <x v="7329"/>
    <n v="3.79"/>
    <n v="3.84"/>
    <n v="3.62"/>
    <n v="3.81"/>
    <n v="0.527704485"/>
  </r>
  <r>
    <x v="7330"/>
    <n v="3.93"/>
    <n v="3.94"/>
    <n v="3.62"/>
    <n v="3.73"/>
    <n v="-5.0890585240000004"/>
  </r>
  <r>
    <x v="7331"/>
    <n v="3.98"/>
    <n v="4.04"/>
    <n v="3.81"/>
    <n v="3.92"/>
    <n v="-1.507537688"/>
  </r>
  <r>
    <x v="7332"/>
    <n v="3.83"/>
    <n v="3.93"/>
    <n v="3.82"/>
    <n v="3.93"/>
    <n v="2.6109660570000002"/>
  </r>
  <r>
    <x v="7333"/>
    <n v="3.56"/>
    <n v="3.84"/>
    <n v="3.55"/>
    <n v="3.71"/>
    <n v="4.2134831459999997"/>
  </r>
  <r>
    <x v="7334"/>
    <n v="3.92"/>
    <n v="3.93"/>
    <n v="3.63"/>
    <n v="3.63"/>
    <n v="-7.3979591840000003"/>
  </r>
  <r>
    <x v="7335"/>
    <n v="3.98"/>
    <n v="3.99"/>
    <n v="3.92"/>
    <n v="3.93"/>
    <n v="-1.2562814069999999"/>
  </r>
  <r>
    <x v="7336"/>
    <n v="3.85"/>
    <n v="4.0199999999999996"/>
    <n v="3.79"/>
    <n v="3.97"/>
    <n v="3.116883117"/>
  </r>
  <r>
    <x v="7337"/>
    <n v="4.08"/>
    <n v="4.09"/>
    <n v="3.79"/>
    <n v="3.93"/>
    <n v="-3.6764705879999999"/>
  </r>
  <r>
    <x v="7338"/>
    <n v="4.2"/>
    <n v="4.2300000000000004"/>
    <n v="4.01"/>
    <n v="4.07"/>
    <n v="-3.095238095"/>
  </r>
  <r>
    <x v="7339"/>
    <n v="4.1399999999999997"/>
    <n v="4.2699999999999996"/>
    <n v="4.07"/>
    <n v="4.24"/>
    <n v="2.4154589369999999"/>
  </r>
  <r>
    <x v="7340"/>
    <n v="4.18"/>
    <n v="4.21"/>
    <n v="4.13"/>
    <n v="4.1399999999999997"/>
    <n v="-0.95693779899999998"/>
  </r>
  <r>
    <x v="7341"/>
    <n v="4.21"/>
    <n v="4.2300000000000004"/>
    <n v="4.16"/>
    <n v="4.1900000000000004"/>
    <n v="-0.47505938199999997"/>
  </r>
  <r>
    <x v="7342"/>
    <n v="4.3"/>
    <n v="4.3499999999999996"/>
    <n v="4.24"/>
    <n v="4.26"/>
    <n v="-0.93023255800000004"/>
  </r>
  <r>
    <x v="7343"/>
    <n v="4.26"/>
    <n v="4.3600000000000003"/>
    <n v="4.18"/>
    <n v="4.3"/>
    <n v="0.93896713600000004"/>
  </r>
  <r>
    <x v="7344"/>
    <n v="4.18"/>
    <n v="4.26"/>
    <n v="4.13"/>
    <n v="4.26"/>
    <n v="1.913875598"/>
  </r>
  <r>
    <x v="7345"/>
    <n v="4.18"/>
    <n v="4.21"/>
    <n v="4.1100000000000003"/>
    <n v="4.1900000000000004"/>
    <n v="0.23923444999999999"/>
  </r>
  <r>
    <x v="7346"/>
    <n v="4.42"/>
    <n v="4.43"/>
    <n v="4.0999999999999996"/>
    <n v="4.1100000000000003"/>
    <n v="-7.0135746609999998"/>
  </r>
  <r>
    <x v="7347"/>
    <n v="3.99"/>
    <n v="4.38"/>
    <n v="3.97"/>
    <n v="4.3499999999999996"/>
    <n v="9.0225563910000002"/>
  </r>
  <r>
    <x v="7348"/>
    <n v="4.0999999999999996"/>
    <n v="4.0999999999999996"/>
    <n v="3.86"/>
    <n v="3.94"/>
    <n v="-3.902439024"/>
  </r>
  <r>
    <x v="7349"/>
    <n v="4.0599999999999996"/>
    <n v="4.17"/>
    <n v="3.96"/>
    <n v="4.12"/>
    <n v="1.477832512"/>
  </r>
  <r>
    <x v="7350"/>
    <n v="4.29"/>
    <n v="4.32"/>
    <n v="4.03"/>
    <n v="4.05"/>
    <n v="-5.5944055940000004"/>
  </r>
  <r>
    <x v="7351"/>
    <n v="4.33"/>
    <n v="4.37"/>
    <n v="4.25"/>
    <n v="4.28"/>
    <n v="-1.154734411"/>
  </r>
  <r>
    <x v="7352"/>
    <n v="4.46"/>
    <n v="4.49"/>
    <n v="4.3099999999999996"/>
    <n v="4.3099999999999996"/>
    <n v="-3.3632287000000001"/>
  </r>
  <r>
    <x v="7353"/>
    <n v="4.46"/>
    <n v="4.49"/>
    <n v="4.4000000000000004"/>
    <n v="4.4400000000000004"/>
    <n v="-0.44843049299999999"/>
  </r>
  <r>
    <x v="7354"/>
    <n v="4.42"/>
    <n v="4.49"/>
    <n v="4.32"/>
    <n v="4.43"/>
    <n v="0.22624434399999999"/>
  </r>
  <r>
    <x v="7355"/>
    <n v="4.46"/>
    <n v="4.46"/>
    <n v="4.26"/>
    <n v="4.41"/>
    <n v="-1.1210762329999999"/>
  </r>
  <r>
    <x v="7356"/>
    <n v="4.59"/>
    <n v="4.6500000000000004"/>
    <n v="4.33"/>
    <n v="4.43"/>
    <n v="-3.4858387799999999"/>
  </r>
  <r>
    <x v="7357"/>
    <n v="4.74"/>
    <n v="4.7699999999999996"/>
    <n v="4.4800000000000004"/>
    <n v="4.57"/>
    <n v="-3.58649789"/>
  </r>
  <r>
    <x v="7358"/>
    <n v="4.57"/>
    <n v="4.7699999999999996"/>
    <n v="4.53"/>
    <n v="4.74"/>
    <n v="3.7199124729999999"/>
  </r>
  <r>
    <x v="7359"/>
    <n v="4.76"/>
    <n v="4.76"/>
    <n v="4.5"/>
    <n v="4.5599999999999996"/>
    <n v="-4.2016806720000002"/>
  </r>
  <r>
    <x v="7360"/>
    <n v="4.7300000000000004"/>
    <n v="4.74"/>
    <n v="4.62"/>
    <n v="4.67"/>
    <n v="-1.268498943"/>
  </r>
  <r>
    <x v="7361"/>
    <n v="4.6900000000000004"/>
    <n v="4.8"/>
    <n v="4.6500000000000004"/>
    <n v="4.74"/>
    <n v="1.066098081"/>
  </r>
  <r>
    <x v="7362"/>
    <n v="4.34"/>
    <n v="4.67"/>
    <n v="4.33"/>
    <n v="4.67"/>
    <n v="7.6036866359999999"/>
  </r>
  <r>
    <x v="7363"/>
    <n v="4.42"/>
    <n v="4.51"/>
    <n v="4.33"/>
    <n v="4.33"/>
    <n v="-2.0361990950000002"/>
  </r>
  <r>
    <x v="7364"/>
    <n v="4.22"/>
    <n v="4.38"/>
    <n v="4.21"/>
    <n v="4.38"/>
    <n v="3.7914691939999998"/>
  </r>
  <r>
    <x v="7365"/>
    <n v="4.41"/>
    <n v="4.47"/>
    <n v="4.21"/>
    <n v="4.21"/>
    <n v="-4.5351473919999998"/>
  </r>
  <r>
    <x v="7366"/>
    <n v="4.4000000000000004"/>
    <n v="4.4800000000000004"/>
    <n v="4.1900000000000004"/>
    <n v="4.38"/>
    <n v="-0.45454545499999999"/>
  </r>
  <r>
    <x v="7367"/>
    <n v="4.47"/>
    <n v="4.58"/>
    <n v="4.34"/>
    <n v="4.4000000000000004"/>
    <n v="-1.565995526"/>
  </r>
  <r>
    <x v="7368"/>
    <n v="4.54"/>
    <n v="4.58"/>
    <n v="4.4400000000000004"/>
    <n v="4.45"/>
    <n v="-1.9823788550000001"/>
  </r>
  <r>
    <x v="7369"/>
    <n v="4.43"/>
    <n v="4.6100000000000003"/>
    <n v="4.42"/>
    <n v="4.53"/>
    <n v="2.257336343"/>
  </r>
  <r>
    <x v="7370"/>
    <n v="4.53"/>
    <n v="4.57"/>
    <n v="4.3099999999999996"/>
    <n v="4.4400000000000004"/>
    <n v="-1.986754967"/>
  </r>
  <r>
    <x v="7371"/>
    <n v="4.71"/>
    <n v="4.71"/>
    <n v="4.49"/>
    <n v="4.5"/>
    <n v="-4.458598726"/>
  </r>
  <r>
    <x v="7372"/>
    <n v="4.8600000000000003"/>
    <n v="4.9000000000000004"/>
    <n v="4.74"/>
    <n v="4.74"/>
    <n v="-2.4691358019999998"/>
  </r>
  <r>
    <x v="7373"/>
    <n v="4.72"/>
    <n v="4.96"/>
    <n v="4.72"/>
    <n v="4.88"/>
    <n v="3.3898305080000002"/>
  </r>
  <r>
    <x v="7374"/>
    <n v="4.72"/>
    <n v="4.83"/>
    <n v="4.71"/>
    <n v="4.8099999999999996"/>
    <n v="1.9067796610000001"/>
  </r>
  <r>
    <x v="7375"/>
    <n v="4.67"/>
    <n v="4.7300000000000004"/>
    <n v="4.5999999999999996"/>
    <n v="4.67"/>
    <n v="0"/>
  </r>
  <r>
    <x v="7376"/>
    <n v="4.62"/>
    <n v="4.6500000000000004"/>
    <n v="4.4400000000000004"/>
    <n v="4.63"/>
    <n v="0.216450216"/>
  </r>
  <r>
    <x v="7377"/>
    <n v="4.6500000000000004"/>
    <n v="4.7699999999999996"/>
    <n v="4.6100000000000003"/>
    <n v="4.6500000000000004"/>
    <n v="0"/>
  </r>
  <r>
    <x v="7378"/>
    <n v="4.53"/>
    <n v="4.7"/>
    <n v="4.5199999999999996"/>
    <n v="4.68"/>
    <n v="3.3112582779999999"/>
  </r>
  <r>
    <x v="7379"/>
    <n v="4.4800000000000004"/>
    <n v="4.5199999999999996"/>
    <n v="4.38"/>
    <n v="4.5199999999999996"/>
    <n v="0.89285714299999996"/>
  </r>
  <r>
    <x v="7380"/>
    <n v="4.3"/>
    <n v="4.47"/>
    <n v="4.26"/>
    <n v="4.46"/>
    <n v="3.7209302329999998"/>
  </r>
  <r>
    <x v="7381"/>
    <n v="4.51"/>
    <n v="4.5199999999999996"/>
    <n v="4.3"/>
    <n v="4.3"/>
    <n v="-4.6563192899999999"/>
  </r>
  <r>
    <x v="7382"/>
    <n v="4.29"/>
    <n v="4.45"/>
    <n v="4.2699999999999996"/>
    <n v="4.4400000000000004"/>
    <n v="3.496503497"/>
  </r>
  <r>
    <x v="7383"/>
    <n v="4.1399999999999997"/>
    <n v="4.25"/>
    <n v="4.13"/>
    <n v="4.24"/>
    <n v="2.4154589369999999"/>
  </r>
  <r>
    <x v="7384"/>
    <n v="4.1399999999999997"/>
    <n v="4.24"/>
    <n v="4.04"/>
    <n v="4.1500000000000004"/>
    <n v="0.24154589400000001"/>
  </r>
  <r>
    <x v="7385"/>
    <n v="4.1500000000000004"/>
    <n v="4.1900000000000004"/>
    <n v="4.0999999999999996"/>
    <n v="4.13"/>
    <n v="-0.48192771099999998"/>
  </r>
  <r>
    <x v="7386"/>
    <n v="4.22"/>
    <n v="4.29"/>
    <n v="4.18"/>
    <n v="4.1900000000000004"/>
    <n v="-0.710900474"/>
  </r>
  <r>
    <x v="7387"/>
    <n v="4.1900000000000004"/>
    <n v="4.24"/>
    <n v="4.1500000000000004"/>
    <n v="4.18"/>
    <n v="-0.23866348400000001"/>
  </r>
  <r>
    <x v="7388"/>
    <n v="4.28"/>
    <n v="4.3600000000000003"/>
    <n v="4.22"/>
    <n v="4.24"/>
    <n v="-0.93457943899999996"/>
  </r>
  <r>
    <x v="7389"/>
    <n v="4.18"/>
    <n v="4.3"/>
    <n v="4.12"/>
    <n v="4.29"/>
    <n v="2.6315789469999999"/>
  </r>
  <r>
    <x v="7390"/>
    <n v="4.13"/>
    <n v="4.28"/>
    <n v="4.1100000000000003"/>
    <n v="4.21"/>
    <n v="1.937046005"/>
  </r>
  <r>
    <x v="7391"/>
    <n v="3.88"/>
    <n v="4.08"/>
    <n v="3.87"/>
    <n v="4.07"/>
    <n v="4.8969072159999998"/>
  </r>
  <r>
    <x v="7392"/>
    <n v="3.89"/>
    <n v="3.91"/>
    <n v="3.84"/>
    <n v="3.85"/>
    <n v="-1.028277635"/>
  </r>
  <r>
    <x v="7393"/>
    <n v="4"/>
    <n v="4.01"/>
    <n v="3.89"/>
    <n v="3.92"/>
    <n v="-2"/>
  </r>
  <r>
    <x v="7394"/>
    <n v="3.81"/>
    <n v="3.96"/>
    <n v="3.8"/>
    <n v="3.95"/>
    <n v="3.6745406819999999"/>
  </r>
  <r>
    <x v="7395"/>
    <n v="3.69"/>
    <n v="3.79"/>
    <n v="3.61"/>
    <n v="3.79"/>
    <n v="2.7100271"/>
  </r>
  <r>
    <x v="7396"/>
    <n v="3.46"/>
    <n v="3.66"/>
    <n v="3.39"/>
    <n v="3.61"/>
    <n v="4.3352601159999997"/>
  </r>
  <r>
    <x v="7397"/>
    <n v="3.67"/>
    <n v="3.67"/>
    <n v="3.5"/>
    <n v="3.58"/>
    <n v="-2.4523160759999998"/>
  </r>
  <r>
    <x v="7398"/>
    <n v="3.9"/>
    <n v="3.97"/>
    <n v="3.72"/>
    <n v="3.73"/>
    <n v="-4.3589743590000003"/>
  </r>
  <r>
    <x v="7399"/>
    <n v="3.7"/>
    <n v="3.88"/>
    <n v="3.67"/>
    <n v="3.87"/>
    <n v="4.5945945950000002"/>
  </r>
  <r>
    <x v="7400"/>
    <n v="3.74"/>
    <n v="3.77"/>
    <n v="3.68"/>
    <n v="3.71"/>
    <n v="-0.802139037"/>
  </r>
  <r>
    <x v="7401"/>
    <n v="3.67"/>
    <n v="3.8"/>
    <n v="3.66"/>
    <n v="3.78"/>
    <n v="2.9972752040000001"/>
  </r>
  <r>
    <x v="7402"/>
    <n v="3.83"/>
    <n v="3.89"/>
    <n v="3.66"/>
    <n v="3.66"/>
    <n v="-4.4386422980000004"/>
  </r>
  <r>
    <x v="7403"/>
    <n v="3.95"/>
    <n v="3.97"/>
    <n v="3.79"/>
    <n v="3.83"/>
    <n v="-3.0379746839999999"/>
  </r>
  <r>
    <x v="7404"/>
    <n v="3.81"/>
    <n v="3.94"/>
    <n v="3.78"/>
    <n v="3.94"/>
    <n v="3.4120734910000001"/>
  </r>
  <r>
    <x v="7405"/>
    <n v="3.82"/>
    <n v="3.83"/>
    <n v="3.59"/>
    <n v="3.78"/>
    <n v="-1.0471204190000001"/>
  </r>
  <r>
    <x v="7406"/>
    <n v="3.9"/>
    <n v="3.98"/>
    <n v="3.85"/>
    <n v="3.87"/>
    <n v="-0.76923076899999998"/>
  </r>
  <r>
    <x v="7407"/>
    <n v="3.96"/>
    <n v="3.99"/>
    <n v="3.83"/>
    <n v="3.89"/>
    <n v="-1.7676767680000001"/>
  </r>
  <r>
    <x v="7408"/>
    <n v="3.88"/>
    <n v="3.96"/>
    <n v="3.84"/>
    <n v="3.95"/>
    <n v="1.8041237109999999"/>
  </r>
  <r>
    <x v="7409"/>
    <n v="3.99"/>
    <n v="4.0199999999999996"/>
    <n v="3.89"/>
    <n v="3.93"/>
    <n v="-1.5037593979999999"/>
  </r>
  <r>
    <x v="7410"/>
    <n v="4.0599999999999996"/>
    <n v="4.1100000000000003"/>
    <n v="4"/>
    <n v="4.01"/>
    <n v="-1.231527094"/>
  </r>
  <r>
    <x v="7411"/>
    <n v="3.81"/>
    <n v="4.0199999999999996"/>
    <n v="3.8"/>
    <n v="4.01"/>
    <n v="5.2493438320000001"/>
  </r>
  <r>
    <x v="7412"/>
    <n v="3.85"/>
    <n v="3.85"/>
    <n v="3.76"/>
    <n v="3.79"/>
    <n v="-1.5584415579999999"/>
  </r>
  <r>
    <x v="7413"/>
    <n v="3.99"/>
    <n v="4.01"/>
    <n v="3.85"/>
    <n v="3.85"/>
    <n v="-3.50877193"/>
  </r>
  <r>
    <x v="7414"/>
    <n v="3.99"/>
    <n v="4.04"/>
    <n v="3.93"/>
    <n v="4.01"/>
    <n v="0.50125313299999996"/>
  </r>
  <r>
    <x v="7415"/>
    <n v="3.95"/>
    <n v="4.01"/>
    <n v="3.91"/>
    <n v="3.97"/>
    <n v="0.50632911400000002"/>
  </r>
  <r>
    <x v="7416"/>
    <n v="4.01"/>
    <n v="4.0199999999999996"/>
    <n v="3.92"/>
    <n v="3.97"/>
    <n v="-0.99750623400000005"/>
  </r>
  <r>
    <x v="7417"/>
    <n v="3.92"/>
    <n v="4.0199999999999996"/>
    <n v="3.91"/>
    <n v="3.99"/>
    <n v="1.7857142859999999"/>
  </r>
  <r>
    <x v="7418"/>
    <n v="3.92"/>
    <n v="3.93"/>
    <n v="3.86"/>
    <n v="3.91"/>
    <n v="-0.255102041"/>
  </r>
  <r>
    <x v="7419"/>
    <n v="3.88"/>
    <n v="3.92"/>
    <n v="3.86"/>
    <n v="3.9"/>
    <n v="0.51546391800000002"/>
  </r>
  <r>
    <x v="7420"/>
    <n v="3.81"/>
    <n v="3.91"/>
    <n v="3.8"/>
    <n v="3.87"/>
    <n v="1.5748031499999999"/>
  </r>
  <r>
    <x v="7421"/>
    <n v="3.64"/>
    <n v="3.79"/>
    <n v="3.63"/>
    <n v="3.79"/>
    <n v="4.1208791209999998"/>
  </r>
  <r>
    <x v="7422"/>
    <n v="3.63"/>
    <n v="3.69"/>
    <n v="3.62"/>
    <n v="3.63"/>
    <n v="0"/>
  </r>
  <r>
    <x v="7423"/>
    <n v="3.59"/>
    <n v="3.69"/>
    <n v="3.57"/>
    <n v="3.65"/>
    <n v="1.6713091920000001"/>
  </r>
  <r>
    <x v="7424"/>
    <n v="3.51"/>
    <n v="3.61"/>
    <n v="3.5"/>
    <n v="3.57"/>
    <n v="1.709401709"/>
  </r>
  <r>
    <x v="7425"/>
    <n v="3.46"/>
    <n v="3.5"/>
    <n v="3.31"/>
    <n v="3.5"/>
    <n v="1.1560693639999999"/>
  </r>
  <r>
    <x v="7426"/>
    <n v="3.57"/>
    <n v="3.57"/>
    <n v="3.42"/>
    <n v="3.48"/>
    <n v="-2.5210084030000002"/>
  </r>
  <r>
    <x v="7427"/>
    <n v="3.69"/>
    <n v="3.7"/>
    <n v="3.54"/>
    <n v="3.56"/>
    <n v="-3.5230352300000001"/>
  </r>
  <r>
    <x v="7428"/>
    <n v="3.68"/>
    <n v="3.71"/>
    <n v="3.6"/>
    <n v="3.69"/>
    <n v="0.27173913"/>
  </r>
  <r>
    <x v="7429"/>
    <n v="3.67"/>
    <n v="3.73"/>
    <n v="3.66"/>
    <n v="3.68"/>
    <n v="0.27247956400000001"/>
  </r>
  <r>
    <x v="7430"/>
    <n v="3.53"/>
    <n v="3.68"/>
    <n v="3.47"/>
    <n v="3.67"/>
    <n v="3.966005666"/>
  </r>
  <r>
    <x v="7431"/>
    <n v="3.67"/>
    <n v="3.68"/>
    <n v="3.51"/>
    <n v="3.51"/>
    <n v="-4.3596730250000002"/>
  </r>
  <r>
    <x v="7432"/>
    <n v="3.53"/>
    <n v="3.69"/>
    <n v="3.5"/>
    <n v="3.68"/>
    <n v="4.2492917849999996"/>
  </r>
  <r>
    <x v="7433"/>
    <n v="3.45"/>
    <n v="3.47"/>
    <n v="3.35"/>
    <n v="3.38"/>
    <n v="-2.0289855069999998"/>
  </r>
  <r>
    <x v="7434"/>
    <n v="3.28"/>
    <n v="3.47"/>
    <n v="3.28"/>
    <n v="3.45"/>
    <n v="5.1829268290000003"/>
  </r>
  <r>
    <x v="7435"/>
    <n v="3.28"/>
    <n v="3.32"/>
    <n v="3.25"/>
    <n v="3.27"/>
    <n v="-0.30487804899999998"/>
  </r>
  <r>
    <x v="7436"/>
    <n v="3.26"/>
    <n v="3.31"/>
    <n v="3.24"/>
    <n v="3.27"/>
    <n v="0.306748466"/>
  </r>
  <r>
    <x v="7437"/>
    <n v="3.26"/>
    <n v="3.33"/>
    <n v="3.22"/>
    <n v="3.25"/>
    <n v="-0.306748466"/>
  </r>
  <r>
    <x v="7438"/>
    <n v="3.17"/>
    <n v="3.25"/>
    <n v="3.17"/>
    <n v="3.24"/>
    <n v="2.208201893"/>
  </r>
  <r>
    <x v="7439"/>
    <n v="3.12"/>
    <n v="3.2"/>
    <n v="3.12"/>
    <n v="3.17"/>
    <n v="1.602564103"/>
  </r>
  <r>
    <x v="7440"/>
    <n v="3.1"/>
    <n v="3.11"/>
    <n v="3.06"/>
    <n v="3.09"/>
    <n v="-0.322580645"/>
  </r>
  <r>
    <x v="7441"/>
    <n v="3.03"/>
    <n v="3.11"/>
    <n v="3.02"/>
    <n v="3.09"/>
    <n v="1.98019802"/>
  </r>
  <r>
    <x v="7442"/>
    <n v="2.93"/>
    <n v="3.06"/>
    <n v="2.93"/>
    <n v="3.01"/>
    <n v="2.7303754269999998"/>
  </r>
  <r>
    <x v="7443"/>
    <n v="2.88"/>
    <n v="2.93"/>
    <n v="2.84"/>
    <n v="2.9"/>
    <n v="0.69444444400000005"/>
  </r>
  <r>
    <x v="7444"/>
    <n v="3.06"/>
    <n v="3.14"/>
    <n v="2.94"/>
    <n v="2.96"/>
    <n v="-3.2679738559999998"/>
  </r>
  <r>
    <x v="7445"/>
    <n v="3.11"/>
    <n v="3.11"/>
    <n v="2.98"/>
    <n v="3.04"/>
    <n v="-2.2508038589999999"/>
  </r>
  <r>
    <x v="7446"/>
    <n v="3.14"/>
    <n v="3.15"/>
    <n v="3.04"/>
    <n v="3.1"/>
    <n v="-1.27388535"/>
  </r>
  <r>
    <x v="7447"/>
    <n v="3.26"/>
    <n v="3.27"/>
    <n v="3.1"/>
    <n v="3.12"/>
    <n v="-4.294478528"/>
  </r>
  <r>
    <x v="7448"/>
    <n v="3.23"/>
    <n v="3.27"/>
    <n v="3.22"/>
    <n v="3.26"/>
    <n v="0.92879257000000004"/>
  </r>
  <r>
    <x v="7449"/>
    <n v="3.15"/>
    <n v="3.22"/>
    <n v="3.14"/>
    <n v="3.21"/>
    <n v="1.904761905"/>
  </r>
  <r>
    <x v="7450"/>
    <n v="3.1"/>
    <n v="3.18"/>
    <n v="3.1"/>
    <n v="3.14"/>
    <n v="1.2903225810000001"/>
  </r>
  <r>
    <x v="7451"/>
    <n v="2.96"/>
    <n v="3.08"/>
    <n v="2.92"/>
    <n v="3.07"/>
    <n v="3.7162162159999999"/>
  </r>
  <r>
    <x v="7452"/>
    <n v="2.83"/>
    <n v="3.01"/>
    <n v="2.82"/>
    <n v="2.96"/>
    <n v="4.5936395760000002"/>
  </r>
  <r>
    <x v="7453"/>
    <n v="2.89"/>
    <n v="2.93"/>
    <n v="2.83"/>
    <n v="2.85"/>
    <n v="-1.3840830449999999"/>
  </r>
  <r>
    <x v="7454"/>
    <n v="2.99"/>
    <n v="3.07"/>
    <n v="2.66"/>
    <n v="2.88"/>
    <n v="-3.678929766"/>
  </r>
  <r>
    <x v="7455"/>
    <n v="3.2"/>
    <n v="3.2"/>
    <n v="3.07"/>
    <n v="3.09"/>
    <n v="-3.4375"/>
  </r>
  <r>
    <x v="7456"/>
    <n v="3.22"/>
    <n v="3.23"/>
    <n v="3.18"/>
    <n v="3.2"/>
    <n v="-0.62111801200000005"/>
  </r>
  <r>
    <x v="7457"/>
    <n v="3.13"/>
    <n v="3.25"/>
    <n v="3.12"/>
    <n v="3.22"/>
    <n v="2.8753993609999999"/>
  </r>
  <r>
    <x v="7458"/>
    <n v="3.06"/>
    <n v="3.19"/>
    <n v="3.05"/>
    <n v="3.16"/>
    <n v="3.2679738559999998"/>
  </r>
  <r>
    <x v="7459"/>
    <n v="3.01"/>
    <n v="3.07"/>
    <n v="2.98"/>
    <n v="3.06"/>
    <n v="1.661129568"/>
  </r>
  <r>
    <x v="7460"/>
    <n v="3.03"/>
    <n v="3.04"/>
    <n v="2.97"/>
    <n v="2.99"/>
    <n v="-1.320132013"/>
  </r>
  <r>
    <x v="7461"/>
    <n v="3.08"/>
    <n v="3.08"/>
    <n v="3"/>
    <n v="3.05"/>
    <n v="-0.97402597400000002"/>
  </r>
  <r>
    <x v="7462"/>
    <n v="2.97"/>
    <n v="3.09"/>
    <n v="2.96"/>
    <n v="3.07"/>
    <n v="3.3670033670000001"/>
  </r>
  <r>
    <x v="7463"/>
    <n v="2.91"/>
    <n v="2.97"/>
    <n v="2.9"/>
    <n v="2.96"/>
    <n v="1.7182130579999999"/>
  </r>
  <r>
    <x v="7464"/>
    <n v="2.81"/>
    <n v="2.9"/>
    <n v="2.78"/>
    <n v="2.89"/>
    <n v="2.8469750889999998"/>
  </r>
  <r>
    <x v="7465"/>
    <n v="2.81"/>
    <n v="2.81"/>
    <n v="2.77"/>
    <n v="2.8"/>
    <n v="-0.35587188600000003"/>
  </r>
  <r>
    <x v="7466"/>
    <n v="2.84"/>
    <n v="2.86"/>
    <n v="2.8"/>
    <n v="2.81"/>
    <n v="-1.0563380280000001"/>
  </r>
  <r>
    <x v="7467"/>
    <n v="2.76"/>
    <n v="2.85"/>
    <n v="2.75"/>
    <n v="2.84"/>
    <n v="2.8985507250000002"/>
  </r>
  <r>
    <x v="7468"/>
    <n v="2.78"/>
    <n v="2.8"/>
    <n v="2.72"/>
    <n v="2.74"/>
    <n v="-1.4388489209999999"/>
  </r>
  <r>
    <x v="7469"/>
    <n v="2.82"/>
    <n v="2.89"/>
    <n v="2.78"/>
    <n v="2.79"/>
    <n v="-1.063829787"/>
  </r>
  <r>
    <x v="7470"/>
    <n v="2.87"/>
    <n v="2.93"/>
    <n v="2.81"/>
    <n v="2.83"/>
    <n v="-1.3937282230000001"/>
  </r>
  <r>
    <x v="7471"/>
    <n v="2.8"/>
    <n v="2.88"/>
    <n v="2.78"/>
    <n v="2.88"/>
    <n v="2.8571428569999999"/>
  </r>
  <r>
    <x v="7472"/>
    <n v="2.76"/>
    <n v="2.84"/>
    <n v="2.75"/>
    <n v="2.82"/>
    <n v="2.1739130430000002"/>
  </r>
  <r>
    <x v="7473"/>
    <n v="2.78"/>
    <n v="2.8"/>
    <n v="2.72"/>
    <n v="2.72"/>
    <n v="-2.1582733809999999"/>
  </r>
  <r>
    <x v="7474"/>
    <n v="2.76"/>
    <n v="2.8"/>
    <n v="2.72"/>
    <n v="2.79"/>
    <n v="1.0869565219999999"/>
  </r>
  <r>
    <x v="7475"/>
    <n v="2.71"/>
    <n v="2.78"/>
    <n v="2.71"/>
    <n v="2.76"/>
    <n v="1.84501845"/>
  </r>
  <r>
    <x v="7476"/>
    <n v="2.7"/>
    <n v="2.72"/>
    <n v="2.68"/>
    <n v="2.71"/>
    <n v="0.37037037"/>
  </r>
  <r>
    <x v="7477"/>
    <n v="2.67"/>
    <n v="2.72"/>
    <n v="2.66"/>
    <n v="2.69"/>
    <n v="0.74906366999999996"/>
  </r>
  <r>
    <x v="7478"/>
    <n v="2.65"/>
    <n v="2.7"/>
    <n v="2.63"/>
    <n v="2.67"/>
    <n v="0.75471698099999995"/>
  </r>
  <r>
    <x v="7479"/>
    <n v="2.58"/>
    <n v="2.67"/>
    <n v="2.57"/>
    <n v="2.67"/>
    <n v="3.4883720930000002"/>
  </r>
  <r>
    <x v="7480"/>
    <n v="2.56"/>
    <n v="2.6"/>
    <n v="2.56"/>
    <n v="2.58"/>
    <n v="0.78125"/>
  </r>
  <r>
    <x v="7481"/>
    <n v="2.5099999999999998"/>
    <n v="2.57"/>
    <n v="2.5099999999999998"/>
    <n v="2.54"/>
    <n v="1.1952191240000001"/>
  </r>
  <r>
    <x v="7482"/>
    <n v="2.4700000000000002"/>
    <n v="2.5499999999999998"/>
    <n v="2.46"/>
    <n v="2.5299999999999998"/>
    <n v="2.4291497980000001"/>
  </r>
  <r>
    <x v="7483"/>
    <n v="2.48"/>
    <n v="2.5"/>
    <n v="2.4500000000000002"/>
    <n v="2.4700000000000002"/>
    <n v="-0.40322580600000002"/>
  </r>
  <r>
    <x v="7484"/>
    <n v="2.5299999999999998"/>
    <n v="2.57"/>
    <n v="2.4900000000000002"/>
    <n v="2.4900000000000002"/>
    <n v="-1.5810276679999999"/>
  </r>
  <r>
    <x v="7485"/>
    <n v="2.54"/>
    <n v="2.6"/>
    <n v="2.5299999999999998"/>
    <n v="2.54"/>
    <n v="0"/>
  </r>
  <r>
    <x v="7486"/>
    <n v="2.48"/>
    <n v="2.56"/>
    <n v="2.46"/>
    <n v="2.5099999999999998"/>
    <n v="1.2096774189999999"/>
  </r>
  <r>
    <x v="7487"/>
    <n v="2.44"/>
    <n v="2.54"/>
    <n v="2.4300000000000002"/>
    <n v="2.4900000000000002"/>
    <n v="2.0491803279999998"/>
  </r>
  <r>
    <x v="7488"/>
    <n v="2.4300000000000002"/>
    <n v="2.44"/>
    <n v="2.35"/>
    <n v="2.4300000000000002"/>
    <n v="0"/>
  </r>
  <r>
    <x v="7489"/>
    <n v="2.5499999999999998"/>
    <n v="2.56"/>
    <n v="2.41"/>
    <n v="2.4300000000000002"/>
    <n v="-4.7058823529999998"/>
  </r>
  <r>
    <x v="7490"/>
    <n v="2.5499999999999998"/>
    <n v="2.59"/>
    <n v="2.54"/>
    <n v="2.5499999999999998"/>
    <n v="0"/>
  </r>
  <r>
    <x v="7491"/>
    <n v="2.6"/>
    <n v="2.61"/>
    <n v="2.56"/>
    <n v="2.6"/>
    <n v="0"/>
  </r>
  <r>
    <x v="7492"/>
    <n v="2.67"/>
    <n v="2.68"/>
    <n v="2.58"/>
    <n v="2.61"/>
    <n v="-2.247191011"/>
  </r>
  <r>
    <x v="7493"/>
    <n v="2.46"/>
    <n v="2.66"/>
    <n v="2.4500000000000002"/>
    <n v="2.65"/>
    <n v="7.7235772359999997"/>
  </r>
  <r>
    <x v="7494"/>
    <n v="2.48"/>
    <n v="2.4900000000000002"/>
    <n v="2.44"/>
    <n v="2.44"/>
    <n v="-1.612903226"/>
  </r>
  <r>
    <x v="7495"/>
    <n v="2.42"/>
    <n v="2.48"/>
    <n v="2.39"/>
    <n v="2.4700000000000002"/>
    <n v="2.0661157019999998"/>
  </r>
  <r>
    <x v="7496"/>
    <n v="2.5099999999999998"/>
    <n v="2.56"/>
    <n v="2.4300000000000002"/>
    <n v="2.44"/>
    <n v="-2.7888446220000001"/>
  </r>
  <r>
    <x v="7497"/>
    <n v="2.52"/>
    <n v="2.5299999999999998"/>
    <n v="2.5"/>
    <n v="2.52"/>
    <n v="0"/>
  </r>
  <r>
    <x v="7498"/>
    <n v="2.52"/>
    <n v="2.5299999999999998"/>
    <n v="2.48"/>
    <n v="2.52"/>
    <n v="0"/>
  </r>
  <r>
    <x v="7499"/>
    <n v="2.4900000000000002"/>
    <n v="2.5299999999999998"/>
    <n v="2.48"/>
    <n v="2.5099999999999998"/>
    <n v="0.80321285099999995"/>
  </r>
  <r>
    <x v="7500"/>
    <n v="2.4500000000000002"/>
    <n v="2.5099999999999998"/>
    <n v="2.4"/>
    <n v="2.5"/>
    <n v="2.0408163269999999"/>
  </r>
  <r>
    <x v="7501"/>
    <n v="2.39"/>
    <n v="2.44"/>
    <n v="2.37"/>
    <n v="2.4300000000000002"/>
    <n v="1.6736401670000001"/>
  </r>
  <r>
    <x v="7502"/>
    <n v="2.41"/>
    <n v="2.42"/>
    <n v="2.34"/>
    <n v="2.39"/>
    <n v="-0.82987551900000001"/>
  </r>
  <r>
    <x v="7503"/>
    <n v="2.39"/>
    <n v="2.4"/>
    <n v="2.33"/>
    <n v="2.4"/>
    <n v="0.41841004199999998"/>
  </r>
  <r>
    <x v="7504"/>
    <n v="2.31"/>
    <n v="2.41"/>
    <n v="2.2999999999999998"/>
    <n v="2.39"/>
    <n v="3.4632034630000001"/>
  </r>
  <r>
    <x v="7505"/>
    <n v="2.38"/>
    <n v="2.39"/>
    <n v="2.2999999999999998"/>
    <n v="2.31"/>
    <n v="-2.9411764709999999"/>
  </r>
  <r>
    <x v="7506"/>
    <n v="2.44"/>
    <n v="2.48"/>
    <n v="2.36"/>
    <n v="2.37"/>
    <n v="-2.8688524590000002"/>
  </r>
  <r>
    <x v="7507"/>
    <n v="2.2999999999999998"/>
    <n v="2.44"/>
    <n v="2.27"/>
    <n v="2.42"/>
    <n v="5.2173913040000004"/>
  </r>
  <r>
    <x v="7508"/>
    <n v="2.19"/>
    <n v="2.29"/>
    <n v="2.17"/>
    <n v="2.2799999999999998"/>
    <n v="4.1095890410000004"/>
  </r>
  <r>
    <x v="7509"/>
    <n v="2.21"/>
    <n v="2.2200000000000002"/>
    <n v="2.1800000000000002"/>
    <n v="2.19"/>
    <n v="-0.90497737599999994"/>
  </r>
  <r>
    <x v="7510"/>
    <n v="2.19"/>
    <n v="2.23"/>
    <n v="2.13"/>
    <n v="2.21"/>
    <n v="0.91324200899999997"/>
  </r>
  <r>
    <x v="7511"/>
    <n v="2.2599999999999998"/>
    <n v="2.27"/>
    <n v="2.19"/>
    <n v="2.2000000000000002"/>
    <n v="-2.6548672569999998"/>
  </r>
  <r>
    <x v="7512"/>
    <n v="2.2200000000000002"/>
    <n v="2.2799999999999998"/>
    <n v="2.2200000000000002"/>
    <n v="2.27"/>
    <n v="2.2522522519999999"/>
  </r>
  <r>
    <x v="7513"/>
    <n v="2.15"/>
    <n v="2.23"/>
    <n v="2.15"/>
    <n v="2.2200000000000002"/>
    <n v="3.2558139530000001"/>
  </r>
  <r>
    <x v="7514"/>
    <n v="2.15"/>
    <n v="2.17"/>
    <n v="2.12"/>
    <n v="2.15"/>
    <n v="0"/>
  </r>
  <r>
    <x v="7515"/>
    <n v="2.1800000000000002"/>
    <n v="2.2000000000000002"/>
    <n v="2.14"/>
    <n v="2.17"/>
    <n v="-0.458715596"/>
  </r>
  <r>
    <x v="7516"/>
    <n v="2.15"/>
    <n v="2.2200000000000002"/>
    <n v="2.11"/>
    <n v="2.17"/>
    <n v="0.93023255800000004"/>
  </r>
  <r>
    <x v="7517"/>
    <n v="2.13"/>
    <n v="2.17"/>
    <n v="2.0499999999999998"/>
    <n v="2.15"/>
    <n v="0.93896713600000004"/>
  </r>
  <r>
    <x v="7518"/>
    <n v="2.2599999999999998"/>
    <n v="2.2599999999999998"/>
    <n v="2.16"/>
    <n v="2.1800000000000002"/>
    <n v="-3.539823009"/>
  </r>
  <r>
    <x v="7519"/>
    <n v="2.2400000000000002"/>
    <n v="2.2799999999999998"/>
    <n v="2.23"/>
    <n v="2.25"/>
    <n v="0.446428571"/>
  </r>
  <r>
    <x v="7520"/>
    <n v="2.2200000000000002"/>
    <n v="2.2599999999999998"/>
    <n v="2.21"/>
    <n v="2.2200000000000002"/>
    <n v="0"/>
  </r>
  <r>
    <x v="7521"/>
    <n v="2.2200000000000002"/>
    <n v="2.23"/>
    <n v="2.1800000000000002"/>
    <n v="2.23"/>
    <n v="0.45045045"/>
  </r>
  <r>
    <x v="7522"/>
    <n v="2.17"/>
    <n v="2.2200000000000002"/>
    <n v="2.16"/>
    <n v="2.21"/>
    <n v="1.8433179719999999"/>
  </r>
  <r>
    <x v="7523"/>
    <n v="2.1800000000000002"/>
    <n v="2.19"/>
    <n v="2.12"/>
    <n v="2.16"/>
    <n v="-0.91743119299999998"/>
  </r>
  <r>
    <x v="7524"/>
    <n v="2.17"/>
    <n v="2.21"/>
    <n v="2.15"/>
    <n v="2.1800000000000002"/>
    <n v="0.46082949299999998"/>
  </r>
  <r>
    <x v="7525"/>
    <n v="2.16"/>
    <n v="2.17"/>
    <n v="2.13"/>
    <n v="2.17"/>
    <n v="0.46296296300000001"/>
  </r>
  <r>
    <x v="7526"/>
    <n v="2.15"/>
    <n v="2.1800000000000002"/>
    <n v="2.11"/>
    <n v="2.17"/>
    <n v="0.93023255800000004"/>
  </r>
  <r>
    <x v="7527"/>
    <n v="2.19"/>
    <n v="2.2200000000000002"/>
    <n v="2.13"/>
    <n v="2.15"/>
    <n v="-1.8264840179999999"/>
  </r>
  <r>
    <x v="7528"/>
    <n v="2.1"/>
    <n v="2.2000000000000002"/>
    <n v="2.09"/>
    <n v="2.2000000000000002"/>
    <n v="4.7619047620000003"/>
  </r>
  <r>
    <x v="7529"/>
    <n v="2.0099999999999998"/>
    <n v="2.13"/>
    <n v="1.97"/>
    <n v="2.12"/>
    <n v="5.4726368159999996"/>
  </r>
  <r>
    <x v="7530"/>
    <n v="2.0699999999999998"/>
    <n v="2.08"/>
    <n v="1.95"/>
    <n v="2.04"/>
    <n v="-1.4492753620000001"/>
  </r>
  <r>
    <x v="7531"/>
    <n v="2.1800000000000002"/>
    <n v="2.2200000000000002"/>
    <n v="2.04"/>
    <n v="2.0699999999999998"/>
    <n v="-5.0458715600000001"/>
  </r>
  <r>
    <x v="7532"/>
    <n v="2.12"/>
    <n v="2.1800000000000002"/>
    <n v="2.11"/>
    <n v="2.1800000000000002"/>
    <n v="2.8301886789999999"/>
  </r>
  <r>
    <x v="7533"/>
    <n v="2.04"/>
    <n v="2.12"/>
    <n v="2.0299999999999998"/>
    <n v="2.12"/>
    <n v="3.9215686270000001"/>
  </r>
  <r>
    <x v="7534"/>
    <n v="1.95"/>
    <n v="2.0499999999999998"/>
    <n v="1.94"/>
    <n v="2.02"/>
    <n v="3.5897435899999999"/>
  </r>
  <r>
    <x v="7535"/>
    <n v="1.9"/>
    <n v="1.98"/>
    <n v="1.89"/>
    <n v="1.94"/>
    <n v="2.1052631580000001"/>
  </r>
  <r>
    <x v="7536"/>
    <n v="1.91"/>
    <n v="1.92"/>
    <n v="1.88"/>
    <n v="1.9"/>
    <n v="-0.523560209"/>
  </r>
  <r>
    <x v="7537"/>
    <n v="1.93"/>
    <n v="1.97"/>
    <n v="1.9"/>
    <n v="1.92"/>
    <n v="-0.51813471499999997"/>
  </r>
  <r>
    <x v="7538"/>
    <n v="1.94"/>
    <n v="1.94"/>
    <n v="1.85"/>
    <n v="1.93"/>
    <n v="-0.51546391800000002"/>
  </r>
  <r>
    <x v="7539"/>
    <n v="1.98"/>
    <n v="1.98"/>
    <n v="1.93"/>
    <n v="1.94"/>
    <n v="-2.0202020200000002"/>
  </r>
  <r>
    <x v="7540"/>
    <n v="1.95"/>
    <n v="1.98"/>
    <n v="1.94"/>
    <n v="1.96"/>
    <n v="0.51282051299999998"/>
  </r>
  <r>
    <x v="7541"/>
    <n v="1.9"/>
    <n v="1.95"/>
    <n v="1.89"/>
    <n v="1.94"/>
    <n v="2.1052631580000001"/>
  </r>
  <r>
    <x v="7542"/>
    <n v="1.91"/>
    <n v="1.95"/>
    <n v="1.9"/>
    <n v="1.91"/>
    <n v="0"/>
  </r>
  <r>
    <x v="7543"/>
    <n v="1.93"/>
    <n v="1.94"/>
    <n v="1.89"/>
    <n v="1.89"/>
    <n v="-2.0725388599999999"/>
  </r>
  <r>
    <x v="7544"/>
    <n v="1.92"/>
    <n v="1.95"/>
    <n v="1.91"/>
    <n v="1.93"/>
    <n v="0.52083333300000001"/>
  </r>
  <r>
    <x v="7545"/>
    <n v="1.94"/>
    <n v="1.96"/>
    <n v="1.9"/>
    <n v="1.92"/>
    <n v="-1.030927835"/>
  </r>
  <r>
    <x v="7546"/>
    <n v="1.91"/>
    <n v="1.96"/>
    <n v="1.91"/>
    <n v="1.95"/>
    <n v="2.0942408380000002"/>
  </r>
  <r>
    <x v="7547"/>
    <n v="1.91"/>
    <n v="1.93"/>
    <n v="1.88"/>
    <n v="1.91"/>
    <n v="0"/>
  </r>
  <r>
    <x v="7548"/>
    <n v="1.9"/>
    <n v="1.91"/>
    <n v="1.86"/>
    <n v="1.9"/>
    <n v="0"/>
  </r>
  <r>
    <x v="7549"/>
    <n v="1.88"/>
    <n v="1.94"/>
    <n v="1.87"/>
    <n v="1.92"/>
    <n v="2.1276595739999999"/>
  </r>
  <r>
    <x v="7550"/>
    <n v="1.83"/>
    <n v="1.89"/>
    <n v="1.83"/>
    <n v="1.88"/>
    <n v="2.7322404370000002"/>
  </r>
  <r>
    <x v="7551"/>
    <n v="1.86"/>
    <n v="1.88"/>
    <n v="1.82"/>
    <n v="1.83"/>
    <n v="-1.612903226"/>
  </r>
  <r>
    <x v="7552"/>
    <n v="1.88"/>
    <n v="1.93"/>
    <n v="1.84"/>
    <n v="1.88"/>
    <n v="0"/>
  </r>
  <r>
    <x v="7553"/>
    <n v="1.85"/>
    <n v="1.89"/>
    <n v="1.81"/>
    <n v="1.83"/>
    <n v="-1.081081081"/>
  </r>
  <r>
    <x v="7554"/>
    <n v="1.89"/>
    <n v="1.9"/>
    <n v="1.85"/>
    <n v="1.87"/>
    <n v="-1.0582010580000001"/>
  </r>
  <r>
    <x v="7555"/>
    <n v="1.9"/>
    <n v="1.93"/>
    <n v="1.89"/>
    <n v="1.91"/>
    <n v="0.52631578899999998"/>
  </r>
  <r>
    <x v="7556"/>
    <n v="1.83"/>
    <n v="1.9"/>
    <n v="1.82"/>
    <n v="1.89"/>
    <n v="3.2786885250000002"/>
  </r>
  <r>
    <x v="7557"/>
    <n v="1.85"/>
    <n v="1.86"/>
    <n v="1.81"/>
    <n v="1.84"/>
    <n v="-0.54054054100000004"/>
  </r>
  <r>
    <x v="7558"/>
    <n v="1.9"/>
    <n v="1.9"/>
    <n v="1.86"/>
    <n v="1.88"/>
    <n v="-1.052631579"/>
  </r>
  <r>
    <x v="7559"/>
    <n v="1.92"/>
    <n v="1.93"/>
    <n v="1.88"/>
    <n v="1.9"/>
    <n v="-1.0416666670000001"/>
  </r>
  <r>
    <x v="7560"/>
    <n v="1.94"/>
    <n v="1.96"/>
    <n v="1.9"/>
    <n v="1.92"/>
    <n v="-1.030927835"/>
  </r>
  <r>
    <x v="7561"/>
    <n v="1.9"/>
    <n v="1.97"/>
    <n v="1.89"/>
    <n v="1.91"/>
    <n v="0.52631578899999998"/>
  </r>
  <r>
    <x v="7562"/>
    <n v="1.93"/>
    <n v="1.96"/>
    <n v="1.89"/>
    <n v="1.9"/>
    <n v="-1.5544041449999999"/>
  </r>
  <r>
    <x v="7563"/>
    <n v="2.04"/>
    <n v="2.0499999999999998"/>
    <n v="1.94"/>
    <n v="1.95"/>
    <n v="-4.4117647059999996"/>
  </r>
  <r>
    <x v="7564"/>
    <n v="2.04"/>
    <n v="2.11"/>
    <n v="1.95"/>
    <n v="2.0299999999999998"/>
    <n v="-0.49019607799999998"/>
  </r>
  <r>
    <x v="7565"/>
    <n v="2.0499999999999998"/>
    <n v="2.0499999999999998"/>
    <n v="2.0099999999999998"/>
    <n v="2.0299999999999998"/>
    <n v="-0.97560975599999999"/>
  </r>
  <r>
    <x v="7566"/>
    <n v="2.04"/>
    <n v="2.0499999999999998"/>
    <n v="1.99"/>
    <n v="2.0499999999999998"/>
    <n v="0.49019607799999998"/>
  </r>
  <r>
    <x v="7567"/>
    <n v="1.98"/>
    <n v="2.06"/>
    <n v="1.98"/>
    <n v="2.04"/>
    <n v="3.0303030299999998"/>
  </r>
  <r>
    <x v="7568"/>
    <n v="2"/>
    <n v="2.04"/>
    <n v="1.97"/>
    <n v="1.98"/>
    <n v="-1"/>
  </r>
  <r>
    <x v="7569"/>
    <n v="1.9"/>
    <n v="2.0299999999999998"/>
    <n v="1.9"/>
    <n v="1.98"/>
    <n v="4.2105263160000002"/>
  </r>
  <r>
    <x v="7570"/>
    <n v="1.88"/>
    <n v="1.95"/>
    <n v="1.87"/>
    <n v="1.91"/>
    <n v="1.595744681"/>
  </r>
  <r>
    <x v="7571"/>
    <n v="1.82"/>
    <n v="1.88"/>
    <n v="1.81"/>
    <n v="1.86"/>
    <n v="2.1978021980000002"/>
  </r>
  <r>
    <x v="7572"/>
    <n v="1.88"/>
    <n v="1.89"/>
    <n v="1.8"/>
    <n v="1.81"/>
    <n v="-3.7234042550000002"/>
  </r>
  <r>
    <x v="7573"/>
    <n v="1.9"/>
    <n v="1.9"/>
    <n v="1.86"/>
    <n v="1.89"/>
    <n v="-0.52631578899999998"/>
  </r>
  <r>
    <x v="7574"/>
    <n v="1.94"/>
    <n v="1.94"/>
    <n v="1.87"/>
    <n v="1.88"/>
    <n v="-3.0927835049999999"/>
  </r>
  <r>
    <x v="7575"/>
    <n v="1.99"/>
    <n v="2.0099999999999998"/>
    <n v="1.93"/>
    <n v="1.94"/>
    <n v="-2.5125628139999998"/>
  </r>
  <r>
    <x v="7576"/>
    <n v="1.94"/>
    <n v="2.0099999999999998"/>
    <n v="1.92"/>
    <n v="2"/>
    <n v="3.0927835049999999"/>
  </r>
  <r>
    <x v="7577"/>
    <n v="1.91"/>
    <n v="1.95"/>
    <n v="1.86"/>
    <n v="1.94"/>
    <n v="1.5706806280000001"/>
  </r>
  <r>
    <x v="7578"/>
    <n v="1.99"/>
    <n v="2"/>
    <n v="1.93"/>
    <n v="1.95"/>
    <n v="-2.010050251"/>
  </r>
  <r>
    <x v="7579"/>
    <n v="2.02"/>
    <n v="2.0299999999999998"/>
    <n v="1.97"/>
    <n v="1.98"/>
    <n v="-1.98019802"/>
  </r>
  <r>
    <x v="7580"/>
    <n v="2.04"/>
    <n v="2.09"/>
    <n v="2.0099999999999998"/>
    <n v="2.0299999999999998"/>
    <n v="-0.49019607799999998"/>
  </r>
  <r>
    <x v="7581"/>
    <n v="2.04"/>
    <n v="2.0499999999999998"/>
    <n v="2.0099999999999998"/>
    <n v="2.0299999999999998"/>
    <n v="-0.49019607799999998"/>
  </r>
  <r>
    <x v="7582"/>
    <n v="1.99"/>
    <n v="2.0499999999999998"/>
    <n v="1.99"/>
    <n v="2.0299999999999998"/>
    <n v="2.010050251"/>
  </r>
  <r>
    <x v="7583"/>
    <n v="1.99"/>
    <n v="2"/>
    <n v="1.97"/>
    <n v="2"/>
    <n v="0.50251256300000002"/>
  </r>
  <r>
    <x v="7584"/>
    <n v="1.98"/>
    <n v="2"/>
    <n v="1.97"/>
    <n v="1.98"/>
    <n v="0"/>
  </r>
  <r>
    <x v="7585"/>
    <n v="1.97"/>
    <n v="1.98"/>
    <n v="1.93"/>
    <n v="1.98"/>
    <n v="0.50761421299999998"/>
  </r>
  <r>
    <x v="7586"/>
    <n v="1.95"/>
    <n v="2"/>
    <n v="1.94"/>
    <n v="1.96"/>
    <n v="0.51282051299999998"/>
  </r>
  <r>
    <x v="7587"/>
    <n v="1.89"/>
    <n v="1.96"/>
    <n v="1.89"/>
    <n v="1.94"/>
    <n v="2.6455026460000002"/>
  </r>
  <r>
    <x v="7588"/>
    <n v="1.89"/>
    <n v="1.92"/>
    <n v="1.87"/>
    <n v="1.9"/>
    <n v="0.52910052900000004"/>
  </r>
  <r>
    <x v="7589"/>
    <n v="1.92"/>
    <n v="1.94"/>
    <n v="1.88"/>
    <n v="1.89"/>
    <n v="-1.5625"/>
  </r>
  <r>
    <x v="7590"/>
    <n v="1.91"/>
    <n v="1.93"/>
    <n v="1.88"/>
    <n v="1.91"/>
    <n v="0"/>
  </r>
  <r>
    <x v="7591"/>
    <n v="1.94"/>
    <n v="1.95"/>
    <n v="1.88"/>
    <n v="1.89"/>
    <n v="-2.5773195879999999"/>
  </r>
  <r>
    <x v="7592"/>
    <n v="1.94"/>
    <n v="1.95"/>
    <n v="1.91"/>
    <n v="1.95"/>
    <n v="0.51546391800000002"/>
  </r>
  <r>
    <x v="7593"/>
    <n v="1.94"/>
    <n v="1.96"/>
    <n v="1.91"/>
    <n v="1.95"/>
    <n v="0.51546391800000002"/>
  </r>
  <r>
    <x v="7594"/>
    <n v="1.99"/>
    <n v="1.99"/>
    <n v="1.93"/>
    <n v="1.94"/>
    <n v="-2.5125628139999998"/>
  </r>
  <r>
    <x v="7595"/>
    <n v="1.98"/>
    <n v="2.0099999999999998"/>
    <n v="1.96"/>
    <n v="1.99"/>
    <n v="0.50505050500000004"/>
  </r>
  <r>
    <x v="7596"/>
    <n v="1.94"/>
    <n v="1.98"/>
    <n v="1.93"/>
    <n v="1.95"/>
    <n v="0.51546391800000002"/>
  </r>
  <r>
    <x v="7597"/>
    <n v="1.89"/>
    <n v="1.95"/>
    <n v="1.88"/>
    <n v="1.94"/>
    <n v="2.6455026460000002"/>
  </r>
  <r>
    <x v="7598"/>
    <n v="1.83"/>
    <n v="1.9"/>
    <n v="1.83"/>
    <n v="1.89"/>
    <n v="3.2786885250000002"/>
  </r>
  <r>
    <x v="7599"/>
    <n v="1.85"/>
    <n v="1.86"/>
    <n v="1.81"/>
    <n v="1.83"/>
    <n v="-1.081081081"/>
  </r>
  <r>
    <x v="7600"/>
    <n v="1.84"/>
    <n v="1.85"/>
    <n v="1.83"/>
    <n v="1.84"/>
    <n v="0"/>
  </r>
  <r>
    <x v="7601"/>
    <n v="1.86"/>
    <n v="1.89"/>
    <n v="1.83"/>
    <n v="1.85"/>
    <n v="-0.53763440900000004"/>
  </r>
  <r>
    <x v="7602"/>
    <n v="1.83"/>
    <n v="1.88"/>
    <n v="1.82"/>
    <n v="1.85"/>
    <n v="1.0928961749999999"/>
  </r>
  <r>
    <x v="7603"/>
    <n v="1.79"/>
    <n v="1.8"/>
    <n v="1.74"/>
    <n v="1.76"/>
    <n v="-1.675977654"/>
  </r>
  <r>
    <x v="7604"/>
    <n v="1.81"/>
    <n v="1.82"/>
    <n v="1.78"/>
    <n v="1.79"/>
    <n v="-1.1049723760000001"/>
  </r>
  <r>
    <x v="7605"/>
    <n v="1.79"/>
    <n v="1.82"/>
    <n v="1.75"/>
    <n v="1.81"/>
    <n v="1.1173184359999999"/>
  </r>
  <r>
    <x v="7606"/>
    <n v="1.72"/>
    <n v="1.79"/>
    <n v="1.64"/>
    <n v="1.78"/>
    <n v="3.4883720930000002"/>
  </r>
  <r>
    <x v="7607"/>
    <n v="1.79"/>
    <n v="1.8"/>
    <n v="1.71"/>
    <n v="1.71"/>
    <n v="-4.4692737429999996"/>
  </r>
  <r>
    <x v="7608"/>
    <n v="1.84"/>
    <n v="1.84"/>
    <n v="1.77"/>
    <n v="1.78"/>
    <n v="-3.2608695650000001"/>
  </r>
  <r>
    <x v="7609"/>
    <n v="1.83"/>
    <n v="1.87"/>
    <n v="1.82"/>
    <n v="1.85"/>
    <n v="1.0928961749999999"/>
  </r>
  <r>
    <x v="7610"/>
    <n v="1.82"/>
    <n v="1.85"/>
    <n v="1.82"/>
    <n v="1.83"/>
    <n v="0.54945054900000001"/>
  </r>
  <r>
    <x v="7611"/>
    <n v="1.79"/>
    <n v="1.83"/>
    <n v="1.78"/>
    <n v="1.83"/>
    <n v="2.2346368719999998"/>
  </r>
  <r>
    <x v="7612"/>
    <n v="1.78"/>
    <n v="1.81"/>
    <n v="1.77"/>
    <n v="1.79"/>
    <n v="0.56179775300000001"/>
  </r>
  <r>
    <x v="7613"/>
    <n v="1.83"/>
    <n v="1.85"/>
    <n v="1.79"/>
    <n v="1.79"/>
    <n v="-2.1857923499999998"/>
  </r>
  <r>
    <x v="7614"/>
    <n v="1.83"/>
    <n v="1.85"/>
    <n v="1.82"/>
    <n v="1.84"/>
    <n v="0.54644808700000003"/>
  </r>
  <r>
    <x v="7615"/>
    <n v="1.79"/>
    <n v="1.83"/>
    <n v="1.78"/>
    <n v="1.82"/>
    <n v="1.675977654"/>
  </r>
  <r>
    <x v="7616"/>
    <n v="1.76"/>
    <n v="1.82"/>
    <n v="1.75"/>
    <n v="1.8"/>
    <n v="2.2727272730000001"/>
  </r>
  <r>
    <x v="7617"/>
    <n v="1.67"/>
    <n v="1.76"/>
    <n v="1.65"/>
    <n v="1.75"/>
    <n v="4.7904191620000001"/>
  </r>
  <r>
    <x v="7618"/>
    <n v="1.81"/>
    <n v="1.83"/>
    <n v="1.69"/>
    <n v="1.7"/>
    <n v="-6.0773480659999999"/>
  </r>
  <r>
    <x v="7619"/>
    <n v="1.9"/>
    <n v="1.91"/>
    <n v="1.78"/>
    <n v="1.83"/>
    <n v="-3.6842105260000002"/>
  </r>
  <r>
    <x v="7620"/>
    <n v="1.85"/>
    <n v="1.9"/>
    <n v="1.84"/>
    <n v="1.9"/>
    <n v="2.7027027029999999"/>
  </r>
  <r>
    <x v="7621"/>
    <n v="1.89"/>
    <n v="1.92"/>
    <n v="1.83"/>
    <n v="1.86"/>
    <n v="-1.587301587"/>
  </r>
  <r>
    <x v="7622"/>
    <n v="1.85"/>
    <n v="1.89"/>
    <n v="1.84"/>
    <n v="1.89"/>
    <n v="2.162162162"/>
  </r>
  <r>
    <x v="7623"/>
    <n v="1.88"/>
    <n v="1.93"/>
    <n v="1.83"/>
    <n v="1.84"/>
    <n v="-2.1276595739999999"/>
  </r>
  <r>
    <x v="7624"/>
    <n v="1.85"/>
    <n v="1.92"/>
    <n v="1.82"/>
    <n v="1.87"/>
    <n v="1.081081081"/>
  </r>
  <r>
    <x v="7625"/>
    <n v="1.76"/>
    <n v="1.86"/>
    <n v="1.74"/>
    <n v="1.83"/>
    <n v="3.9772727269999999"/>
  </r>
  <r>
    <x v="7626"/>
    <n v="1.72"/>
    <n v="1.76"/>
    <n v="1.67"/>
    <n v="1.7"/>
    <n v="-1.162790698"/>
  </r>
  <r>
    <x v="7627"/>
    <n v="1.74"/>
    <n v="1.78"/>
    <n v="1.71"/>
    <n v="1.75"/>
    <n v="0.57471264399999999"/>
  </r>
  <r>
    <x v="7628"/>
    <n v="1.69"/>
    <n v="1.73"/>
    <n v="1.65"/>
    <n v="1.71"/>
    <n v="1.1834319529999999"/>
  </r>
  <r>
    <x v="7629"/>
    <n v="1.74"/>
    <n v="1.75"/>
    <n v="1.68"/>
    <n v="1.7"/>
    <n v="-2.2988505749999999"/>
  </r>
  <r>
    <x v="7630"/>
    <n v="1.79"/>
    <n v="1.8"/>
    <n v="1.74"/>
    <n v="1.75"/>
    <n v="-2.2346368719999998"/>
  </r>
  <r>
    <x v="7631"/>
    <n v="1.76"/>
    <n v="1.79"/>
    <n v="1.75"/>
    <n v="1.79"/>
    <n v="1.7045454550000001"/>
  </r>
  <r>
    <x v="7632"/>
    <n v="1.71"/>
    <n v="1.81"/>
    <n v="1.7"/>
    <n v="1.76"/>
    <n v="2.9239766079999998"/>
  </r>
  <r>
    <x v="7633"/>
    <n v="1.67"/>
    <n v="1.71"/>
    <n v="1.66"/>
    <n v="1.71"/>
    <n v="2.395209581"/>
  </r>
  <r>
    <x v="7634"/>
    <n v="1.67"/>
    <n v="1.69"/>
    <n v="1.66"/>
    <n v="1.68"/>
    <n v="0.59880239499999999"/>
  </r>
  <r>
    <x v="7635"/>
    <n v="1.67"/>
    <n v="1.7"/>
    <n v="1.66"/>
    <n v="1.67"/>
    <n v="0"/>
  </r>
  <r>
    <x v="7636"/>
    <n v="1.62"/>
    <n v="1.67"/>
    <n v="1.6"/>
    <n v="1.67"/>
    <n v="3.0864197529999999"/>
  </r>
  <r>
    <x v="7637"/>
    <n v="1.55"/>
    <n v="1.62"/>
    <n v="1.54"/>
    <n v="1.61"/>
    <n v="3.8709677419999999"/>
  </r>
  <r>
    <x v="7638"/>
    <n v="1.53"/>
    <n v="1.55"/>
    <n v="1.5"/>
    <n v="1.54"/>
    <n v="0.65359477099999996"/>
  </r>
  <r>
    <x v="7639"/>
    <n v="1.51"/>
    <n v="1.56"/>
    <n v="1.5"/>
    <n v="1.54"/>
    <n v="1.986754967"/>
  </r>
  <r>
    <x v="7640"/>
    <n v="1.51"/>
    <n v="1.52"/>
    <n v="1.5"/>
    <n v="1.51"/>
    <n v="0"/>
  </r>
  <r>
    <x v="7641"/>
    <n v="1.52"/>
    <n v="1.54"/>
    <n v="1.51"/>
    <n v="1.53"/>
    <n v="0.65789473700000001"/>
  </r>
  <r>
    <x v="7642"/>
    <n v="1.49"/>
    <n v="1.54"/>
    <n v="1.48"/>
    <n v="1.53"/>
    <n v="2.6845637579999999"/>
  </r>
  <r>
    <x v="7643"/>
    <n v="1.51"/>
    <n v="1.51"/>
    <n v="1.48"/>
    <n v="1.5"/>
    <n v="-0.66225165600000002"/>
  </r>
  <r>
    <x v="7644"/>
    <n v="1.54"/>
    <n v="1.54"/>
    <n v="1.49"/>
    <n v="1.5"/>
    <n v="-2.5974025969999999"/>
  </r>
  <r>
    <x v="7645"/>
    <n v="1.52"/>
    <n v="1.56"/>
    <n v="1.51"/>
    <n v="1.53"/>
    <n v="0.65789473700000001"/>
  </r>
  <r>
    <x v="7646"/>
    <n v="1.54"/>
    <n v="1.55"/>
    <n v="1.5"/>
    <n v="1.53"/>
    <n v="-0.64935064899999995"/>
  </r>
  <r>
    <x v="7647"/>
    <n v="1.55"/>
    <n v="1.57"/>
    <n v="1.5"/>
    <n v="1.51"/>
    <n v="-2.5806451610000001"/>
  </r>
  <r>
    <x v="7648"/>
    <n v="1.56"/>
    <n v="1.63"/>
    <n v="1.55"/>
    <n v="1.57"/>
    <n v="0.64102564100000003"/>
  </r>
  <r>
    <x v="7649"/>
    <n v="1.54"/>
    <n v="1.57"/>
    <n v="1.53"/>
    <n v="1.55"/>
    <n v="0.64935064899999995"/>
  </r>
  <r>
    <x v="7650"/>
    <n v="1.51"/>
    <n v="1.54"/>
    <n v="1.48"/>
    <n v="1.54"/>
    <n v="1.986754967"/>
  </r>
  <r>
    <x v="7651"/>
    <n v="1.48"/>
    <n v="1.52"/>
    <n v="1.47"/>
    <n v="1.5"/>
    <n v="1.3513513509999999"/>
  </r>
  <r>
    <x v="7652"/>
    <n v="1.48"/>
    <n v="1.49"/>
    <n v="1.42"/>
    <n v="1.46"/>
    <n v="-1.3513513509999999"/>
  </r>
  <r>
    <x v="7653"/>
    <n v="1.53"/>
    <n v="1.54"/>
    <n v="1.47"/>
    <n v="1.48"/>
    <n v="-3.2679738559999998"/>
  </r>
  <r>
    <x v="7654"/>
    <n v="1.52"/>
    <n v="1.55"/>
    <n v="1.52"/>
    <n v="1.53"/>
    <n v="0.65789473700000001"/>
  </r>
  <r>
    <x v="7655"/>
    <n v="1.45"/>
    <n v="1.53"/>
    <n v="1.44"/>
    <n v="1.52"/>
    <n v="4.8275862070000004"/>
  </r>
  <r>
    <x v="7656"/>
    <n v="1.34"/>
    <n v="1.44"/>
    <n v="1.31"/>
    <n v="1.42"/>
    <n v="5.9701492539999998"/>
  </r>
  <r>
    <x v="7657"/>
    <n v="1.35"/>
    <n v="1.36"/>
    <n v="1.32"/>
    <n v="1.34"/>
    <n v="-0.74074074099999998"/>
  </r>
  <r>
    <x v="7658"/>
    <n v="1.35"/>
    <n v="1.37"/>
    <n v="1.34"/>
    <n v="1.36"/>
    <n v="0.74074074099999998"/>
  </r>
  <r>
    <x v="7659"/>
    <n v="1.35"/>
    <n v="1.36"/>
    <n v="1.33"/>
    <n v="1.36"/>
    <n v="0.74074074099999998"/>
  </r>
  <r>
    <x v="7660"/>
    <n v="1.38"/>
    <n v="1.39"/>
    <n v="1.35"/>
    <n v="1.37"/>
    <n v="-0.72463768100000003"/>
  </r>
  <r>
    <x v="7661"/>
    <n v="1.39"/>
    <n v="1.39"/>
    <n v="1.36"/>
    <n v="1.38"/>
    <n v="-0.71942446000000004"/>
  </r>
  <r>
    <x v="7662"/>
    <n v="1.43"/>
    <n v="1.44"/>
    <n v="1.36"/>
    <n v="1.38"/>
    <n v="-3.496503497"/>
  </r>
  <r>
    <x v="7663"/>
    <n v="1.44"/>
    <n v="1.45"/>
    <n v="1.42"/>
    <n v="1.42"/>
    <n v="-1.388888889"/>
  </r>
  <r>
    <x v="7664"/>
    <n v="1.48"/>
    <n v="1.49"/>
    <n v="1.44"/>
    <n v="1.45"/>
    <n v="-2.0270270269999999"/>
  </r>
  <r>
    <x v="7665"/>
    <n v="1.49"/>
    <n v="1.5"/>
    <n v="1.43"/>
    <n v="1.47"/>
    <n v="-1.342281879"/>
  </r>
  <r>
    <x v="7666"/>
    <n v="1.46"/>
    <n v="1.51"/>
    <n v="1.46"/>
    <n v="1.5"/>
    <n v="2.7397260270000001"/>
  </r>
  <r>
    <x v="7667"/>
    <n v="1.44"/>
    <n v="1.47"/>
    <n v="1.41"/>
    <n v="1.47"/>
    <n v="2.0833333330000001"/>
  </r>
  <r>
    <x v="7668"/>
    <n v="1.4"/>
    <n v="1.43"/>
    <n v="1.39"/>
    <n v="1.42"/>
    <n v="1.428571429"/>
  </r>
  <r>
    <x v="7669"/>
    <n v="1.42"/>
    <n v="1.42"/>
    <n v="1.38"/>
    <n v="1.39"/>
    <n v="-2.1126760560000002"/>
  </r>
  <r>
    <x v="7670"/>
    <n v="1.44"/>
    <n v="1.44"/>
    <n v="1.4"/>
    <n v="1.42"/>
    <n v="-1.388888889"/>
  </r>
  <r>
    <x v="7671"/>
    <n v="1.45"/>
    <n v="1.47"/>
    <n v="1.44"/>
    <n v="1.44"/>
    <n v="-0.68965517200000004"/>
  </r>
  <r>
    <x v="7672"/>
    <n v="1.39"/>
    <n v="1.45"/>
    <n v="1.38"/>
    <n v="1.44"/>
    <n v="3.5971223019999998"/>
  </r>
  <r>
    <x v="7673"/>
    <n v="1.38"/>
    <n v="1.41"/>
    <n v="1.37"/>
    <n v="1.38"/>
    <n v="0"/>
  </r>
  <r>
    <x v="7674"/>
    <n v="1.36"/>
    <n v="1.38"/>
    <n v="1.35"/>
    <n v="1.37"/>
    <n v="0.735294118"/>
  </r>
  <r>
    <x v="7675"/>
    <n v="1.36"/>
    <n v="1.38"/>
    <n v="1.34"/>
    <n v="1.36"/>
    <n v="0"/>
  </r>
  <r>
    <x v="7676"/>
    <n v="1.44"/>
    <n v="1.45"/>
    <n v="1.37"/>
    <n v="1.37"/>
    <n v="-4.8611111109999996"/>
  </r>
  <r>
    <x v="7677"/>
    <n v="1.47"/>
    <n v="1.47"/>
    <n v="1.43"/>
    <n v="1.46"/>
    <n v="-0.68027210900000001"/>
  </r>
  <r>
    <x v="7678"/>
    <n v="1.44"/>
    <n v="1.48"/>
    <n v="1.43"/>
    <n v="1.45"/>
    <n v="0.69444444400000005"/>
  </r>
  <r>
    <x v="7679"/>
    <n v="1.34"/>
    <n v="1.42"/>
    <n v="1.33"/>
    <n v="1.42"/>
    <n v="5.9701492539999998"/>
  </r>
  <r>
    <x v="7680"/>
    <n v="1.3"/>
    <n v="1.34"/>
    <n v="1.3"/>
    <n v="1.34"/>
    <n v="3.076923077"/>
  </r>
  <r>
    <x v="7681"/>
    <n v="1.31"/>
    <n v="1.32"/>
    <n v="1.3"/>
    <n v="1.31"/>
    <n v="0"/>
  </r>
  <r>
    <x v="7682"/>
    <n v="1.29"/>
    <n v="1.33"/>
    <n v="1.28"/>
    <n v="1.31"/>
    <n v="1.5503875970000001"/>
  </r>
  <r>
    <x v="7683"/>
    <n v="1.24"/>
    <n v="1.31"/>
    <n v="1.23"/>
    <n v="1.28"/>
    <n v="3.225806452"/>
  </r>
  <r>
    <x v="7684"/>
    <n v="1.29"/>
    <n v="1.33"/>
    <n v="1.21"/>
    <n v="1.25"/>
    <n v="-3.1007751940000001"/>
  </r>
  <r>
    <x v="7685"/>
    <n v="1.33"/>
    <n v="1.37"/>
    <n v="1.25"/>
    <n v="1.31"/>
    <n v="-1.5037593979999999"/>
  </r>
  <r>
    <x v="7686"/>
    <n v="1.29"/>
    <n v="1.35"/>
    <n v="1.25"/>
    <n v="1.34"/>
    <n v="3.8759689919999998"/>
  </r>
  <r>
    <x v="7687"/>
    <n v="1.24"/>
    <n v="1.26"/>
    <n v="1.21"/>
    <n v="1.25"/>
    <n v="0.80645161300000001"/>
  </r>
  <r>
    <x v="7688"/>
    <n v="1.19"/>
    <n v="1.23"/>
    <n v="1.18"/>
    <n v="1.21"/>
    <n v="1.680672269"/>
  </r>
  <r>
    <x v="7689"/>
    <n v="1.19"/>
    <n v="1.2"/>
    <n v="1.17"/>
    <n v="1.18"/>
    <n v="-0.84033613399999996"/>
  </r>
  <r>
    <x v="7690"/>
    <n v="1.2"/>
    <n v="1.21"/>
    <n v="1.1599999999999999"/>
    <n v="1.19"/>
    <n v="-0.83333333300000001"/>
  </r>
  <r>
    <x v="7691"/>
    <n v="1.22"/>
    <n v="1.23"/>
    <n v="1.19"/>
    <n v="1.2"/>
    <n v="-1.6393442620000001"/>
  </r>
  <r>
    <x v="7692"/>
    <n v="1.21"/>
    <n v="1.23"/>
    <n v="1.2"/>
    <n v="1.22"/>
    <n v="0.82644628099999995"/>
  </r>
  <r>
    <x v="7693"/>
    <n v="1.1499999999999999"/>
    <n v="1.21"/>
    <n v="1.1399999999999999"/>
    <n v="1.2"/>
    <n v="4.3478260869999996"/>
  </r>
  <r>
    <x v="7694"/>
    <n v="1.1299999999999999"/>
    <n v="1.17"/>
    <n v="1.1299999999999999"/>
    <n v="1.1599999999999999"/>
    <n v="2.6548672569999998"/>
  </r>
  <r>
    <x v="7695"/>
    <n v="1.18"/>
    <n v="1.2"/>
    <n v="1.1499999999999999"/>
    <n v="1.1599999999999999"/>
    <n v="-1.6949152540000001"/>
  </r>
  <r>
    <x v="7696"/>
    <n v="1.18"/>
    <n v="1.2"/>
    <n v="1.17"/>
    <n v="1.17"/>
    <n v="-0.84745762700000005"/>
  </r>
  <r>
    <x v="7697"/>
    <n v="1.23"/>
    <n v="1.24"/>
    <n v="1.1599999999999999"/>
    <n v="1.18"/>
    <n v="-4.0650406500000003"/>
  </r>
  <r>
    <x v="7698"/>
    <n v="1.19"/>
    <n v="1.23"/>
    <n v="1.1299999999999999"/>
    <n v="1.21"/>
    <n v="1.680672269"/>
  </r>
  <r>
    <x v="7699"/>
    <n v="1.1299999999999999"/>
    <n v="1.19"/>
    <n v="1.1200000000000001"/>
    <n v="1.17"/>
    <n v="3.539823009"/>
  </r>
  <r>
    <x v="7700"/>
    <n v="1.1000000000000001"/>
    <n v="1.1299999999999999"/>
    <n v="1.0900000000000001"/>
    <n v="1.1100000000000001"/>
    <n v="0.909090909"/>
  </r>
  <r>
    <x v="7701"/>
    <n v="1.0900000000000001"/>
    <n v="1.1000000000000001"/>
    <n v="1.08"/>
    <n v="1.0900000000000001"/>
    <n v="0"/>
  </r>
  <r>
    <x v="7702"/>
    <n v="1.1299999999999999"/>
    <n v="1.1299999999999999"/>
    <n v="1.0900000000000001"/>
    <n v="1.1000000000000001"/>
    <n v="-2.6548672569999998"/>
  </r>
  <r>
    <x v="7703"/>
    <n v="1.1399999999999999"/>
    <n v="1.1499999999999999"/>
    <n v="1.1000000000000001"/>
    <n v="1.1200000000000001"/>
    <n v="-1.754385965"/>
  </r>
  <r>
    <x v="7704"/>
    <n v="1.1499999999999999"/>
    <n v="1.1599999999999999"/>
    <n v="1.1299999999999999"/>
    <n v="1.1399999999999999"/>
    <n v="-0.869565217"/>
  </r>
  <r>
    <x v="7705"/>
    <n v="1.1299999999999999"/>
    <n v="1.1399999999999999"/>
    <n v="1.1000000000000001"/>
    <n v="1.1399999999999999"/>
    <n v="0.88495575199999998"/>
  </r>
  <r>
    <x v="7706"/>
    <n v="1.1399999999999999"/>
    <n v="1.1399999999999999"/>
    <n v="1.1000000000000001"/>
    <n v="1.1200000000000001"/>
    <n v="-1.754385965"/>
  </r>
  <r>
    <x v="7707"/>
    <n v="1.17"/>
    <n v="1.18"/>
    <n v="1.1200000000000001"/>
    <n v="1.1200000000000001"/>
    <n v="-4.2735042740000004"/>
  </r>
  <r>
    <x v="7708"/>
    <n v="1.1100000000000001"/>
    <n v="1.1599999999999999"/>
    <n v="1.1000000000000001"/>
    <n v="1.1599999999999999"/>
    <n v="4.5045045049999999"/>
  </r>
  <r>
    <x v="7709"/>
    <n v="1.1000000000000001"/>
    <n v="1.1200000000000001"/>
    <n v="1.04"/>
    <n v="1.0900000000000001"/>
    <n v="-0.909090909"/>
  </r>
  <r>
    <x v="7710"/>
    <n v="1.36"/>
    <n v="1.38"/>
    <n v="1.08"/>
    <n v="1.1000000000000001"/>
    <n v="-19.117647059999999"/>
  </r>
  <r>
    <x v="7711"/>
    <n v="1.29"/>
    <n v="1.36"/>
    <n v="1.28"/>
    <n v="1.34"/>
    <n v="3.8759689919999998"/>
  </r>
  <r>
    <x v="7712"/>
    <n v="1.28"/>
    <n v="1.29"/>
    <n v="1.24"/>
    <n v="1.27"/>
    <n v="-0.78125"/>
  </r>
  <r>
    <x v="7713"/>
    <n v="1.27"/>
    <n v="1.33"/>
    <n v="1.26"/>
    <n v="1.32"/>
    <n v="3.9370078739999999"/>
  </r>
  <r>
    <x v="7714"/>
    <n v="1.29"/>
    <n v="1.32"/>
    <n v="1.27"/>
    <n v="1.28"/>
    <n v="-0.77519379799999999"/>
  </r>
  <r>
    <x v="7715"/>
    <n v="1.28"/>
    <n v="1.31"/>
    <n v="1.27"/>
    <n v="1.3"/>
    <n v="1.5625"/>
  </r>
  <r>
    <x v="7716"/>
    <n v="1.26"/>
    <n v="1.27"/>
    <n v="1.24"/>
    <n v="1.27"/>
    <n v="0.79365079400000005"/>
  </r>
  <r>
    <x v="7717"/>
    <n v="1.31"/>
    <n v="1.32"/>
    <n v="1.26"/>
    <n v="1.28"/>
    <n v="-2.2900763359999998"/>
  </r>
  <r>
    <x v="7718"/>
    <n v="1.32"/>
    <n v="1.34"/>
    <n v="1.3"/>
    <n v="1.31"/>
    <n v="-0.75757575799999999"/>
  </r>
  <r>
    <x v="7719"/>
    <n v="1.33"/>
    <n v="1.35"/>
    <n v="1.28"/>
    <n v="1.29"/>
    <n v="-3.0075187969999999"/>
  </r>
  <r>
    <x v="7720"/>
    <n v="1.3"/>
    <n v="1.34"/>
    <n v="1.29"/>
    <n v="1.33"/>
    <n v="2.307692308"/>
  </r>
  <r>
    <x v="7721"/>
    <n v="1.31"/>
    <n v="1.34"/>
    <n v="1.27"/>
    <n v="1.28"/>
    <n v="-2.2900763359999998"/>
  </r>
  <r>
    <x v="7722"/>
    <n v="1.22"/>
    <n v="1.29"/>
    <n v="1.21"/>
    <n v="1.28"/>
    <n v="4.9180327869999996"/>
  </r>
  <r>
    <x v="7723"/>
    <n v="1.17"/>
    <n v="1.26"/>
    <n v="1.1599999999999999"/>
    <n v="1.23"/>
    <n v="5.1282051280000003"/>
  </r>
  <r>
    <x v="7724"/>
    <n v="1.26"/>
    <n v="1.27"/>
    <n v="1.1299999999999999"/>
    <n v="1.1599999999999999"/>
    <n v="-7.936507937"/>
  </r>
  <r>
    <x v="7725"/>
    <n v="1.33"/>
    <n v="1.34"/>
    <n v="1.29"/>
    <n v="1.31"/>
    <n v="-1.5037593979999999"/>
  </r>
  <r>
    <x v="7726"/>
    <n v="1.34"/>
    <n v="1.35"/>
    <n v="1.29"/>
    <n v="1.31"/>
    <n v="-2.23880597"/>
  </r>
  <r>
    <x v="7727"/>
    <n v="1.33"/>
    <n v="1.41"/>
    <n v="1.31"/>
    <n v="1.34"/>
    <n v="0.75187969899999996"/>
  </r>
  <r>
    <x v="7728"/>
    <n v="1.34"/>
    <n v="1.36"/>
    <n v="1.33"/>
    <n v="1.35"/>
    <n v="0.746268657"/>
  </r>
  <r>
    <x v="7729"/>
    <n v="1.39"/>
    <n v="1.39"/>
    <n v="1.36"/>
    <n v="1.37"/>
    <n v="-1.4388489209999999"/>
  </r>
  <r>
    <x v="7730"/>
    <n v="1.4"/>
    <n v="1.43"/>
    <n v="1.38"/>
    <n v="1.39"/>
    <n v="-0.71428571399999996"/>
  </r>
  <r>
    <x v="7731"/>
    <n v="1.32"/>
    <n v="1.39"/>
    <n v="1.3"/>
    <n v="1.38"/>
    <n v="4.5454545450000001"/>
  </r>
  <r>
    <x v="7732"/>
    <n v="1.3"/>
    <n v="1.31"/>
    <n v="1.26"/>
    <n v="1.27"/>
    <n v="-2.307692308"/>
  </r>
  <r>
    <x v="7733"/>
    <n v="1.29"/>
    <n v="1.33"/>
    <n v="1.28"/>
    <n v="1.3"/>
    <n v="0.77519379799999999"/>
  </r>
  <r>
    <x v="7734"/>
    <n v="1.27"/>
    <n v="1.3"/>
    <n v="1.26"/>
    <n v="1.28"/>
    <n v="0.78740157499999996"/>
  </r>
  <r>
    <x v="7735"/>
    <n v="1.35"/>
    <n v="1.35"/>
    <n v="1.24"/>
    <n v="1.25"/>
    <n v="-7.407407407"/>
  </r>
  <r>
    <x v="7736"/>
    <n v="1.39"/>
    <n v="1.39"/>
    <n v="1.31"/>
    <n v="1.33"/>
    <n v="-4.3165467629999998"/>
  </r>
  <r>
    <x v="7737"/>
    <n v="1.37"/>
    <n v="1.41"/>
    <n v="1.36"/>
    <n v="1.39"/>
    <n v="1.4598540149999999"/>
  </r>
  <r>
    <x v="7738"/>
    <n v="1.34"/>
    <n v="1.36"/>
    <n v="1.3"/>
    <n v="1.36"/>
    <n v="1.4925373129999999"/>
  </r>
  <r>
    <x v="7739"/>
    <n v="1.39"/>
    <n v="1.39"/>
    <n v="1.33"/>
    <n v="1.34"/>
    <n v="-3.5971223019999998"/>
  </r>
  <r>
    <x v="7740"/>
    <n v="1.38"/>
    <n v="1.39"/>
    <n v="1.35"/>
    <n v="1.37"/>
    <n v="-0.72463768100000003"/>
  </r>
  <r>
    <x v="7741"/>
    <n v="1.41"/>
    <n v="1.42"/>
    <n v="1.37"/>
    <n v="1.37"/>
    <n v="-2.836879433"/>
  </r>
  <r>
    <x v="7742"/>
    <n v="1.4"/>
    <n v="1.41"/>
    <n v="1.34"/>
    <n v="1.41"/>
    <n v="0.71428571399999996"/>
  </r>
  <r>
    <x v="7743"/>
    <n v="1.42"/>
    <n v="1.5"/>
    <n v="1.38"/>
    <n v="1.39"/>
    <n v="-2.1126760560000002"/>
  </r>
  <r>
    <x v="7744"/>
    <n v="1.4"/>
    <n v="1.44"/>
    <n v="1.37"/>
    <n v="1.43"/>
    <n v="2.1428571430000001"/>
  </r>
  <r>
    <x v="7745"/>
    <n v="1.38"/>
    <n v="1.42"/>
    <n v="1.37"/>
    <n v="1.41"/>
    <n v="2.1739130430000002"/>
  </r>
  <r>
    <x v="7746"/>
    <n v="1.29"/>
    <n v="1.36"/>
    <n v="1.28"/>
    <n v="1.36"/>
    <n v="5.4263565890000001"/>
  </r>
  <r>
    <x v="7747"/>
    <n v="1.33"/>
    <n v="1.33"/>
    <n v="1.27"/>
    <n v="1.29"/>
    <n v="-3.0075187969999999"/>
  </r>
  <r>
    <x v="7748"/>
    <n v="1.33"/>
    <n v="1.36"/>
    <n v="1.31"/>
    <n v="1.33"/>
    <n v="0"/>
  </r>
  <r>
    <x v="7749"/>
    <n v="1.27"/>
    <n v="1.34"/>
    <n v="1.26"/>
    <n v="1.32"/>
    <n v="3.9370078739999999"/>
  </r>
  <r>
    <x v="7750"/>
    <n v="1.28"/>
    <n v="1.28"/>
    <n v="1.2"/>
    <n v="1.23"/>
    <n v="-3.90625"/>
  </r>
  <r>
    <x v="7751"/>
    <n v="1.31"/>
    <n v="1.35"/>
    <n v="1.23"/>
    <n v="1.25"/>
    <n v="-4.5801526719999996"/>
  </r>
  <r>
    <x v="7752"/>
    <n v="1.4"/>
    <n v="1.42"/>
    <n v="1.22"/>
    <n v="1.29"/>
    <n v="-7.8571428570000004"/>
  </r>
  <r>
    <x v="7753"/>
    <n v="1.63"/>
    <n v="1.66"/>
    <n v="1.55"/>
    <n v="1.62"/>
    <n v="-0.61349693299999997"/>
  </r>
  <r>
    <x v="7754"/>
    <n v="1.63"/>
    <n v="1.67"/>
    <n v="1.57"/>
    <n v="1.62"/>
    <n v="-0.61349693299999997"/>
  </r>
  <r>
    <x v="7755"/>
    <n v="1.71"/>
    <n v="1.72"/>
    <n v="1.58"/>
    <n v="1.58"/>
    <n v="-7.6023391809999996"/>
  </r>
  <r>
    <x v="7756"/>
    <n v="1.74"/>
    <n v="1.75"/>
    <n v="1.66"/>
    <n v="1.67"/>
    <n v="-4.0229885059999999"/>
  </r>
  <r>
    <x v="7757"/>
    <n v="1.71"/>
    <n v="1.77"/>
    <n v="1.68"/>
    <n v="1.75"/>
    <n v="2.3391812870000002"/>
  </r>
  <r>
    <x v="7758"/>
    <n v="1.74"/>
    <n v="1.82"/>
    <n v="1.73"/>
    <n v="1.75"/>
    <n v="0.57471264399999999"/>
  </r>
  <r>
    <x v="7759"/>
    <n v="1.75"/>
    <n v="1.76"/>
    <n v="1.69"/>
    <n v="1.71"/>
    <n v="-2.2857142860000002"/>
  </r>
  <r>
    <x v="7760"/>
    <n v="1.85"/>
    <n v="1.89"/>
    <n v="1.71"/>
    <n v="1.75"/>
    <n v="-5.4054054049999998"/>
  </r>
  <r>
    <x v="7761"/>
    <n v="1.71"/>
    <n v="1.83"/>
    <n v="1.66"/>
    <n v="1.81"/>
    <n v="5.8479532159999996"/>
  </r>
  <r>
    <x v="7762"/>
    <n v="1.74"/>
    <n v="1.75"/>
    <n v="1.68"/>
    <n v="1.69"/>
    <n v="-2.8735632180000001"/>
  </r>
  <r>
    <x v="7763"/>
    <n v="1.78"/>
    <n v="1.81"/>
    <n v="1.72"/>
    <n v="1.74"/>
    <n v="-2.247191011"/>
  </r>
  <r>
    <x v="7764"/>
    <n v="1.79"/>
    <n v="1.82"/>
    <n v="1.75"/>
    <n v="1.78"/>
    <n v="-0.55865921799999996"/>
  </r>
  <r>
    <x v="7765"/>
    <n v="1.74"/>
    <n v="1.78"/>
    <n v="1.71"/>
    <n v="1.77"/>
    <n v="1.724137931"/>
  </r>
  <r>
    <x v="7766"/>
    <n v="1.79"/>
    <n v="1.82"/>
    <n v="1.69"/>
    <n v="1.73"/>
    <n v="-3.3519553069999999"/>
  </r>
  <r>
    <x v="7767"/>
    <n v="1.64"/>
    <n v="1.78"/>
    <n v="1.61"/>
    <n v="1.77"/>
    <n v="7.9268292679999997"/>
  </r>
  <r>
    <x v="7768"/>
    <n v="1.65"/>
    <n v="1.68"/>
    <n v="1.57"/>
    <n v="1.61"/>
    <n v="-2.424242424"/>
  </r>
  <r>
    <x v="7769"/>
    <n v="1.69"/>
    <n v="1.7"/>
    <n v="1.59"/>
    <n v="1.63"/>
    <n v="-3.5502958580000001"/>
  </r>
  <r>
    <x v="7770"/>
    <n v="1.71"/>
    <n v="1.71"/>
    <n v="1.63"/>
    <n v="1.66"/>
    <n v="-2.9239766079999998"/>
  </r>
  <r>
    <x v="7771"/>
    <n v="1.69"/>
    <n v="1.75"/>
    <n v="1.68"/>
    <n v="1.68"/>
    <n v="-0.59171597600000003"/>
  </r>
  <r>
    <x v="7772"/>
    <n v="1.64"/>
    <n v="1.77"/>
    <n v="1.61"/>
    <n v="1.68"/>
    <n v="2.4390243900000002"/>
  </r>
  <r>
    <x v="7773"/>
    <n v="1.75"/>
    <n v="1.76"/>
    <n v="1.56"/>
    <n v="1.66"/>
    <n v="-5.1428571429999996"/>
  </r>
  <r>
    <x v="7774"/>
    <n v="1.83"/>
    <n v="1.83"/>
    <n v="1.68"/>
    <n v="1.72"/>
    <n v="-6.0109289620000004"/>
  </r>
  <r>
    <x v="7775"/>
    <n v="1.92"/>
    <n v="1.93"/>
    <n v="1.82"/>
    <n v="1.86"/>
    <n v="-3.125"/>
  </r>
  <r>
    <x v="7776"/>
    <n v="1.99"/>
    <n v="1.99"/>
    <n v="1.88"/>
    <n v="1.93"/>
    <n v="-3.0150753770000001"/>
  </r>
  <r>
    <x v="7777"/>
    <n v="2"/>
    <n v="2"/>
    <n v="1.94"/>
    <n v="1.98"/>
    <n v="-1"/>
  </r>
  <r>
    <x v="7778"/>
    <n v="1.99"/>
    <n v="1.99"/>
    <n v="1.93"/>
    <n v="1.98"/>
    <n v="-0.50251256300000002"/>
  </r>
  <r>
    <x v="7779"/>
    <n v="1.9"/>
    <n v="1.97"/>
    <n v="1.86"/>
    <n v="1.94"/>
    <n v="2.1052631580000001"/>
  </r>
  <r>
    <x v="7780"/>
    <n v="1.83"/>
    <n v="1.86"/>
    <n v="1.79"/>
    <n v="1.84"/>
    <n v="0.54644808700000003"/>
  </r>
  <r>
    <x v="7781"/>
    <n v="1.82"/>
    <n v="1.92"/>
    <n v="1.78"/>
    <n v="1.9"/>
    <n v="4.3956043960000004"/>
  </r>
  <r>
    <x v="7782"/>
    <n v="1.78"/>
    <n v="1.92"/>
    <n v="1.72"/>
    <n v="1.81"/>
    <n v="1.6853932579999999"/>
  </r>
  <r>
    <x v="7783"/>
    <n v="1.85"/>
    <n v="1.85"/>
    <n v="1.77"/>
    <n v="1.78"/>
    <n v="-3.7837837840000001"/>
  </r>
  <r>
    <x v="7784"/>
    <n v="1.88"/>
    <n v="1.89"/>
    <n v="1.75"/>
    <n v="1.84"/>
    <n v="-2.1276595739999999"/>
  </r>
  <r>
    <x v="7785"/>
    <n v="1.97"/>
    <n v="1.98"/>
    <n v="1.82"/>
    <n v="1.83"/>
    <n v="-7.1065989849999998"/>
  </r>
  <r>
    <x v="7786"/>
    <n v="2.06"/>
    <n v="2.0699999999999998"/>
    <n v="1.8"/>
    <n v="1.92"/>
    <n v="-6.7961165049999996"/>
  </r>
  <r>
    <x v="7787"/>
    <n v="2.11"/>
    <n v="2.11"/>
    <n v="2"/>
    <n v="2.0699999999999998"/>
    <n v="-1.8957345969999999"/>
  </r>
  <r>
    <x v="7788"/>
    <n v="2.17"/>
    <n v="2.1800000000000002"/>
    <n v="2.06"/>
    <n v="2.1"/>
    <n v="-3.225806452"/>
  </r>
  <r>
    <x v="7789"/>
    <n v="2.2200000000000002"/>
    <n v="2.2200000000000002"/>
    <n v="2.15"/>
    <n v="2.15"/>
    <n v="-3.1531531529999999"/>
  </r>
  <r>
    <x v="7790"/>
    <n v="2.2000000000000002"/>
    <n v="2.21"/>
    <n v="2.17"/>
    <n v="2.19"/>
    <n v="-0.45454545499999999"/>
  </r>
  <r>
    <x v="7791"/>
    <n v="2.19"/>
    <n v="2.2000000000000002"/>
    <n v="2.1800000000000002"/>
    <n v="2.2000000000000002"/>
    <n v="0.45662100500000002"/>
  </r>
  <r>
    <x v="7792"/>
    <n v="2.21"/>
    <n v="2.21"/>
    <n v="2.17"/>
    <n v="2.19"/>
    <n v="-0.90497737599999994"/>
  </r>
  <r>
    <x v="7793"/>
    <n v="2.1800000000000002"/>
    <n v="2.2200000000000002"/>
    <n v="2.16"/>
    <n v="2.19"/>
    <n v="0.458715596"/>
  </r>
  <r>
    <x v="7794"/>
    <n v="2.21"/>
    <n v="2.23"/>
    <n v="2.2000000000000002"/>
    <n v="2.2200000000000002"/>
    <n v="0.45248868799999997"/>
  </r>
  <r>
    <x v="7795"/>
    <n v="2.2200000000000002"/>
    <n v="2.23"/>
    <n v="2.19"/>
    <n v="2.2200000000000002"/>
    <n v="0"/>
  </r>
  <r>
    <x v="7796"/>
    <n v="2.2599999999999998"/>
    <n v="2.27"/>
    <n v="2.2000000000000002"/>
    <n v="2.2200000000000002"/>
    <n v="-1.769911504"/>
  </r>
  <r>
    <x v="7797"/>
    <n v="2.23"/>
    <n v="2.2599999999999998"/>
    <n v="2.19"/>
    <n v="2.2400000000000002"/>
    <n v="0.44843049299999999"/>
  </r>
  <r>
    <x v="7798"/>
    <n v="2.2400000000000002"/>
    <n v="2.25"/>
    <n v="2.1800000000000002"/>
    <n v="2.23"/>
    <n v="-0.446428571"/>
  </r>
  <r>
    <x v="7799"/>
    <n v="2.19"/>
    <n v="2.25"/>
    <n v="2.1800000000000002"/>
    <n v="2.23"/>
    <n v="1.8264840179999999"/>
  </r>
  <r>
    <x v="7800"/>
    <n v="2.14"/>
    <n v="2.2000000000000002"/>
    <n v="2.12"/>
    <n v="2.2000000000000002"/>
    <n v="2.8037383180000002"/>
  </r>
  <r>
    <x v="7801"/>
    <n v="2.1"/>
    <n v="2.16"/>
    <n v="2.09"/>
    <n v="2.14"/>
    <n v="1.904761905"/>
  </r>
  <r>
    <x v="7802"/>
    <n v="2.0299999999999998"/>
    <n v="2.1"/>
    <n v="2.02"/>
    <n v="2.09"/>
    <n v="2.9556650250000001"/>
  </r>
  <r>
    <x v="7803"/>
    <n v="2.0699999999999998"/>
    <n v="2.08"/>
    <n v="2.04"/>
    <n v="2.06"/>
    <n v="-0.48309178699999999"/>
  </r>
  <r>
    <x v="7804"/>
    <n v="2.0499999999999998"/>
    <n v="2.09"/>
    <n v="2.0299999999999998"/>
    <n v="2.0499999999999998"/>
    <n v="0"/>
  </r>
  <r>
    <x v="7805"/>
    <n v="2.0099999999999998"/>
    <n v="2.0499999999999998"/>
    <n v="1.99"/>
    <n v="2.0299999999999998"/>
    <n v="0.995024876"/>
  </r>
  <r>
    <x v="7806"/>
    <n v="2.0099999999999998"/>
    <n v="2.02"/>
    <n v="1.97"/>
    <n v="2"/>
    <n v="-0.497512438"/>
  </r>
  <r>
    <x v="7807"/>
    <n v="2.06"/>
    <n v="2.06"/>
    <n v="2"/>
    <n v="2.02"/>
    <n v="-1.941747573"/>
  </r>
  <r>
    <x v="7808"/>
    <n v="2.04"/>
    <n v="2.06"/>
    <n v="2"/>
    <n v="2.06"/>
    <n v="0.98039215700000004"/>
  </r>
  <r>
    <x v="7809"/>
    <n v="2.04"/>
    <n v="2.0499999999999998"/>
    <n v="1.99"/>
    <n v="2.0299999999999998"/>
    <n v="-0.49019607799999998"/>
  </r>
  <r>
    <x v="7810"/>
    <n v="2.04"/>
    <n v="2.0499999999999998"/>
    <n v="2.0099999999999998"/>
    <n v="2.04"/>
    <n v="0"/>
  </r>
  <r>
    <x v="7811"/>
    <n v="2.06"/>
    <n v="2.06"/>
    <n v="2.0099999999999998"/>
    <n v="2.02"/>
    <n v="-1.941747573"/>
  </r>
  <r>
    <x v="7812"/>
    <n v="2.0699999999999998"/>
    <n v="2.09"/>
    <n v="2.0499999999999998"/>
    <n v="2.0499999999999998"/>
    <n v="-0.96618357499999996"/>
  </r>
  <r>
    <x v="7813"/>
    <n v="2.0699999999999998"/>
    <n v="2.11"/>
    <n v="1.98"/>
    <n v="2.08"/>
    <n v="0.48309178699999999"/>
  </r>
  <r>
    <x v="7814"/>
    <n v="1.99"/>
    <n v="2.0699999999999998"/>
    <n v="1.98"/>
    <n v="2.06"/>
    <n v="3.5175879399999999"/>
  </r>
  <r>
    <x v="7815"/>
    <n v="2.08"/>
    <n v="2.08"/>
    <n v="2"/>
    <n v="2"/>
    <n v="-3.846153846"/>
  </r>
  <r>
    <x v="7816"/>
    <n v="2.0699999999999998"/>
    <n v="2.09"/>
    <n v="2.06"/>
    <n v="2.06"/>
    <n v="-0.48309178699999999"/>
  </r>
  <r>
    <x v="7817"/>
    <n v="1.99"/>
    <n v="2.06"/>
    <n v="1.98"/>
    <n v="2.0499999999999998"/>
    <n v="3.0150753770000001"/>
  </r>
  <r>
    <x v="7818"/>
    <n v="1.97"/>
    <n v="2.02"/>
    <n v="1.94"/>
    <n v="2.0099999999999998"/>
    <n v="2.030456853"/>
  </r>
  <r>
    <x v="7819"/>
    <n v="2.08"/>
    <n v="2.08"/>
    <n v="1.99"/>
    <n v="1.99"/>
    <n v="-4.326923077"/>
  </r>
  <r>
    <x v="7820"/>
    <n v="2.0299999999999998"/>
    <n v="2.09"/>
    <n v="2.02"/>
    <n v="2.08"/>
    <n v="2.463054187"/>
  </r>
  <r>
    <x v="7821"/>
    <n v="1.99"/>
    <n v="2.0299999999999998"/>
    <n v="1.98"/>
    <n v="2.0299999999999998"/>
    <n v="2.010050251"/>
  </r>
  <r>
    <x v="7822"/>
    <n v="2.0099999999999998"/>
    <n v="2.0099999999999998"/>
    <n v="1.98"/>
    <n v="1.99"/>
    <n v="-0.995024876"/>
  </r>
  <r>
    <x v="7823"/>
    <n v="1.96"/>
    <n v="2.02"/>
    <n v="1.96"/>
    <n v="2.02"/>
    <n v="3.0612244899999999"/>
  </r>
  <r>
    <x v="7824"/>
    <n v="1.92"/>
    <n v="1.98"/>
    <n v="1.91"/>
    <n v="1.96"/>
    <n v="2.0833333330000001"/>
  </r>
  <r>
    <x v="7825"/>
    <n v="1.9"/>
    <n v="1.91"/>
    <n v="1.89"/>
    <n v="1.91"/>
    <n v="0.52631578899999998"/>
  </r>
  <r>
    <x v="7826"/>
    <n v="1.91"/>
    <n v="1.93"/>
    <n v="1.88"/>
    <n v="1.9"/>
    <n v="-0.523560209"/>
  </r>
  <r>
    <x v="7827"/>
    <n v="1.95"/>
    <n v="1.96"/>
    <n v="1.87"/>
    <n v="1.9"/>
    <n v="-2.5641025640000001"/>
  </r>
  <r>
    <x v="7828"/>
    <n v="1.94"/>
    <n v="1.98"/>
    <n v="1.93"/>
    <n v="1.95"/>
    <n v="0.51546391800000002"/>
  </r>
  <r>
    <x v="7829"/>
    <n v="1.91"/>
    <n v="1.96"/>
    <n v="1.89"/>
    <n v="1.95"/>
    <n v="2.0942408380000002"/>
  </r>
  <r>
    <x v="7830"/>
    <n v="1.92"/>
    <n v="1.94"/>
    <n v="1.89"/>
    <n v="1.91"/>
    <n v="-0.52083333300000001"/>
  </r>
  <r>
    <x v="7831"/>
    <n v="1.94"/>
    <n v="1.95"/>
    <n v="1.9"/>
    <n v="1.92"/>
    <n v="-1.030927835"/>
  </r>
  <r>
    <x v="7832"/>
    <n v="1.93"/>
    <n v="1.97"/>
    <n v="1.92"/>
    <n v="1.97"/>
    <n v="2.0725388599999999"/>
  </r>
  <r>
    <x v="7833"/>
    <n v="1.92"/>
    <n v="1.94"/>
    <n v="1.9"/>
    <n v="1.92"/>
    <n v="0"/>
  </r>
  <r>
    <x v="7834"/>
    <n v="1.89"/>
    <n v="1.93"/>
    <n v="1.89"/>
    <n v="1.92"/>
    <n v="1.587301587"/>
  </r>
  <r>
    <x v="7835"/>
    <n v="1.88"/>
    <n v="1.88"/>
    <n v="1.84"/>
    <n v="1.87"/>
    <n v="-0.53191489400000003"/>
  </r>
  <r>
    <x v="7836"/>
    <n v="1.89"/>
    <n v="1.93"/>
    <n v="1.85"/>
    <n v="1.89"/>
    <n v="0"/>
  </r>
  <r>
    <x v="7837"/>
    <n v="1.9"/>
    <n v="1.91"/>
    <n v="1.88"/>
    <n v="1.89"/>
    <n v="-0.52631578899999998"/>
  </r>
  <r>
    <x v="7838"/>
    <n v="1.85"/>
    <n v="1.93"/>
    <n v="1.84"/>
    <n v="1.91"/>
    <n v="3.2432432430000002"/>
  </r>
  <r>
    <x v="7839"/>
    <n v="1.83"/>
    <n v="1.89"/>
    <n v="1.82"/>
    <n v="1.85"/>
    <n v="1.0928961749999999"/>
  </r>
  <r>
    <x v="7840"/>
    <n v="1.85"/>
    <n v="1.86"/>
    <n v="1.81"/>
    <n v="1.83"/>
    <n v="-1.081081081"/>
  </r>
  <r>
    <x v="7841"/>
    <n v="1.81"/>
    <n v="1.87"/>
    <n v="1.78"/>
    <n v="1.85"/>
    <n v="2.2099447510000001"/>
  </r>
  <r>
    <x v="7842"/>
    <n v="1.79"/>
    <n v="1.82"/>
    <n v="1.78"/>
    <n v="1.81"/>
    <n v="1.1173184359999999"/>
  </r>
  <r>
    <x v="7843"/>
    <n v="1.8"/>
    <n v="1.8"/>
    <n v="1.76"/>
    <n v="1.79"/>
    <n v="-0.55555555599999995"/>
  </r>
  <r>
    <x v="7844"/>
    <n v="1.82"/>
    <n v="1.83"/>
    <n v="1.79"/>
    <n v="1.8"/>
    <n v="-1.0989010990000001"/>
  </r>
  <r>
    <x v="7845"/>
    <n v="1.78"/>
    <n v="1.83"/>
    <n v="1.75"/>
    <n v="1.83"/>
    <n v="2.808988764"/>
  </r>
  <r>
    <x v="7846"/>
    <n v="1.75"/>
    <n v="1.77"/>
    <n v="1.74"/>
    <n v="1.76"/>
    <n v="0.571428571"/>
  </r>
  <r>
    <x v="7847"/>
    <n v="1.73"/>
    <n v="1.76"/>
    <n v="1.73"/>
    <n v="1.75"/>
    <n v="1.1560693639999999"/>
  </r>
  <r>
    <x v="7848"/>
    <n v="1.74"/>
    <n v="1.75"/>
    <n v="1.73"/>
    <n v="1.73"/>
    <n v="-0.57471264399999999"/>
  </r>
  <r>
    <x v="7849"/>
    <n v="1.75"/>
    <n v="1.75"/>
    <n v="1.71"/>
    <n v="1.74"/>
    <n v="-0.571428571"/>
  </r>
  <r>
    <x v="7850"/>
    <n v="1.67"/>
    <n v="1.69"/>
    <n v="1.64"/>
    <n v="1.69"/>
    <n v="1.19760479"/>
  </r>
  <r>
    <x v="7851"/>
    <n v="1.71"/>
    <n v="1.72"/>
    <n v="1.7"/>
    <n v="1.7"/>
    <n v="-0.58479532199999995"/>
  </r>
  <r>
    <x v="7852"/>
    <n v="1.67"/>
    <n v="1.71"/>
    <n v="1.66"/>
    <n v="1.71"/>
    <n v="2.395209581"/>
  </r>
  <r>
    <x v="7853"/>
    <n v="1.67"/>
    <n v="1.68"/>
    <n v="1.66"/>
    <n v="1.68"/>
    <n v="0.59880239499999999"/>
  </r>
  <r>
    <x v="7854"/>
    <n v="1.65"/>
    <n v="1.69"/>
    <n v="1.64"/>
    <n v="1.67"/>
    <n v="1.212121212"/>
  </r>
  <r>
    <x v="7855"/>
    <n v="1.65"/>
    <n v="1.66"/>
    <n v="1.62"/>
    <n v="1.65"/>
    <n v="0"/>
  </r>
  <r>
    <x v="7856"/>
    <n v="1.65"/>
    <n v="1.67"/>
    <n v="1.63"/>
    <n v="1.64"/>
    <n v="-0.606060606"/>
  </r>
  <r>
    <x v="7857"/>
    <n v="1.65"/>
    <n v="1.68"/>
    <n v="1.63"/>
    <n v="1.66"/>
    <n v="0.606060606"/>
  </r>
  <r>
    <x v="7858"/>
    <n v="1.66"/>
    <n v="1.67"/>
    <n v="1.6"/>
    <n v="1.66"/>
    <n v="0"/>
  </r>
  <r>
    <x v="7859"/>
    <n v="1.67"/>
    <n v="1.68"/>
    <n v="1.62"/>
    <n v="1.65"/>
    <n v="-1.19760479"/>
  </r>
  <r>
    <x v="7860"/>
    <n v="1.71"/>
    <n v="1.72"/>
    <n v="1.67"/>
    <n v="1.68"/>
    <n v="-1.754385965"/>
  </r>
  <r>
    <x v="7861"/>
    <n v="1.72"/>
    <n v="1.73"/>
    <n v="1.69"/>
    <n v="1.73"/>
    <n v="0.58139534900000001"/>
  </r>
  <r>
    <x v="7862"/>
    <n v="1.68"/>
    <n v="1.72"/>
    <n v="1.66"/>
    <n v="1.72"/>
    <n v="2.3809523810000002"/>
  </r>
  <r>
    <x v="7863"/>
    <n v="1.69"/>
    <n v="1.7"/>
    <n v="1.66"/>
    <n v="1.7"/>
    <n v="0.59171597600000003"/>
  </r>
  <r>
    <x v="7864"/>
    <n v="1.6"/>
    <n v="1.68"/>
    <n v="1.56"/>
    <n v="1.65"/>
    <n v="3.125"/>
  </r>
  <r>
    <x v="7865"/>
    <n v="1.57"/>
    <n v="1.61"/>
    <n v="1.57"/>
    <n v="1.6"/>
    <n v="1.910828025"/>
  </r>
  <r>
    <x v="7866"/>
    <n v="1.55"/>
    <n v="1.59"/>
    <n v="1.54"/>
    <n v="1.56"/>
    <n v="0.64516129"/>
  </r>
  <r>
    <x v="7867"/>
    <n v="1.59"/>
    <n v="1.61"/>
    <n v="1.55"/>
    <n v="1.55"/>
    <n v="-2.5157232700000001"/>
  </r>
  <r>
    <x v="7868"/>
    <n v="1.6"/>
    <n v="1.61"/>
    <n v="1.58"/>
    <n v="1.59"/>
    <n v="-0.625"/>
  </r>
  <r>
    <x v="7869"/>
    <n v="1.58"/>
    <n v="1.62"/>
    <n v="1.57"/>
    <n v="1.59"/>
    <n v="0.63291139200000002"/>
  </r>
  <r>
    <x v="7870"/>
    <n v="1.57"/>
    <n v="1.59"/>
    <n v="1.54"/>
    <n v="1.58"/>
    <n v="0.63694267500000001"/>
  </r>
  <r>
    <x v="7871"/>
    <n v="1.57"/>
    <n v="1.57"/>
    <n v="1.53"/>
    <n v="1.55"/>
    <n v="-1.27388535"/>
  </r>
  <r>
    <x v="7872"/>
    <n v="1.56"/>
    <n v="1.6"/>
    <n v="1.51"/>
    <n v="1.59"/>
    <n v="1.923076923"/>
  </r>
  <r>
    <x v="7873"/>
    <n v="1.54"/>
    <n v="1.56"/>
    <n v="1.52"/>
    <n v="1.56"/>
    <n v="1.298701299"/>
  </r>
  <r>
    <x v="7874"/>
    <n v="1.58"/>
    <n v="1.59"/>
    <n v="1.52"/>
    <n v="1.54"/>
    <n v="-2.5316455699999998"/>
  </r>
  <r>
    <x v="7875"/>
    <n v="1.57"/>
    <n v="1.59"/>
    <n v="1.55"/>
    <n v="1.59"/>
    <n v="1.27388535"/>
  </r>
  <r>
    <x v="7876"/>
    <n v="1.56"/>
    <n v="1.6"/>
    <n v="1.54"/>
    <n v="1.59"/>
    <n v="1.923076923"/>
  </r>
  <r>
    <x v="7877"/>
    <n v="1.55"/>
    <n v="1.58"/>
    <n v="1.52"/>
    <n v="1.55"/>
    <n v="0"/>
  </r>
  <r>
    <x v="7878"/>
    <n v="1.51"/>
    <n v="1.57"/>
    <n v="1.51"/>
    <n v="1.55"/>
    <n v="2.649006623"/>
  </r>
  <r>
    <x v="7879"/>
    <n v="1.51"/>
    <n v="1.52"/>
    <n v="1.48"/>
    <n v="1.51"/>
    <n v="0"/>
  </r>
  <r>
    <x v="7880"/>
    <n v="1.53"/>
    <n v="1.54"/>
    <n v="1.49"/>
    <n v="1.5"/>
    <n v="-1.9607843140000001"/>
  </r>
  <r>
    <x v="7881"/>
    <n v="1.49"/>
    <n v="1.53"/>
    <n v="1.46"/>
    <n v="1.51"/>
    <n v="1.342281879"/>
  </r>
  <r>
    <x v="7882"/>
    <n v="1.43"/>
    <n v="1.5"/>
    <n v="1.39"/>
    <n v="1.49"/>
    <n v="4.1958041960000001"/>
  </r>
  <r>
    <x v="7883"/>
    <n v="1.42"/>
    <n v="1.43"/>
    <n v="1.36"/>
    <n v="1.38"/>
    <n v="-2.8169014080000001"/>
  </r>
  <r>
    <x v="7884"/>
    <n v="1.49"/>
    <n v="1.5"/>
    <n v="1.41"/>
    <n v="1.41"/>
    <n v="-5.3691275169999999"/>
  </r>
  <r>
    <x v="7885"/>
    <n v="1.48"/>
    <n v="1.49"/>
    <n v="1.44"/>
    <n v="1.47"/>
    <n v="-0.675675676"/>
  </r>
  <r>
    <x v="7886"/>
    <n v="1.43"/>
    <n v="1.49"/>
    <n v="1.4"/>
    <n v="1.49"/>
    <n v="4.1958041960000001"/>
  </r>
  <r>
    <x v="7887"/>
    <n v="1.39"/>
    <n v="1.45"/>
    <n v="1.38"/>
    <n v="1.43"/>
    <n v="2.8776978419999999"/>
  </r>
  <r>
    <x v="7888"/>
    <n v="1.41"/>
    <n v="1.43"/>
    <n v="1.37"/>
    <n v="1.38"/>
    <n v="-2.1276595739999999"/>
  </r>
  <r>
    <x v="7889"/>
    <n v="1.38"/>
    <n v="1.42"/>
    <n v="1.37"/>
    <n v="1.41"/>
    <n v="2.1739130430000002"/>
  </r>
  <r>
    <x v="7890"/>
    <n v="1.38"/>
    <n v="1.39"/>
    <n v="1.34"/>
    <n v="1.38"/>
    <n v="0"/>
  </r>
  <r>
    <x v="7891"/>
    <n v="1.39"/>
    <n v="1.4"/>
    <n v="1.34"/>
    <n v="1.38"/>
    <n v="-0.71942446000000004"/>
  </r>
  <r>
    <x v="7892"/>
    <n v="1.36"/>
    <n v="1.4"/>
    <n v="1.35"/>
    <n v="1.37"/>
    <n v="0.735294118"/>
  </r>
  <r>
    <x v="7893"/>
    <n v="1.28"/>
    <n v="1.36"/>
    <n v="1.28"/>
    <n v="1.36"/>
    <n v="6.25"/>
  </r>
  <r>
    <x v="7894"/>
    <n v="1.33"/>
    <n v="1.34"/>
    <n v="1.27"/>
    <n v="1.29"/>
    <n v="-3.0075187969999999"/>
  </r>
  <r>
    <x v="7895"/>
    <n v="1.33"/>
    <n v="1.34"/>
    <n v="1.28"/>
    <n v="1.32"/>
    <n v="-0.75187969899999996"/>
  </r>
  <r>
    <x v="7896"/>
    <n v="1.37"/>
    <n v="1.4"/>
    <n v="1.32"/>
    <n v="1.33"/>
    <n v="-2.9197080290000001"/>
  </r>
  <r>
    <x v="7897"/>
    <n v="1.39"/>
    <n v="1.4"/>
    <n v="1.35"/>
    <n v="1.36"/>
    <n v="-2.1582733809999999"/>
  </r>
  <r>
    <x v="7898"/>
    <n v="1.4"/>
    <n v="1.41"/>
    <n v="1.36"/>
    <n v="1.38"/>
    <n v="-1.428571429"/>
  </r>
  <r>
    <x v="7899"/>
    <n v="1.41"/>
    <n v="1.43"/>
    <n v="1.35"/>
    <n v="1.4"/>
    <n v="-0.70921985799999998"/>
  </r>
  <r>
    <x v="7900"/>
    <n v="1.37"/>
    <n v="1.45"/>
    <n v="1.33"/>
    <n v="1.42"/>
    <n v="3.6496350359999998"/>
  </r>
  <r>
    <x v="7901"/>
    <n v="1.32"/>
    <n v="1.35"/>
    <n v="1.27"/>
    <n v="1.28"/>
    <n v="-3.0303030299999998"/>
  </r>
  <r>
    <x v="7902"/>
    <n v="1.29"/>
    <n v="1.32"/>
    <n v="1.25"/>
    <n v="1.32"/>
    <n v="2.3255813949999999"/>
  </r>
  <r>
    <x v="7903"/>
    <n v="1.3"/>
    <n v="1.3"/>
    <n v="1.24"/>
    <n v="1.25"/>
    <n v="-3.846153846"/>
  </r>
  <r>
    <x v="7904"/>
    <n v="1.34"/>
    <n v="1.36"/>
    <n v="1.26"/>
    <n v="1.28"/>
    <n v="-4.4776119400000001"/>
  </r>
  <r>
    <x v="7905"/>
    <n v="1.38"/>
    <n v="1.38"/>
    <n v="1.3"/>
    <n v="1.33"/>
    <n v="-3.6231884060000001"/>
  </r>
  <r>
    <x v="7906"/>
    <n v="1.36"/>
    <n v="1.4"/>
    <n v="1.35"/>
    <n v="1.37"/>
    <n v="0.735294118"/>
  </r>
  <r>
    <x v="7907"/>
    <n v="1.39"/>
    <n v="1.4"/>
    <n v="1.34"/>
    <n v="1.38"/>
    <n v="-0.71942446000000004"/>
  </r>
  <r>
    <x v="7908"/>
    <n v="1.44"/>
    <n v="1.45"/>
    <n v="1.38"/>
    <n v="1.39"/>
    <n v="-3.4722222220000001"/>
  </r>
  <r>
    <x v="7909"/>
    <n v="1.47"/>
    <n v="1.51"/>
    <n v="1.43"/>
    <n v="1.43"/>
    <n v="-2.721088435"/>
  </r>
  <r>
    <x v="7910"/>
    <n v="1.42"/>
    <n v="1.46"/>
    <n v="1.38"/>
    <n v="1.45"/>
    <n v="2.1126760560000002"/>
  </r>
  <r>
    <x v="7911"/>
    <n v="1.38"/>
    <n v="1.42"/>
    <n v="1.36"/>
    <n v="1.41"/>
    <n v="2.1739130430000002"/>
  </r>
  <r>
    <x v="7912"/>
    <n v="1.3"/>
    <n v="1.36"/>
    <n v="1.28"/>
    <n v="1.35"/>
    <n v="3.846153846"/>
  </r>
  <r>
    <x v="7913"/>
    <n v="1.31"/>
    <n v="1.35"/>
    <n v="1.3"/>
    <n v="1.31"/>
    <n v="0"/>
  </r>
  <r>
    <x v="7914"/>
    <n v="1.27"/>
    <n v="1.33"/>
    <n v="1.26"/>
    <n v="1.31"/>
    <n v="3.1496062990000002"/>
  </r>
  <r>
    <x v="7915"/>
    <n v="1.27"/>
    <n v="1.28"/>
    <n v="1.21"/>
    <n v="1.25"/>
    <n v="-1.5748031499999999"/>
  </r>
  <r>
    <x v="7916"/>
    <n v="1.26"/>
    <n v="1.3"/>
    <n v="1.23"/>
    <n v="1.23"/>
    <n v="-2.3809523810000002"/>
  </r>
  <r>
    <x v="7917"/>
    <n v="1.26"/>
    <n v="1.3"/>
    <n v="1.24"/>
    <n v="1.27"/>
    <n v="0.79365079400000005"/>
  </r>
  <r>
    <x v="7918"/>
    <n v="1.22"/>
    <n v="1.28"/>
    <n v="1.21"/>
    <n v="1.27"/>
    <n v="4.0983606559999997"/>
  </r>
  <r>
    <x v="7919"/>
    <n v="1.18"/>
    <n v="1.22"/>
    <n v="1.17"/>
    <n v="1.2"/>
    <n v="1.6949152540000001"/>
  </r>
  <r>
    <x v="7920"/>
    <n v="1.1599999999999999"/>
    <n v="1.19"/>
    <n v="1.1200000000000001"/>
    <n v="1.17"/>
    <n v="0.86206896600000005"/>
  </r>
  <r>
    <x v="7921"/>
    <n v="1.25"/>
    <n v="1.25"/>
    <n v="1.1599999999999999"/>
    <n v="1.1599999999999999"/>
    <n v="-7.2"/>
  </r>
  <r>
    <x v="7922"/>
    <n v="1.3"/>
    <n v="1.32"/>
    <n v="1.24"/>
    <n v="1.24"/>
    <n v="-4.615384615"/>
  </r>
  <r>
    <x v="7923"/>
    <n v="1.26"/>
    <n v="1.3"/>
    <n v="1.25"/>
    <n v="1.29"/>
    <n v="2.3809523810000002"/>
  </r>
  <r>
    <x v="7924"/>
    <n v="1.17"/>
    <n v="1.23"/>
    <n v="1.1299999999999999"/>
    <n v="1.21"/>
    <n v="3.4188034190000001"/>
  </r>
  <r>
    <x v="7925"/>
    <n v="1.31"/>
    <n v="1.34"/>
    <n v="1.21"/>
    <n v="1.21"/>
    <n v="-7.6335877859999997"/>
  </r>
  <r>
    <x v="7926"/>
    <n v="1.35"/>
    <n v="1.36"/>
    <n v="1.3"/>
    <n v="1.31"/>
    <n v="-2.9629629629999998"/>
  </r>
  <r>
    <x v="7927"/>
    <n v="1.33"/>
    <n v="1.36"/>
    <n v="1.33"/>
    <n v="1.35"/>
    <n v="1.5037593979999999"/>
  </r>
  <r>
    <x v="7928"/>
    <n v="1.31"/>
    <n v="1.37"/>
    <n v="1.31"/>
    <n v="1.34"/>
    <n v="2.2900763359999998"/>
  </r>
  <r>
    <x v="7929"/>
    <n v="1.4"/>
    <n v="1.41"/>
    <n v="1.31"/>
    <n v="1.32"/>
    <n v="-5.7142857139999998"/>
  </r>
  <r>
    <x v="7930"/>
    <n v="1.47"/>
    <n v="1.48"/>
    <n v="1.38"/>
    <n v="1.39"/>
    <n v="-5.442176871"/>
  </r>
  <r>
    <x v="7931"/>
    <n v="1.4"/>
    <n v="1.46"/>
    <n v="1.39"/>
    <n v="1.46"/>
    <n v="4.2857142860000002"/>
  </r>
  <r>
    <x v="7932"/>
    <n v="1.47"/>
    <n v="1.47"/>
    <n v="1.38"/>
    <n v="1.4"/>
    <n v="-4.7619047620000003"/>
  </r>
  <r>
    <x v="7933"/>
    <n v="1.54"/>
    <n v="1.55"/>
    <n v="1.46"/>
    <n v="1.48"/>
    <n v="-3.8961038960000001"/>
  </r>
  <r>
    <x v="7934"/>
    <n v="1.51"/>
    <n v="1.54"/>
    <n v="1.5"/>
    <n v="1.53"/>
    <n v="1.324503311"/>
  </r>
  <r>
    <x v="7935"/>
    <n v="1.47"/>
    <n v="1.52"/>
    <n v="1.47"/>
    <n v="1.51"/>
    <n v="2.721088435"/>
  </r>
  <r>
    <x v="7936"/>
    <n v="1.52"/>
    <n v="1.52"/>
    <n v="1.46"/>
    <n v="1.47"/>
    <n v="-3.2894736839999998"/>
  </r>
  <r>
    <x v="7937"/>
    <n v="1.58"/>
    <n v="1.58"/>
    <n v="1.52"/>
    <n v="1.52"/>
    <n v="-3.7974683539999998"/>
  </r>
  <r>
    <x v="7938"/>
    <n v="1.6"/>
    <n v="1.62"/>
    <n v="1.56"/>
    <n v="1.57"/>
    <n v="-1.875"/>
  </r>
  <r>
    <x v="7939"/>
    <n v="1.52"/>
    <n v="1.6"/>
    <n v="1.5"/>
    <n v="1.59"/>
    <n v="4.6052631579999996"/>
  </r>
  <r>
    <x v="7940"/>
    <n v="1.48"/>
    <n v="1.54"/>
    <n v="1.45"/>
    <n v="1.53"/>
    <n v="3.3783783779999998"/>
  </r>
  <r>
    <x v="7941"/>
    <n v="1.5"/>
    <n v="1.51"/>
    <n v="1.44"/>
    <n v="1.48"/>
    <n v="-1.3333333329999999"/>
  </r>
  <r>
    <x v="7942"/>
    <n v="1.59"/>
    <n v="1.63"/>
    <n v="1.55"/>
    <n v="1.58"/>
    <n v="-0.62893081799999995"/>
  </r>
  <r>
    <x v="7943"/>
    <n v="1.63"/>
    <n v="1.64"/>
    <n v="1.58"/>
    <n v="1.59"/>
    <n v="-2.4539877300000001"/>
  </r>
  <r>
    <x v="7944"/>
    <n v="1.63"/>
    <n v="1.65"/>
    <n v="1.63"/>
    <n v="1.64"/>
    <n v="0.61349693299999997"/>
  </r>
  <r>
    <x v="7945"/>
    <n v="1.59"/>
    <n v="1.64"/>
    <n v="1.58"/>
    <n v="1.63"/>
    <n v="2.5157232700000001"/>
  </r>
  <r>
    <x v="7946"/>
    <n v="1.52"/>
    <n v="1.59"/>
    <n v="1.52"/>
    <n v="1.58"/>
    <n v="3.9473684210000002"/>
  </r>
  <r>
    <x v="7947"/>
    <n v="1.53"/>
    <n v="1.55"/>
    <n v="1.52"/>
    <n v="1.53"/>
    <n v="0"/>
  </r>
  <r>
    <x v="7948"/>
    <n v="1.49"/>
    <n v="1.53"/>
    <n v="1.48"/>
    <n v="1.51"/>
    <n v="1.342281879"/>
  </r>
  <r>
    <x v="7949"/>
    <n v="1.47"/>
    <n v="1.51"/>
    <n v="1.47"/>
    <n v="1.49"/>
    <n v="1.360544218"/>
  </r>
  <r>
    <x v="7950"/>
    <n v="1.44"/>
    <n v="1.48"/>
    <n v="1.44"/>
    <n v="1.46"/>
    <n v="1.388888889"/>
  </r>
  <r>
    <x v="7951"/>
    <n v="1.45"/>
    <n v="1.46"/>
    <n v="1.42"/>
    <n v="1.44"/>
    <n v="-0.68965517200000004"/>
  </r>
  <r>
    <x v="7952"/>
    <n v="1.5"/>
    <n v="1.51"/>
    <n v="1.46"/>
    <n v="1.47"/>
    <n v="-2"/>
  </r>
  <r>
    <x v="7953"/>
    <n v="1.46"/>
    <n v="1.5"/>
    <n v="1.45"/>
    <n v="1.49"/>
    <n v="2.0547945209999998"/>
  </r>
  <r>
    <x v="7954"/>
    <n v="1.54"/>
    <n v="1.54"/>
    <n v="1.44"/>
    <n v="1.47"/>
    <n v="-4.5454545450000001"/>
  </r>
  <r>
    <x v="7955"/>
    <n v="1.47"/>
    <n v="1.56"/>
    <n v="1.47"/>
    <n v="1.55"/>
    <n v="5.442176871"/>
  </r>
  <r>
    <x v="7956"/>
    <n v="1.42"/>
    <n v="1.49"/>
    <n v="1.41"/>
    <n v="1.47"/>
    <n v="3.5211267610000001"/>
  </r>
  <r>
    <x v="7957"/>
    <n v="1.42"/>
    <n v="1.46"/>
    <n v="1.38"/>
    <n v="1.41"/>
    <n v="-0.70422535200000003"/>
  </r>
  <r>
    <x v="7958"/>
    <n v="1.45"/>
    <n v="1.45"/>
    <n v="1.4"/>
    <n v="1.42"/>
    <n v="-2.0689655170000001"/>
  </r>
  <r>
    <x v="7959"/>
    <n v="1.4"/>
    <n v="1.47"/>
    <n v="1.39"/>
    <n v="1.46"/>
    <n v="4.2857142860000002"/>
  </r>
  <r>
    <x v="7960"/>
    <n v="1.38"/>
    <n v="1.39"/>
    <n v="1.31"/>
    <n v="1.37"/>
    <n v="-0.72463768100000003"/>
  </r>
  <r>
    <x v="7961"/>
    <n v="1.42"/>
    <n v="1.44"/>
    <n v="1.36"/>
    <n v="1.38"/>
    <n v="-2.8169014080000001"/>
  </r>
  <r>
    <x v="7962"/>
    <n v="1.53"/>
    <n v="1.54"/>
    <n v="1.43"/>
    <n v="1.45"/>
    <n v="-5.2287581699999999"/>
  </r>
  <r>
    <x v="7963"/>
    <n v="1.56"/>
    <n v="1.58"/>
    <n v="1.55"/>
    <n v="1.56"/>
    <n v="0"/>
  </r>
  <r>
    <x v="7964"/>
    <n v="1.54"/>
    <n v="1.58"/>
    <n v="1.54"/>
    <n v="1.56"/>
    <n v="1.298701299"/>
  </r>
  <r>
    <x v="7965"/>
    <n v="1.54"/>
    <n v="1.56"/>
    <n v="1.53"/>
    <n v="1.54"/>
    <n v="0"/>
  </r>
  <r>
    <x v="7966"/>
    <n v="1.49"/>
    <n v="1.53"/>
    <n v="1.49"/>
    <n v="1.52"/>
    <n v="2.0134228190000001"/>
  </r>
  <r>
    <x v="7967"/>
    <n v="1.48"/>
    <n v="1.52"/>
    <n v="1.46"/>
    <n v="1.49"/>
    <n v="0.675675676"/>
  </r>
  <r>
    <x v="7968"/>
    <n v="1.51"/>
    <n v="1.52"/>
    <n v="1.46"/>
    <n v="1.47"/>
    <n v="-2.649006623"/>
  </r>
  <r>
    <x v="7969"/>
    <n v="1.53"/>
    <n v="1.54"/>
    <n v="1.5"/>
    <n v="1.52"/>
    <n v="-0.65359477099999996"/>
  </r>
  <r>
    <x v="7970"/>
    <n v="1.54"/>
    <n v="1.55"/>
    <n v="1.51"/>
    <n v="1.54"/>
    <n v="0"/>
  </r>
  <r>
    <x v="7971"/>
    <n v="1.51"/>
    <n v="1.55"/>
    <n v="1.38"/>
    <n v="1.55"/>
    <n v="2.649006623"/>
  </r>
  <r>
    <x v="7972"/>
    <n v="1.55"/>
    <n v="1.58"/>
    <n v="1.5"/>
    <n v="1.52"/>
    <n v="-1.935483871"/>
  </r>
  <r>
    <x v="7973"/>
    <n v="1.56"/>
    <n v="1.59"/>
    <n v="1.52"/>
    <n v="1.54"/>
    <n v="-1.2820512820000001"/>
  </r>
  <r>
    <x v="7974"/>
    <n v="1.49"/>
    <n v="1.57"/>
    <n v="1.49"/>
    <n v="1.57"/>
    <n v="5.3691275169999999"/>
  </r>
  <r>
    <x v="7975"/>
    <n v="1.44"/>
    <n v="1.5"/>
    <n v="1.43"/>
    <n v="1.48"/>
    <n v="2.7777777779999999"/>
  </r>
  <r>
    <x v="7976"/>
    <n v="1.4"/>
    <n v="1.44"/>
    <n v="1.39"/>
    <n v="1.42"/>
    <n v="1.428571429"/>
  </r>
  <r>
    <x v="7977"/>
    <n v="1.42"/>
    <n v="1.46"/>
    <n v="1.4"/>
    <n v="1.41"/>
    <n v="-0.70422535200000003"/>
  </r>
  <r>
    <x v="7978"/>
    <n v="1.42"/>
    <n v="1.42"/>
    <n v="1.39"/>
    <n v="1.41"/>
    <n v="-0.70422535200000003"/>
  </r>
  <r>
    <x v="7979"/>
    <n v="1.43"/>
    <n v="1.43"/>
    <n v="1.38"/>
    <n v="1.41"/>
    <n v="-1.3986013989999999"/>
  </r>
  <r>
    <x v="7980"/>
    <n v="1.48"/>
    <n v="1.49"/>
    <n v="1.42"/>
    <n v="1.43"/>
    <n v="-3.3783783779999998"/>
  </r>
  <r>
    <x v="7981"/>
    <n v="1.48"/>
    <n v="1.5"/>
    <n v="1.46"/>
    <n v="1.48"/>
    <n v="0"/>
  </r>
  <r>
    <x v="7982"/>
    <n v="1.51"/>
    <n v="1.52"/>
    <n v="1.45"/>
    <n v="1.49"/>
    <n v="-1.324503311"/>
  </r>
  <r>
    <x v="7983"/>
    <n v="1.52"/>
    <n v="1.52"/>
    <n v="1.44"/>
    <n v="1.5"/>
    <n v="-1.315789474"/>
  </r>
  <r>
    <x v="7984"/>
    <n v="1.47"/>
    <n v="1.51"/>
    <n v="1.46"/>
    <n v="1.5"/>
    <n v="2.0408163269999999"/>
  </r>
  <r>
    <x v="7985"/>
    <n v="1.46"/>
    <n v="1.48"/>
    <n v="1.45"/>
    <n v="1.47"/>
    <n v="0.68493150700000005"/>
  </r>
  <r>
    <x v="7986"/>
    <n v="1.42"/>
    <n v="1.47"/>
    <n v="1.4"/>
    <n v="1.44"/>
    <n v="1.4084507040000001"/>
  </r>
  <r>
    <x v="7987"/>
    <n v="1.4"/>
    <n v="1.44"/>
    <n v="1.39"/>
    <n v="1.41"/>
    <n v="0.71428571399999996"/>
  </r>
  <r>
    <x v="7988"/>
    <n v="1.41"/>
    <n v="1.42"/>
    <n v="1.36"/>
    <n v="1.4"/>
    <n v="-0.70921985799999998"/>
  </r>
  <r>
    <x v="7989"/>
    <n v="1.44"/>
    <n v="1.45"/>
    <n v="1.37"/>
    <n v="1.41"/>
    <n v="-2.0833333330000001"/>
  </r>
  <r>
    <x v="7990"/>
    <n v="1.48"/>
    <n v="1.51"/>
    <n v="1.42"/>
    <n v="1.45"/>
    <n v="-2.0270270269999999"/>
  </r>
  <r>
    <x v="7991"/>
    <n v="1.48"/>
    <n v="1.52"/>
    <n v="1.44"/>
    <n v="1.51"/>
    <n v="2.0270270269999999"/>
  </r>
  <r>
    <x v="7992"/>
    <n v="1.48"/>
    <n v="1.48"/>
    <n v="1.42"/>
    <n v="1.47"/>
    <n v="-0.675675676"/>
  </r>
  <r>
    <x v="7993"/>
    <n v="1.51"/>
    <n v="1.52"/>
    <n v="1.47"/>
    <n v="1.47"/>
    <n v="-2.649006623"/>
  </r>
  <r>
    <x v="7994"/>
    <n v="1.51"/>
    <n v="1.51"/>
    <n v="1.43"/>
    <n v="1.5"/>
    <n v="-0.66225165600000002"/>
  </r>
  <r>
    <x v="7995"/>
    <n v="1.56"/>
    <n v="1.57"/>
    <n v="1.5"/>
    <n v="1.53"/>
    <n v="-1.923076923"/>
  </r>
  <r>
    <x v="7996"/>
    <n v="1.49"/>
    <n v="1.57"/>
    <n v="1.47"/>
    <n v="1.57"/>
    <n v="5.3691275169999999"/>
  </r>
  <r>
    <x v="7997"/>
    <n v="1.5"/>
    <n v="1.53"/>
    <n v="1.46"/>
    <n v="1.49"/>
    <n v="-0.66666666699999999"/>
  </r>
  <r>
    <x v="7998"/>
    <n v="1.49"/>
    <n v="1.52"/>
    <n v="1.48"/>
    <n v="1.5"/>
    <n v="0.67114094000000002"/>
  </r>
  <r>
    <x v="7999"/>
    <n v="1.52"/>
    <n v="1.52"/>
    <n v="1.46"/>
    <n v="1.5"/>
    <n v="-1.315789474"/>
  </r>
  <r>
    <x v="8000"/>
    <n v="1.55"/>
    <n v="1.56"/>
    <n v="1.5"/>
    <n v="1.52"/>
    <n v="-1.935483871"/>
  </r>
  <r>
    <x v="8001"/>
    <n v="1.48"/>
    <n v="1.54"/>
    <n v="1.44"/>
    <n v="1.54"/>
    <n v="4.0540540539999999"/>
  </r>
  <r>
    <x v="8002"/>
    <n v="1.46"/>
    <n v="1.49"/>
    <n v="1.44"/>
    <n v="1.48"/>
    <n v="1.3698630140000001"/>
  </r>
  <r>
    <x v="8003"/>
    <n v="1.38"/>
    <n v="1.46"/>
    <n v="1.38"/>
    <n v="1.45"/>
    <n v="5.0724637680000004"/>
  </r>
  <r>
    <x v="8004"/>
    <n v="1.34"/>
    <n v="1.4"/>
    <n v="1.34"/>
    <n v="1.39"/>
    <n v="3.7313432839999998"/>
  </r>
  <r>
    <x v="8005"/>
    <n v="1.36"/>
    <n v="1.37"/>
    <n v="1.32"/>
    <n v="1.35"/>
    <n v="-0.735294118"/>
  </r>
  <r>
    <x v="8006"/>
    <n v="1.37"/>
    <n v="1.38"/>
    <n v="1.36"/>
    <n v="1.36"/>
    <n v="-0.72992700700000002"/>
  </r>
  <r>
    <x v="8007"/>
    <n v="1.37"/>
    <n v="1.39"/>
    <n v="1.36"/>
    <n v="1.38"/>
    <n v="0.72992700700000002"/>
  </r>
  <r>
    <x v="8008"/>
    <n v="1.38"/>
    <n v="1.4"/>
    <n v="1.34"/>
    <n v="1.38"/>
    <n v="0"/>
  </r>
  <r>
    <x v="8009"/>
    <n v="1.29"/>
    <n v="1.37"/>
    <n v="1.26"/>
    <n v="1.36"/>
    <n v="5.4263565890000001"/>
  </r>
  <r>
    <x v="8010"/>
    <n v="1.28"/>
    <n v="1.31"/>
    <n v="1.24"/>
    <n v="1.26"/>
    <n v="-1.5625"/>
  </r>
  <r>
    <x v="8011"/>
    <n v="1.24"/>
    <n v="1.29"/>
    <n v="1.23"/>
    <n v="1.28"/>
    <n v="3.225806452"/>
  </r>
  <r>
    <x v="8012"/>
    <n v="1.21"/>
    <n v="1.27"/>
    <n v="1.2"/>
    <n v="1.24"/>
    <n v="2.4793388429999998"/>
  </r>
  <r>
    <x v="8013"/>
    <n v="1.1399999999999999"/>
    <n v="1.2"/>
    <n v="1.1100000000000001"/>
    <n v="1.2"/>
    <n v="5.263157895"/>
  </r>
  <r>
    <x v="8014"/>
    <n v="1.22"/>
    <n v="1.24"/>
    <n v="1.1399999999999999"/>
    <n v="1.1499999999999999"/>
    <n v="-5.7377049180000004"/>
  </r>
  <r>
    <x v="8015"/>
    <n v="1.17"/>
    <n v="1.23"/>
    <n v="1.1599999999999999"/>
    <n v="1.22"/>
    <n v="4.2735042740000004"/>
  </r>
  <r>
    <x v="8016"/>
    <n v="1.1299999999999999"/>
    <n v="1.19"/>
    <n v="1.1200000000000001"/>
    <n v="1.19"/>
    <n v="5.3097345130000004"/>
  </r>
  <r>
    <x v="8017"/>
    <n v="1.1299999999999999"/>
    <n v="1.1399999999999999"/>
    <n v="1.08"/>
    <n v="1.1299999999999999"/>
    <n v="0"/>
  </r>
  <r>
    <x v="8018"/>
    <n v="1.1599999999999999"/>
    <n v="1.17"/>
    <n v="1.1200000000000001"/>
    <n v="1.1299999999999999"/>
    <n v="-2.5862068969999998"/>
  </r>
  <r>
    <x v="8019"/>
    <n v="1.19"/>
    <n v="1.2"/>
    <n v="1.1499999999999999"/>
    <n v="1.18"/>
    <n v="-0.84033613399999996"/>
  </r>
  <r>
    <x v="8020"/>
    <n v="1.19"/>
    <n v="1.24"/>
    <n v="1.18"/>
    <n v="1.19"/>
    <n v="0"/>
  </r>
  <r>
    <x v="8021"/>
    <n v="1.1599999999999999"/>
    <n v="1.22"/>
    <n v="1.1499999999999999"/>
    <n v="1.2"/>
    <n v="3.448275862"/>
  </r>
  <r>
    <x v="8022"/>
    <n v="1.2"/>
    <n v="1.2"/>
    <n v="1.1200000000000001"/>
    <n v="1.1599999999999999"/>
    <n v="-3.3333333330000001"/>
  </r>
  <r>
    <x v="8023"/>
    <n v="1.23"/>
    <n v="1.23"/>
    <n v="1.17"/>
    <n v="1.19"/>
    <n v="-3.2520325200000002"/>
  </r>
  <r>
    <x v="8024"/>
    <n v="1.26"/>
    <n v="1.27"/>
    <n v="1.21"/>
    <n v="1.23"/>
    <n v="-2.3809523810000002"/>
  </r>
  <r>
    <x v="8025"/>
    <n v="1.27"/>
    <n v="1.27"/>
    <n v="1.25"/>
    <n v="1.26"/>
    <n v="-0.78740157499999996"/>
  </r>
  <r>
    <x v="8026"/>
    <n v="1.26"/>
    <n v="1.28"/>
    <n v="1.24"/>
    <n v="1.27"/>
    <n v="0.79365079400000005"/>
  </r>
  <r>
    <x v="8027"/>
    <n v="1.22"/>
    <n v="1.29"/>
    <n v="1.21"/>
    <n v="1.26"/>
    <n v="3.2786885250000002"/>
  </r>
  <r>
    <x v="8028"/>
    <n v="1.23"/>
    <n v="1.26"/>
    <n v="1.19"/>
    <n v="1.22"/>
    <n v="-0.81300813000000005"/>
  </r>
  <r>
    <x v="8029"/>
    <n v="1.25"/>
    <n v="1.26"/>
    <n v="1.21"/>
    <n v="1.21"/>
    <n v="-3.2"/>
  </r>
  <r>
    <x v="8030"/>
    <n v="1.19"/>
    <n v="1.26"/>
    <n v="1.18"/>
    <n v="1.25"/>
    <n v="5.0420168070000004"/>
  </r>
  <r>
    <x v="8031"/>
    <n v="1.21"/>
    <n v="1.22"/>
    <n v="1.18"/>
    <n v="1.2"/>
    <n v="-0.82644628099999995"/>
  </r>
  <r>
    <x v="8032"/>
    <n v="1.18"/>
    <n v="1.2"/>
    <n v="1.17"/>
    <n v="1.19"/>
    <n v="0.84745762700000005"/>
  </r>
  <r>
    <x v="8033"/>
    <n v="1.21"/>
    <n v="1.22"/>
    <n v="1.17"/>
    <n v="1.18"/>
    <n v="-2.4793388429999998"/>
  </r>
  <r>
    <x v="8034"/>
    <n v="1.25"/>
    <n v="1.28"/>
    <n v="1.22"/>
    <n v="1.23"/>
    <n v="-1.6"/>
  </r>
  <r>
    <x v="8035"/>
    <n v="1.23"/>
    <n v="1.28"/>
    <n v="1.22"/>
    <n v="1.24"/>
    <n v="0.81300813000000005"/>
  </r>
  <r>
    <x v="8036"/>
    <n v="1.24"/>
    <n v="1.24"/>
    <n v="1.17"/>
    <n v="1.22"/>
    <n v="-1.612903226"/>
  </r>
  <r>
    <x v="8037"/>
    <n v="1.26"/>
    <n v="1.29"/>
    <n v="1.22"/>
    <n v="1.22"/>
    <n v="-3.1746031750000001"/>
  </r>
  <r>
    <x v="8038"/>
    <n v="1.26"/>
    <n v="1.27"/>
    <n v="1.23"/>
    <n v="1.25"/>
    <n v="-0.79365079400000005"/>
  </r>
  <r>
    <x v="8039"/>
    <n v="1.17"/>
    <n v="1.26"/>
    <n v="1.17"/>
    <n v="1.25"/>
    <n v="6.8376068380000001"/>
  </r>
  <r>
    <x v="8040"/>
    <n v="1.1499999999999999"/>
    <n v="1.19"/>
    <n v="1.1200000000000001"/>
    <n v="1.1499999999999999"/>
    <n v="0"/>
  </r>
  <r>
    <x v="8041"/>
    <n v="1.2"/>
    <n v="1.23"/>
    <n v="1.1599999999999999"/>
    <n v="1.1599999999999999"/>
    <n v="-3.3333333330000001"/>
  </r>
  <r>
    <x v="8042"/>
    <n v="1.22"/>
    <n v="1.23"/>
    <n v="1.18"/>
    <n v="1.19"/>
    <n v="-2.4590163930000002"/>
  </r>
  <r>
    <x v="8043"/>
    <n v="1.26"/>
    <n v="1.26"/>
    <n v="1.22"/>
    <n v="1.24"/>
    <n v="-1.587301587"/>
  </r>
  <r>
    <x v="8044"/>
    <n v="1.28"/>
    <n v="1.3"/>
    <n v="1.25"/>
    <n v="1.26"/>
    <n v="-1.5625"/>
  </r>
  <r>
    <x v="8045"/>
    <n v="1.32"/>
    <n v="1.33"/>
    <n v="1.28"/>
    <n v="1.28"/>
    <n v="-3.0303030299999998"/>
  </r>
  <r>
    <x v="8046"/>
    <n v="1.33"/>
    <n v="1.34"/>
    <n v="1.3"/>
    <n v="1.32"/>
    <n v="-0.75187969899999996"/>
  </r>
  <r>
    <x v="8047"/>
    <n v="1.32"/>
    <n v="1.34"/>
    <n v="1.32"/>
    <n v="1.33"/>
    <n v="0.75757575799999999"/>
  </r>
  <r>
    <x v="8048"/>
    <n v="1.29"/>
    <n v="1.31"/>
    <n v="1.28"/>
    <n v="1.31"/>
    <n v="1.5503875970000001"/>
  </r>
  <r>
    <x v="8049"/>
    <n v="1.28"/>
    <n v="1.31"/>
    <n v="1.27"/>
    <n v="1.3"/>
    <n v="1.5625"/>
  </r>
  <r>
    <x v="8050"/>
    <n v="1.27"/>
    <n v="1.29"/>
    <n v="1.26"/>
    <n v="1.28"/>
    <n v="0.78740157499999996"/>
  </r>
  <r>
    <x v="8051"/>
    <n v="1.26"/>
    <n v="1.29"/>
    <n v="1.25"/>
    <n v="1.27"/>
    <n v="0.79365079400000005"/>
  </r>
  <r>
    <x v="8052"/>
    <n v="1.24"/>
    <n v="1.28"/>
    <n v="1.23"/>
    <n v="1.25"/>
    <n v="0.80645161300000001"/>
  </r>
  <r>
    <x v="8053"/>
    <n v="1.28"/>
    <n v="1.3"/>
    <n v="1.26"/>
    <n v="1.28"/>
    <n v="0"/>
  </r>
  <r>
    <x v="8054"/>
    <n v="1.26"/>
    <n v="1.28"/>
    <n v="1.22"/>
    <n v="1.28"/>
    <n v="1.587301587"/>
  </r>
  <r>
    <x v="8055"/>
    <n v="1.23"/>
    <n v="1.27"/>
    <n v="1.23"/>
    <n v="1.26"/>
    <n v="2.4390243900000002"/>
  </r>
  <r>
    <x v="8056"/>
    <n v="1.19"/>
    <n v="1.24"/>
    <n v="1.18"/>
    <n v="1.23"/>
    <n v="3.361344538"/>
  </r>
  <r>
    <x v="8057"/>
    <n v="1.22"/>
    <n v="1.23"/>
    <n v="1.19"/>
    <n v="1.2"/>
    <n v="-1.6393442620000001"/>
  </r>
  <r>
    <x v="8058"/>
    <n v="1.21"/>
    <n v="1.23"/>
    <n v="1.2"/>
    <n v="1.22"/>
    <n v="0.82644628099999995"/>
  </r>
  <r>
    <x v="8059"/>
    <n v="1.18"/>
    <n v="1.22"/>
    <n v="1.18"/>
    <n v="1.2"/>
    <n v="1.6949152540000001"/>
  </r>
  <r>
    <x v="8060"/>
    <n v="1.1200000000000001"/>
    <n v="1.19"/>
    <n v="1.1000000000000001"/>
    <n v="1.19"/>
    <n v="6.25"/>
  </r>
  <r>
    <x v="8061"/>
    <n v="1.1599999999999999"/>
    <n v="1.1599999999999999"/>
    <n v="1.1000000000000001"/>
    <n v="1.1299999999999999"/>
    <n v="-2.5862068969999998"/>
  </r>
  <r>
    <x v="8062"/>
    <n v="1.18"/>
    <n v="1.2"/>
    <n v="1.1399999999999999"/>
    <n v="1.1399999999999999"/>
    <n v="-3.3898305080000002"/>
  </r>
  <r>
    <x v="8063"/>
    <n v="1.2"/>
    <n v="1.2"/>
    <n v="1.1599999999999999"/>
    <n v="1.18"/>
    <n v="-1.6666666670000001"/>
  </r>
  <r>
    <x v="8064"/>
    <n v="1.1599999999999999"/>
    <n v="1.2"/>
    <n v="1.1299999999999999"/>
    <n v="1.2"/>
    <n v="3.448275862"/>
  </r>
  <r>
    <x v="8065"/>
    <n v="1.1399999999999999"/>
    <n v="1.1499999999999999"/>
    <n v="1.07"/>
    <n v="1.1399999999999999"/>
    <n v="0"/>
  </r>
  <r>
    <x v="8066"/>
    <n v="1.19"/>
    <n v="1.19"/>
    <n v="1.1200000000000001"/>
    <n v="1.1299999999999999"/>
    <n v="-5.0420168070000004"/>
  </r>
  <r>
    <x v="8067"/>
    <n v="1.22"/>
    <n v="1.22"/>
    <n v="1.19"/>
    <n v="1.2"/>
    <n v="-1.6393442620000001"/>
  </r>
  <r>
    <x v="8068"/>
    <n v="1.23"/>
    <n v="1.24"/>
    <n v="1.22"/>
    <n v="1.22"/>
    <n v="-0.81300813000000005"/>
  </r>
  <r>
    <x v="8069"/>
    <n v="1.2"/>
    <n v="1.24"/>
    <n v="1.2"/>
    <n v="1.22"/>
    <n v="1.6666666670000001"/>
  </r>
  <r>
    <x v="8070"/>
    <n v="1.24"/>
    <n v="1.25"/>
    <n v="1.18"/>
    <n v="1.19"/>
    <n v="-4.0322580649999997"/>
  </r>
  <r>
    <x v="8071"/>
    <n v="1.23"/>
    <n v="1.24"/>
    <n v="1.21"/>
    <n v="1.22"/>
    <n v="-0.81300813000000005"/>
  </r>
  <r>
    <x v="8072"/>
    <n v="1.25"/>
    <n v="1.29"/>
    <n v="1.21"/>
    <n v="1.23"/>
    <n v="-1.6"/>
  </r>
  <r>
    <x v="8073"/>
    <n v="1.29"/>
    <n v="1.29"/>
    <n v="1.24"/>
    <n v="1.27"/>
    <n v="-1.5503875970000001"/>
  </r>
  <r>
    <x v="8074"/>
    <n v="1.3"/>
    <n v="1.31"/>
    <n v="1.26"/>
    <n v="1.29"/>
    <n v="-0.76923076899999998"/>
  </r>
  <r>
    <x v="8075"/>
    <n v="1.26"/>
    <n v="1.29"/>
    <n v="1.26"/>
    <n v="1.28"/>
    <n v="1.587301587"/>
  </r>
  <r>
    <x v="8076"/>
    <n v="1.24"/>
    <n v="1.27"/>
    <n v="1.24"/>
    <n v="1.26"/>
    <n v="1.612903226"/>
  </r>
  <r>
    <x v="8077"/>
    <n v="1.23"/>
    <n v="1.24"/>
    <n v="1.22"/>
    <n v="1.23"/>
    <n v="0"/>
  </r>
  <r>
    <x v="8078"/>
    <n v="1.23"/>
    <n v="1.24"/>
    <n v="1.21"/>
    <n v="1.21"/>
    <n v="-1.6260162600000001"/>
  </r>
  <r>
    <x v="8079"/>
    <n v="1.28"/>
    <n v="1.28"/>
    <n v="1.23"/>
    <n v="1.24"/>
    <n v="-3.125"/>
  </r>
  <r>
    <x v="8080"/>
    <n v="1.31"/>
    <n v="1.32"/>
    <n v="1.27"/>
    <n v="1.28"/>
    <n v="-2.2900763359999998"/>
  </r>
  <r>
    <x v="8081"/>
    <n v="1.28"/>
    <n v="1.3"/>
    <n v="1.26"/>
    <n v="1.29"/>
    <n v="0.78125"/>
  </r>
  <r>
    <x v="8082"/>
    <n v="1.29"/>
    <n v="1.31"/>
    <n v="1.28"/>
    <n v="1.28"/>
    <n v="-0.77519379799999999"/>
  </r>
  <r>
    <x v="8083"/>
    <n v="1.23"/>
    <n v="1.29"/>
    <n v="1.22"/>
    <n v="1.28"/>
    <n v="4.0650406500000003"/>
  </r>
  <r>
    <x v="8084"/>
    <n v="1.23"/>
    <n v="1.24"/>
    <n v="1.21"/>
    <n v="1.23"/>
    <n v="0"/>
  </r>
  <r>
    <x v="8085"/>
    <n v="1.24"/>
    <n v="1.25"/>
    <n v="1.2"/>
    <n v="1.23"/>
    <n v="-0.80645161300000001"/>
  </r>
  <r>
    <x v="8086"/>
    <n v="1.2"/>
    <n v="1.24"/>
    <n v="1.19"/>
    <n v="1.24"/>
    <n v="3.3333333330000001"/>
  </r>
  <r>
    <x v="8087"/>
    <n v="1.23"/>
    <n v="1.24"/>
    <n v="1.21"/>
    <n v="1.21"/>
    <n v="-1.6260162600000001"/>
  </r>
  <r>
    <x v="8088"/>
    <n v="1.21"/>
    <n v="1.25"/>
    <n v="1.21"/>
    <n v="1.25"/>
    <n v="3.3057851239999998"/>
  </r>
  <r>
    <x v="8089"/>
    <n v="1.1599999999999999"/>
    <n v="1.22"/>
    <n v="1.1599999999999999"/>
    <n v="1.19"/>
    <n v="2.5862068969999998"/>
  </r>
  <r>
    <x v="8090"/>
    <n v="1.1599999999999999"/>
    <n v="1.18"/>
    <n v="1.1499999999999999"/>
    <n v="1.17"/>
    <n v="0.86206896600000005"/>
  </r>
  <r>
    <x v="8091"/>
    <n v="1.1299999999999999"/>
    <n v="1.17"/>
    <n v="1.1299999999999999"/>
    <n v="1.1599999999999999"/>
    <n v="2.6548672569999998"/>
  </r>
  <r>
    <x v="8092"/>
    <n v="1.1200000000000001"/>
    <n v="1.1299999999999999"/>
    <n v="1.1100000000000001"/>
    <n v="1.1299999999999999"/>
    <n v="0.89285714299999996"/>
  </r>
  <r>
    <x v="8093"/>
    <n v="1.1499999999999999"/>
    <n v="1.1499999999999999"/>
    <n v="1.1100000000000001"/>
    <n v="1.1100000000000001"/>
    <n v="-3.4782608700000002"/>
  </r>
  <r>
    <x v="8094"/>
    <n v="1.1200000000000001"/>
    <n v="1.1399999999999999"/>
    <n v="1.1200000000000001"/>
    <n v="1.1399999999999999"/>
    <n v="1.7857142859999999"/>
  </r>
  <r>
    <x v="8095"/>
    <n v="1.08"/>
    <n v="1.1100000000000001"/>
    <n v="1.08"/>
    <n v="1.1100000000000001"/>
    <n v="2.7777777779999999"/>
  </r>
  <r>
    <x v="8096"/>
    <n v="1.0900000000000001"/>
    <n v="1.0900000000000001"/>
    <n v="1.05"/>
    <n v="1.08"/>
    <n v="-0.91743119299999998"/>
  </r>
  <r>
    <x v="8097"/>
    <n v="1.0900000000000001"/>
    <n v="1.1100000000000001"/>
    <n v="1.08"/>
    <n v="1.0900000000000001"/>
    <n v="0"/>
  </r>
  <r>
    <x v="8098"/>
    <n v="1.07"/>
    <n v="1.1200000000000001"/>
    <n v="1.07"/>
    <n v="1.0900000000000001"/>
    <n v="1.869158879"/>
  </r>
  <r>
    <x v="8099"/>
    <n v="1.1200000000000001"/>
    <n v="1.1299999999999999"/>
    <n v="1.07"/>
    <n v="1.08"/>
    <n v="-3.5714285710000002"/>
  </r>
  <r>
    <x v="8100"/>
    <n v="1.05"/>
    <n v="1.1100000000000001"/>
    <n v="1.03"/>
    <n v="1.1100000000000001"/>
    <n v="5.7142857139999998"/>
  </r>
  <r>
    <x v="8101"/>
    <n v="1.03"/>
    <n v="1.05"/>
    <n v="1.02"/>
    <n v="1.04"/>
    <n v="0.97087378599999996"/>
  </r>
  <r>
    <x v="8102"/>
    <n v="1.02"/>
    <n v="1.04"/>
    <n v="1.02"/>
    <n v="1.03"/>
    <n v="0.98039215700000004"/>
  </r>
  <r>
    <x v="8103"/>
    <n v="1.02"/>
    <n v="1.03"/>
    <n v="1"/>
    <n v="1.02"/>
    <n v="0"/>
  </r>
  <r>
    <x v="8104"/>
    <n v="1.01"/>
    <n v="1.03"/>
    <n v="1"/>
    <n v="1.01"/>
    <n v="0"/>
  </r>
  <r>
    <x v="8105"/>
    <n v="1.01"/>
    <n v="1.04"/>
    <n v="1"/>
    <n v="1.02"/>
    <n v="0.99009901"/>
  </r>
  <r>
    <x v="8106"/>
    <n v="0.97"/>
    <n v="1.01"/>
    <n v="0.97"/>
    <n v="1.01"/>
    <n v="4.1237113399999998"/>
  </r>
  <r>
    <x v="8107"/>
    <n v="0.98"/>
    <n v="0.99"/>
    <n v="0.96"/>
    <n v="0.97"/>
    <n v="-1.0204081629999999"/>
  </r>
  <r>
    <x v="8108"/>
    <n v="0.99"/>
    <n v="0.99"/>
    <n v="0.96"/>
    <n v="0.98"/>
    <n v="-1.0101010100000001"/>
  </r>
  <r>
    <x v="8109"/>
    <n v="0.99"/>
    <n v="1.02"/>
    <n v="0.98"/>
    <n v="0.99"/>
    <n v="0"/>
  </r>
  <r>
    <x v="8110"/>
    <n v="1.01"/>
    <n v="1.01"/>
    <n v="0.98"/>
    <n v="0.99"/>
    <n v="-1.98019802"/>
  </r>
  <r>
    <x v="8111"/>
    <n v="1.02"/>
    <n v="1.03"/>
    <n v="1"/>
    <n v="1.02"/>
    <n v="0"/>
  </r>
  <r>
    <x v="8112"/>
    <n v="1.03"/>
    <n v="1.04"/>
    <n v="1.01"/>
    <n v="1.02"/>
    <n v="-0.97087378599999996"/>
  </r>
  <r>
    <x v="8113"/>
    <n v="1.04"/>
    <n v="1.04"/>
    <n v="1.02"/>
    <n v="1.03"/>
    <n v="-0.96153846200000004"/>
  </r>
  <r>
    <x v="8114"/>
    <n v="1.04"/>
    <n v="1.05"/>
    <n v="1.03"/>
    <n v="1.04"/>
    <n v="0"/>
  </r>
  <r>
    <x v="8115"/>
    <n v="1.02"/>
    <n v="1.05"/>
    <n v="1.02"/>
    <n v="1.03"/>
    <n v="0.98039215700000004"/>
  </r>
  <r>
    <x v="8116"/>
    <n v="1"/>
    <n v="1.02"/>
    <n v="0.98"/>
    <n v="1.02"/>
    <n v="2"/>
  </r>
  <r>
    <x v="8117"/>
    <n v="1.03"/>
    <n v="1.03"/>
    <n v="0.99"/>
    <n v="1.01"/>
    <n v="-1.941747573"/>
  </r>
  <r>
    <x v="8118"/>
    <n v="1.03"/>
    <n v="1.04"/>
    <n v="1.01"/>
    <n v="1.03"/>
    <n v="0"/>
  </r>
  <r>
    <x v="8119"/>
    <n v="1.04"/>
    <n v="1.04"/>
    <n v="1.01"/>
    <n v="1.04"/>
    <n v="0"/>
  </r>
  <r>
    <x v="8120"/>
    <n v="1.04"/>
    <n v="1.05"/>
    <n v="1.03"/>
    <n v="1.04"/>
    <n v="0"/>
  </r>
  <r>
    <x v="8121"/>
    <n v="1.05"/>
    <n v="1.06"/>
    <n v="1.03"/>
    <n v="1.04"/>
    <n v="-0.95238095199999995"/>
  </r>
  <r>
    <x v="8122"/>
    <n v="1.02"/>
    <n v="1.06"/>
    <n v="1.02"/>
    <n v="1.06"/>
    <n v="3.9215686270000001"/>
  </r>
  <r>
    <x v="8123"/>
    <n v="1.02"/>
    <n v="1.02"/>
    <n v="1"/>
    <n v="1.02"/>
    <n v="0"/>
  </r>
  <r>
    <x v="8124"/>
    <n v="1"/>
    <n v="1.05"/>
    <n v="1"/>
    <n v="1.03"/>
    <n v="3"/>
  </r>
  <r>
    <x v="8125"/>
    <n v="0.99"/>
    <n v="1.02"/>
    <n v="0.99"/>
    <n v="1"/>
    <n v="1.0101010100000001"/>
  </r>
  <r>
    <x v="8126"/>
    <n v="0.95"/>
    <n v="0.99"/>
    <n v="0.95"/>
    <n v="0.99"/>
    <n v="4.2105263160000002"/>
  </r>
  <r>
    <x v="8127"/>
    <n v="0.97"/>
    <n v="0.97"/>
    <n v="0.95"/>
    <n v="0.96"/>
    <n v="-1.030927835"/>
  </r>
  <r>
    <x v="8128"/>
    <n v="0.98"/>
    <n v="0.98"/>
    <n v="0.96"/>
    <n v="0.97"/>
    <n v="-1.0204081629999999"/>
  </r>
  <r>
    <x v="8129"/>
    <n v="0.99"/>
    <n v="0.99"/>
    <n v="0.97"/>
    <n v="0.98"/>
    <n v="-1.0101010100000001"/>
  </r>
  <r>
    <x v="8130"/>
    <n v="0.98"/>
    <n v="1"/>
    <n v="0.94"/>
    <n v="0.99"/>
    <n v="1.0204081629999999"/>
  </r>
  <r>
    <x v="8131"/>
    <n v="0.97"/>
    <n v="1.01"/>
    <n v="0.97"/>
    <n v="0.98"/>
    <n v="1.030927835"/>
  </r>
  <r>
    <x v="8132"/>
    <n v="0.92"/>
    <n v="0.97"/>
    <n v="0.91"/>
    <n v="0.97"/>
    <n v="5.434782609"/>
  </r>
  <r>
    <x v="8133"/>
    <n v="0.91"/>
    <n v="0.94"/>
    <n v="0.91"/>
    <n v="0.92"/>
    <n v="1.0989010990000001"/>
  </r>
  <r>
    <x v="8134"/>
    <n v="0.89"/>
    <n v="0.91"/>
    <n v="0.88"/>
    <n v="0.91"/>
    <n v="2.247191011"/>
  </r>
  <r>
    <x v="8135"/>
    <n v="0.86"/>
    <n v="0.9"/>
    <n v="0.86"/>
    <n v="0.9"/>
    <n v="4.651162791"/>
  </r>
  <r>
    <x v="8136"/>
    <n v="0.85"/>
    <n v="0.87"/>
    <n v="0.85"/>
    <n v="0.86"/>
    <n v="1.1764705879999999"/>
  </r>
  <r>
    <x v="8137"/>
    <n v="0.85"/>
    <n v="0.86"/>
    <n v="0.84"/>
    <n v="0.85"/>
    <n v="0"/>
  </r>
  <r>
    <x v="8138"/>
    <n v="0.84"/>
    <n v="0.85"/>
    <n v="0.83"/>
    <n v="0.85"/>
    <n v="1.19047619"/>
  </r>
  <r>
    <x v="8139"/>
    <n v="0.85"/>
    <n v="0.85"/>
    <n v="0.82"/>
    <n v="0.83"/>
    <n v="-2.3529411759999999"/>
  </r>
  <r>
    <x v="8140"/>
    <n v="0.84"/>
    <n v="0.86"/>
    <n v="0.84"/>
    <n v="0.85"/>
    <n v="1.19047619"/>
  </r>
  <r>
    <x v="8141"/>
    <n v="0.81"/>
    <n v="0.83"/>
    <n v="0.8"/>
    <n v="0.83"/>
    <n v="2.4691358019999998"/>
  </r>
  <r>
    <x v="8142"/>
    <n v="0.83"/>
    <n v="0.83"/>
    <n v="0.8"/>
    <n v="0.81"/>
    <n v="-2.4096385539999998"/>
  </r>
  <r>
    <x v="8143"/>
    <n v="0.81"/>
    <n v="0.82"/>
    <n v="0.8"/>
    <n v="0.82"/>
    <n v="1.2345679009999999"/>
  </r>
  <r>
    <x v="8144"/>
    <n v="0.82"/>
    <n v="0.83"/>
    <n v="0.81"/>
    <n v="0.81"/>
    <n v="-1.2195121950000001"/>
  </r>
  <r>
    <x v="8145"/>
    <n v="0.82"/>
    <n v="0.83"/>
    <n v="0.81"/>
    <n v="0.83"/>
    <n v="1.2195121950000001"/>
  </r>
  <r>
    <x v="8146"/>
    <n v="0.81"/>
    <n v="0.82"/>
    <n v="0.8"/>
    <n v="0.82"/>
    <n v="1.2345679009999999"/>
  </r>
  <r>
    <x v="8147"/>
    <n v="0.81"/>
    <n v="0.82"/>
    <n v="0.8"/>
    <n v="0.81"/>
    <n v="0"/>
  </r>
  <r>
    <x v="8148"/>
    <n v="0.8"/>
    <n v="0.82"/>
    <n v="0.79"/>
    <n v="0.81"/>
    <n v="1.25"/>
  </r>
  <r>
    <x v="8149"/>
    <n v="0.77"/>
    <n v="0.8"/>
    <n v="0.77"/>
    <n v="0.79"/>
    <n v="2.5974025969999999"/>
  </r>
  <r>
    <x v="8150"/>
    <n v="0.76"/>
    <n v="0.77"/>
    <n v="0.76"/>
    <n v="0.77"/>
    <n v="1.315789474"/>
  </r>
  <r>
    <x v="8151"/>
    <n v="0.76"/>
    <n v="0.77"/>
    <n v="0.76"/>
    <n v="0.76"/>
    <n v="0"/>
  </r>
  <r>
    <x v="8152"/>
    <n v="0.76"/>
    <n v="0.77"/>
    <n v="0.76"/>
    <n v="0.77"/>
    <n v="1.315789474"/>
  </r>
  <r>
    <x v="8153"/>
    <n v="0.75"/>
    <n v="0.76"/>
    <n v="0.74"/>
    <n v="0.76"/>
    <n v="1.3333333329999999"/>
  </r>
  <r>
    <x v="8154"/>
    <n v="0.76"/>
    <n v="0.76"/>
    <n v="0.75"/>
    <n v="0.75"/>
    <n v="-1.315789474"/>
  </r>
  <r>
    <x v="8155"/>
    <n v="0.75"/>
    <n v="0.76"/>
    <n v="0.74"/>
    <n v="0.76"/>
    <n v="1.3333333329999999"/>
  </r>
  <r>
    <x v="8156"/>
    <n v="0.73"/>
    <n v="0.76"/>
    <n v="0.72"/>
    <n v="0.73"/>
    <n v="0"/>
  </r>
  <r>
    <x v="8157"/>
    <n v="0.72"/>
    <n v="0.74"/>
    <n v="0.71"/>
    <n v="0.73"/>
    <n v="1.388888889"/>
  </r>
  <r>
    <x v="8158"/>
    <n v="0.71"/>
    <n v="0.72"/>
    <n v="0.67"/>
    <n v="0.72"/>
    <n v="1.4084507040000001"/>
  </r>
  <r>
    <x v="8159"/>
    <n v="0.74"/>
    <n v="0.74"/>
    <n v="0.71"/>
    <n v="0.71"/>
    <n v="-4.0540540539999999"/>
  </r>
  <r>
    <x v="8160"/>
    <n v="0.74"/>
    <n v="0.75"/>
    <n v="0.73"/>
    <n v="0.74"/>
    <n v="0"/>
  </r>
  <r>
    <x v="8161"/>
    <n v="0.74"/>
    <n v="0.74"/>
    <n v="0.73"/>
    <n v="0.73"/>
    <n v="-1.3513513509999999"/>
  </r>
  <r>
    <x v="8162"/>
    <n v="0.72"/>
    <n v="0.75"/>
    <n v="0.71"/>
    <n v="0.74"/>
    <n v="2.7777777779999999"/>
  </r>
  <r>
    <x v="8163"/>
    <n v="0.74"/>
    <n v="0.74"/>
    <n v="0.7"/>
    <n v="0.72"/>
    <n v="-2.7027027029999999"/>
  </r>
  <r>
    <x v="8164"/>
    <n v="0.78"/>
    <n v="0.78"/>
    <n v="0.73"/>
    <n v="0.74"/>
    <n v="-5.1282051280000003"/>
  </r>
  <r>
    <x v="8165"/>
    <n v="0.76"/>
    <n v="0.78"/>
    <n v="0.75"/>
    <n v="0.77"/>
    <n v="1.315789474"/>
  </r>
  <r>
    <x v="8166"/>
    <n v="0.76"/>
    <n v="0.76"/>
    <n v="0.74"/>
    <n v="0.76"/>
    <n v="0"/>
  </r>
  <r>
    <x v="8167"/>
    <n v="0.78"/>
    <n v="0.78"/>
    <n v="0.76"/>
    <n v="0.77"/>
    <n v="-1.2820512820000001"/>
  </r>
  <r>
    <x v="8168"/>
    <n v="0.76"/>
    <n v="0.78"/>
    <n v="0.75"/>
    <n v="0.78"/>
    <n v="2.6315789469999999"/>
  </r>
  <r>
    <x v="8169"/>
    <n v="0.74"/>
    <n v="0.75"/>
    <n v="0.73"/>
    <n v="0.75"/>
    <n v="1.3513513509999999"/>
  </r>
  <r>
    <x v="8170"/>
    <n v="0.73"/>
    <n v="0.75"/>
    <n v="0.72"/>
    <n v="0.74"/>
    <n v="1.3698630140000001"/>
  </r>
  <r>
    <x v="8171"/>
    <n v="0.74"/>
    <n v="0.76"/>
    <n v="0.73"/>
    <n v="0.73"/>
    <n v="-1.3513513509999999"/>
  </r>
  <r>
    <x v="8172"/>
    <n v="0.75"/>
    <n v="0.76"/>
    <n v="0.73"/>
    <n v="0.74"/>
    <n v="-1.3333333329999999"/>
  </r>
  <r>
    <x v="8173"/>
    <n v="0.75"/>
    <n v="0.76"/>
    <n v="0.74"/>
    <n v="0.75"/>
    <n v="0"/>
  </r>
  <r>
    <x v="8174"/>
    <n v="0.74"/>
    <n v="0.76"/>
    <n v="0.74"/>
    <n v="0.74"/>
    <n v="0"/>
  </r>
  <r>
    <x v="8175"/>
    <n v="0.72"/>
    <n v="0.75"/>
    <n v="0.72"/>
    <n v="0.74"/>
    <n v="2.7777777779999999"/>
  </r>
  <r>
    <x v="8176"/>
    <n v="0.69"/>
    <n v="0.72"/>
    <n v="0.69"/>
    <n v="0.72"/>
    <n v="4.3478260869999996"/>
  </r>
  <r>
    <x v="8177"/>
    <n v="0.69"/>
    <n v="0.7"/>
    <n v="0.69"/>
    <n v="0.7"/>
    <n v="1.4492753620000001"/>
  </r>
  <r>
    <x v="8178"/>
    <n v="0.7"/>
    <n v="0.71"/>
    <n v="0.7"/>
    <n v="0.7"/>
    <n v="0"/>
  </r>
  <r>
    <x v="8179"/>
    <n v="0.69"/>
    <n v="0.7"/>
    <n v="0.69"/>
    <n v="0.69"/>
    <n v="0"/>
  </r>
  <r>
    <x v="8180"/>
    <n v="0.67"/>
    <n v="0.69"/>
    <n v="0.67"/>
    <n v="0.69"/>
    <n v="2.9850746269999999"/>
  </r>
  <r>
    <x v="8181"/>
    <n v="0.65"/>
    <n v="0.68"/>
    <n v="0.65"/>
    <n v="0.67"/>
    <n v="3.076923077"/>
  </r>
  <r>
    <x v="8182"/>
    <n v="0.65"/>
    <n v="0.66"/>
    <n v="0.63"/>
    <n v="0.65"/>
    <n v="0"/>
  </r>
  <r>
    <x v="8183"/>
    <n v="0.65"/>
    <n v="0.66"/>
    <n v="0.64"/>
    <n v="0.65"/>
    <n v="0"/>
  </r>
  <r>
    <x v="8184"/>
    <n v="0.66"/>
    <n v="0.67"/>
    <n v="0.65"/>
    <n v="0.65"/>
    <n v="-1.5151515149999999"/>
  </r>
  <r>
    <x v="8185"/>
    <n v="0.65"/>
    <n v="0.66"/>
    <n v="0.64"/>
    <n v="0.66"/>
    <n v="1.538461538"/>
  </r>
  <r>
    <x v="8186"/>
    <n v="0.63"/>
    <n v="0.65"/>
    <n v="0.62"/>
    <n v="0.65"/>
    <n v="3.1746031750000001"/>
  </r>
  <r>
    <x v="8187"/>
    <n v="0.65"/>
    <n v="0.65"/>
    <n v="0.62"/>
    <n v="0.62"/>
    <n v="-4.615384615"/>
  </r>
  <r>
    <x v="8188"/>
    <n v="0.68"/>
    <n v="0.69"/>
    <n v="0.65"/>
    <n v="0.66"/>
    <n v="-2.9411764709999999"/>
  </r>
  <r>
    <x v="8189"/>
    <n v="0.68"/>
    <n v="0.69"/>
    <n v="0.67"/>
    <n v="0.68"/>
    <n v="0"/>
  </r>
  <r>
    <x v="8190"/>
    <n v="0.68"/>
    <n v="0.7"/>
    <n v="0.68"/>
    <n v="0.68"/>
    <n v="0"/>
  </r>
  <r>
    <x v="8191"/>
    <n v="0.68"/>
    <n v="0.69"/>
    <n v="0.67"/>
    <n v="0.68"/>
    <n v="0"/>
  </r>
  <r>
    <x v="8192"/>
    <n v="0.68"/>
    <n v="0.69"/>
    <n v="0.67"/>
    <n v="0.68"/>
    <n v="0"/>
  </r>
  <r>
    <x v="8193"/>
    <n v="0.7"/>
    <n v="0.7"/>
    <n v="0.65"/>
    <n v="0.68"/>
    <n v="-2.8571428569999999"/>
  </r>
  <r>
    <x v="8194"/>
    <n v="0.7"/>
    <n v="0.71"/>
    <n v="0.68"/>
    <n v="0.69"/>
    <n v="-1.428571429"/>
  </r>
  <r>
    <x v="8195"/>
    <n v="0.72"/>
    <n v="0.72"/>
    <n v="0.7"/>
    <n v="0.7"/>
    <n v="-2.7777777779999999"/>
  </r>
  <r>
    <x v="8196"/>
    <n v="0.71"/>
    <n v="0.72"/>
    <n v="0.7"/>
    <n v="0.72"/>
    <n v="1.4084507040000001"/>
  </r>
  <r>
    <x v="8197"/>
    <n v="0.69"/>
    <n v="0.72"/>
    <n v="0.69"/>
    <n v="0.71"/>
    <n v="2.8985507250000002"/>
  </r>
  <r>
    <x v="8198"/>
    <n v="0.69"/>
    <n v="0.71"/>
    <n v="0.68"/>
    <n v="0.7"/>
    <n v="1.4492753620000001"/>
  </r>
  <r>
    <x v="8199"/>
    <n v="0.72"/>
    <n v="0.72"/>
    <n v="0.7"/>
    <n v="0.7"/>
    <n v="-2.7777777779999999"/>
  </r>
  <r>
    <x v="8200"/>
    <n v="0.74"/>
    <n v="0.75"/>
    <n v="0.72"/>
    <n v="0.73"/>
    <n v="-1.3513513509999999"/>
  </r>
  <r>
    <x v="8201"/>
    <n v="0.74"/>
    <n v="0.75"/>
    <n v="0.73"/>
    <n v="0.74"/>
    <n v="0"/>
  </r>
  <r>
    <x v="8202"/>
    <n v="0.74"/>
    <n v="0.75"/>
    <n v="0.73"/>
    <n v="0.74"/>
    <n v="0"/>
  </r>
  <r>
    <x v="8203"/>
    <n v="0.73"/>
    <n v="0.74"/>
    <n v="0.72"/>
    <n v="0.74"/>
    <n v="1.3698630140000001"/>
  </r>
  <r>
    <x v="8204"/>
    <n v="0.72"/>
    <n v="0.73"/>
    <n v="0.72"/>
    <n v="0.73"/>
    <n v="1.388888889"/>
  </r>
  <r>
    <x v="8205"/>
    <n v="0.73"/>
    <n v="0.75"/>
    <n v="0.73"/>
    <n v="0.73"/>
    <n v="0"/>
  </r>
  <r>
    <x v="8206"/>
    <n v="0.71"/>
    <n v="0.73"/>
    <n v="0.7"/>
    <n v="0.73"/>
    <n v="2.8169014080000001"/>
  </r>
  <r>
    <x v="8207"/>
    <n v="0.72"/>
    <n v="0.72"/>
    <n v="0.7"/>
    <n v="0.7"/>
    <n v="-2.7777777779999999"/>
  </r>
  <r>
    <x v="8208"/>
    <n v="0.69"/>
    <n v="0.72"/>
    <n v="0.69"/>
    <n v="0.71"/>
    <n v="2.8985507250000002"/>
  </r>
  <r>
    <x v="8209"/>
    <n v="0.68"/>
    <n v="0.7"/>
    <n v="0.68"/>
    <n v="0.7"/>
    <n v="2.9411764709999999"/>
  </r>
  <r>
    <x v="8210"/>
    <n v="0.7"/>
    <n v="0.72"/>
    <n v="0.68"/>
    <n v="0.68"/>
    <n v="-2.8571428569999999"/>
  </r>
  <r>
    <x v="8211"/>
    <n v="0.69"/>
    <n v="0.71"/>
    <n v="0.69"/>
    <n v="0.7"/>
    <n v="1.4492753620000001"/>
  </r>
  <r>
    <x v="8212"/>
    <n v="0.67"/>
    <n v="0.7"/>
    <n v="0.67"/>
    <n v="0.69"/>
    <n v="2.9850746269999999"/>
  </r>
  <r>
    <x v="8213"/>
    <n v="0.68"/>
    <n v="0.69"/>
    <n v="0.66"/>
    <n v="0.68"/>
    <n v="0"/>
  </r>
  <r>
    <x v="8214"/>
    <n v="0.69"/>
    <n v="0.71"/>
    <n v="0.68"/>
    <n v="0.69"/>
    <n v="0"/>
  </r>
  <r>
    <x v="8215"/>
    <n v="0.67"/>
    <n v="0.69"/>
    <n v="0.66"/>
    <n v="0.69"/>
    <n v="2.9850746269999999"/>
  </r>
  <r>
    <x v="8216"/>
    <n v="0.65"/>
    <n v="0.67"/>
    <n v="0.65"/>
    <n v="0.67"/>
    <n v="3.076923077"/>
  </r>
  <r>
    <x v="8217"/>
    <n v="0.65"/>
    <n v="0.67"/>
    <n v="0.65"/>
    <n v="0.65"/>
    <n v="0"/>
  </r>
  <r>
    <x v="8218"/>
    <n v="0.65"/>
    <n v="0.66"/>
    <n v="0.64"/>
    <n v="0.64"/>
    <n v="-1.538461538"/>
  </r>
  <r>
    <x v="8219"/>
    <n v="0.63"/>
    <n v="0.65"/>
    <n v="0.63"/>
    <n v="0.65"/>
    <n v="3.1746031750000001"/>
  </r>
  <r>
    <x v="8220"/>
    <n v="0.63"/>
    <n v="0.64"/>
    <n v="0.61"/>
    <n v="0.63"/>
    <n v="0"/>
  </r>
  <r>
    <x v="8221"/>
    <n v="0.67"/>
    <n v="0.67"/>
    <n v="0.63"/>
    <n v="0.63"/>
    <n v="-5.9701492539999998"/>
  </r>
  <r>
    <x v="8222"/>
    <n v="0.66"/>
    <n v="0.67"/>
    <n v="0.65"/>
    <n v="0.67"/>
    <n v="1.5151515149999999"/>
  </r>
  <r>
    <x v="8223"/>
    <n v="0.68"/>
    <n v="0.68"/>
    <n v="0.66"/>
    <n v="0.66"/>
    <n v="-2.9411764709999999"/>
  </r>
  <r>
    <x v="8224"/>
    <n v="0.65"/>
    <n v="0.68"/>
    <n v="0.64"/>
    <n v="0.68"/>
    <n v="4.615384615"/>
  </r>
  <r>
    <x v="8225"/>
    <n v="0.66"/>
    <n v="0.66"/>
    <n v="0.65"/>
    <n v="0.66"/>
    <n v="0"/>
  </r>
  <r>
    <x v="8226"/>
    <n v="0.62"/>
    <n v="0.66"/>
    <n v="0.62"/>
    <n v="0.66"/>
    <n v="6.451612903"/>
  </r>
  <r>
    <x v="8227"/>
    <n v="0.63"/>
    <n v="0.64"/>
    <n v="0.62"/>
    <n v="0.62"/>
    <n v="-1.587301587"/>
  </r>
  <r>
    <x v="8228"/>
    <n v="0.65"/>
    <n v="0.66"/>
    <n v="0.62"/>
    <n v="0.63"/>
    <n v="-3.076923077"/>
  </r>
  <r>
    <x v="8229"/>
    <n v="0.63"/>
    <n v="0.64"/>
    <n v="0.63"/>
    <n v="0.64"/>
    <n v="1.587301587"/>
  </r>
  <r>
    <x v="8230"/>
    <n v="0.62"/>
    <n v="0.64"/>
    <n v="0.62"/>
    <n v="0.64"/>
    <n v="3.225806452"/>
  </r>
  <r>
    <x v="8231"/>
    <n v="0.61"/>
    <n v="0.61"/>
    <n v="0.59"/>
    <n v="0.61"/>
    <n v="0"/>
  </r>
  <r>
    <x v="8232"/>
    <n v="0.61"/>
    <n v="0.62"/>
    <n v="0.6"/>
    <n v="0.61"/>
    <n v="0"/>
  </r>
  <r>
    <x v="8233"/>
    <n v="0.61"/>
    <n v="0.62"/>
    <n v="0.6"/>
    <n v="0.6"/>
    <n v="-1.6393442620000001"/>
  </r>
  <r>
    <x v="8234"/>
    <n v="0.64"/>
    <n v="0.64"/>
    <n v="0.61"/>
    <n v="0.62"/>
    <n v="-3.125"/>
  </r>
  <r>
    <x v="8235"/>
    <n v="0.65"/>
    <n v="0.66"/>
    <n v="0.64"/>
    <n v="0.64"/>
    <n v="-1.538461538"/>
  </r>
  <r>
    <x v="8236"/>
    <n v="0.65"/>
    <n v="0.66"/>
    <n v="0.65"/>
    <n v="0.66"/>
    <n v="1.538461538"/>
  </r>
  <r>
    <x v="8237"/>
    <n v="0.64"/>
    <n v="0.66"/>
    <n v="0.64"/>
    <n v="0.65"/>
    <n v="1.5625"/>
  </r>
  <r>
    <x v="8238"/>
    <n v="0.64"/>
    <n v="0.65"/>
    <n v="0.62"/>
    <n v="0.65"/>
    <n v="1.5625"/>
  </r>
  <r>
    <x v="8239"/>
    <n v="0.64"/>
    <n v="0.65"/>
    <n v="0.64"/>
    <n v="0.64"/>
    <n v="0"/>
  </r>
  <r>
    <x v="8240"/>
    <n v="0.65"/>
    <n v="0.65"/>
    <n v="0.63"/>
    <n v="0.64"/>
    <n v="-1.538461538"/>
  </r>
  <r>
    <x v="8241"/>
    <n v="0.64"/>
    <n v="0.65"/>
    <n v="0.64"/>
    <n v="0.65"/>
    <n v="1.5625"/>
  </r>
  <r>
    <x v="8242"/>
    <n v="0.67"/>
    <n v="0.67"/>
    <n v="0.64"/>
    <n v="0.65"/>
    <n v="-2.9850746269999999"/>
  </r>
  <r>
    <x v="8243"/>
    <n v="0.64"/>
    <n v="0.66"/>
    <n v="0.64"/>
    <n v="0.65"/>
    <n v="1.5625"/>
  </r>
  <r>
    <x v="8244"/>
    <n v="0.66"/>
    <n v="0.66"/>
    <n v="0.64"/>
    <n v="0.65"/>
    <n v="-1.5151515149999999"/>
  </r>
  <r>
    <x v="8245"/>
    <n v="0.67"/>
    <n v="0.67"/>
    <n v="0.65"/>
    <n v="0.65"/>
    <n v="-2.9850746269999999"/>
  </r>
  <r>
    <x v="8246"/>
    <n v="0.63"/>
    <n v="0.68"/>
    <n v="0.62"/>
    <n v="0.68"/>
    <n v="7.936507937"/>
  </r>
  <r>
    <x v="8247"/>
    <n v="0.57999999999999996"/>
    <n v="0.63"/>
    <n v="0.57999999999999996"/>
    <n v="0.63"/>
    <n v="8.6206896549999996"/>
  </r>
  <r>
    <x v="8248"/>
    <n v="0.56999999999999995"/>
    <n v="0.59"/>
    <n v="0.56999999999999995"/>
    <n v="0.59"/>
    <n v="3.50877193"/>
  </r>
  <r>
    <x v="8249"/>
    <n v="0.56999999999999995"/>
    <n v="0.57999999999999996"/>
    <n v="0.56999999999999995"/>
    <n v="0.56999999999999995"/>
    <n v="0"/>
  </r>
  <r>
    <x v="8250"/>
    <n v="0.57999999999999996"/>
    <n v="0.57999999999999996"/>
    <n v="0.56000000000000005"/>
    <n v="0.56999999999999995"/>
    <n v="-1.724137931"/>
  </r>
  <r>
    <x v="8251"/>
    <n v="0.56999999999999995"/>
    <n v="0.57999999999999996"/>
    <n v="0.56999999999999995"/>
    <n v="0.56999999999999995"/>
    <n v="0"/>
  </r>
  <r>
    <x v="8252"/>
    <n v="0.59"/>
    <n v="0.59"/>
    <n v="0.56999999999999995"/>
    <n v="0.57999999999999996"/>
    <n v="-1.6949152540000001"/>
  </r>
  <r>
    <x v="8253"/>
    <n v="0.59"/>
    <n v="0.59"/>
    <n v="0.57999999999999996"/>
    <n v="0.59"/>
    <n v="0"/>
  </r>
  <r>
    <x v="8254"/>
    <n v="0.57999999999999996"/>
    <n v="0.59"/>
    <n v="0.56999999999999995"/>
    <n v="0.59"/>
    <n v="1.724137931"/>
  </r>
  <r>
    <x v="8255"/>
    <n v="0.56999999999999995"/>
    <n v="0.59"/>
    <n v="0.56999999999999995"/>
    <n v="0.57999999999999996"/>
    <n v="1.754385965"/>
  </r>
  <r>
    <x v="8256"/>
    <n v="0.55000000000000004"/>
    <n v="0.56999999999999995"/>
    <n v="0.55000000000000004"/>
    <n v="0.56999999999999995"/>
    <n v="3.636363636"/>
  </r>
  <r>
    <x v="8257"/>
    <n v="0.55000000000000004"/>
    <n v="0.56000000000000005"/>
    <n v="0.54"/>
    <n v="0.56000000000000005"/>
    <n v="1.818181818"/>
  </r>
  <r>
    <x v="8258"/>
    <n v="0.55000000000000004"/>
    <n v="0.55000000000000004"/>
    <n v="0.53"/>
    <n v="0.54"/>
    <n v="-1.818181818"/>
  </r>
  <r>
    <x v="8259"/>
    <n v="0.56000000000000005"/>
    <n v="0.56000000000000005"/>
    <n v="0.54"/>
    <n v="0.55000000000000004"/>
    <n v="-1.7857142859999999"/>
  </r>
  <r>
    <x v="8260"/>
    <n v="0.55000000000000004"/>
    <n v="0.56000000000000005"/>
    <n v="0.54"/>
    <n v="0.55000000000000004"/>
    <n v="0"/>
  </r>
  <r>
    <x v="8261"/>
    <n v="0.54"/>
    <n v="0.55000000000000004"/>
    <n v="0.53"/>
    <n v="0.54"/>
    <n v="0"/>
  </r>
  <r>
    <x v="8262"/>
    <n v="0.55000000000000004"/>
    <n v="0.55000000000000004"/>
    <n v="0.53"/>
    <n v="0.54"/>
    <n v="-1.818181818"/>
  </r>
  <r>
    <x v="8263"/>
    <n v="0.55000000000000004"/>
    <n v="0.55000000000000004"/>
    <n v="0.54"/>
    <n v="0.54"/>
    <n v="-1.818181818"/>
  </r>
  <r>
    <x v="8264"/>
    <n v="0.53"/>
    <n v="0.55000000000000004"/>
    <n v="0.53"/>
    <n v="0.54"/>
    <n v="1.886792453"/>
  </r>
  <r>
    <x v="8265"/>
    <n v="0.52"/>
    <n v="0.54"/>
    <n v="0.51"/>
    <n v="0.52"/>
    <n v="0"/>
  </r>
  <r>
    <x v="8266"/>
    <n v="0.51"/>
    <n v="0.52"/>
    <n v="0.51"/>
    <n v="0.51"/>
    <n v="0"/>
  </r>
  <r>
    <x v="8267"/>
    <n v="0.5"/>
    <n v="0.53"/>
    <n v="0.49"/>
    <n v="0.51"/>
    <n v="2"/>
  </r>
  <r>
    <x v="8268"/>
    <n v="0.47"/>
    <n v="0.49"/>
    <n v="0.47"/>
    <n v="0.49"/>
    <n v="4.255319149"/>
  </r>
  <r>
    <x v="8269"/>
    <n v="0.47"/>
    <n v="0.49"/>
    <n v="0.46"/>
    <n v="0.47"/>
    <n v="0"/>
  </r>
  <r>
    <x v="8270"/>
    <n v="0.5"/>
    <n v="0.52"/>
    <n v="0.49"/>
    <n v="0.49"/>
    <n v="-2"/>
  </r>
  <r>
    <x v="8271"/>
    <n v="0.51"/>
    <n v="0.51"/>
    <n v="0.5"/>
    <n v="0.51"/>
    <n v="0"/>
  </r>
  <r>
    <x v="8272"/>
    <n v="0.52"/>
    <n v="0.52"/>
    <n v="0.5"/>
    <n v="0.5"/>
    <n v="-3.846153846"/>
  </r>
  <r>
    <x v="8273"/>
    <n v="0.51"/>
    <n v="0.53"/>
    <n v="0.5"/>
    <n v="0.52"/>
    <n v="1.9607843140000001"/>
  </r>
  <r>
    <x v="8274"/>
    <n v="0.51"/>
    <n v="0.51"/>
    <n v="0.49"/>
    <n v="0.5"/>
    <n v="-1.9607843140000001"/>
  </r>
  <r>
    <x v="8275"/>
    <n v="0.53"/>
    <n v="0.53"/>
    <n v="0.5"/>
    <n v="0.52"/>
    <n v="-1.886792453"/>
  </r>
  <r>
    <x v="8276"/>
    <n v="0.55000000000000004"/>
    <n v="0.56000000000000005"/>
    <n v="0.53"/>
    <n v="0.54"/>
    <n v="-1.818181818"/>
  </r>
  <r>
    <x v="8277"/>
    <n v="0.56000000000000005"/>
    <n v="0.56999999999999995"/>
    <n v="0.55000000000000004"/>
    <n v="0.56000000000000005"/>
    <n v="0"/>
  </r>
  <r>
    <x v="8278"/>
    <n v="0.54"/>
    <n v="0.56999999999999995"/>
    <n v="0.53"/>
    <n v="0.56000000000000005"/>
    <n v="3.703703704"/>
  </r>
  <r>
    <x v="8279"/>
    <n v="0.52"/>
    <n v="0.54"/>
    <n v="0.52"/>
    <n v="0.53"/>
    <n v="1.923076923"/>
  </r>
  <r>
    <x v="8280"/>
    <n v="0.56000000000000005"/>
    <n v="0.56999999999999995"/>
    <n v="0.52"/>
    <n v="0.52"/>
    <n v="-7.1428571429999996"/>
  </r>
  <r>
    <x v="8281"/>
    <n v="0.54"/>
    <n v="0.56999999999999995"/>
    <n v="0.53"/>
    <n v="0.56000000000000005"/>
    <n v="3.703703704"/>
  </r>
  <r>
    <x v="8282"/>
    <n v="0.53"/>
    <n v="0.54"/>
    <n v="0.49"/>
    <n v="0.53"/>
    <n v="0"/>
  </r>
  <r>
    <x v="8283"/>
    <n v="0.57999999999999996"/>
    <n v="0.57999999999999996"/>
    <n v="0.53"/>
    <n v="0.53"/>
    <n v="-8.6206896549999996"/>
  </r>
  <r>
    <x v="8284"/>
    <n v="0.56999999999999995"/>
    <n v="0.59"/>
    <n v="0.56999999999999995"/>
    <n v="0.57999999999999996"/>
    <n v="1.754385965"/>
  </r>
  <r>
    <x v="8285"/>
    <n v="0.55000000000000004"/>
    <n v="0.56000000000000005"/>
    <n v="0.54"/>
    <n v="0.55000000000000004"/>
    <n v="0"/>
  </r>
  <r>
    <x v="8286"/>
    <n v="0.56000000000000005"/>
    <n v="0.57999999999999996"/>
    <n v="0.55000000000000004"/>
    <n v="0.55000000000000004"/>
    <n v="-1.7857142859999999"/>
  </r>
  <r>
    <x v="8287"/>
    <n v="0.54"/>
    <n v="0.56000000000000005"/>
    <n v="0.54"/>
    <n v="0.56000000000000005"/>
    <n v="3.703703704"/>
  </r>
  <r>
    <x v="8288"/>
    <n v="0.54"/>
    <n v="0.56000000000000005"/>
    <n v="0.54"/>
    <n v="0.55000000000000004"/>
    <n v="1.851851852"/>
  </r>
  <r>
    <x v="8289"/>
    <n v="0.55000000000000004"/>
    <n v="0.56000000000000005"/>
    <n v="0.54"/>
    <n v="0.54"/>
    <n v="-1.818181818"/>
  </r>
  <r>
    <x v="8290"/>
    <n v="0.57999999999999996"/>
    <n v="0.59"/>
    <n v="0.54"/>
    <n v="0.54"/>
    <n v="-6.896551724"/>
  </r>
  <r>
    <x v="8291"/>
    <n v="0.6"/>
    <n v="0.6"/>
    <n v="0.56999999999999995"/>
    <n v="0.59"/>
    <n v="-1.6666666670000001"/>
  </r>
  <r>
    <x v="8292"/>
    <n v="0.56999999999999995"/>
    <n v="0.59"/>
    <n v="0.56000000000000005"/>
    <n v="0.59"/>
    <n v="3.50877193"/>
  </r>
  <r>
    <x v="8293"/>
    <n v="0.56000000000000005"/>
    <n v="0.56999999999999995"/>
    <n v="0.56000000000000005"/>
    <n v="0.56999999999999995"/>
    <n v="1.7857142859999999"/>
  </r>
  <r>
    <x v="8294"/>
    <n v="0.57999999999999996"/>
    <n v="0.59"/>
    <n v="0.56000000000000005"/>
    <n v="0.56000000000000005"/>
    <n v="-3.448275862"/>
  </r>
  <r>
    <x v="8295"/>
    <n v="0.57999999999999996"/>
    <n v="0.57999999999999996"/>
    <n v="0.56999999999999995"/>
    <n v="0.57999999999999996"/>
    <n v="0"/>
  </r>
  <r>
    <x v="8296"/>
    <n v="0.57999999999999996"/>
    <n v="0.57999999999999996"/>
    <n v="0.56999999999999995"/>
    <n v="0.57999999999999996"/>
    <n v="0"/>
  </r>
  <r>
    <x v="8297"/>
    <n v="0.56999999999999995"/>
    <n v="0.57999999999999996"/>
    <n v="0.56999999999999995"/>
    <n v="0.57999999999999996"/>
    <n v="1.754385965"/>
  </r>
  <r>
    <x v="8298"/>
    <n v="0.55000000000000004"/>
    <n v="0.56999999999999995"/>
    <n v="0.55000000000000004"/>
    <n v="0.56999999999999995"/>
    <n v="3.636363636"/>
  </r>
  <r>
    <x v="8299"/>
    <n v="0.55000000000000004"/>
    <n v="0.55000000000000004"/>
    <n v="0.54"/>
    <n v="0.55000000000000004"/>
    <n v="0"/>
  </r>
  <r>
    <x v="8300"/>
    <n v="0.56000000000000005"/>
    <n v="0.56000000000000005"/>
    <n v="0.55000000000000004"/>
    <n v="0.55000000000000004"/>
    <n v="-1.7857142859999999"/>
  </r>
  <r>
    <x v="8301"/>
    <n v="0.55000000000000004"/>
    <n v="0.56000000000000005"/>
    <n v="0.54"/>
    <n v="0.55000000000000004"/>
    <n v="0"/>
  </r>
  <r>
    <x v="8302"/>
    <n v="0.56000000000000005"/>
    <n v="0.56000000000000005"/>
    <n v="0.54"/>
    <n v="0.55000000000000004"/>
    <n v="-1.7857142859999999"/>
  </r>
  <r>
    <x v="8303"/>
    <n v="0.55000000000000004"/>
    <n v="0.56999999999999995"/>
    <n v="0.55000000000000004"/>
    <n v="0.56000000000000005"/>
    <n v="1.818181818"/>
  </r>
  <r>
    <x v="8304"/>
    <n v="0.55000000000000004"/>
    <n v="0.56000000000000005"/>
    <n v="0.54"/>
    <n v="0.55000000000000004"/>
    <n v="0"/>
  </r>
  <r>
    <x v="8305"/>
    <n v="0.55000000000000004"/>
    <n v="0.56000000000000005"/>
    <n v="0.54"/>
    <n v="0.55000000000000004"/>
    <n v="0"/>
  </r>
  <r>
    <x v="8306"/>
    <n v="0.55000000000000004"/>
    <n v="0.55000000000000004"/>
    <n v="0.54"/>
    <n v="0.55000000000000004"/>
    <n v="0"/>
  </r>
  <r>
    <x v="8307"/>
    <n v="0.56000000000000005"/>
    <n v="0.56999999999999995"/>
    <n v="0.55000000000000004"/>
    <n v="0.56000000000000005"/>
    <n v="0"/>
  </r>
  <r>
    <x v="8308"/>
    <n v="0.56000000000000005"/>
    <n v="0.56999999999999995"/>
    <n v="0.56000000000000005"/>
    <n v="0.56000000000000005"/>
    <n v="0"/>
  </r>
  <r>
    <x v="8309"/>
    <n v="0.56999999999999995"/>
    <n v="0.56999999999999995"/>
    <n v="0.56000000000000005"/>
    <n v="0.56999999999999995"/>
    <n v="0"/>
  </r>
  <r>
    <x v="8310"/>
    <n v="0.56999999999999995"/>
    <n v="0.57999999999999996"/>
    <n v="0.56000000000000005"/>
    <n v="0.56000000000000005"/>
    <n v="-1.754385965"/>
  </r>
  <r>
    <x v="8311"/>
    <n v="0.57999999999999996"/>
    <n v="0.57999999999999996"/>
    <n v="0.56999999999999995"/>
    <n v="0.56999999999999995"/>
    <n v="-1.724137931"/>
  </r>
  <r>
    <x v="8312"/>
    <n v="0.55000000000000004"/>
    <n v="0.57999999999999996"/>
    <n v="0.55000000000000004"/>
    <n v="0.57999999999999996"/>
    <n v="5.4545454549999999"/>
  </r>
  <r>
    <x v="8313"/>
    <n v="0.56000000000000005"/>
    <n v="0.56000000000000005"/>
    <n v="0.54"/>
    <n v="0.56000000000000005"/>
    <n v="0"/>
  </r>
  <r>
    <x v="8314"/>
    <n v="0.56999999999999995"/>
    <n v="0.56999999999999995"/>
    <n v="0.56000000000000005"/>
    <n v="0.56000000000000005"/>
    <n v="-1.754385965"/>
  </r>
  <r>
    <x v="8315"/>
    <n v="0.57999999999999996"/>
    <n v="0.57999999999999996"/>
    <n v="0.56000000000000005"/>
    <n v="0.56000000000000005"/>
    <n v="-3.448275862"/>
  </r>
  <r>
    <x v="8316"/>
    <n v="0.56999999999999995"/>
    <n v="0.59"/>
    <n v="0.56000000000000005"/>
    <n v="0.57999999999999996"/>
    <n v="1.754385965"/>
  </r>
  <r>
    <x v="8317"/>
    <n v="0.56999999999999995"/>
    <n v="0.57999999999999996"/>
    <n v="0.56000000000000005"/>
    <n v="0.56999999999999995"/>
    <n v="0"/>
  </r>
  <r>
    <x v="8318"/>
    <n v="0.59"/>
    <n v="0.6"/>
    <n v="0.56999999999999995"/>
    <n v="0.56999999999999995"/>
    <n v="-3.3898305080000002"/>
  </r>
  <r>
    <x v="8319"/>
    <n v="0.59"/>
    <n v="0.59"/>
    <n v="0.57999999999999996"/>
    <n v="0.57999999999999996"/>
    <n v="-1.6949152540000001"/>
  </r>
  <r>
    <x v="8320"/>
    <n v="0.59"/>
    <n v="0.6"/>
    <n v="0.57999999999999996"/>
    <n v="0.59"/>
    <n v="0"/>
  </r>
  <r>
    <x v="8321"/>
    <n v="0.57999999999999996"/>
    <n v="0.6"/>
    <n v="0.56999999999999995"/>
    <n v="0.59"/>
    <n v="1.724137931"/>
  </r>
  <r>
    <x v="8322"/>
    <n v="0.57999999999999996"/>
    <n v="0.57999999999999996"/>
    <n v="0.56000000000000005"/>
    <n v="0.56999999999999995"/>
    <n v="-1.724137931"/>
  </r>
  <r>
    <x v="8323"/>
    <n v="0.59"/>
    <n v="0.59"/>
    <n v="0.56999999999999995"/>
    <n v="0.57999999999999996"/>
    <n v="-1.6949152540000001"/>
  </r>
  <r>
    <x v="8324"/>
    <n v="0.6"/>
    <n v="0.6"/>
    <n v="0.57999999999999996"/>
    <n v="0.59"/>
    <n v="-1.6666666670000001"/>
  </r>
  <r>
    <x v="8325"/>
    <n v="0.57999999999999996"/>
    <n v="0.61"/>
    <n v="0.57999999999999996"/>
    <n v="0.59"/>
    <n v="1.724137931"/>
  </r>
  <r>
    <x v="8326"/>
    <n v="0.56000000000000005"/>
    <n v="0.57999999999999996"/>
    <n v="0.55000000000000004"/>
    <n v="0.57999999999999996"/>
    <n v="3.5714285710000002"/>
  </r>
  <r>
    <x v="8327"/>
    <n v="0.55000000000000004"/>
    <n v="0.56000000000000005"/>
    <n v="0.54"/>
    <n v="0.56000000000000005"/>
    <n v="1.818181818"/>
  </r>
  <r>
    <x v="8328"/>
    <n v="0.52"/>
    <n v="0.55000000000000004"/>
    <n v="0.52"/>
    <n v="0.54"/>
    <n v="3.846153846"/>
  </r>
  <r>
    <x v="8329"/>
    <n v="0.52"/>
    <n v="0.53"/>
    <n v="0.51"/>
    <n v="0.53"/>
    <n v="1.923076923"/>
  </r>
  <r>
    <x v="8330"/>
    <n v="0.51"/>
    <n v="0.52"/>
    <n v="0.51"/>
    <n v="0.52"/>
    <n v="1.9607843140000001"/>
  </r>
  <r>
    <x v="8331"/>
    <n v="0.52"/>
    <n v="0.53"/>
    <n v="0.51"/>
    <n v="0.51"/>
    <n v="-1.923076923"/>
  </r>
  <r>
    <x v="8332"/>
    <n v="0.52"/>
    <n v="0.53"/>
    <n v="0.51"/>
    <n v="0.52"/>
    <n v="0"/>
  </r>
  <r>
    <x v="8333"/>
    <n v="0.52"/>
    <n v="0.53"/>
    <n v="0.52"/>
    <n v="0.52"/>
    <n v="0"/>
  </r>
  <r>
    <x v="8334"/>
    <n v="0.51"/>
    <n v="0.52"/>
    <n v="0.5"/>
    <n v="0.51"/>
    <n v="0"/>
  </r>
  <r>
    <x v="8335"/>
    <n v="0.51"/>
    <n v="0.52"/>
    <n v="0.5"/>
    <n v="0.51"/>
    <n v="0"/>
  </r>
  <r>
    <x v="8336"/>
    <n v="0.47"/>
    <n v="0.51"/>
    <n v="0.47"/>
    <n v="0.5"/>
    <n v="6.3829787229999999"/>
  </r>
  <r>
    <x v="8337"/>
    <n v="0.48"/>
    <n v="0.48"/>
    <n v="0.46"/>
    <n v="0.46"/>
    <n v="-4.1666666670000003"/>
  </r>
  <r>
    <x v="8338"/>
    <n v="0.52"/>
    <n v="0.52"/>
    <n v="0.48"/>
    <n v="0.49"/>
    <n v="-5.769230769"/>
  </r>
  <r>
    <x v="8339"/>
    <n v="0.53"/>
    <n v="0.53"/>
    <n v="0.51"/>
    <n v="0.52"/>
    <n v="-1.886792453"/>
  </r>
  <r>
    <x v="8340"/>
    <n v="0.52"/>
    <n v="0.54"/>
    <n v="0.52"/>
    <n v="0.53"/>
    <n v="1.923076923"/>
  </r>
  <r>
    <x v="8341"/>
    <n v="0.51"/>
    <n v="0.53"/>
    <n v="0.5"/>
    <n v="0.52"/>
    <n v="1.9607843140000001"/>
  </r>
  <r>
    <x v="8342"/>
    <n v="0.51"/>
    <n v="0.52"/>
    <n v="0.5"/>
    <n v="0.51"/>
    <n v="0"/>
  </r>
  <r>
    <x v="8343"/>
    <n v="0.51"/>
    <n v="0.52"/>
    <n v="0.51"/>
    <n v="0.51"/>
    <n v="0"/>
  </r>
  <r>
    <x v="8344"/>
    <n v="0.51"/>
    <n v="0.51"/>
    <n v="0.48"/>
    <n v="0.5"/>
    <n v="-1.9607843140000001"/>
  </r>
  <r>
    <x v="8345"/>
    <n v="0.51"/>
    <n v="0.52"/>
    <n v="0.51"/>
    <n v="0.51"/>
    <n v="0"/>
  </r>
  <r>
    <x v="8346"/>
    <n v="0.48"/>
    <n v="0.51"/>
    <n v="0.48"/>
    <n v="0.5"/>
    <n v="4.1666666670000003"/>
  </r>
  <r>
    <x v="8347"/>
    <n v="0.47"/>
    <n v="0.49"/>
    <n v="0.47"/>
    <n v="0.49"/>
    <n v="4.255319149"/>
  </r>
  <r>
    <x v="8348"/>
    <n v="0.46"/>
    <n v="0.46"/>
    <n v="0.45"/>
    <n v="0.46"/>
    <n v="0"/>
  </r>
  <r>
    <x v="8349"/>
    <n v="0.46"/>
    <n v="0.47"/>
    <n v="0.45"/>
    <n v="0.47"/>
    <n v="2.1739130430000002"/>
  </r>
  <r>
    <x v="8350"/>
    <n v="0.46"/>
    <n v="0.47"/>
    <n v="0.45"/>
    <n v="0.46"/>
    <n v="0"/>
  </r>
  <r>
    <x v="8351"/>
    <n v="0.47"/>
    <n v="0.47"/>
    <n v="0.45"/>
    <n v="0.46"/>
    <n v="-2.1276595739999999"/>
  </r>
  <r>
    <x v="8352"/>
    <n v="0.46"/>
    <n v="0.47"/>
    <n v="0.45"/>
    <n v="0.47"/>
    <n v="2.1739130430000002"/>
  </r>
  <r>
    <x v="8353"/>
    <n v="0.44"/>
    <n v="0.45"/>
    <n v="0.43"/>
    <n v="0.44"/>
    <n v="0"/>
  </r>
  <r>
    <x v="8354"/>
    <n v="0.42"/>
    <n v="0.45"/>
    <n v="0.42"/>
    <n v="0.45"/>
    <n v="7.1428571429999996"/>
  </r>
  <r>
    <x v="8355"/>
    <n v="0.39"/>
    <n v="0.41"/>
    <n v="0.39"/>
    <n v="0.41"/>
    <n v="5.1282051280000003"/>
  </r>
  <r>
    <x v="8356"/>
    <n v="0.38"/>
    <n v="0.39"/>
    <n v="0.38"/>
    <n v="0.39"/>
    <n v="2.6315789469999999"/>
  </r>
  <r>
    <x v="8357"/>
    <n v="0.39"/>
    <n v="0.39"/>
    <n v="0.38"/>
    <n v="0.38"/>
    <n v="-2.5641025640000001"/>
  </r>
  <r>
    <x v="8358"/>
    <n v="0.39"/>
    <n v="0.39"/>
    <n v="0.38"/>
    <n v="0.39"/>
    <n v="0"/>
  </r>
  <r>
    <x v="8359"/>
    <n v="0.39"/>
    <n v="0.4"/>
    <n v="0.39"/>
    <n v="0.4"/>
    <n v="2.5641025640000001"/>
  </r>
  <r>
    <x v="8360"/>
    <n v="0.39"/>
    <n v="0.39"/>
    <n v="0.39"/>
    <n v="0.39"/>
    <n v="0"/>
  </r>
  <r>
    <x v="8361"/>
    <n v="0.39"/>
    <n v="0.4"/>
    <n v="0.38"/>
    <n v="0.39"/>
    <n v="0"/>
  </r>
  <r>
    <x v="8362"/>
    <n v="0.38"/>
    <n v="0.39"/>
    <n v="0.38"/>
    <n v="0.38"/>
    <n v="0"/>
  </r>
  <r>
    <x v="8363"/>
    <n v="0.38"/>
    <n v="0.39"/>
    <n v="0.38"/>
    <n v="0.38"/>
    <n v="0"/>
  </r>
  <r>
    <x v="8364"/>
    <n v="0.38"/>
    <n v="0.38"/>
    <n v="0.37"/>
    <n v="0.38"/>
    <n v="0"/>
  </r>
  <r>
    <x v="8365"/>
    <n v="0.38"/>
    <n v="0.38"/>
    <n v="0.37"/>
    <n v="0.38"/>
    <n v="0"/>
  </r>
  <r>
    <x v="8366"/>
    <n v="0.38"/>
    <n v="0.39"/>
    <n v="0.38"/>
    <n v="0.38"/>
    <n v="0"/>
  </r>
  <r>
    <x v="8367"/>
    <n v="0.38"/>
    <n v="0.39"/>
    <n v="0.37"/>
    <n v="0.38"/>
    <n v="0"/>
  </r>
  <r>
    <x v="8368"/>
    <n v="0.38"/>
    <n v="0.39"/>
    <n v="0.37"/>
    <n v="0.37"/>
    <n v="-2.6315789469999999"/>
  </r>
  <r>
    <x v="8369"/>
    <n v="0.37"/>
    <n v="0.39"/>
    <n v="0.37"/>
    <n v="0.38"/>
    <n v="2.7027027029999999"/>
  </r>
  <r>
    <x v="8370"/>
    <n v="0.36"/>
    <n v="0.37"/>
    <n v="0.36"/>
    <n v="0.37"/>
    <n v="2.7777777779999999"/>
  </r>
  <r>
    <x v="8371"/>
    <n v="0.34"/>
    <n v="0.36"/>
    <n v="0.34"/>
    <n v="0.36"/>
    <n v="5.8823529409999997"/>
  </r>
  <r>
    <x v="8372"/>
    <n v="0.34"/>
    <n v="0.34"/>
    <n v="0.34"/>
    <n v="0.34"/>
    <n v="0"/>
  </r>
  <r>
    <x v="8373"/>
    <n v="0.34"/>
    <n v="0.35"/>
    <n v="0.34"/>
    <n v="0.34"/>
    <n v="0"/>
  </r>
  <r>
    <x v="8374"/>
    <n v="0.34"/>
    <n v="0.34"/>
    <n v="0.33"/>
    <n v="0.34"/>
    <n v="0"/>
  </r>
  <r>
    <x v="8375"/>
    <n v="0.34"/>
    <n v="0.34"/>
    <n v="0.33"/>
    <n v="0.34"/>
    <n v="0"/>
  </r>
  <r>
    <x v="8376"/>
    <n v="0.35"/>
    <n v="0.35"/>
    <n v="0.34"/>
    <n v="0.34"/>
    <n v="-2.8571428569999999"/>
  </r>
  <r>
    <x v="8377"/>
    <n v="0.35"/>
    <n v="0.36"/>
    <n v="0.35"/>
    <n v="0.35"/>
    <n v="0"/>
  </r>
  <r>
    <x v="8378"/>
    <n v="0.35"/>
    <n v="0.35"/>
    <n v="0.34"/>
    <n v="0.34"/>
    <n v="-2.8571428569999999"/>
  </r>
  <r>
    <x v="8379"/>
    <n v="0.35"/>
    <n v="0.35"/>
    <n v="0.33"/>
    <n v="0.34"/>
    <n v="-2.8571428569999999"/>
  </r>
  <r>
    <x v="8380"/>
    <n v="0.36"/>
    <n v="0.36"/>
    <n v="0.35"/>
    <n v="0.36"/>
    <n v="0"/>
  </r>
  <r>
    <x v="8381"/>
    <n v="0.38"/>
    <n v="0.39"/>
    <n v="0.36"/>
    <n v="0.36"/>
    <n v="-5.263157895"/>
  </r>
  <r>
    <x v="8382"/>
    <n v="0.38"/>
    <n v="0.38"/>
    <n v="0.37"/>
    <n v="0.37"/>
    <n v="-2.6315789469999999"/>
  </r>
  <r>
    <x v="8383"/>
    <n v="0.37"/>
    <n v="0.38"/>
    <n v="0.37"/>
    <n v="0.38"/>
    <n v="2.7027027029999999"/>
  </r>
  <r>
    <x v="8384"/>
    <n v="0.37"/>
    <n v="0.38"/>
    <n v="0.37"/>
    <n v="0.37"/>
    <n v="0"/>
  </r>
  <r>
    <x v="8385"/>
    <n v="0.37"/>
    <n v="0.37"/>
    <n v="0.36"/>
    <n v="0.36"/>
    <n v="-2.7027027029999999"/>
  </r>
  <r>
    <x v="8386"/>
    <n v="0.37"/>
    <n v="0.38"/>
    <n v="0.37"/>
    <n v="0.37"/>
    <n v="0"/>
  </r>
  <r>
    <x v="8387"/>
    <n v="0.36"/>
    <n v="0.36"/>
    <n v="0.35"/>
    <n v="0.36"/>
    <n v="0"/>
  </r>
  <r>
    <x v="8388"/>
    <n v="0.34"/>
    <n v="0.34"/>
    <n v="0.33"/>
    <n v="0.34"/>
    <n v="0"/>
  </r>
  <r>
    <x v="8389"/>
    <n v="0.33"/>
    <n v="0.34"/>
    <n v="0.33"/>
    <n v="0.34"/>
    <n v="3.0303030299999998"/>
  </r>
  <r>
    <x v="8390"/>
    <n v="0.33"/>
    <n v="0.33"/>
    <n v="0.33"/>
    <n v="0.33"/>
    <n v="0"/>
  </r>
  <r>
    <x v="8391"/>
    <n v="0.34"/>
    <n v="0.34"/>
    <n v="0.33"/>
    <n v="0.33"/>
    <n v="-2.9411764709999999"/>
  </r>
  <r>
    <x v="8392"/>
    <n v="0.33"/>
    <n v="0.34"/>
    <n v="0.33"/>
    <n v="0.34"/>
    <n v="3.0303030299999998"/>
  </r>
  <r>
    <x v="8393"/>
    <n v="0.32"/>
    <n v="0.34"/>
    <n v="0.32"/>
    <n v="0.33"/>
    <n v="3.125"/>
  </r>
  <r>
    <x v="8394"/>
    <n v="0.32"/>
    <n v="0.32"/>
    <n v="0.31"/>
    <n v="0.32"/>
    <n v="0"/>
  </r>
  <r>
    <x v="8395"/>
    <n v="0.31"/>
    <n v="0.32"/>
    <n v="0.31"/>
    <n v="0.32"/>
    <n v="3.225806452"/>
  </r>
  <r>
    <x v="8396"/>
    <n v="0.3"/>
    <n v="0.3"/>
    <n v="0.28999999999999998"/>
    <n v="0.3"/>
    <n v="0"/>
  </r>
  <r>
    <x v="8397"/>
    <n v="0.32"/>
    <n v="0.32"/>
    <n v="0.3"/>
    <n v="0.31"/>
    <n v="-3.125"/>
  </r>
  <r>
    <x v="8398"/>
    <n v="0.32"/>
    <n v="0.32"/>
    <n v="0.31"/>
    <n v="0.32"/>
    <n v="0"/>
  </r>
  <r>
    <x v="8399"/>
    <n v="0.31"/>
    <n v="0.32"/>
    <n v="0.31"/>
    <n v="0.32"/>
    <n v="3.225806452"/>
  </r>
  <r>
    <x v="8400"/>
    <n v="0.31"/>
    <n v="0.32"/>
    <n v="0.3"/>
    <n v="0.31"/>
    <n v="0"/>
  </r>
  <r>
    <x v="8401"/>
    <n v="0.31"/>
    <n v="0.31"/>
    <n v="0.31"/>
    <n v="0.31"/>
    <n v="0"/>
  </r>
  <r>
    <x v="8402"/>
    <n v="0.31"/>
    <n v="0.32"/>
    <n v="0.31"/>
    <n v="0.31"/>
    <n v="0"/>
  </r>
  <r>
    <x v="8403"/>
    <n v="0.31"/>
    <n v="0.32"/>
    <n v="0.31"/>
    <n v="0.32"/>
    <n v="3.225806452"/>
  </r>
  <r>
    <x v="8404"/>
    <n v="0.3"/>
    <n v="0.31"/>
    <n v="0.3"/>
    <n v="0.31"/>
    <n v="3.3333333330000001"/>
  </r>
  <r>
    <x v="8405"/>
    <n v="0.28000000000000003"/>
    <n v="0.3"/>
    <n v="0.28000000000000003"/>
    <n v="0.28999999999999998"/>
    <n v="3.5714285710000002"/>
  </r>
  <r>
    <x v="8406"/>
    <n v="0.27"/>
    <n v="0.28999999999999998"/>
    <n v="0.27"/>
    <n v="0.28000000000000003"/>
    <n v="3.703703704"/>
  </r>
  <r>
    <x v="8407"/>
    <n v="0.27"/>
    <n v="0.27"/>
    <n v="0.25"/>
    <n v="0.27"/>
    <n v="0"/>
  </r>
  <r>
    <x v="8408"/>
    <n v="0.28999999999999998"/>
    <n v="0.28999999999999998"/>
    <n v="0.27"/>
    <n v="0.28000000000000003"/>
    <n v="-3.448275862"/>
  </r>
  <r>
    <x v="8409"/>
    <n v="0.28999999999999998"/>
    <n v="0.28999999999999998"/>
    <n v="0.28000000000000003"/>
    <n v="0.28999999999999998"/>
    <n v="0"/>
  </r>
  <r>
    <x v="8410"/>
    <n v="0.28999999999999998"/>
    <n v="0.3"/>
    <n v="0.28999999999999998"/>
    <n v="0.28999999999999998"/>
    <n v="0"/>
  </r>
  <r>
    <x v="8411"/>
    <n v="0.28000000000000003"/>
    <n v="0.28999999999999998"/>
    <n v="0.28000000000000003"/>
    <n v="0.28000000000000003"/>
    <n v="0"/>
  </r>
  <r>
    <x v="8412"/>
    <n v="0.28999999999999998"/>
    <n v="0.28999999999999998"/>
    <n v="0.28000000000000003"/>
    <n v="0.28000000000000003"/>
    <n v="-3.448275862"/>
  </r>
  <r>
    <x v="8413"/>
    <n v="0.28999999999999998"/>
    <n v="0.28999999999999998"/>
    <n v="0.28000000000000003"/>
    <n v="0.28000000000000003"/>
    <n v="-3.448275862"/>
  </r>
  <r>
    <x v="8414"/>
    <n v="0.28999999999999998"/>
    <n v="0.3"/>
    <n v="0.28999999999999998"/>
    <n v="0.3"/>
    <n v="3.448275862"/>
  </r>
  <r>
    <x v="8415"/>
    <n v="0.27"/>
    <n v="0.28000000000000003"/>
    <n v="0.27"/>
    <n v="0.28000000000000003"/>
    <n v="3.703703704"/>
  </r>
  <r>
    <x v="8416"/>
    <n v="0.28000000000000003"/>
    <n v="0.28999999999999998"/>
    <n v="0.28000000000000003"/>
    <n v="0.28000000000000003"/>
    <n v="0"/>
  </r>
  <r>
    <x v="8417"/>
    <n v="0.28999999999999998"/>
    <n v="0.28999999999999998"/>
    <n v="0.28000000000000003"/>
    <n v="0.28000000000000003"/>
    <n v="-3.448275862"/>
  </r>
  <r>
    <x v="8418"/>
    <n v="0.31"/>
    <n v="0.31"/>
    <n v="0.3"/>
    <n v="0.3"/>
    <n v="-3.225806452"/>
  </r>
  <r>
    <x v="8419"/>
    <n v="0.31"/>
    <n v="0.32"/>
    <n v="0.31"/>
    <n v="0.31"/>
    <n v="0"/>
  </r>
  <r>
    <x v="8420"/>
    <n v="0.31"/>
    <n v="0.31"/>
    <n v="0.3"/>
    <n v="0.31"/>
    <n v="0"/>
  </r>
  <r>
    <x v="8421"/>
    <n v="0.31"/>
    <n v="0.32"/>
    <n v="0.31"/>
    <n v="0.31"/>
    <n v="0"/>
  </r>
  <r>
    <x v="8422"/>
    <n v="0.3"/>
    <n v="0.31"/>
    <n v="0.3"/>
    <n v="0.31"/>
    <n v="3.3333333330000001"/>
  </r>
  <r>
    <x v="8423"/>
    <n v="0.28999999999999998"/>
    <n v="0.3"/>
    <n v="0.28999999999999998"/>
    <n v="0.3"/>
    <n v="3.448275862"/>
  </r>
  <r>
    <x v="8424"/>
    <n v="0.3"/>
    <n v="0.3"/>
    <n v="0.28999999999999998"/>
    <n v="0.3"/>
    <n v="0"/>
  </r>
  <r>
    <x v="8425"/>
    <n v="0.3"/>
    <n v="0.3"/>
    <n v="0.28999999999999998"/>
    <n v="0.28999999999999998"/>
    <n v="-3.3333333330000001"/>
  </r>
  <r>
    <x v="8426"/>
    <n v="0.31"/>
    <n v="0.31"/>
    <n v="0.3"/>
    <n v="0.3"/>
    <n v="-3.225806452"/>
  </r>
  <r>
    <x v="8427"/>
    <n v="0.31"/>
    <n v="0.32"/>
    <n v="0.31"/>
    <n v="0.32"/>
    <n v="3.225806452"/>
  </r>
  <r>
    <x v="8428"/>
    <n v="0.3"/>
    <n v="0.3"/>
    <n v="0.28999999999999998"/>
    <n v="0.3"/>
    <n v="0"/>
  </r>
  <r>
    <x v="8429"/>
    <n v="0.3"/>
    <n v="0.31"/>
    <n v="0.3"/>
    <n v="0.3"/>
    <n v="0"/>
  </r>
  <r>
    <x v="8430"/>
    <n v="0.28999999999999998"/>
    <n v="0.3"/>
    <n v="0.28999999999999998"/>
    <n v="0.3"/>
    <n v="3.448275862"/>
  </r>
  <r>
    <x v="8431"/>
    <n v="0.28999999999999998"/>
    <n v="0.28999999999999998"/>
    <n v="0.28999999999999998"/>
    <n v="0.28999999999999998"/>
    <n v="0"/>
  </r>
  <r>
    <x v="8432"/>
    <n v="0.28999999999999998"/>
    <n v="0.28999999999999998"/>
    <n v="0.28000000000000003"/>
    <n v="0.28999999999999998"/>
    <n v="0"/>
  </r>
  <r>
    <x v="8433"/>
    <n v="0.31"/>
    <n v="0.31"/>
    <n v="0.28999999999999998"/>
    <n v="0.3"/>
    <n v="-3.225806452"/>
  </r>
  <r>
    <x v="8434"/>
    <n v="0.31"/>
    <n v="0.32"/>
    <n v="0.31"/>
    <n v="0.31"/>
    <n v="0"/>
  </r>
  <r>
    <x v="8435"/>
    <n v="0.31"/>
    <n v="0.31"/>
    <n v="0.31"/>
    <n v="0.31"/>
    <n v="0"/>
  </r>
  <r>
    <x v="8436"/>
    <n v="0.32"/>
    <n v="0.32"/>
    <n v="0.31"/>
    <n v="0.32"/>
    <n v="0"/>
  </r>
  <r>
    <x v="8437"/>
    <n v="0.32"/>
    <n v="0.33"/>
    <n v="0.32"/>
    <n v="0.32"/>
    <n v="0"/>
  </r>
  <r>
    <x v="8438"/>
    <n v="0.32"/>
    <n v="0.32"/>
    <n v="0.31"/>
    <n v="0.32"/>
    <n v="0"/>
  </r>
  <r>
    <x v="8439"/>
    <n v="0.32"/>
    <n v="0.32"/>
    <n v="0.31"/>
    <n v="0.32"/>
    <n v="0"/>
  </r>
  <r>
    <x v="8440"/>
    <n v="0.31"/>
    <n v="0.32"/>
    <n v="0.31"/>
    <n v="0.32"/>
    <n v="3.225806452"/>
  </r>
  <r>
    <x v="8441"/>
    <n v="0.31"/>
    <n v="0.32"/>
    <n v="0.31"/>
    <n v="0.31"/>
    <n v="0"/>
  </r>
  <r>
    <x v="8442"/>
    <n v="0.28999999999999998"/>
    <n v="0.31"/>
    <n v="0.28999999999999998"/>
    <n v="0.31"/>
    <n v="6.896551724"/>
  </r>
  <r>
    <x v="8443"/>
    <n v="0.28999999999999998"/>
    <n v="0.28999999999999998"/>
    <n v="0.28000000000000003"/>
    <n v="0.28000000000000003"/>
    <n v="-3.448275862"/>
  </r>
  <r>
    <x v="8444"/>
    <n v="0.28000000000000003"/>
    <n v="0.28999999999999998"/>
    <n v="0.27"/>
    <n v="0.28999999999999998"/>
    <n v="3.5714285710000002"/>
  </r>
  <r>
    <x v="8445"/>
    <n v="0.28999999999999998"/>
    <n v="0.28999999999999998"/>
    <n v="0.28000000000000003"/>
    <n v="0.28999999999999998"/>
    <n v="0"/>
  </r>
  <r>
    <x v="8446"/>
    <n v="0.3"/>
    <n v="0.31"/>
    <n v="0.28000000000000003"/>
    <n v="0.28999999999999998"/>
    <n v="-3.3333333330000001"/>
  </r>
  <r>
    <x v="8447"/>
    <n v="0.28999999999999998"/>
    <n v="0.3"/>
    <n v="0.28999999999999998"/>
    <n v="0.3"/>
    <n v="3.448275862"/>
  </r>
  <r>
    <x v="8448"/>
    <n v="0.28000000000000003"/>
    <n v="0.28999999999999998"/>
    <n v="0.28000000000000003"/>
    <n v="0.28999999999999998"/>
    <n v="3.5714285710000002"/>
  </r>
  <r>
    <x v="8449"/>
    <n v="0.27"/>
    <n v="0.28000000000000003"/>
    <n v="0.27"/>
    <n v="0.28000000000000003"/>
    <n v="3.703703704"/>
  </r>
  <r>
    <x v="8450"/>
    <n v="0.27"/>
    <n v="0.28000000000000003"/>
    <n v="0.27"/>
    <n v="0.27"/>
    <n v="0"/>
  </r>
  <r>
    <x v="8451"/>
    <n v="0.28000000000000003"/>
    <n v="0.28000000000000003"/>
    <n v="0.27"/>
    <n v="0.27"/>
    <n v="-3.5714285710000002"/>
  </r>
  <r>
    <x v="8452"/>
    <n v="0.28999999999999998"/>
    <n v="0.3"/>
    <n v="0.28000000000000003"/>
    <n v="0.28000000000000003"/>
    <n v="-3.448275862"/>
  </r>
  <r>
    <x v="8453"/>
    <n v="0.28999999999999998"/>
    <n v="0.28999999999999998"/>
    <n v="0.28000000000000003"/>
    <n v="0.28000000000000003"/>
    <n v="-3.448275862"/>
  </r>
  <r>
    <x v="8454"/>
    <n v="0.28000000000000003"/>
    <n v="0.28999999999999998"/>
    <n v="0.28000000000000003"/>
    <n v="0.28000000000000003"/>
    <n v="0"/>
  </r>
  <r>
    <x v="8455"/>
    <n v="0.28000000000000003"/>
    <n v="0.28999999999999998"/>
    <n v="0.28000000000000003"/>
    <n v="0.28999999999999998"/>
    <n v="3.5714285710000002"/>
  </r>
  <r>
    <x v="8456"/>
    <n v="0.27"/>
    <n v="0.27"/>
    <n v="0.26"/>
    <n v="0.27"/>
    <n v="0"/>
  </r>
  <r>
    <x v="8457"/>
    <n v="0.27"/>
    <n v="0.28000000000000003"/>
    <n v="0.26"/>
    <n v="0.27"/>
    <n v="0"/>
  </r>
  <r>
    <x v="8458"/>
    <n v="0.27"/>
    <n v="0.27"/>
    <n v="0.27"/>
    <n v="0.27"/>
    <n v="0"/>
  </r>
  <r>
    <x v="8459"/>
    <n v="0.25"/>
    <n v="0.26"/>
    <n v="0.25"/>
    <n v="0.26"/>
    <n v="4"/>
  </r>
  <r>
    <x v="8460"/>
    <n v="0.25"/>
    <n v="0.26"/>
    <n v="0.25"/>
    <n v="0.25"/>
    <n v="0"/>
  </r>
  <r>
    <x v="8461"/>
    <n v="0.25"/>
    <n v="0.25"/>
    <n v="0.25"/>
    <n v="0.25"/>
    <n v="0"/>
  </r>
  <r>
    <x v="8462"/>
    <n v="0.26"/>
    <n v="0.26"/>
    <n v="0.25"/>
    <n v="0.25"/>
    <n v="-3.846153846"/>
  </r>
  <r>
    <x v="8463"/>
    <n v="0.26"/>
    <n v="0.26"/>
    <n v="0.25"/>
    <n v="0.25"/>
    <n v="-3.846153846"/>
  </r>
  <r>
    <x v="8464"/>
    <n v="0.26"/>
    <n v="0.27"/>
    <n v="0.25"/>
    <n v="0.26"/>
    <n v="0"/>
  </r>
  <r>
    <x v="8465"/>
    <n v="0.25"/>
    <n v="0.27"/>
    <n v="0.25"/>
    <n v="0.26"/>
    <n v="4"/>
  </r>
  <r>
    <x v="8466"/>
    <n v="0.25"/>
    <n v="0.25"/>
    <n v="0.25"/>
    <n v="0.25"/>
    <n v="0"/>
  </r>
  <r>
    <x v="8467"/>
    <n v="0.25"/>
    <n v="0.26"/>
    <n v="0.25"/>
    <n v="0.25"/>
    <n v="0"/>
  </r>
  <r>
    <x v="8468"/>
    <n v="0.25"/>
    <n v="0.26"/>
    <n v="0.25"/>
    <n v="0.25"/>
    <n v="0"/>
  </r>
  <r>
    <x v="8469"/>
    <n v="0.25"/>
    <n v="0.25"/>
    <n v="0.25"/>
    <n v="0.25"/>
    <n v="0"/>
  </r>
  <r>
    <x v="8470"/>
    <n v="0.24"/>
    <n v="0.25"/>
    <n v="0.24"/>
    <n v="0.24"/>
    <n v="0"/>
  </r>
  <r>
    <x v="8471"/>
    <n v="0.24"/>
    <n v="0.24"/>
    <n v="0.23"/>
    <n v="0.24"/>
    <n v="0"/>
  </r>
  <r>
    <x v="8472"/>
    <n v="0.24"/>
    <n v="0.25"/>
    <n v="0.23"/>
    <n v="0.24"/>
    <n v="0"/>
  </r>
  <r>
    <x v="8473"/>
    <n v="0.23"/>
    <n v="0.24"/>
    <n v="0.23"/>
    <n v="0.23"/>
    <n v="0"/>
  </r>
  <r>
    <x v="8474"/>
    <n v="0.22"/>
    <n v="0.23"/>
    <n v="0.22"/>
    <n v="0.23"/>
    <n v="4.5454545450000001"/>
  </r>
  <r>
    <x v="8475"/>
    <n v="0.22"/>
    <n v="0.22"/>
    <n v="0.21"/>
    <n v="0.22"/>
    <n v="0"/>
  </r>
  <r>
    <x v="8476"/>
    <n v="0.22"/>
    <n v="0.23"/>
    <n v="0.22"/>
    <n v="0.22"/>
    <n v="0"/>
  </r>
  <r>
    <x v="8477"/>
    <n v="0.22"/>
    <n v="0.22"/>
    <n v="0.21"/>
    <n v="0.22"/>
    <n v="0"/>
  </r>
  <r>
    <x v="8478"/>
    <n v="0.22"/>
    <n v="0.23"/>
    <n v="0.22"/>
    <n v="0.23"/>
    <n v="4.5454545450000001"/>
  </r>
  <r>
    <x v="8479"/>
    <n v="0.22"/>
    <n v="0.22"/>
    <n v="0.21"/>
    <n v="0.21"/>
    <n v="-4.5454545450000001"/>
  </r>
  <r>
    <x v="8480"/>
    <n v="0.22"/>
    <n v="0.22"/>
    <n v="0.22"/>
    <n v="0.22"/>
    <n v="0"/>
  </r>
  <r>
    <x v="8481"/>
    <n v="0.21"/>
    <n v="0.21"/>
    <n v="0.2"/>
    <n v="0.21"/>
    <n v="0"/>
  </r>
  <r>
    <x v="8482"/>
    <n v="0.22"/>
    <n v="0.22"/>
    <n v="0.21"/>
    <n v="0.21"/>
    <n v="-4.5454545450000001"/>
  </r>
  <r>
    <x v="8483"/>
    <n v="0.23"/>
    <n v="0.24"/>
    <n v="0.22"/>
    <n v="0.22"/>
    <n v="-4.3478260869999996"/>
  </r>
  <r>
    <x v="8484"/>
    <n v="0.24"/>
    <n v="0.24"/>
    <n v="0.23"/>
    <n v="0.23"/>
    <n v="-4.1666666670000003"/>
  </r>
  <r>
    <x v="8485"/>
    <n v="0.23"/>
    <n v="0.24"/>
    <n v="0.23"/>
    <n v="0.23"/>
    <n v="0"/>
  </r>
  <r>
    <x v="8486"/>
    <n v="0.25"/>
    <n v="0.25"/>
    <n v="0.23"/>
    <n v="0.24"/>
    <n v="-4"/>
  </r>
  <r>
    <x v="8487"/>
    <n v="0.25"/>
    <n v="0.25"/>
    <n v="0.24"/>
    <n v="0.24"/>
    <n v="-4"/>
  </r>
  <r>
    <x v="8488"/>
    <n v="0.24"/>
    <n v="0.25"/>
    <n v="0.24"/>
    <n v="0.25"/>
    <n v="4.1666666670000003"/>
  </r>
  <r>
    <x v="8489"/>
    <n v="0.23"/>
    <n v="0.25"/>
    <n v="0.23"/>
    <n v="0.24"/>
    <n v="4.3478260869999996"/>
  </r>
  <r>
    <x v="8490"/>
    <n v="0.23"/>
    <n v="0.24"/>
    <n v="0.23"/>
    <n v="0.24"/>
    <n v="4.3478260869999996"/>
  </r>
  <r>
    <x v="8491"/>
    <n v="0.23"/>
    <n v="0.23"/>
    <n v="0.22"/>
    <n v="0.22"/>
    <n v="-4.3478260869999996"/>
  </r>
  <r>
    <x v="8492"/>
    <n v="0.23"/>
    <n v="0.23"/>
    <n v="0.23"/>
    <n v="0.23"/>
    <n v="0"/>
  </r>
  <r>
    <x v="8493"/>
    <n v="0.23"/>
    <n v="0.23"/>
    <n v="0.23"/>
    <n v="0.23"/>
    <n v="0"/>
  </r>
  <r>
    <x v="8494"/>
    <n v="0.22"/>
    <n v="0.23"/>
    <n v="0.22"/>
    <n v="0.22"/>
    <n v="0"/>
  </r>
  <r>
    <x v="8495"/>
    <n v="0.23"/>
    <n v="0.23"/>
    <n v="0.22"/>
    <n v="0.23"/>
    <n v="0"/>
  </r>
  <r>
    <x v="8496"/>
    <n v="0.23"/>
    <n v="0.23"/>
    <n v="0.22"/>
    <n v="0.23"/>
    <n v="0"/>
  </r>
  <r>
    <x v="8497"/>
    <n v="0.22"/>
    <n v="0.23"/>
    <n v="0.22"/>
    <n v="0.23"/>
    <n v="4.5454545450000001"/>
  </r>
  <r>
    <x v="8498"/>
    <n v="0.22"/>
    <n v="0.22"/>
    <n v="0.21"/>
    <n v="0.22"/>
    <n v="0"/>
  </r>
  <r>
    <x v="8499"/>
    <n v="0.23"/>
    <n v="0.23"/>
    <n v="0.22"/>
    <n v="0.22"/>
    <n v="-4.3478260869999996"/>
  </r>
  <r>
    <x v="8500"/>
    <n v="0.23"/>
    <n v="0.23"/>
    <n v="0.22"/>
    <n v="0.23"/>
    <n v="0"/>
  </r>
  <r>
    <x v="8501"/>
    <n v="0.23"/>
    <n v="0.23"/>
    <n v="0.22"/>
    <n v="0.22"/>
    <n v="-4.3478260869999996"/>
  </r>
  <r>
    <x v="8502"/>
    <n v="0.22"/>
    <n v="0.23"/>
    <n v="0.22"/>
    <n v="0.23"/>
    <n v="4.5454545450000001"/>
  </r>
  <r>
    <x v="8503"/>
    <n v="0.22"/>
    <n v="0.22"/>
    <n v="0.22"/>
    <n v="0.22"/>
    <n v="0"/>
  </r>
  <r>
    <x v="8504"/>
    <n v="0.21"/>
    <n v="0.21"/>
    <n v="0.21"/>
    <n v="0.21"/>
    <n v="0"/>
  </r>
  <r>
    <x v="8505"/>
    <n v="0.21"/>
    <n v="0.22"/>
    <n v="0.21"/>
    <n v="0.22"/>
    <n v="4.7619047620000003"/>
  </r>
  <r>
    <x v="8506"/>
    <n v="0.2"/>
    <n v="0.21"/>
    <n v="0.2"/>
    <n v="0.2"/>
    <n v="0"/>
  </r>
  <r>
    <x v="8507"/>
    <n v="0.2"/>
    <n v="0.2"/>
    <n v="0.2"/>
    <n v="0.2"/>
    <n v="0"/>
  </r>
  <r>
    <x v="8508"/>
    <n v="0.2"/>
    <n v="0.2"/>
    <n v="0.2"/>
    <n v="0.2"/>
    <n v="0"/>
  </r>
  <r>
    <x v="8509"/>
    <n v="0.2"/>
    <n v="0.21"/>
    <n v="0.2"/>
    <n v="0.2"/>
    <n v="0"/>
  </r>
  <r>
    <x v="8510"/>
    <n v="0.21"/>
    <n v="0.22"/>
    <n v="0.2"/>
    <n v="0.2"/>
    <n v="-4.7619047620000003"/>
  </r>
  <r>
    <x v="8511"/>
    <n v="0.22"/>
    <n v="0.22"/>
    <n v="0.21"/>
    <n v="0.21"/>
    <n v="-4.5454545450000001"/>
  </r>
  <r>
    <x v="8512"/>
    <n v="0.21"/>
    <n v="0.22"/>
    <n v="0.21"/>
    <n v="0.22"/>
    <n v="4.7619047620000003"/>
  </r>
  <r>
    <x v="8513"/>
    <n v="0.23"/>
    <n v="0.23"/>
    <n v="0.21"/>
    <n v="0.21"/>
    <n v="-8.6956521739999992"/>
  </r>
  <r>
    <x v="8514"/>
    <n v="0.22"/>
    <n v="0.22"/>
    <n v="0.21"/>
    <n v="0.22"/>
    <n v="0"/>
  </r>
  <r>
    <x v="8515"/>
    <n v="0.22"/>
    <n v="0.22"/>
    <n v="0.21"/>
    <n v="0.22"/>
    <n v="0"/>
  </r>
  <r>
    <x v="8516"/>
    <n v="0.22"/>
    <n v="0.22"/>
    <n v="0.21"/>
    <n v="0.22"/>
    <n v="0"/>
  </r>
  <r>
    <x v="8517"/>
    <n v="0.21"/>
    <n v="0.22"/>
    <n v="0.21"/>
    <n v="0.22"/>
    <n v="4.7619047620000003"/>
  </r>
  <r>
    <x v="8518"/>
    <n v="0.21"/>
    <n v="0.21"/>
    <n v="0.2"/>
    <n v="0.21"/>
    <n v="0"/>
  </r>
  <r>
    <x v="8519"/>
    <n v="0.21"/>
    <n v="0.21"/>
    <n v="0.21"/>
    <n v="0.21"/>
    <n v="0"/>
  </r>
  <r>
    <x v="8520"/>
    <n v="0.2"/>
    <n v="0.21"/>
    <n v="0.2"/>
    <n v="0.21"/>
    <n v="5"/>
  </r>
  <r>
    <x v="8521"/>
    <n v="0.2"/>
    <n v="0.21"/>
    <n v="0.2"/>
    <n v="0.21"/>
    <n v="5"/>
  </r>
  <r>
    <x v="8522"/>
    <n v="0.21"/>
    <n v="0.21"/>
    <n v="0.2"/>
    <n v="0.2"/>
    <n v="-4.7619047620000003"/>
  </r>
  <r>
    <x v="8523"/>
    <n v="0.21"/>
    <n v="0.21"/>
    <n v="0.21"/>
    <n v="0.21"/>
    <n v="0"/>
  </r>
  <r>
    <x v="8524"/>
    <n v="0.22"/>
    <n v="0.22"/>
    <n v="0.21"/>
    <n v="0.21"/>
    <n v="-4.5454545450000001"/>
  </r>
  <r>
    <x v="8525"/>
    <n v="0.22"/>
    <n v="0.23"/>
    <n v="0.22"/>
    <n v="0.23"/>
    <n v="4.5454545450000001"/>
  </r>
  <r>
    <x v="8526"/>
    <n v="0.21"/>
    <n v="0.22"/>
    <n v="0.21"/>
    <n v="0.21"/>
    <n v="0"/>
  </r>
  <r>
    <x v="8527"/>
    <n v="0.22"/>
    <n v="0.22"/>
    <n v="0.21"/>
    <n v="0.21"/>
    <n v="-4.5454545450000001"/>
  </r>
  <r>
    <x v="8528"/>
    <n v="0.22"/>
    <n v="0.22"/>
    <n v="0.21"/>
    <n v="0.21"/>
    <n v="-4.5454545450000001"/>
  </r>
  <r>
    <x v="8529"/>
    <n v="0.22"/>
    <n v="0.22"/>
    <n v="0.21"/>
    <n v="0.22"/>
    <n v="0"/>
  </r>
  <r>
    <x v="8530"/>
    <n v="0.21"/>
    <n v="0.23"/>
    <n v="0.21"/>
    <n v="0.23"/>
    <n v="9.5238095240000007"/>
  </r>
  <r>
    <x v="8531"/>
    <n v="0.19"/>
    <n v="0.21"/>
    <n v="0.18"/>
    <n v="0.2"/>
    <n v="5.263157895"/>
  </r>
  <r>
    <x v="8532"/>
    <n v="0.2"/>
    <n v="0.2"/>
    <n v="0.19"/>
    <n v="0.19"/>
    <n v="-5"/>
  </r>
  <r>
    <x v="8533"/>
    <n v="0.19"/>
    <n v="0.2"/>
    <n v="0.19"/>
    <n v="0.2"/>
    <n v="5.263157895"/>
  </r>
  <r>
    <x v="8534"/>
    <n v="0.18"/>
    <n v="0.19"/>
    <n v="0.18"/>
    <n v="0.19"/>
    <n v="5.5555555559999998"/>
  </r>
  <r>
    <x v="8535"/>
    <n v="0.18"/>
    <n v="0.18"/>
    <n v="0.18"/>
    <n v="0.18"/>
    <n v="0"/>
  </r>
  <r>
    <x v="8536"/>
    <n v="0.18"/>
    <n v="0.18"/>
    <n v="0.17"/>
    <n v="0.18"/>
    <n v="0"/>
  </r>
  <r>
    <x v="8537"/>
    <n v="0.17"/>
    <n v="0.18"/>
    <n v="0.17"/>
    <n v="0.18"/>
    <n v="5.8823529409999997"/>
  </r>
  <r>
    <x v="8538"/>
    <n v="0.18"/>
    <n v="0.18"/>
    <n v="0.16"/>
    <n v="0.18"/>
    <n v="0"/>
  </r>
  <r>
    <x v="8539"/>
    <n v="0.18"/>
    <n v="0.19"/>
    <n v="0.17"/>
    <n v="0.18"/>
    <n v="0"/>
  </r>
  <r>
    <x v="8540"/>
    <n v="0.18"/>
    <n v="0.18"/>
    <n v="0.17"/>
    <n v="0.18"/>
    <n v="0"/>
  </r>
  <r>
    <x v="8541"/>
    <n v="0.16"/>
    <n v="0.18"/>
    <n v="0.16"/>
    <n v="0.18"/>
    <n v="12.5"/>
  </r>
  <r>
    <x v="8542"/>
    <n v="0.17"/>
    <n v="0.17"/>
    <n v="0.15"/>
    <n v="0.16"/>
    <n v="-5.8823529409999997"/>
  </r>
  <r>
    <x v="8543"/>
    <n v="0.18"/>
    <n v="0.18"/>
    <n v="0.16"/>
    <n v="0.16"/>
    <n v="-11.11111111"/>
  </r>
  <r>
    <x v="8544"/>
    <n v="0.18"/>
    <n v="0.19"/>
    <n v="0.17"/>
    <n v="0.19"/>
    <n v="5.5555555559999998"/>
  </r>
  <r>
    <x v="8545"/>
    <n v="0.17"/>
    <n v="0.17"/>
    <n v="0.17"/>
    <n v="0.17"/>
    <n v="0"/>
  </r>
  <r>
    <x v="8546"/>
    <n v="0.18"/>
    <n v="0.18"/>
    <n v="0.17"/>
    <n v="0.17"/>
    <n v="-5.5555555559999998"/>
  </r>
  <r>
    <x v="8547"/>
    <n v="0.18"/>
    <n v="0.19"/>
    <n v="0.18"/>
    <n v="0.18"/>
    <n v="0"/>
  </r>
  <r>
    <x v="8548"/>
    <n v="0.2"/>
    <n v="0.2"/>
    <n v="0.18"/>
    <n v="0.18"/>
    <n v="-10"/>
  </r>
  <r>
    <x v="8549"/>
    <n v="0.19"/>
    <n v="0.2"/>
    <n v="0.19"/>
    <n v="0.2"/>
    <n v="5.263157895"/>
  </r>
  <r>
    <x v="8550"/>
    <n v="0.17"/>
    <n v="0.18"/>
    <n v="0.17"/>
    <n v="0.18"/>
    <n v="5.8823529409999997"/>
  </r>
  <r>
    <x v="8551"/>
    <n v="0.17"/>
    <n v="0.19"/>
    <n v="0.17"/>
    <n v="0.18"/>
    <n v="5.8823529409999997"/>
  </r>
  <r>
    <x v="8552"/>
    <n v="0.18"/>
    <n v="0.18"/>
    <n v="0.17"/>
    <n v="0.17"/>
    <n v="-5.5555555559999998"/>
  </r>
  <r>
    <x v="8553"/>
    <n v="0.19"/>
    <n v="0.19"/>
    <n v="0.17"/>
    <n v="0.18"/>
    <n v="-5.263157895"/>
  </r>
  <r>
    <x v="8554"/>
    <n v="0.17"/>
    <n v="0.18"/>
    <n v="0.17"/>
    <n v="0.18"/>
    <n v="5.8823529409999997"/>
  </r>
  <r>
    <x v="8555"/>
    <n v="0.18"/>
    <n v="0.18"/>
    <n v="0.17"/>
    <n v="0.17"/>
    <n v="-5.5555555559999998"/>
  </r>
  <r>
    <x v="8556"/>
    <n v="0.19"/>
    <n v="0.19"/>
    <n v="0.18"/>
    <n v="0.18"/>
    <n v="-5.263157895"/>
  </r>
  <r>
    <x v="8557"/>
    <n v="0.19"/>
    <n v="0.2"/>
    <n v="0.19"/>
    <n v="0.19"/>
    <n v="0"/>
  </r>
  <r>
    <x v="8558"/>
    <n v="0.2"/>
    <n v="0.2"/>
    <n v="0.19"/>
    <n v="0.19"/>
    <n v="-5"/>
  </r>
  <r>
    <x v="8559"/>
    <n v="0.21"/>
    <n v="0.21"/>
    <n v="0.2"/>
    <n v="0.2"/>
    <n v="-4.7619047620000003"/>
  </r>
  <r>
    <x v="8560"/>
    <n v="0.2"/>
    <n v="0.21"/>
    <n v="0.2"/>
    <n v="0.21"/>
    <n v="5"/>
  </r>
  <r>
    <x v="8561"/>
    <n v="0.2"/>
    <n v="0.2"/>
    <n v="0.2"/>
    <n v="0.2"/>
    <n v="0"/>
  </r>
  <r>
    <x v="8562"/>
    <n v="0.2"/>
    <n v="0.2"/>
    <n v="0.2"/>
    <n v="0.2"/>
    <n v="0"/>
  </r>
  <r>
    <x v="8563"/>
    <n v="0.19"/>
    <n v="0.2"/>
    <n v="0.19"/>
    <n v="0.2"/>
    <n v="5.263157895"/>
  </r>
  <r>
    <x v="8564"/>
    <n v="0.19"/>
    <n v="0.19"/>
    <n v="0.18"/>
    <n v="0.19"/>
    <n v="0"/>
  </r>
  <r>
    <x v="8565"/>
    <n v="0.19"/>
    <n v="0.19"/>
    <n v="0.19"/>
    <n v="0.19"/>
    <n v="0"/>
  </r>
  <r>
    <x v="8566"/>
    <n v="0.2"/>
    <n v="0.2"/>
    <n v="0.2"/>
    <n v="0.2"/>
    <n v="0"/>
  </r>
  <r>
    <x v="8567"/>
    <n v="0.2"/>
    <n v="0.2"/>
    <n v="0.19"/>
    <n v="0.2"/>
    <n v="0"/>
  </r>
  <r>
    <x v="8568"/>
    <n v="0.2"/>
    <n v="0.2"/>
    <n v="0.2"/>
    <n v="0.2"/>
    <n v="0"/>
  </r>
  <r>
    <x v="8569"/>
    <n v="0.2"/>
    <n v="0.2"/>
    <n v="0.2"/>
    <n v="0.2"/>
    <n v="0"/>
  </r>
  <r>
    <x v="8570"/>
    <n v="0.2"/>
    <n v="0.2"/>
    <n v="0.2"/>
    <n v="0.2"/>
    <n v="0"/>
  </r>
  <r>
    <x v="8571"/>
    <n v="0.2"/>
    <n v="0.2"/>
    <n v="0.2"/>
    <n v="0.2"/>
    <n v="0"/>
  </r>
  <r>
    <x v="8572"/>
    <n v="0.21"/>
    <n v="0.21"/>
    <n v="0.2"/>
    <n v="0.2"/>
    <n v="-4.7619047620000003"/>
  </r>
  <r>
    <x v="8573"/>
    <n v="0.21"/>
    <n v="0.21"/>
    <n v="0.21"/>
    <n v="0.21"/>
    <n v="0"/>
  </r>
  <r>
    <x v="8574"/>
    <n v="0.2"/>
    <n v="0.21"/>
    <n v="0.2"/>
    <n v="0.21"/>
    <n v="5"/>
  </r>
  <r>
    <x v="8575"/>
    <n v="0.21"/>
    <n v="0.22"/>
    <n v="0.2"/>
    <n v="0.2"/>
    <n v="-4.7619047620000003"/>
  </r>
  <r>
    <x v="8576"/>
    <n v="0.2"/>
    <n v="0.2"/>
    <n v="0.19"/>
    <n v="0.2"/>
    <n v="0"/>
  </r>
  <r>
    <x v="8577"/>
    <n v="0.21"/>
    <n v="0.21"/>
    <n v="0.2"/>
    <n v="0.2"/>
    <n v="-4.7619047620000003"/>
  </r>
  <r>
    <x v="8578"/>
    <n v="0.2"/>
    <n v="0.21"/>
    <n v="0.2"/>
    <n v="0.2"/>
    <n v="0"/>
  </r>
  <r>
    <x v="8579"/>
    <n v="0.2"/>
    <n v="0.2"/>
    <n v="0.2"/>
    <n v="0.2"/>
    <n v="0"/>
  </r>
  <r>
    <x v="8580"/>
    <n v="0.2"/>
    <n v="0.2"/>
    <n v="0.2"/>
    <n v="0.2"/>
    <n v="0"/>
  </r>
  <r>
    <x v="8581"/>
    <n v="0.2"/>
    <n v="0.21"/>
    <n v="0.2"/>
    <n v="0.2"/>
    <n v="0"/>
  </r>
  <r>
    <x v="8582"/>
    <n v="0.2"/>
    <n v="0.21"/>
    <n v="0.2"/>
    <n v="0.2"/>
    <n v="0"/>
  </r>
  <r>
    <x v="8583"/>
    <n v="0.19"/>
    <n v="0.2"/>
    <n v="0.19"/>
    <n v="0.2"/>
    <n v="5.263157895"/>
  </r>
  <r>
    <x v="8584"/>
    <n v="0.19"/>
    <n v="0.19"/>
    <n v="0.18"/>
    <n v="0.19"/>
    <n v="0"/>
  </r>
  <r>
    <x v="8585"/>
    <n v="0.19"/>
    <n v="0.2"/>
    <n v="0.19"/>
    <n v="0.2"/>
    <n v="5.263157895"/>
  </r>
  <r>
    <x v="8586"/>
    <n v="0.18"/>
    <n v="0.19"/>
    <n v="0.18"/>
    <n v="0.19"/>
    <n v="5.5555555559999998"/>
  </r>
  <r>
    <x v="8587"/>
    <n v="0.18"/>
    <n v="0.18"/>
    <n v="0.18"/>
    <n v="0.18"/>
    <n v="0"/>
  </r>
  <r>
    <x v="8588"/>
    <n v="0.18"/>
    <n v="0.18"/>
    <n v="0.18"/>
    <n v="0.18"/>
    <n v="0"/>
  </r>
  <r>
    <x v="8589"/>
    <n v="0.18"/>
    <n v="0.18"/>
    <n v="0.17"/>
    <n v="0.18"/>
    <n v="0"/>
  </r>
  <r>
    <x v="8590"/>
    <n v="0.17"/>
    <n v="0.18"/>
    <n v="0.17"/>
    <n v="0.18"/>
    <n v="5.8823529409999997"/>
  </r>
  <r>
    <x v="8591"/>
    <n v="0.17"/>
    <n v="0.17"/>
    <n v="0.17"/>
    <n v="0.17"/>
    <n v="0"/>
  </r>
  <r>
    <x v="8592"/>
    <n v="0.17"/>
    <n v="0.17"/>
    <n v="0.16"/>
    <n v="0.17"/>
    <n v="0"/>
  </r>
  <r>
    <x v="8593"/>
    <n v="0.16"/>
    <n v="0.17"/>
    <n v="0.16"/>
    <n v="0.17"/>
    <n v="6.25"/>
  </r>
  <r>
    <x v="8594"/>
    <n v="0.14000000000000001"/>
    <n v="0.15"/>
    <n v="0.14000000000000001"/>
    <n v="0.15"/>
    <n v="7.1428571429999996"/>
  </r>
  <r>
    <x v="8595"/>
    <n v="0.14000000000000001"/>
    <n v="0.15"/>
    <n v="0.14000000000000001"/>
    <n v="0.14000000000000001"/>
    <n v="0"/>
  </r>
  <r>
    <x v="8596"/>
    <n v="0.14000000000000001"/>
    <n v="0.14000000000000001"/>
    <n v="0.14000000000000001"/>
    <n v="0.14000000000000001"/>
    <n v="0"/>
  </r>
  <r>
    <x v="8597"/>
    <n v="0.14000000000000001"/>
    <n v="0.14000000000000001"/>
    <n v="0.14000000000000001"/>
    <n v="0.14000000000000001"/>
    <n v="0"/>
  </r>
  <r>
    <x v="8598"/>
    <n v="0.15"/>
    <n v="0.15"/>
    <n v="0.14000000000000001"/>
    <n v="0.15"/>
    <n v="0"/>
  </r>
  <r>
    <x v="8599"/>
    <n v="0.14000000000000001"/>
    <n v="0.15"/>
    <n v="0.14000000000000001"/>
    <n v="0.15"/>
    <n v="7.1428571429999996"/>
  </r>
  <r>
    <x v="8600"/>
    <n v="0.14000000000000001"/>
    <n v="0.14000000000000001"/>
    <n v="0.14000000000000001"/>
    <n v="0.14000000000000001"/>
    <n v="0"/>
  </r>
  <r>
    <x v="8601"/>
    <n v="0.15"/>
    <n v="0.15"/>
    <n v="0.14000000000000001"/>
    <n v="0.15"/>
    <n v="0"/>
  </r>
  <r>
    <x v="8602"/>
    <n v="0.15"/>
    <n v="0.15"/>
    <n v="0.14000000000000001"/>
    <n v="0.14000000000000001"/>
    <n v="-6.6666666670000003"/>
  </r>
  <r>
    <x v="8603"/>
    <n v="0.16"/>
    <n v="0.16"/>
    <n v="0.16"/>
    <n v="0.16"/>
    <n v="0"/>
  </r>
  <r>
    <x v="8604"/>
    <n v="0.15"/>
    <n v="0.15"/>
    <n v="0.15"/>
    <n v="0.15"/>
    <n v="0"/>
  </r>
  <r>
    <x v="8605"/>
    <n v="0.15"/>
    <n v="0.15"/>
    <n v="0.15"/>
    <n v="0.15"/>
    <n v="0"/>
  </r>
  <r>
    <x v="8606"/>
    <n v="0.15"/>
    <n v="0.15"/>
    <n v="0.15"/>
    <n v="0.15"/>
    <n v="0"/>
  </r>
  <r>
    <x v="8607"/>
    <n v="0.15"/>
    <n v="0.15"/>
    <n v="0.15"/>
    <n v="0.15"/>
    <n v="0"/>
  </r>
  <r>
    <x v="8608"/>
    <n v="0.15"/>
    <n v="0.15"/>
    <n v="0.15"/>
    <n v="0.15"/>
    <n v="0"/>
  </r>
  <r>
    <x v="8609"/>
    <n v="0.15"/>
    <n v="0.15"/>
    <n v="0.15"/>
    <n v="0.15"/>
    <n v="0"/>
  </r>
  <r>
    <x v="8610"/>
    <n v="0.15"/>
    <n v="0.15"/>
    <n v="0.15"/>
    <n v="0.15"/>
    <n v="0"/>
  </r>
  <r>
    <x v="8611"/>
    <n v="0.15"/>
    <n v="0.15"/>
    <n v="0.15"/>
    <n v="0.15"/>
    <n v="0"/>
  </r>
  <r>
    <x v="8612"/>
    <n v="0.16"/>
    <n v="0.16"/>
    <n v="0.15"/>
    <n v="0.16"/>
    <n v="0"/>
  </r>
  <r>
    <x v="8613"/>
    <n v="0.16"/>
    <n v="0.16"/>
    <n v="0.16"/>
    <n v="0.16"/>
    <n v="0"/>
  </r>
  <r>
    <x v="8614"/>
    <n v="0.15"/>
    <n v="0.16"/>
    <n v="0.15"/>
    <n v="0.16"/>
    <n v="6.6666666670000003"/>
  </r>
  <r>
    <x v="8615"/>
    <n v="0.15"/>
    <n v="0.16"/>
    <n v="0.15"/>
    <n v="0.16"/>
    <n v="6.6666666670000003"/>
  </r>
  <r>
    <x v="8616"/>
    <n v="0.14000000000000001"/>
    <n v="0.15"/>
    <n v="0.14000000000000001"/>
    <n v="0.15"/>
    <n v="7.1428571429999996"/>
  </r>
  <r>
    <x v="8617"/>
    <n v="0.14000000000000001"/>
    <n v="0.14000000000000001"/>
    <n v="0.14000000000000001"/>
    <n v="0.14000000000000001"/>
    <n v="0"/>
  </r>
  <r>
    <x v="8618"/>
    <n v="0.14000000000000001"/>
    <n v="0.14000000000000001"/>
    <n v="0.14000000000000001"/>
    <n v="0.14000000000000001"/>
    <n v="0"/>
  </r>
  <r>
    <x v="8619"/>
    <n v="0.15"/>
    <n v="0.15"/>
    <n v="0.15"/>
    <n v="0.15"/>
    <n v="0"/>
  </r>
  <r>
    <x v="8620"/>
    <n v="0.15"/>
    <n v="0.15"/>
    <n v="0.15"/>
    <n v="0.15"/>
    <n v="0"/>
  </r>
  <r>
    <x v="8621"/>
    <n v="0.14000000000000001"/>
    <n v="0.14000000000000001"/>
    <n v="0.14000000000000001"/>
    <n v="0.14000000000000001"/>
    <n v="0"/>
  </r>
  <r>
    <x v="8622"/>
    <n v="0.14000000000000001"/>
    <n v="0.14000000000000001"/>
    <n v="0.14000000000000001"/>
    <n v="0.14000000000000001"/>
    <n v="0"/>
  </r>
  <r>
    <x v="8623"/>
    <n v="0.14000000000000001"/>
    <n v="0.15"/>
    <n v="0.14000000000000001"/>
    <n v="0.14000000000000001"/>
    <n v="0"/>
  </r>
  <r>
    <x v="8624"/>
    <n v="0.13"/>
    <n v="0.14000000000000001"/>
    <n v="0.13"/>
    <n v="0.14000000000000001"/>
    <n v="7.692307692"/>
  </r>
  <r>
    <x v="8625"/>
    <n v="0.14000000000000001"/>
    <n v="0.14000000000000001"/>
    <n v="0.13"/>
    <n v="0.14000000000000001"/>
    <n v="0"/>
  </r>
  <r>
    <x v="8626"/>
    <n v="0.14000000000000001"/>
    <n v="0.14000000000000001"/>
    <n v="0.14000000000000001"/>
    <n v="0.14000000000000001"/>
    <n v="0"/>
  </r>
  <r>
    <x v="8627"/>
    <n v="0.13"/>
    <n v="0.14000000000000001"/>
    <n v="0.13"/>
    <n v="0.14000000000000001"/>
    <n v="7.692307692"/>
  </r>
  <r>
    <x v="8628"/>
    <n v="0.13"/>
    <n v="0.13"/>
    <n v="0.13"/>
    <n v="0.13"/>
    <n v="0"/>
  </r>
  <r>
    <x v="8629"/>
    <n v="0.13"/>
    <n v="0.13"/>
    <n v="0.13"/>
    <n v="0.13"/>
    <n v="0"/>
  </r>
  <r>
    <x v="8630"/>
    <n v="0.13"/>
    <n v="0.13"/>
    <n v="0.12"/>
    <n v="0.13"/>
    <n v="0"/>
  </r>
  <r>
    <x v="8631"/>
    <n v="0.13"/>
    <n v="0.13"/>
    <n v="0.13"/>
    <n v="0.13"/>
    <n v="0"/>
  </r>
  <r>
    <x v="8632"/>
    <n v="0.13"/>
    <n v="0.13"/>
    <n v="0.13"/>
    <n v="0.13"/>
    <n v="0"/>
  </r>
  <r>
    <x v="8633"/>
    <n v="0.13"/>
    <n v="0.13"/>
    <n v="0.13"/>
    <n v="0.13"/>
    <n v="0"/>
  </r>
  <r>
    <x v="8634"/>
    <n v="0.13"/>
    <n v="0.13"/>
    <n v="0.13"/>
    <n v="0.13"/>
    <n v="0"/>
  </r>
  <r>
    <x v="8635"/>
    <n v="0.12"/>
    <n v="0.12"/>
    <n v="0.12"/>
    <n v="0.12"/>
    <n v="0"/>
  </r>
  <r>
    <x v="8636"/>
    <n v="0.12"/>
    <n v="0.12"/>
    <n v="0.12"/>
    <n v="0.12"/>
    <n v="0"/>
  </r>
  <r>
    <x v="8637"/>
    <n v="0.12"/>
    <n v="0.12"/>
    <n v="0.12"/>
    <n v="0.12"/>
    <n v="0"/>
  </r>
  <r>
    <x v="8638"/>
    <n v="0.12"/>
    <n v="0.12"/>
    <n v="0.12"/>
    <n v="0.12"/>
    <n v="0"/>
  </r>
  <r>
    <x v="8639"/>
    <n v="0.11"/>
    <n v="0.12"/>
    <n v="0.11"/>
    <n v="0.12"/>
    <n v="9.0909090910000003"/>
  </r>
  <r>
    <x v="8640"/>
    <n v="0.11"/>
    <n v="0.11"/>
    <n v="0.1"/>
    <n v="0.1"/>
    <n v="-9.0909090910000003"/>
  </r>
  <r>
    <x v="8641"/>
    <n v="0.11"/>
    <n v="0.11"/>
    <n v="0.11"/>
    <n v="0.11"/>
    <n v="0"/>
  </r>
  <r>
    <x v="8642"/>
    <n v="0.11"/>
    <n v="0.11"/>
    <n v="0.11"/>
    <n v="0.11"/>
    <n v="0"/>
  </r>
  <r>
    <x v="8643"/>
    <n v="0.1"/>
    <n v="0.1"/>
    <n v="0.1"/>
    <n v="0.1"/>
    <n v="0"/>
  </r>
  <r>
    <x v="8644"/>
    <n v="0.1"/>
    <n v="0.1"/>
    <n v="0.1"/>
    <n v="0.1"/>
    <n v="0"/>
  </r>
  <r>
    <x v="8645"/>
    <n v="0.1"/>
    <n v="0.1"/>
    <n v="0.1"/>
    <n v="0.1"/>
    <n v="0"/>
  </r>
  <r>
    <x v="8646"/>
    <n v="0.1"/>
    <n v="0.1"/>
    <n v="0.09"/>
    <n v="0.1"/>
    <n v="0"/>
  </r>
  <r>
    <x v="8647"/>
    <n v="0.1"/>
    <n v="0.1"/>
    <n v="0.1"/>
    <n v="0.1"/>
    <n v="0"/>
  </r>
  <r>
    <x v="8648"/>
    <n v="0.11"/>
    <n v="0.11"/>
    <n v="0.1"/>
    <n v="0.1"/>
    <n v="-9.0909090910000003"/>
  </r>
  <r>
    <x v="8649"/>
    <n v="0.11"/>
    <n v="0.11"/>
    <n v="0.11"/>
    <n v="0.11"/>
    <n v="0"/>
  </r>
  <r>
    <x v="8650"/>
    <n v="0.1"/>
    <n v="0.11"/>
    <n v="0.1"/>
    <n v="0.11"/>
    <n v="10"/>
  </r>
  <r>
    <x v="8651"/>
    <n v="0.1"/>
    <n v="0.1"/>
    <n v="0.1"/>
    <n v="0.1"/>
    <n v="0"/>
  </r>
  <r>
    <x v="8652"/>
    <n v="0.1"/>
    <n v="0.1"/>
    <n v="0.1"/>
    <n v="0.1"/>
    <n v="0"/>
  </r>
  <r>
    <x v="8653"/>
    <n v="0.1"/>
    <n v="0.1"/>
    <n v="0.1"/>
    <n v="0.1"/>
    <n v="0"/>
  </r>
  <r>
    <x v="8654"/>
    <n v="0.09"/>
    <n v="0.1"/>
    <n v="0.09"/>
    <n v="0.1"/>
    <n v="11.11111111"/>
  </r>
  <r>
    <x v="8655"/>
    <n v="0.08"/>
    <n v="0.09"/>
    <n v="0.08"/>
    <n v="0.08"/>
    <n v="0"/>
  </r>
  <r>
    <x v="8656"/>
    <n v="0.08"/>
    <n v="0.09"/>
    <n v="0.08"/>
    <n v="0.08"/>
    <n v="0"/>
  </r>
  <r>
    <x v="8657"/>
    <n v="0.08"/>
    <n v="0.08"/>
    <n v="0.08"/>
    <n v="0.08"/>
    <n v="0"/>
  </r>
  <r>
    <x v="8658"/>
    <n v="7.0000000000000007E-2"/>
    <n v="7.0000000000000007E-2"/>
    <n v="7.0000000000000007E-2"/>
    <n v="7.0000000000000007E-2"/>
    <n v="0"/>
  </r>
  <r>
    <x v="8659"/>
    <n v="7.0000000000000007E-2"/>
    <n v="7.0000000000000007E-2"/>
    <n v="7.0000000000000007E-2"/>
    <n v="7.0000000000000007E-2"/>
    <n v="0"/>
  </r>
  <r>
    <x v="8660"/>
    <n v="7.0000000000000007E-2"/>
    <n v="7.0000000000000007E-2"/>
    <n v="7.0000000000000007E-2"/>
    <n v="7.0000000000000007E-2"/>
    <n v="0"/>
  </r>
  <r>
    <x v="8661"/>
    <n v="0.08"/>
    <n v="0.08"/>
    <n v="7.0000000000000007E-2"/>
    <n v="7.0000000000000007E-2"/>
    <n v="-12.5"/>
  </r>
  <r>
    <x v="8662"/>
    <n v="0.09"/>
    <n v="0.09"/>
    <n v="0.09"/>
    <n v="0.09"/>
    <n v="0"/>
  </r>
  <r>
    <x v="8663"/>
    <n v="0.08"/>
    <n v="0.08"/>
    <n v="0.08"/>
    <n v="0.08"/>
    <n v="0"/>
  </r>
  <r>
    <x v="8664"/>
    <n v="0.08"/>
    <n v="0.08"/>
    <n v="0.08"/>
    <n v="0.08"/>
    <n v="0"/>
  </r>
  <r>
    <x v="8665"/>
    <n v="0.08"/>
    <n v="0.08"/>
    <n v="0.08"/>
    <n v="0.08"/>
    <n v="0"/>
  </r>
  <r>
    <x v="8666"/>
    <n v="0.09"/>
    <n v="0.09"/>
    <n v="0.09"/>
    <n v="0.09"/>
    <n v="0"/>
  </r>
  <r>
    <x v="8667"/>
    <n v="0.08"/>
    <n v="0.09"/>
    <n v="0.08"/>
    <n v="0.09"/>
    <n v="12.5"/>
  </r>
  <r>
    <x v="8668"/>
    <n v="0.08"/>
    <n v="0.08"/>
    <n v="0.08"/>
    <n v="0.08"/>
    <n v="0"/>
  </r>
  <r>
    <x v="8669"/>
    <n v="0.08"/>
    <n v="0.08"/>
    <n v="7.0000000000000007E-2"/>
    <n v="7.0000000000000007E-2"/>
    <n v="-12.5"/>
  </r>
  <r>
    <x v="8670"/>
    <n v="0.09"/>
    <n v="0.09"/>
    <n v="0.09"/>
    <n v="0.09"/>
    <n v="0"/>
  </r>
  <r>
    <x v="8671"/>
    <n v="0.08"/>
    <n v="0.08"/>
    <n v="0.08"/>
    <n v="0.08"/>
    <n v="0"/>
  </r>
  <r>
    <x v="8672"/>
    <n v="0.08"/>
    <n v="0.08"/>
    <n v="0.08"/>
    <n v="0.08"/>
    <n v="0"/>
  </r>
  <r>
    <x v="8673"/>
    <n v="0.09"/>
    <n v="0.09"/>
    <n v="0.09"/>
    <n v="0.09"/>
    <n v="0"/>
  </r>
  <r>
    <x v="8674"/>
    <n v="0.09"/>
    <n v="0.09"/>
    <n v="0.09"/>
    <n v="0.09"/>
    <n v="0"/>
  </r>
  <r>
    <x v="8675"/>
    <n v="0.09"/>
    <n v="0.09"/>
    <n v="0.08"/>
    <n v="0.08"/>
    <n v="-11.11111111"/>
  </r>
  <r>
    <x v="8676"/>
    <n v="0.09"/>
    <n v="0.09"/>
    <n v="0.09"/>
    <n v="0.09"/>
    <n v="0"/>
  </r>
  <r>
    <x v="8677"/>
    <n v="0.09"/>
    <n v="0.09"/>
    <n v="0.09"/>
    <n v="0.09"/>
    <n v="0"/>
  </r>
  <r>
    <x v="8678"/>
    <n v="0.09"/>
    <n v="0.09"/>
    <n v="0.09"/>
    <n v="0.09"/>
    <n v="0"/>
  </r>
  <r>
    <x v="8679"/>
    <n v="0.09"/>
    <n v="0.09"/>
    <n v="0.09"/>
    <n v="0.09"/>
    <n v="0"/>
  </r>
  <r>
    <x v="8680"/>
    <n v="0.09"/>
    <n v="0.09"/>
    <n v="0.09"/>
    <n v="0.09"/>
    <n v="0"/>
  </r>
  <r>
    <x v="8681"/>
    <n v="0.09"/>
    <n v="0.09"/>
    <n v="0.09"/>
    <n v="0.09"/>
    <n v="0"/>
  </r>
  <r>
    <x v="8682"/>
    <n v="0.09"/>
    <n v="0.09"/>
    <n v="0.09"/>
    <n v="0.09"/>
    <n v="0"/>
  </r>
  <r>
    <x v="8683"/>
    <n v="0.09"/>
    <n v="0.09"/>
    <n v="0.09"/>
    <n v="0.09"/>
    <n v="0"/>
  </r>
  <r>
    <x v="8684"/>
    <n v="0.09"/>
    <n v="0.09"/>
    <n v="0.09"/>
    <n v="0.09"/>
    <n v="0"/>
  </r>
  <r>
    <x v="8685"/>
    <n v="0.09"/>
    <n v="0.09"/>
    <n v="0.09"/>
    <n v="0.09"/>
    <n v="0"/>
  </r>
  <r>
    <x v="8686"/>
    <n v="0.09"/>
    <n v="0.09"/>
    <n v="0.09"/>
    <n v="0.09"/>
    <n v="0"/>
  </r>
  <r>
    <x v="8687"/>
    <n v="0.09"/>
    <n v="0.09"/>
    <n v="0.09"/>
    <n v="0.09"/>
    <n v="0"/>
  </r>
  <r>
    <x v="8688"/>
    <n v="0.09"/>
    <n v="0.09"/>
    <n v="0.09"/>
    <n v="0.09"/>
    <n v="0"/>
  </r>
  <r>
    <x v="8689"/>
    <n v="0.09"/>
    <n v="0.09"/>
    <n v="0.09"/>
    <n v="0.09"/>
    <n v="0"/>
  </r>
  <r>
    <x v="8690"/>
    <n v="0.09"/>
    <n v="0.09"/>
    <n v="0.09"/>
    <n v="0.09"/>
    <n v="0"/>
  </r>
  <r>
    <x v="8691"/>
    <n v="0.09"/>
    <n v="0.09"/>
    <n v="0.09"/>
    <n v="0.09"/>
    <n v="0"/>
  </r>
  <r>
    <x v="8692"/>
    <n v="0.08"/>
    <n v="0.08"/>
    <n v="0.08"/>
    <n v="0.08"/>
    <n v="0"/>
  </r>
  <r>
    <x v="8693"/>
    <n v="0.08"/>
    <n v="0.08"/>
    <n v="0.08"/>
    <n v="0.08"/>
    <n v="0"/>
  </r>
  <r>
    <x v="8694"/>
    <n v="0.08"/>
    <n v="0.08"/>
    <n v="0.08"/>
    <n v="0.08"/>
    <n v="0"/>
  </r>
  <r>
    <x v="8695"/>
    <n v="0.08"/>
    <n v="0.08"/>
    <n v="0.08"/>
    <n v="0.08"/>
    <n v="0"/>
  </r>
  <r>
    <x v="8696"/>
    <n v="0.09"/>
    <n v="0.09"/>
    <n v="0.09"/>
    <n v="0.09"/>
    <n v="0"/>
  </r>
  <r>
    <x v="8697"/>
    <n v="0.08"/>
    <n v="0.08"/>
    <n v="0.08"/>
    <n v="0.08"/>
    <n v="0"/>
  </r>
  <r>
    <x v="8698"/>
    <n v="0.08"/>
    <n v="0.08"/>
    <n v="0.08"/>
    <n v="0.08"/>
    <n v="0"/>
  </r>
  <r>
    <x v="8699"/>
    <n v="0.08"/>
    <n v="0.08"/>
    <n v="0.08"/>
    <n v="0.08"/>
    <n v="0"/>
  </r>
  <r>
    <x v="8700"/>
    <n v="0.08"/>
    <n v="0.08"/>
    <n v="0.08"/>
    <n v="0.08"/>
    <n v="0"/>
  </r>
  <r>
    <x v="8701"/>
    <n v="0.08"/>
    <n v="0.08"/>
    <n v="0.08"/>
    <n v="0.08"/>
    <n v="0"/>
  </r>
  <r>
    <x v="8702"/>
    <n v="0.09"/>
    <n v="0.09"/>
    <n v="0.09"/>
    <n v="0.09"/>
    <n v="0"/>
  </r>
  <r>
    <x v="8703"/>
    <n v="0.08"/>
    <n v="0.08"/>
    <n v="0.08"/>
    <n v="0.08"/>
    <n v="0"/>
  </r>
  <r>
    <x v="8704"/>
    <n v="0.09"/>
    <n v="0.09"/>
    <n v="0.09"/>
    <n v="0.09"/>
    <n v="0"/>
  </r>
  <r>
    <x v="8705"/>
    <n v="0.09"/>
    <n v="0.09"/>
    <n v="0.09"/>
    <n v="0.09"/>
    <n v="0"/>
  </r>
  <r>
    <x v="8706"/>
    <n v="0.08"/>
    <n v="0.09"/>
    <n v="0.08"/>
    <n v="0.08"/>
    <n v="0"/>
  </r>
  <r>
    <x v="8707"/>
    <n v="0.08"/>
    <n v="0.08"/>
    <n v="0.08"/>
    <n v="0.08"/>
    <n v="0"/>
  </r>
  <r>
    <x v="8708"/>
    <n v="0.09"/>
    <n v="0.09"/>
    <n v="0.09"/>
    <n v="0.09"/>
    <n v="0"/>
  </r>
  <r>
    <x v="8709"/>
    <n v="0.09"/>
    <n v="0.09"/>
    <n v="0.09"/>
    <n v="0.09"/>
    <n v="0"/>
  </r>
  <r>
    <x v="8710"/>
    <n v="0.09"/>
    <n v="0.09"/>
    <n v="0.09"/>
    <n v="0.09"/>
    <n v="0"/>
  </r>
  <r>
    <x v="8711"/>
    <n v="0.09"/>
    <n v="0.09"/>
    <n v="0.09"/>
    <n v="0.09"/>
    <n v="0"/>
  </r>
  <r>
    <x v="8712"/>
    <n v="0.09"/>
    <n v="0.09"/>
    <n v="0.09"/>
    <n v="0.09"/>
    <n v="0"/>
  </r>
  <r>
    <x v="8713"/>
    <n v="0.09"/>
    <n v="0.09"/>
    <n v="0.09"/>
    <n v="0.09"/>
    <n v="0"/>
  </r>
  <r>
    <x v="8714"/>
    <n v="0.08"/>
    <n v="0.09"/>
    <n v="0.08"/>
    <n v="0.08"/>
    <n v="0"/>
  </r>
  <r>
    <x v="8715"/>
    <n v="0.09"/>
    <n v="0.09"/>
    <n v="0.08"/>
    <n v="0.08"/>
    <n v="-11.11111111"/>
  </r>
  <r>
    <x v="8716"/>
    <n v="0.1"/>
    <n v="0.1"/>
    <n v="0.09"/>
    <n v="0.09"/>
    <n v="-10"/>
  </r>
  <r>
    <x v="8717"/>
    <n v="0.1"/>
    <n v="0.1"/>
    <n v="0.1"/>
    <n v="0.1"/>
    <n v="0"/>
  </r>
  <r>
    <x v="8718"/>
    <n v="0.1"/>
    <n v="0.1"/>
    <n v="0.1"/>
    <n v="0.1"/>
    <n v="0"/>
  </r>
  <r>
    <x v="8719"/>
    <n v="0.1"/>
    <n v="0.11"/>
    <n v="0.1"/>
    <n v="0.1"/>
    <n v="0"/>
  </r>
  <r>
    <x v="8720"/>
    <n v="0.1"/>
    <n v="0.1"/>
    <n v="0.09"/>
    <n v="0.1"/>
    <n v="0"/>
  </r>
  <r>
    <x v="8721"/>
    <n v="0.1"/>
    <n v="0.1"/>
    <n v="0.1"/>
    <n v="0.1"/>
    <n v="0"/>
  </r>
  <r>
    <x v="8722"/>
    <n v="0.1"/>
    <n v="0.11"/>
    <n v="0.1"/>
    <n v="0.11"/>
    <n v="10"/>
  </r>
  <r>
    <x v="8723"/>
    <n v="0.1"/>
    <n v="0.1"/>
    <n v="0.1"/>
    <n v="0.1"/>
    <n v="0"/>
  </r>
  <r>
    <x v="8724"/>
    <n v="0.09"/>
    <n v="0.09"/>
    <n v="0.09"/>
    <n v="0.09"/>
    <n v="0"/>
  </r>
  <r>
    <x v="8725"/>
    <n v="0.09"/>
    <n v="0.09"/>
    <n v="0.09"/>
    <n v="0.09"/>
    <n v="0"/>
  </r>
  <r>
    <x v="8726"/>
    <n v="0.09"/>
    <n v="0.09"/>
    <n v="0.09"/>
    <n v="0.09"/>
    <n v="0"/>
  </r>
  <r>
    <x v="8727"/>
    <n v="0.09"/>
    <n v="0.09"/>
    <n v="0.09"/>
    <n v="0.09"/>
    <n v="0"/>
  </r>
  <r>
    <x v="8728"/>
    <n v="0.09"/>
    <n v="0.09"/>
    <n v="0.09"/>
    <n v="0.09"/>
    <n v="0"/>
  </r>
  <r>
    <x v="8729"/>
    <n v="0.09"/>
    <n v="0.09"/>
    <n v="0.09"/>
    <n v="0.09"/>
    <n v="0"/>
  </r>
  <r>
    <x v="8730"/>
    <n v="0.09"/>
    <n v="0.09"/>
    <n v="0.09"/>
    <n v="0.09"/>
    <n v="0"/>
  </r>
  <r>
    <x v="8731"/>
    <n v="0.09"/>
    <n v="0.09"/>
    <n v="0.09"/>
    <n v="0.09"/>
    <n v="0"/>
  </r>
  <r>
    <x v="8732"/>
    <n v="0.09"/>
    <n v="0.09"/>
    <n v="0.09"/>
    <n v="0.09"/>
    <n v="0"/>
  </r>
  <r>
    <x v="8733"/>
    <n v="0.09"/>
    <n v="0.09"/>
    <n v="0.09"/>
    <n v="0.09"/>
    <n v="0"/>
  </r>
  <r>
    <x v="8734"/>
    <n v="0.09"/>
    <n v="0.09"/>
    <n v="0.09"/>
    <n v="0.09"/>
    <n v="0"/>
  </r>
  <r>
    <x v="8735"/>
    <n v="0.1"/>
    <n v="0.1"/>
    <n v="0.1"/>
    <n v="0.1"/>
    <n v="0"/>
  </r>
  <r>
    <x v="8736"/>
    <n v="0.1"/>
    <n v="0.1"/>
    <n v="0.1"/>
    <n v="0.1"/>
    <n v="0"/>
  </r>
  <r>
    <x v="8737"/>
    <n v="0.09"/>
    <n v="0.09"/>
    <n v="0.09"/>
    <n v="0.09"/>
    <n v="0"/>
  </r>
  <r>
    <x v="8738"/>
    <n v="0.09"/>
    <n v="0.09"/>
    <n v="0.09"/>
    <n v="0.09"/>
    <n v="0"/>
  </r>
  <r>
    <x v="8739"/>
    <n v="0.09"/>
    <n v="0.09"/>
    <n v="0.09"/>
    <n v="0.09"/>
    <n v="0"/>
  </r>
  <r>
    <x v="8740"/>
    <n v="0.1"/>
    <n v="0.1"/>
    <n v="0.09"/>
    <n v="0.1"/>
    <n v="0"/>
  </r>
  <r>
    <x v="8741"/>
    <n v="0.1"/>
    <n v="0.1"/>
    <n v="0.1"/>
    <n v="0.1"/>
    <n v="0"/>
  </r>
  <r>
    <x v="8742"/>
    <n v="0.1"/>
    <n v="0.1"/>
    <n v="0.1"/>
    <n v="0.1"/>
    <n v="0"/>
  </r>
  <r>
    <x v="8743"/>
    <n v="0.1"/>
    <n v="0.1"/>
    <n v="0.1"/>
    <n v="0.1"/>
    <n v="0"/>
  </r>
  <r>
    <x v="8744"/>
    <n v="0.09"/>
    <n v="0.1"/>
    <n v="0.09"/>
    <n v="0.1"/>
    <n v="11.11111111"/>
  </r>
  <r>
    <x v="8745"/>
    <n v="0.09"/>
    <n v="0.09"/>
    <n v="0.09"/>
    <n v="0.09"/>
    <n v="0"/>
  </r>
  <r>
    <x v="8746"/>
    <n v="0.09"/>
    <n v="0.09"/>
    <n v="0.09"/>
    <n v="0.09"/>
    <n v="0"/>
  </r>
  <r>
    <x v="8747"/>
    <n v="0.09"/>
    <n v="0.09"/>
    <n v="0.09"/>
    <n v="0.09"/>
    <n v="0"/>
  </r>
  <r>
    <x v="8748"/>
    <n v="0.09"/>
    <n v="0.09"/>
    <n v="0.09"/>
    <n v="0.09"/>
    <n v="0"/>
  </r>
  <r>
    <x v="8749"/>
    <n v="0.09"/>
    <n v="0.1"/>
    <n v="0.09"/>
    <n v="0.09"/>
    <n v="0"/>
  </r>
  <r>
    <x v="8750"/>
    <n v="0.09"/>
    <n v="0.09"/>
    <n v="0.09"/>
    <n v="0.09"/>
    <n v="0"/>
  </r>
  <r>
    <x v="8751"/>
    <n v="0.09"/>
    <n v="0.09"/>
    <n v="0.09"/>
    <n v="0.09"/>
    <n v="0"/>
  </r>
  <r>
    <x v="8752"/>
    <n v="0.08"/>
    <n v="0.09"/>
    <n v="0.08"/>
    <n v="0.09"/>
    <n v="12.5"/>
  </r>
  <r>
    <x v="8753"/>
    <n v="0.08"/>
    <n v="0.08"/>
    <n v="0.08"/>
    <n v="0.08"/>
    <n v="0"/>
  </r>
  <r>
    <x v="8754"/>
    <n v="0.08"/>
    <n v="0.08"/>
    <n v="0.08"/>
    <n v="0.08"/>
    <n v="0"/>
  </r>
  <r>
    <x v="8755"/>
    <n v="0.08"/>
    <n v="0.08"/>
    <n v="0.08"/>
    <n v="0.08"/>
    <n v="0"/>
  </r>
  <r>
    <x v="8756"/>
    <n v="0.09"/>
    <n v="0.09"/>
    <n v="0.09"/>
    <n v="0.09"/>
    <n v="0"/>
  </r>
  <r>
    <x v="8757"/>
    <n v="0.09"/>
    <n v="0.09"/>
    <n v="0.09"/>
    <n v="0.09"/>
    <n v="0"/>
  </r>
  <r>
    <x v="8758"/>
    <n v="0.09"/>
    <n v="0.09"/>
    <n v="0.09"/>
    <n v="0.09"/>
    <n v="0"/>
  </r>
  <r>
    <x v="8759"/>
    <n v="0.08"/>
    <n v="0.08"/>
    <n v="0.08"/>
    <n v="0.08"/>
    <n v="0"/>
  </r>
  <r>
    <x v="8760"/>
    <n v="0.09"/>
    <n v="0.09"/>
    <n v="0.09"/>
    <n v="0.09"/>
    <n v="0"/>
  </r>
  <r>
    <x v="8761"/>
    <n v="0.09"/>
    <n v="0.09"/>
    <n v="0.09"/>
    <n v="0.09"/>
    <n v="0"/>
  </r>
  <r>
    <x v="8762"/>
    <n v="0.09"/>
    <n v="0.09"/>
    <n v="0.09"/>
    <n v="0.09"/>
    <n v="0"/>
  </r>
  <r>
    <x v="8763"/>
    <n v="0.09"/>
    <n v="0.09"/>
    <n v="0.09"/>
    <n v="0.09"/>
    <n v="0"/>
  </r>
  <r>
    <x v="8764"/>
    <n v="0.09"/>
    <n v="0.09"/>
    <n v="0.09"/>
    <n v="0.09"/>
    <n v="0"/>
  </r>
  <r>
    <x v="8765"/>
    <n v="0.09"/>
    <n v="0.09"/>
    <n v="0.09"/>
    <n v="0.09"/>
    <n v="0"/>
  </r>
  <r>
    <x v="8766"/>
    <n v="0.09"/>
    <n v="0.09"/>
    <n v="0.09"/>
    <n v="0.09"/>
    <n v="0"/>
  </r>
  <r>
    <x v="8767"/>
    <n v="0.09"/>
    <n v="0.09"/>
    <n v="0.09"/>
    <n v="0.09"/>
    <n v="0"/>
  </r>
  <r>
    <x v="8768"/>
    <n v="0.09"/>
    <n v="0.09"/>
    <n v="0.09"/>
    <n v="0.09"/>
    <n v="0"/>
  </r>
  <r>
    <x v="8769"/>
    <n v="0.09"/>
    <n v="0.09"/>
    <n v="0.09"/>
    <n v="0.09"/>
    <n v="0"/>
  </r>
  <r>
    <x v="8770"/>
    <n v="0.08"/>
    <n v="0.08"/>
    <n v="0.08"/>
    <n v="0.08"/>
    <n v="0"/>
  </r>
  <r>
    <x v="8771"/>
    <n v="0.08"/>
    <n v="0.08"/>
    <n v="0.08"/>
    <n v="0.08"/>
    <n v="0"/>
  </r>
  <r>
    <x v="8772"/>
    <n v="0.08"/>
    <n v="0.08"/>
    <n v="0.08"/>
    <n v="0.08"/>
    <n v="0"/>
  </r>
  <r>
    <x v="8773"/>
    <n v="0.08"/>
    <n v="0.08"/>
    <n v="0.08"/>
    <n v="0.08"/>
    <n v="0"/>
  </r>
  <r>
    <x v="8774"/>
    <n v="0.08"/>
    <n v="0.08"/>
    <n v="0.08"/>
    <n v="0.08"/>
    <n v="0"/>
  </r>
  <r>
    <x v="8775"/>
    <n v="0.08"/>
    <n v="0.08"/>
    <n v="0.08"/>
    <n v="0.08"/>
    <n v="0"/>
  </r>
  <r>
    <x v="8776"/>
    <n v="0.08"/>
    <n v="0.08"/>
    <n v="0.08"/>
    <n v="0.08"/>
    <n v="0"/>
  </r>
  <r>
    <x v="8777"/>
    <n v="0.08"/>
    <n v="0.08"/>
    <n v="0.08"/>
    <n v="0.08"/>
    <n v="0"/>
  </r>
  <r>
    <x v="8778"/>
    <n v="0.08"/>
    <n v="0.08"/>
    <n v="0.08"/>
    <n v="0.08"/>
    <n v="0"/>
  </r>
  <r>
    <x v="8779"/>
    <n v="0.08"/>
    <n v="0.08"/>
    <n v="0.08"/>
    <n v="0.08"/>
    <n v="0"/>
  </r>
  <r>
    <x v="8780"/>
    <n v="0.08"/>
    <n v="0.08"/>
    <n v="0.08"/>
    <n v="0.08"/>
    <n v="0"/>
  </r>
  <r>
    <x v="8781"/>
    <n v="0.08"/>
    <n v="0.08"/>
    <n v="0.08"/>
    <n v="0.08"/>
    <n v="0"/>
  </r>
  <r>
    <x v="8782"/>
    <n v="0.08"/>
    <n v="0.08"/>
    <n v="0.08"/>
    <n v="0.08"/>
    <n v="0"/>
  </r>
  <r>
    <x v="8783"/>
    <n v="0.08"/>
    <n v="0.08"/>
    <n v="0.08"/>
    <n v="0.08"/>
    <n v="0"/>
  </r>
  <r>
    <x v="8784"/>
    <n v="0.08"/>
    <n v="0.08"/>
    <n v="0.08"/>
    <n v="0.08"/>
    <n v="0"/>
  </r>
  <r>
    <x v="8785"/>
    <n v="0.08"/>
    <n v="0.08"/>
    <n v="0.08"/>
    <n v="0.08"/>
    <n v="0"/>
  </r>
  <r>
    <x v="8786"/>
    <n v="0.08"/>
    <n v="0.08"/>
    <n v="0.08"/>
    <n v="0.08"/>
    <n v="0"/>
  </r>
  <r>
    <x v="8787"/>
    <n v="0.08"/>
    <n v="0.08"/>
    <n v="0.08"/>
    <n v="0.08"/>
    <n v="0"/>
  </r>
  <r>
    <x v="8788"/>
    <n v="0.08"/>
    <n v="0.08"/>
    <n v="0.08"/>
    <n v="0.08"/>
    <n v="0"/>
  </r>
  <r>
    <x v="8789"/>
    <n v="0.08"/>
    <n v="0.08"/>
    <n v="0.08"/>
    <n v="0.08"/>
    <n v="0"/>
  </r>
  <r>
    <x v="8790"/>
    <n v="0.08"/>
    <n v="0.08"/>
    <n v="0.08"/>
    <n v="0.08"/>
    <n v="0"/>
  </r>
  <r>
    <x v="8791"/>
    <n v="0.08"/>
    <n v="0.08"/>
    <n v="0.08"/>
    <n v="0.08"/>
    <n v="0"/>
  </r>
  <r>
    <x v="8792"/>
    <n v="0.08"/>
    <n v="0.08"/>
    <n v="0.08"/>
    <n v="0.08"/>
    <n v="0"/>
  </r>
  <r>
    <x v="8793"/>
    <n v="0.08"/>
    <n v="0.08"/>
    <n v="0.08"/>
    <n v="0.08"/>
    <n v="0"/>
  </r>
  <r>
    <x v="8794"/>
    <n v="0.08"/>
    <n v="0.08"/>
    <n v="0.08"/>
    <n v="0.08"/>
    <n v="0"/>
  </r>
  <r>
    <x v="8795"/>
    <n v="0.09"/>
    <n v="0.09"/>
    <n v="0.09"/>
    <n v="0.09"/>
    <n v="0"/>
  </r>
  <r>
    <x v="8796"/>
    <n v="0.09"/>
    <n v="0.09"/>
    <n v="0.09"/>
    <n v="0.09"/>
    <n v="0"/>
  </r>
  <r>
    <x v="8797"/>
    <n v="0.08"/>
    <n v="0.08"/>
    <n v="0.08"/>
    <n v="0.08"/>
    <n v="0"/>
  </r>
  <r>
    <x v="8798"/>
    <n v="0.08"/>
    <n v="0.08"/>
    <n v="0.08"/>
    <n v="0.08"/>
    <n v="0"/>
  </r>
  <r>
    <x v="8799"/>
    <n v="0.08"/>
    <n v="0.08"/>
    <n v="0.08"/>
    <n v="0.08"/>
    <n v="0"/>
  </r>
  <r>
    <x v="8800"/>
    <n v="0.08"/>
    <n v="0.08"/>
    <n v="7.0000000000000007E-2"/>
    <n v="0.08"/>
    <n v="0"/>
  </r>
  <r>
    <x v="8801"/>
    <n v="0.08"/>
    <n v="0.08"/>
    <n v="0.08"/>
    <n v="0.08"/>
    <n v="0"/>
  </r>
  <r>
    <x v="8802"/>
    <n v="0.09"/>
    <n v="0.09"/>
    <n v="0.08"/>
    <n v="0.08"/>
    <n v="-11.11111111"/>
  </r>
  <r>
    <x v="8803"/>
    <n v="0.09"/>
    <n v="0.09"/>
    <n v="0.09"/>
    <n v="0.09"/>
    <n v="0"/>
  </r>
  <r>
    <x v="8804"/>
    <n v="0.09"/>
    <n v="0.09"/>
    <n v="0.09"/>
    <n v="0.09"/>
    <n v="0"/>
  </r>
  <r>
    <x v="8805"/>
    <n v="0.08"/>
    <n v="0.09"/>
    <n v="0.08"/>
    <n v="0.08"/>
    <n v="0"/>
  </r>
  <r>
    <x v="8806"/>
    <n v="0.08"/>
    <n v="0.09"/>
    <n v="0.08"/>
    <n v="0.09"/>
    <n v="12.5"/>
  </r>
  <r>
    <x v="8807"/>
    <n v="0.08"/>
    <n v="0.08"/>
    <n v="0.08"/>
    <n v="0.08"/>
    <n v="0"/>
  </r>
  <r>
    <x v="8808"/>
    <n v="0.08"/>
    <n v="0.08"/>
    <n v="0.08"/>
    <n v="0.08"/>
    <n v="0"/>
  </r>
  <r>
    <x v="8809"/>
    <n v="0.08"/>
    <n v="0.08"/>
    <n v="0.08"/>
    <n v="0.08"/>
    <n v="0"/>
  </r>
  <r>
    <x v="8810"/>
    <n v="0.08"/>
    <n v="0.08"/>
    <n v="0.08"/>
    <n v="0.08"/>
    <n v="0"/>
  </r>
  <r>
    <x v="8811"/>
    <n v="0.08"/>
    <n v="0.08"/>
    <n v="0.08"/>
    <n v="0.08"/>
    <n v="0"/>
  </r>
  <r>
    <x v="8812"/>
    <n v="0.08"/>
    <n v="0.08"/>
    <n v="0.08"/>
    <n v="0.08"/>
    <n v="0"/>
  </r>
  <r>
    <x v="8813"/>
    <n v="0.08"/>
    <n v="0.08"/>
    <n v="0.08"/>
    <n v="0.08"/>
    <n v="0"/>
  </r>
  <r>
    <x v="8814"/>
    <n v="0.08"/>
    <n v="0.08"/>
    <n v="0.08"/>
    <n v="0.08"/>
    <n v="0"/>
  </r>
  <r>
    <x v="8815"/>
    <n v="0.08"/>
    <n v="0.08"/>
    <n v="0.08"/>
    <n v="0.08"/>
    <n v="0"/>
  </r>
  <r>
    <x v="8816"/>
    <n v="0.08"/>
    <n v="0.08"/>
    <n v="0.08"/>
    <n v="0.08"/>
    <n v="0"/>
  </r>
  <r>
    <x v="8817"/>
    <n v="0.08"/>
    <n v="0.08"/>
    <n v="0.08"/>
    <n v="0.08"/>
    <n v="0"/>
  </r>
  <r>
    <x v="8818"/>
    <n v="0.08"/>
    <n v="0.08"/>
    <n v="0.08"/>
    <n v="0.08"/>
    <n v="0"/>
  </r>
  <r>
    <x v="8819"/>
    <n v="0.08"/>
    <n v="0.08"/>
    <n v="0.08"/>
    <n v="0.08"/>
    <n v="0"/>
  </r>
  <r>
    <x v="8820"/>
    <n v="0.08"/>
    <n v="0.08"/>
    <n v="0.08"/>
    <n v="0.08"/>
    <n v="0"/>
  </r>
  <r>
    <x v="8821"/>
    <n v="0.08"/>
    <n v="0.08"/>
    <n v="0.08"/>
    <n v="0.08"/>
    <n v="0"/>
  </r>
  <r>
    <x v="8822"/>
    <n v="0.08"/>
    <n v="0.08"/>
    <n v="0.08"/>
    <n v="0.0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9C476-4092-4425-8EC8-D4C54F36E8FE}" name="StockPivotTabl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0" firstHeaderRow="0" firstDataRow="1" firstDataCol="1"/>
  <pivotFields count="9">
    <pivotField axis="axisRow" numFmtId="14" showAll="0">
      <items count="8824">
        <item x="8822"/>
        <item x="8821"/>
        <item x="8820"/>
        <item x="8819"/>
        <item x="8818"/>
        <item x="8817"/>
        <item x="8816"/>
        <item x="8815"/>
        <item x="8814"/>
        <item x="8813"/>
        <item x="8812"/>
        <item x="8811"/>
        <item x="8810"/>
        <item x="8809"/>
        <item x="8808"/>
        <item x="8807"/>
        <item x="8806"/>
        <item x="8805"/>
        <item x="8804"/>
        <item x="8803"/>
        <item x="8802"/>
        <item x="8801"/>
        <item x="8800"/>
        <item x="8799"/>
        <item x="8798"/>
        <item x="8797"/>
        <item x="8796"/>
        <item x="8795"/>
        <item x="8794"/>
        <item x="8793"/>
        <item x="8792"/>
        <item x="8791"/>
        <item x="8790"/>
        <item x="8789"/>
        <item x="8788"/>
        <item x="8787"/>
        <item x="8786"/>
        <item x="8785"/>
        <item x="8784"/>
        <item x="8783"/>
        <item x="8782"/>
        <item x="8781"/>
        <item x="8780"/>
        <item x="8779"/>
        <item x="8778"/>
        <item x="8777"/>
        <item x="8776"/>
        <item x="8775"/>
        <item x="8774"/>
        <item x="8773"/>
        <item x="8772"/>
        <item x="8771"/>
        <item x="8770"/>
        <item x="8769"/>
        <item x="8768"/>
        <item x="8767"/>
        <item x="8766"/>
        <item x="8765"/>
        <item x="8764"/>
        <item x="8763"/>
        <item x="8762"/>
        <item x="8761"/>
        <item x="8760"/>
        <item x="8759"/>
        <item x="8758"/>
        <item x="8757"/>
        <item x="8756"/>
        <item x="8755"/>
        <item x="8754"/>
        <item x="8753"/>
        <item x="8752"/>
        <item x="8751"/>
        <item x="8750"/>
        <item x="8749"/>
        <item x="8748"/>
        <item x="8747"/>
        <item x="8746"/>
        <item x="8745"/>
        <item x="8744"/>
        <item x="8743"/>
        <item x="8742"/>
        <item x="8741"/>
        <item x="8740"/>
        <item x="8739"/>
        <item x="8738"/>
        <item x="8737"/>
        <item x="8736"/>
        <item x="8735"/>
        <item x="8734"/>
        <item x="8733"/>
        <item x="8732"/>
        <item x="8731"/>
        <item x="8730"/>
        <item x="8729"/>
        <item x="8728"/>
        <item x="8727"/>
        <item x="8726"/>
        <item x="8725"/>
        <item x="8724"/>
        <item x="8723"/>
        <item x="8722"/>
        <item x="8721"/>
        <item x="8720"/>
        <item x="8719"/>
        <item x="8718"/>
        <item x="8717"/>
        <item x="8716"/>
        <item x="8715"/>
        <item x="8714"/>
        <item x="8713"/>
        <item x="8712"/>
        <item x="8711"/>
        <item x="8710"/>
        <item x="8709"/>
        <item x="8708"/>
        <item x="8707"/>
        <item x="8706"/>
        <item x="8705"/>
        <item x="8704"/>
        <item x="8703"/>
        <item x="8702"/>
        <item x="8701"/>
        <item x="8700"/>
        <item x="8699"/>
        <item x="8698"/>
        <item x="8697"/>
        <item x="8696"/>
        <item x="8695"/>
        <item x="8694"/>
        <item x="8693"/>
        <item x="8692"/>
        <item x="8691"/>
        <item x="8690"/>
        <item x="8689"/>
        <item x="8688"/>
        <item x="8687"/>
        <item x="8686"/>
        <item x="8685"/>
        <item x="8684"/>
        <item x="8683"/>
        <item x="8682"/>
        <item x="8681"/>
        <item x="8680"/>
        <item x="8679"/>
        <item x="8678"/>
        <item x="8677"/>
        <item x="8676"/>
        <item x="8675"/>
        <item x="8674"/>
        <item x="8673"/>
        <item x="8672"/>
        <item x="8671"/>
        <item x="8670"/>
        <item x="8669"/>
        <item x="8668"/>
        <item x="8667"/>
        <item x="8666"/>
        <item x="8665"/>
        <item x="8664"/>
        <item x="8663"/>
        <item x="8662"/>
        <item x="8661"/>
        <item x="8660"/>
        <item x="8659"/>
        <item x="8658"/>
        <item x="8657"/>
        <item x="8656"/>
        <item x="8655"/>
        <item x="8654"/>
        <item x="8653"/>
        <item x="8652"/>
        <item x="8651"/>
        <item x="8650"/>
        <item x="8649"/>
        <item x="8648"/>
        <item x="8647"/>
        <item x="8646"/>
        <item x="8645"/>
        <item x="8644"/>
        <item x="8643"/>
        <item x="8642"/>
        <item x="8641"/>
        <item x="8640"/>
        <item x="8639"/>
        <item x="8638"/>
        <item x="8637"/>
        <item x="8636"/>
        <item x="8635"/>
        <item x="8634"/>
        <item x="8633"/>
        <item x="8632"/>
        <item x="8631"/>
        <item x="8630"/>
        <item x="8629"/>
        <item x="8628"/>
        <item x="8627"/>
        <item x="8626"/>
        <item x="8625"/>
        <item x="8624"/>
        <item x="8623"/>
        <item x="8622"/>
        <item x="8621"/>
        <item x="8620"/>
        <item x="8619"/>
        <item x="8618"/>
        <item x="8617"/>
        <item x="8616"/>
        <item x="8615"/>
        <item x="8614"/>
        <item x="8613"/>
        <item x="8612"/>
        <item x="8611"/>
        <item x="8610"/>
        <item x="8609"/>
        <item x="8608"/>
        <item x="8607"/>
        <item x="8606"/>
        <item x="8605"/>
        <item x="8604"/>
        <item x="8603"/>
        <item x="8602"/>
        <item x="8601"/>
        <item x="8600"/>
        <item x="8599"/>
        <item x="8598"/>
        <item x="8597"/>
        <item x="8596"/>
        <item x="8595"/>
        <item x="8594"/>
        <item x="8593"/>
        <item x="8592"/>
        <item x="8591"/>
        <item x="8590"/>
        <item x="8589"/>
        <item x="8588"/>
        <item x="8587"/>
        <item x="8586"/>
        <item x="8585"/>
        <item x="8584"/>
        <item x="8583"/>
        <item x="8582"/>
        <item x="8581"/>
        <item x="8580"/>
        <item x="8579"/>
        <item x="8578"/>
        <item x="8577"/>
        <item x="8576"/>
        <item x="8575"/>
        <item x="8574"/>
        <item x="8573"/>
        <item x="8572"/>
        <item x="8571"/>
        <item x="8570"/>
        <item x="8569"/>
        <item x="8568"/>
        <item x="8567"/>
        <item x="8566"/>
        <item x="8565"/>
        <item x="8564"/>
        <item x="8563"/>
        <item x="8562"/>
        <item x="8561"/>
        <item x="8560"/>
        <item x="8559"/>
        <item x="8558"/>
        <item x="8557"/>
        <item x="8556"/>
        <item x="8555"/>
        <item x="8554"/>
        <item x="8553"/>
        <item x="8552"/>
        <item x="8551"/>
        <item x="8550"/>
        <item x="8549"/>
        <item x="8548"/>
        <item x="8547"/>
        <item x="8546"/>
        <item x="8545"/>
        <item x="8544"/>
        <item x="8543"/>
        <item x="8542"/>
        <item x="8541"/>
        <item x="8540"/>
        <item x="8539"/>
        <item x="8538"/>
        <item x="8537"/>
        <item x="8536"/>
        <item x="8535"/>
        <item x="8534"/>
        <item x="8533"/>
        <item x="8532"/>
        <item x="8531"/>
        <item x="8530"/>
        <item x="8529"/>
        <item x="8528"/>
        <item x="8527"/>
        <item x="8526"/>
        <item x="8525"/>
        <item x="8524"/>
        <item x="8523"/>
        <item x="8522"/>
        <item x="8521"/>
        <item x="8520"/>
        <item x="8519"/>
        <item x="8518"/>
        <item x="8517"/>
        <item x="8516"/>
        <item x="8515"/>
        <item x="8514"/>
        <item x="8513"/>
        <item x="8512"/>
        <item x="8511"/>
        <item x="8510"/>
        <item x="8509"/>
        <item x="8508"/>
        <item x="8507"/>
        <item x="8506"/>
        <item x="8505"/>
        <item x="8504"/>
        <item x="8503"/>
        <item x="8502"/>
        <item x="8501"/>
        <item x="8500"/>
        <item x="8499"/>
        <item x="8498"/>
        <item x="8497"/>
        <item x="8496"/>
        <item x="8495"/>
        <item x="8494"/>
        <item x="8493"/>
        <item x="8492"/>
        <item x="8491"/>
        <item x="8490"/>
        <item x="8489"/>
        <item x="8488"/>
        <item x="8487"/>
        <item x="8486"/>
        <item x="8485"/>
        <item x="8484"/>
        <item x="8483"/>
        <item x="8482"/>
        <item x="8481"/>
        <item x="8480"/>
        <item x="8479"/>
        <item x="8478"/>
        <item x="8477"/>
        <item x="8476"/>
        <item x="8475"/>
        <item x="8474"/>
        <item x="8473"/>
        <item x="8472"/>
        <item x="8471"/>
        <item x="8470"/>
        <item x="8469"/>
        <item x="8468"/>
        <item x="8467"/>
        <item x="8466"/>
        <item x="8465"/>
        <item x="8464"/>
        <item x="8463"/>
        <item x="8462"/>
        <item x="8461"/>
        <item x="8460"/>
        <item x="8459"/>
        <item x="8458"/>
        <item x="8457"/>
        <item x="8456"/>
        <item x="8455"/>
        <item x="8454"/>
        <item x="8453"/>
        <item x="8452"/>
        <item x="8451"/>
        <item x="8450"/>
        <item x="8449"/>
        <item x="8448"/>
        <item x="8447"/>
        <item x="8446"/>
        <item x="8445"/>
        <item x="8444"/>
        <item x="8443"/>
        <item x="8442"/>
        <item x="8441"/>
        <item x="8440"/>
        <item x="8439"/>
        <item x="8438"/>
        <item x="8437"/>
        <item x="8436"/>
        <item x="8435"/>
        <item x="8434"/>
        <item x="8433"/>
        <item x="8432"/>
        <item x="8431"/>
        <item x="8430"/>
        <item x="8429"/>
        <item x="8428"/>
        <item x="8427"/>
        <item x="8426"/>
        <item x="8425"/>
        <item x="8424"/>
        <item x="8423"/>
        <item x="8422"/>
        <item x="8421"/>
        <item x="8420"/>
        <item x="8419"/>
        <item x="8418"/>
        <item x="8417"/>
        <item x="8416"/>
        <item x="8415"/>
        <item x="8414"/>
        <item x="8413"/>
        <item x="8412"/>
        <item x="8411"/>
        <item x="8410"/>
        <item x="8409"/>
        <item x="8408"/>
        <item x="8407"/>
        <item x="8406"/>
        <item x="8405"/>
        <item x="8404"/>
        <item x="8403"/>
        <item x="8402"/>
        <item x="8401"/>
        <item x="8400"/>
        <item x="8399"/>
        <item x="8398"/>
        <item x="8397"/>
        <item x="8396"/>
        <item x="8395"/>
        <item x="8394"/>
        <item x="8393"/>
        <item x="8392"/>
        <item x="8391"/>
        <item x="8390"/>
        <item x="8389"/>
        <item x="8388"/>
        <item x="8387"/>
        <item x="8386"/>
        <item x="8385"/>
        <item x="8384"/>
        <item x="8383"/>
        <item x="8382"/>
        <item x="8381"/>
        <item x="8380"/>
        <item x="8379"/>
        <item x="8378"/>
        <item x="8377"/>
        <item x="8376"/>
        <item x="8375"/>
        <item x="8374"/>
        <item x="8373"/>
        <item x="8372"/>
        <item x="8371"/>
        <item x="8370"/>
        <item x="8369"/>
        <item x="8368"/>
        <item x="8367"/>
        <item x="8366"/>
        <item x="8365"/>
        <item x="8364"/>
        <item x="8363"/>
        <item x="8362"/>
        <item x="8361"/>
        <item x="8360"/>
        <item x="8359"/>
        <item x="8358"/>
        <item x="8357"/>
        <item x="8356"/>
        <item x="8355"/>
        <item x="8354"/>
        <item x="8353"/>
        <item x="8352"/>
        <item x="8351"/>
        <item x="8350"/>
        <item x="8349"/>
        <item x="8348"/>
        <item x="8347"/>
        <item x="8346"/>
        <item x="8345"/>
        <item x="8344"/>
        <item x="8343"/>
        <item x="8342"/>
        <item x="8341"/>
        <item x="8340"/>
        <item x="8339"/>
        <item x="8338"/>
        <item x="8337"/>
        <item x="8336"/>
        <item x="8335"/>
        <item x="8334"/>
        <item x="8333"/>
        <item x="8332"/>
        <item x="8331"/>
        <item x="8330"/>
        <item x="8329"/>
        <item x="8328"/>
        <item x="8327"/>
        <item x="8326"/>
        <item x="8325"/>
        <item x="8324"/>
        <item x="8323"/>
        <item x="8322"/>
        <item x="8321"/>
        <item x="8320"/>
        <item x="8319"/>
        <item x="8318"/>
        <item x="8317"/>
        <item x="8316"/>
        <item x="8315"/>
        <item x="8314"/>
        <item x="8313"/>
        <item x="8312"/>
        <item x="8311"/>
        <item x="8310"/>
        <item x="8309"/>
        <item x="8308"/>
        <item x="8307"/>
        <item x="8306"/>
        <item x="8305"/>
        <item x="8304"/>
        <item x="8303"/>
        <item x="8302"/>
        <item x="8301"/>
        <item x="8300"/>
        <item x="8299"/>
        <item x="8298"/>
        <item x="8297"/>
        <item x="8296"/>
        <item x="8295"/>
        <item x="8294"/>
        <item x="8293"/>
        <item x="8292"/>
        <item x="8291"/>
        <item x="8290"/>
        <item x="8289"/>
        <item x="8288"/>
        <item x="8287"/>
        <item x="8286"/>
        <item x="8285"/>
        <item x="8284"/>
        <item x="8283"/>
        <item x="8282"/>
        <item x="8281"/>
        <item x="8280"/>
        <item x="8279"/>
        <item x="8278"/>
        <item x="8277"/>
        <item x="8276"/>
        <item x="8275"/>
        <item x="8274"/>
        <item x="8273"/>
        <item x="8272"/>
        <item x="8271"/>
        <item x="8270"/>
        <item x="8269"/>
        <item x="8268"/>
        <item x="8267"/>
        <item x="8266"/>
        <item x="8265"/>
        <item x="8264"/>
        <item x="8263"/>
        <item x="8262"/>
        <item x="8261"/>
        <item x="8260"/>
        <item x="8259"/>
        <item x="8258"/>
        <item x="8257"/>
        <item x="8256"/>
        <item x="8255"/>
        <item x="8254"/>
        <item x="8253"/>
        <item x="8252"/>
        <item x="8251"/>
        <item x="8250"/>
        <item x="8249"/>
        <item x="8248"/>
        <item x="8247"/>
        <item x="8246"/>
        <item x="8245"/>
        <item x="8244"/>
        <item x="8243"/>
        <item x="8242"/>
        <item x="8241"/>
        <item x="8240"/>
        <item x="8239"/>
        <item x="8238"/>
        <item x="8237"/>
        <item x="8236"/>
        <item x="8235"/>
        <item x="8234"/>
        <item x="8233"/>
        <item x="8232"/>
        <item x="8231"/>
        <item x="8230"/>
        <item x="8229"/>
        <item x="8228"/>
        <item x="8227"/>
        <item x="8226"/>
        <item x="8225"/>
        <item x="8224"/>
        <item x="8223"/>
        <item x="8222"/>
        <item x="8221"/>
        <item x="8220"/>
        <item x="8219"/>
        <item x="8218"/>
        <item x="8217"/>
        <item x="8216"/>
        <item x="8215"/>
        <item x="8214"/>
        <item x="8213"/>
        <item x="8212"/>
        <item x="8211"/>
        <item x="8210"/>
        <item x="8209"/>
        <item x="8208"/>
        <item x="8207"/>
        <item x="8206"/>
        <item x="8205"/>
        <item x="8204"/>
        <item x="8203"/>
        <item x="8202"/>
        <item x="8201"/>
        <item x="8200"/>
        <item x="8199"/>
        <item x="8198"/>
        <item x="8197"/>
        <item x="8196"/>
        <item x="8195"/>
        <item x="8194"/>
        <item x="8193"/>
        <item x="8192"/>
        <item x="8191"/>
        <item x="8190"/>
        <item x="8189"/>
        <item x="8188"/>
        <item x="8187"/>
        <item x="8186"/>
        <item x="8185"/>
        <item x="8184"/>
        <item x="8183"/>
        <item x="8182"/>
        <item x="8181"/>
        <item x="8180"/>
        <item x="8179"/>
        <item x="8178"/>
        <item x="8177"/>
        <item x="8176"/>
        <item x="8175"/>
        <item x="8174"/>
        <item x="8173"/>
        <item x="8172"/>
        <item x="8171"/>
        <item x="8170"/>
        <item x="8169"/>
        <item x="8168"/>
        <item x="8167"/>
        <item x="8166"/>
        <item x="8165"/>
        <item x="8164"/>
        <item x="8163"/>
        <item x="8162"/>
        <item x="8161"/>
        <item x="8160"/>
        <item x="8159"/>
        <item x="8158"/>
        <item x="8157"/>
        <item x="8156"/>
        <item x="8155"/>
        <item x="8154"/>
        <item x="8153"/>
        <item x="8152"/>
        <item x="8151"/>
        <item x="8150"/>
        <item x="8149"/>
        <item x="8148"/>
        <item x="8147"/>
        <item x="8146"/>
        <item x="8145"/>
        <item x="8144"/>
        <item x="8143"/>
        <item x="8142"/>
        <item x="8141"/>
        <item x="8140"/>
        <item x="8139"/>
        <item x="8138"/>
        <item x="8137"/>
        <item x="8136"/>
        <item x="8135"/>
        <item x="8134"/>
        <item x="8133"/>
        <item x="8132"/>
        <item x="8131"/>
        <item x="8130"/>
        <item x="8129"/>
        <item x="8128"/>
        <item x="8127"/>
        <item x="8126"/>
        <item x="8125"/>
        <item x="8124"/>
        <item x="8123"/>
        <item x="8122"/>
        <item x="8121"/>
        <item x="8120"/>
        <item x="8119"/>
        <item x="8118"/>
        <item x="8117"/>
        <item x="8116"/>
        <item x="8115"/>
        <item x="8114"/>
        <item x="8113"/>
        <item x="8112"/>
        <item x="8111"/>
        <item x="8110"/>
        <item x="8109"/>
        <item x="8108"/>
        <item x="8107"/>
        <item x="8106"/>
        <item x="8105"/>
        <item x="8104"/>
        <item x="8103"/>
        <item x="8102"/>
        <item x="8101"/>
        <item x="8100"/>
        <item x="8099"/>
        <item x="8098"/>
        <item x="8097"/>
        <item x="8096"/>
        <item x="8095"/>
        <item x="8094"/>
        <item x="8093"/>
        <item x="8092"/>
        <item x="8091"/>
        <item x="8090"/>
        <item x="8089"/>
        <item x="8088"/>
        <item x="8087"/>
        <item x="8086"/>
        <item x="8085"/>
        <item x="8084"/>
        <item x="8083"/>
        <item x="8082"/>
        <item x="8081"/>
        <item x="8080"/>
        <item x="8079"/>
        <item x="8078"/>
        <item x="8077"/>
        <item x="8076"/>
        <item x="8075"/>
        <item x="8074"/>
        <item x="8073"/>
        <item x="8072"/>
        <item x="8071"/>
        <item x="8070"/>
        <item x="8069"/>
        <item x="8068"/>
        <item x="8067"/>
        <item x="8066"/>
        <item x="8065"/>
        <item x="8064"/>
        <item x="8063"/>
        <item x="8062"/>
        <item x="8061"/>
        <item x="8060"/>
        <item x="8059"/>
        <item x="8058"/>
        <item x="8057"/>
        <item x="8056"/>
        <item x="8055"/>
        <item x="8054"/>
        <item x="8053"/>
        <item x="8052"/>
        <item x="8051"/>
        <item x="8050"/>
        <item x="8049"/>
        <item x="8048"/>
        <item x="8047"/>
        <item x="8046"/>
        <item x="8045"/>
        <item x="8044"/>
        <item x="8043"/>
        <item x="8042"/>
        <item x="8041"/>
        <item x="8040"/>
        <item x="8039"/>
        <item x="8038"/>
        <item x="8037"/>
        <item x="8036"/>
        <item x="8035"/>
        <item x="8034"/>
        <item x="8033"/>
        <item x="8032"/>
        <item x="8031"/>
        <item x="8030"/>
        <item x="8029"/>
        <item x="8028"/>
        <item x="8027"/>
        <item x="8026"/>
        <item x="8025"/>
        <item x="8024"/>
        <item x="8023"/>
        <item x="8022"/>
        <item x="8021"/>
        <item x="8020"/>
        <item x="8019"/>
        <item x="8018"/>
        <item x="8017"/>
        <item x="8016"/>
        <item x="8015"/>
        <item x="8014"/>
        <item x="8013"/>
        <item x="8012"/>
        <item x="8011"/>
        <item x="8010"/>
        <item x="8009"/>
        <item x="8008"/>
        <item x="8007"/>
        <item x="8006"/>
        <item x="8005"/>
        <item x="8004"/>
        <item x="8003"/>
        <item x="8002"/>
        <item x="8001"/>
        <item x="8000"/>
        <item x="7999"/>
        <item x="7998"/>
        <item x="7997"/>
        <item x="7996"/>
        <item x="7995"/>
        <item x="7994"/>
        <item x="7993"/>
        <item x="7992"/>
        <item x="7991"/>
        <item x="7990"/>
        <item x="7989"/>
        <item x="7988"/>
        <item x="7987"/>
        <item x="7986"/>
        <item x="7985"/>
        <item x="7984"/>
        <item x="7983"/>
        <item x="7982"/>
        <item x="7981"/>
        <item x="7980"/>
        <item x="7979"/>
        <item x="7978"/>
        <item x="7977"/>
        <item x="7976"/>
        <item x="7975"/>
        <item x="7974"/>
        <item x="7973"/>
        <item x="7972"/>
        <item x="7971"/>
        <item x="7970"/>
        <item x="7969"/>
        <item x="7968"/>
        <item x="7967"/>
        <item x="7966"/>
        <item x="7965"/>
        <item x="7964"/>
        <item x="7963"/>
        <item x="7962"/>
        <item x="7961"/>
        <item x="7960"/>
        <item x="7959"/>
        <item x="7958"/>
        <item x="7957"/>
        <item x="7956"/>
        <item x="7955"/>
        <item x="7954"/>
        <item x="7953"/>
        <item x="7952"/>
        <item x="7951"/>
        <item x="7950"/>
        <item x="7949"/>
        <item x="7948"/>
        <item x="7947"/>
        <item x="7946"/>
        <item x="7945"/>
        <item x="7944"/>
        <item x="7943"/>
        <item x="7942"/>
        <item x="7941"/>
        <item x="7940"/>
        <item x="7939"/>
        <item x="7938"/>
        <item x="7937"/>
        <item x="7936"/>
        <item x="7935"/>
        <item x="7934"/>
        <item x="7933"/>
        <item x="7932"/>
        <item x="7931"/>
        <item x="7930"/>
        <item x="7929"/>
        <item x="7928"/>
        <item x="7927"/>
        <item x="7926"/>
        <item x="7925"/>
        <item x="7924"/>
        <item x="7923"/>
        <item x="7922"/>
        <item x="7921"/>
        <item x="7920"/>
        <item x="7919"/>
        <item x="7918"/>
        <item x="7917"/>
        <item x="7916"/>
        <item x="7915"/>
        <item x="7914"/>
        <item x="7913"/>
        <item x="7912"/>
        <item x="7911"/>
        <item x="7910"/>
        <item x="7909"/>
        <item x="7908"/>
        <item x="7907"/>
        <item x="7906"/>
        <item x="7905"/>
        <item x="7904"/>
        <item x="7903"/>
        <item x="7902"/>
        <item x="7901"/>
        <item x="7900"/>
        <item x="7899"/>
        <item x="7898"/>
        <item x="7897"/>
        <item x="7896"/>
        <item x="7895"/>
        <item x="7894"/>
        <item x="7893"/>
        <item x="7892"/>
        <item x="7891"/>
        <item x="7890"/>
        <item x="7889"/>
        <item x="7888"/>
        <item x="7887"/>
        <item x="7886"/>
        <item x="7885"/>
        <item x="7884"/>
        <item x="7883"/>
        <item x="7882"/>
        <item x="7881"/>
        <item x="7880"/>
        <item x="7879"/>
        <item x="7878"/>
        <item x="7877"/>
        <item x="7876"/>
        <item x="7875"/>
        <item x="7874"/>
        <item x="7873"/>
        <item x="7872"/>
        <item x="7871"/>
        <item x="7870"/>
        <item x="7869"/>
        <item x="7868"/>
        <item x="7867"/>
        <item x="7866"/>
        <item x="7865"/>
        <item x="7864"/>
        <item x="7863"/>
        <item x="7862"/>
        <item x="7861"/>
        <item x="7860"/>
        <item x="7859"/>
        <item x="7858"/>
        <item x="7857"/>
        <item x="7856"/>
        <item x="7855"/>
        <item x="7854"/>
        <item x="7853"/>
        <item x="7852"/>
        <item x="7851"/>
        <item x="7850"/>
        <item x="7849"/>
        <item x="7848"/>
        <item x="7847"/>
        <item x="7846"/>
        <item x="7845"/>
        <item x="7844"/>
        <item x="7843"/>
        <item x="7842"/>
        <item x="7841"/>
        <item x="7840"/>
        <item x="7839"/>
        <item x="7838"/>
        <item x="7837"/>
        <item x="7836"/>
        <item x="7835"/>
        <item x="7834"/>
        <item x="7833"/>
        <item x="7832"/>
        <item x="7831"/>
        <item x="7830"/>
        <item x="7829"/>
        <item x="7828"/>
        <item x="7827"/>
        <item x="7826"/>
        <item x="7825"/>
        <item x="7824"/>
        <item x="7823"/>
        <item x="7822"/>
        <item x="7821"/>
        <item x="7820"/>
        <item x="7819"/>
        <item x="7818"/>
        <item x="7817"/>
        <item x="7816"/>
        <item x="7815"/>
        <item x="7814"/>
        <item x="7813"/>
        <item x="7812"/>
        <item x="7811"/>
        <item x="7810"/>
        <item x="7809"/>
        <item x="7808"/>
        <item x="7807"/>
        <item x="7806"/>
        <item x="7805"/>
        <item x="7804"/>
        <item x="7803"/>
        <item x="7802"/>
        <item x="7801"/>
        <item x="7800"/>
        <item x="7799"/>
        <item x="7798"/>
        <item x="7797"/>
        <item x="7796"/>
        <item x="7795"/>
        <item x="7794"/>
        <item x="7793"/>
        <item x="7792"/>
        <item x="7791"/>
        <item x="7790"/>
        <item x="7789"/>
        <item x="7788"/>
        <item x="7787"/>
        <item x="7786"/>
        <item x="7785"/>
        <item x="7784"/>
        <item x="7783"/>
        <item x="7782"/>
        <item x="7781"/>
        <item x="7780"/>
        <item x="7779"/>
        <item x="7778"/>
        <item x="7777"/>
        <item x="7776"/>
        <item x="7775"/>
        <item x="7774"/>
        <item x="7773"/>
        <item x="7772"/>
        <item x="7771"/>
        <item x="7770"/>
        <item x="7769"/>
        <item x="7768"/>
        <item x="7767"/>
        <item x="7766"/>
        <item x="7765"/>
        <item x="7764"/>
        <item x="7763"/>
        <item x="7762"/>
        <item x="7761"/>
        <item x="7760"/>
        <item x="7759"/>
        <item x="7758"/>
        <item x="7757"/>
        <item x="7756"/>
        <item x="7755"/>
        <item x="7754"/>
        <item x="7753"/>
        <item x="7752"/>
        <item x="7751"/>
        <item x="7750"/>
        <item x="7749"/>
        <item x="7748"/>
        <item x="7747"/>
        <item x="7746"/>
        <item x="7745"/>
        <item x="7744"/>
        <item x="7743"/>
        <item x="7742"/>
        <item x="7741"/>
        <item x="7740"/>
        <item x="7739"/>
        <item x="7738"/>
        <item x="7737"/>
        <item x="7736"/>
        <item x="7735"/>
        <item x="7734"/>
        <item x="7733"/>
        <item x="7732"/>
        <item x="7731"/>
        <item x="7730"/>
        <item x="7729"/>
        <item x="7728"/>
        <item x="7727"/>
        <item x="7726"/>
        <item x="7725"/>
        <item x="7724"/>
        <item x="7723"/>
        <item x="7722"/>
        <item x="7721"/>
        <item x="7720"/>
        <item x="7719"/>
        <item x="7718"/>
        <item x="7717"/>
        <item x="7716"/>
        <item x="7715"/>
        <item x="7714"/>
        <item x="7713"/>
        <item x="7712"/>
        <item x="7711"/>
        <item x="7710"/>
        <item x="7709"/>
        <item x="7708"/>
        <item x="7707"/>
        <item x="7706"/>
        <item x="7705"/>
        <item x="7704"/>
        <item x="7703"/>
        <item x="7702"/>
        <item x="7701"/>
        <item x="7700"/>
        <item x="7699"/>
        <item x="7698"/>
        <item x="7697"/>
        <item x="7696"/>
        <item x="7695"/>
        <item x="7694"/>
        <item x="7693"/>
        <item x="7692"/>
        <item x="7691"/>
        <item x="7690"/>
        <item x="7689"/>
        <item x="7688"/>
        <item x="7687"/>
        <item x="7686"/>
        <item x="7685"/>
        <item x="7684"/>
        <item x="7683"/>
        <item x="7682"/>
        <item x="7681"/>
        <item x="7680"/>
        <item x="7679"/>
        <item x="7678"/>
        <item x="7677"/>
        <item x="7676"/>
        <item x="7675"/>
        <item x="7674"/>
        <item x="7673"/>
        <item x="7672"/>
        <item x="7671"/>
        <item x="7670"/>
        <item x="7669"/>
        <item x="7668"/>
        <item x="7667"/>
        <item x="7666"/>
        <item x="7665"/>
        <item x="7664"/>
        <item x="7663"/>
        <item x="7662"/>
        <item x="7661"/>
        <item x="7660"/>
        <item x="7659"/>
        <item x="7658"/>
        <item x="7657"/>
        <item x="7656"/>
        <item x="7655"/>
        <item x="7654"/>
        <item x="7653"/>
        <item x="7652"/>
        <item x="7651"/>
        <item x="7650"/>
        <item x="7649"/>
        <item x="7648"/>
        <item x="7647"/>
        <item x="7646"/>
        <item x="7645"/>
        <item x="7644"/>
        <item x="7643"/>
        <item x="7642"/>
        <item x="7641"/>
        <item x="7640"/>
        <item x="7639"/>
        <item x="7638"/>
        <item x="7637"/>
        <item x="7636"/>
        <item x="7635"/>
        <item x="7634"/>
        <item x="7633"/>
        <item x="7632"/>
        <item x="7631"/>
        <item x="7630"/>
        <item x="7629"/>
        <item x="7628"/>
        <item x="7627"/>
        <item x="7626"/>
        <item x="7625"/>
        <item x="7624"/>
        <item x="7623"/>
        <item x="7622"/>
        <item x="7621"/>
        <item x="7620"/>
        <item x="7619"/>
        <item x="7618"/>
        <item x="7617"/>
        <item x="7616"/>
        <item x="7615"/>
        <item x="7614"/>
        <item x="7613"/>
        <item x="7612"/>
        <item x="7611"/>
        <item x="7610"/>
        <item x="7609"/>
        <item x="7608"/>
        <item x="7607"/>
        <item x="7606"/>
        <item x="7605"/>
        <item x="7604"/>
        <item x="7603"/>
        <item x="7602"/>
        <item x="7601"/>
        <item x="7600"/>
        <item x="7599"/>
        <item x="7598"/>
        <item x="7597"/>
        <item x="7596"/>
        <item x="7595"/>
        <item x="7594"/>
        <item x="7593"/>
        <item x="7592"/>
        <item x="7591"/>
        <item x="7590"/>
        <item x="7589"/>
        <item x="7588"/>
        <item x="7587"/>
        <item x="7586"/>
        <item x="7585"/>
        <item x="7584"/>
        <item x="7583"/>
        <item x="7582"/>
        <item x="7581"/>
        <item x="7580"/>
        <item x="7579"/>
        <item x="7578"/>
        <item x="7577"/>
        <item x="7576"/>
        <item x="7575"/>
        <item x="7574"/>
        <item x="7573"/>
        <item x="7572"/>
        <item x="7571"/>
        <item x="7570"/>
        <item x="7569"/>
        <item x="7568"/>
        <item x="7567"/>
        <item x="7566"/>
        <item x="7565"/>
        <item x="7564"/>
        <item x="7563"/>
        <item x="7562"/>
        <item x="7561"/>
        <item x="7560"/>
        <item x="7559"/>
        <item x="7558"/>
        <item x="7557"/>
        <item x="7556"/>
        <item x="7555"/>
        <item x="7554"/>
        <item x="7553"/>
        <item x="7552"/>
        <item x="7551"/>
        <item x="7550"/>
        <item x="7549"/>
        <item x="7548"/>
        <item x="7547"/>
        <item x="7546"/>
        <item x="7545"/>
        <item x="7544"/>
        <item x="7543"/>
        <item x="7542"/>
        <item x="7541"/>
        <item x="7540"/>
        <item x="7539"/>
        <item x="7538"/>
        <item x="7537"/>
        <item x="7536"/>
        <item x="7535"/>
        <item x="7534"/>
        <item x="7533"/>
        <item x="7532"/>
        <item x="7531"/>
        <item x="7530"/>
        <item x="7529"/>
        <item x="7528"/>
        <item x="7527"/>
        <item x="7526"/>
        <item x="7525"/>
        <item x="7524"/>
        <item x="7523"/>
        <item x="7522"/>
        <item x="7521"/>
        <item x="7520"/>
        <item x="7519"/>
        <item x="7518"/>
        <item x="7517"/>
        <item x="7516"/>
        <item x="7515"/>
        <item x="7514"/>
        <item x="7513"/>
        <item x="7512"/>
        <item x="7511"/>
        <item x="7510"/>
        <item x="7509"/>
        <item x="7508"/>
        <item x="7507"/>
        <item x="7506"/>
        <item x="7505"/>
        <item x="7504"/>
        <item x="7503"/>
        <item x="7502"/>
        <item x="7501"/>
        <item x="7500"/>
        <item x="7499"/>
        <item x="7498"/>
        <item x="7497"/>
        <item x="7496"/>
        <item x="7495"/>
        <item x="7494"/>
        <item x="7493"/>
        <item x="7492"/>
        <item x="7491"/>
        <item x="7490"/>
        <item x="7489"/>
        <item x="7488"/>
        <item x="7487"/>
        <item x="7486"/>
        <item x="7485"/>
        <item x="7484"/>
        <item x="7483"/>
        <item x="7482"/>
        <item x="7481"/>
        <item x="7480"/>
        <item x="7479"/>
        <item x="7478"/>
        <item x="7477"/>
        <item x="7476"/>
        <item x="7475"/>
        <item x="7474"/>
        <item x="7473"/>
        <item x="7472"/>
        <item x="7471"/>
        <item x="7470"/>
        <item x="7469"/>
        <item x="7468"/>
        <item x="7467"/>
        <item x="7466"/>
        <item x="7465"/>
        <item x="7464"/>
        <item x="7463"/>
        <item x="7462"/>
        <item x="7461"/>
        <item x="7460"/>
        <item x="7459"/>
        <item x="7458"/>
        <item x="7457"/>
        <item x="7456"/>
        <item x="7455"/>
        <item x="7454"/>
        <item x="7453"/>
        <item x="7452"/>
        <item x="7451"/>
        <item x="7450"/>
        <item x="7449"/>
        <item x="7448"/>
        <item x="7447"/>
        <item x="7446"/>
        <item x="7445"/>
        <item x="7444"/>
        <item x="7443"/>
        <item x="7442"/>
        <item x="7441"/>
        <item x="7440"/>
        <item x="7439"/>
        <item x="7438"/>
        <item x="7437"/>
        <item x="7436"/>
        <item x="7435"/>
        <item x="7434"/>
        <item x="7433"/>
        <item x="7432"/>
        <item x="7431"/>
        <item x="7430"/>
        <item x="7429"/>
        <item x="7428"/>
        <item x="7427"/>
        <item x="7426"/>
        <item x="7425"/>
        <item x="7424"/>
        <item x="7423"/>
        <item x="7422"/>
        <item x="7421"/>
        <item x="7420"/>
        <item x="7419"/>
        <item x="7418"/>
        <item x="7417"/>
        <item x="7416"/>
        <item x="7415"/>
        <item x="7414"/>
        <item x="7413"/>
        <item x="7412"/>
        <item x="7411"/>
        <item x="7410"/>
        <item x="7409"/>
        <item x="7408"/>
        <item x="7407"/>
        <item x="7406"/>
        <item x="7405"/>
        <item x="7404"/>
        <item x="7403"/>
        <item x="7402"/>
        <item x="7401"/>
        <item x="7400"/>
        <item x="7399"/>
        <item x="7398"/>
        <item x="7397"/>
        <item x="7396"/>
        <item x="7395"/>
        <item x="7394"/>
        <item x="7393"/>
        <item x="7392"/>
        <item x="7391"/>
        <item x="7390"/>
        <item x="7389"/>
        <item x="7388"/>
        <item x="7387"/>
        <item x="7386"/>
        <item x="7385"/>
        <item x="7384"/>
        <item x="7383"/>
        <item x="7382"/>
        <item x="7381"/>
        <item x="7380"/>
        <item x="7379"/>
        <item x="7378"/>
        <item x="7377"/>
        <item x="7376"/>
        <item x="7375"/>
        <item x="7374"/>
        <item x="7373"/>
        <item x="7372"/>
        <item x="7371"/>
        <item x="7370"/>
        <item x="7369"/>
        <item x="7368"/>
        <item x="7367"/>
        <item x="7366"/>
        <item x="7365"/>
        <item x="7364"/>
        <item x="7363"/>
        <item x="7362"/>
        <item x="7361"/>
        <item x="7360"/>
        <item x="7359"/>
        <item x="7358"/>
        <item x="7357"/>
        <item x="7356"/>
        <item x="7355"/>
        <item x="7354"/>
        <item x="7353"/>
        <item x="7352"/>
        <item x="7351"/>
        <item x="7350"/>
        <item x="7349"/>
        <item x="7348"/>
        <item x="7347"/>
        <item x="7346"/>
        <item x="7345"/>
        <item x="7344"/>
        <item x="7343"/>
        <item x="7342"/>
        <item x="7341"/>
        <item x="7340"/>
        <item x="7339"/>
        <item x="7338"/>
        <item x="7337"/>
        <item x="7336"/>
        <item x="7335"/>
        <item x="7334"/>
        <item x="7333"/>
        <item x="7332"/>
        <item x="7331"/>
        <item x="7330"/>
        <item x="7329"/>
        <item x="7328"/>
        <item x="7327"/>
        <item x="7326"/>
        <item x="7325"/>
        <item x="7324"/>
        <item x="7323"/>
        <item x="7322"/>
        <item x="7321"/>
        <item x="7320"/>
        <item x="7319"/>
        <item x="7318"/>
        <item x="7317"/>
        <item x="7316"/>
        <item x="7315"/>
        <item x="7314"/>
        <item x="7313"/>
        <item x="7312"/>
        <item x="7311"/>
        <item x="7310"/>
        <item x="7309"/>
        <item x="7308"/>
        <item x="7307"/>
        <item x="7306"/>
        <item x="7305"/>
        <item x="7304"/>
        <item x="7303"/>
        <item x="7302"/>
        <item x="7301"/>
        <item x="7300"/>
        <item x="7299"/>
        <item x="7298"/>
        <item x="7297"/>
        <item x="7296"/>
        <item x="7295"/>
        <item x="7294"/>
        <item x="7293"/>
        <item x="7292"/>
        <item x="7291"/>
        <item x="7290"/>
        <item x="7289"/>
        <item x="7288"/>
        <item x="7287"/>
        <item x="7286"/>
        <item x="7285"/>
        <item x="7284"/>
        <item x="7283"/>
        <item x="7282"/>
        <item x="7281"/>
        <item x="7280"/>
        <item x="7279"/>
        <item x="7278"/>
        <item x="7277"/>
        <item x="7276"/>
        <item x="7275"/>
        <item x="7274"/>
        <item x="7273"/>
        <item x="7272"/>
        <item x="7271"/>
        <item x="7270"/>
        <item x="7269"/>
        <item x="7268"/>
        <item x="7267"/>
        <item x="7266"/>
        <item x="7265"/>
        <item x="7264"/>
        <item x="7263"/>
        <item x="7262"/>
        <item x="7261"/>
        <item x="7260"/>
        <item x="7259"/>
        <item x="7258"/>
        <item x="7257"/>
        <item x="7256"/>
        <item x="7255"/>
        <item x="7254"/>
        <item x="7253"/>
        <item x="7252"/>
        <item x="7251"/>
        <item x="7250"/>
        <item x="7249"/>
        <item x="7248"/>
        <item x="7247"/>
        <item x="7246"/>
        <item x="7245"/>
        <item x="7244"/>
        <item x="7243"/>
        <item x="7242"/>
        <item x="7241"/>
        <item x="7240"/>
        <item x="7239"/>
        <item x="7238"/>
        <item x="7237"/>
        <item x="7236"/>
        <item x="7235"/>
        <item x="7234"/>
        <item x="7233"/>
        <item x="7232"/>
        <item x="7231"/>
        <item x="7230"/>
        <item x="7229"/>
        <item x="7228"/>
        <item x="7227"/>
        <item x="7226"/>
        <item x="7225"/>
        <item x="7224"/>
        <item x="7223"/>
        <item x="7222"/>
        <item x="7221"/>
        <item x="7220"/>
        <item x="7219"/>
        <item x="7218"/>
        <item x="7217"/>
        <item x="7216"/>
        <item x="7215"/>
        <item x="7214"/>
        <item x="7213"/>
        <item x="7212"/>
        <item x="7211"/>
        <item x="7210"/>
        <item x="7209"/>
        <item x="7208"/>
        <item x="7207"/>
        <item x="7206"/>
        <item x="7205"/>
        <item x="7204"/>
        <item x="7203"/>
        <item x="7202"/>
        <item x="7201"/>
        <item x="7200"/>
        <item x="7199"/>
        <item x="7198"/>
        <item x="7197"/>
        <item x="7196"/>
        <item x="7195"/>
        <item x="7194"/>
        <item x="7193"/>
        <item x="7192"/>
        <item x="7191"/>
        <item x="7190"/>
        <item x="7189"/>
        <item x="7188"/>
        <item x="7187"/>
        <item x="7186"/>
        <item x="7185"/>
        <item x="7184"/>
        <item x="7183"/>
        <item x="7182"/>
        <item x="7181"/>
        <item x="7180"/>
        <item x="7179"/>
        <item x="7178"/>
        <item x="7177"/>
        <item x="7176"/>
        <item x="7175"/>
        <item x="7174"/>
        <item x="7173"/>
        <item x="7172"/>
        <item x="7171"/>
        <item x="7170"/>
        <item x="7169"/>
        <item x="7168"/>
        <item x="7167"/>
        <item x="7166"/>
        <item x="7165"/>
        <item x="7164"/>
        <item x="7163"/>
        <item x="7162"/>
        <item x="7161"/>
        <item x="7160"/>
        <item x="7159"/>
        <item x="7158"/>
        <item x="7157"/>
        <item x="7156"/>
        <item x="7155"/>
        <item x="7154"/>
        <item x="7153"/>
        <item x="7152"/>
        <item x="7151"/>
        <item x="7150"/>
        <item x="7149"/>
        <item x="7148"/>
        <item x="7147"/>
        <item x="7146"/>
        <item x="7145"/>
        <item x="7144"/>
        <item x="7143"/>
        <item x="7142"/>
        <item x="7141"/>
        <item x="7140"/>
        <item x="7139"/>
        <item x="7138"/>
        <item x="7137"/>
        <item x="7136"/>
        <item x="7135"/>
        <item x="7134"/>
        <item x="7133"/>
        <item x="7132"/>
        <item x="7131"/>
        <item x="7130"/>
        <item x="7129"/>
        <item x="7128"/>
        <item x="7127"/>
        <item x="7126"/>
        <item x="7125"/>
        <item x="7124"/>
        <item x="7123"/>
        <item x="7122"/>
        <item x="7121"/>
        <item x="7120"/>
        <item x="7119"/>
        <item x="7118"/>
        <item x="7117"/>
        <item x="7116"/>
        <item x="7115"/>
        <item x="7114"/>
        <item x="7113"/>
        <item x="7112"/>
        <item x="7111"/>
        <item x="7110"/>
        <item x="7109"/>
        <item x="7108"/>
        <item x="7107"/>
        <item x="7106"/>
        <item x="7105"/>
        <item x="7104"/>
        <item x="7103"/>
        <item x="7102"/>
        <item x="7101"/>
        <item x="7100"/>
        <item x="7099"/>
        <item x="7098"/>
        <item x="7097"/>
        <item x="7096"/>
        <item x="7095"/>
        <item x="7094"/>
        <item x="7093"/>
        <item x="7092"/>
        <item x="7091"/>
        <item x="7090"/>
        <item x="7089"/>
        <item x="7088"/>
        <item x="7087"/>
        <item x="7086"/>
        <item x="7085"/>
        <item x="7084"/>
        <item x="7083"/>
        <item x="7082"/>
        <item x="7081"/>
        <item x="7080"/>
        <item x="7079"/>
        <item x="7078"/>
        <item x="7077"/>
        <item x="7076"/>
        <item x="7075"/>
        <item x="7074"/>
        <item x="7073"/>
        <item x="7072"/>
        <item x="7071"/>
        <item x="7070"/>
        <item x="7069"/>
        <item x="7068"/>
        <item x="7067"/>
        <item x="7066"/>
        <item x="7065"/>
        <item x="7064"/>
        <item x="7063"/>
        <item x="7062"/>
        <item x="7061"/>
        <item x="7060"/>
        <item x="7059"/>
        <item x="7058"/>
        <item x="7057"/>
        <item x="7056"/>
        <item x="7055"/>
        <item x="7054"/>
        <item x="7053"/>
        <item x="7052"/>
        <item x="7051"/>
        <item x="7050"/>
        <item x="7049"/>
        <item x="7048"/>
        <item x="7047"/>
        <item x="7046"/>
        <item x="7045"/>
        <item x="7044"/>
        <item x="7043"/>
        <item x="7042"/>
        <item x="7041"/>
        <item x="7040"/>
        <item x="7039"/>
        <item x="7038"/>
        <item x="7037"/>
        <item x="7036"/>
        <item x="7035"/>
        <item x="7034"/>
        <item x="7033"/>
        <item x="7032"/>
        <item x="7031"/>
        <item x="7030"/>
        <item x="7029"/>
        <item x="7028"/>
        <item x="7027"/>
        <item x="7026"/>
        <item x="7025"/>
        <item x="7024"/>
        <item x="7023"/>
        <item x="7022"/>
        <item x="7021"/>
        <item x="7020"/>
        <item x="7019"/>
        <item x="7018"/>
        <item x="7017"/>
        <item x="7016"/>
        <item x="7015"/>
        <item x="7014"/>
        <item x="7013"/>
        <item x="7012"/>
        <item x="7011"/>
        <item x="7010"/>
        <item x="7009"/>
        <item x="7008"/>
        <item x="7007"/>
        <item x="7006"/>
        <item x="7005"/>
        <item x="7004"/>
        <item x="7003"/>
        <item x="7002"/>
        <item x="7001"/>
        <item x="7000"/>
        <item x="6999"/>
        <item x="6998"/>
        <item x="6997"/>
        <item x="6996"/>
        <item x="6995"/>
        <item x="6994"/>
        <item x="6993"/>
        <item x="6992"/>
        <item x="6991"/>
        <item x="6990"/>
        <item x="6989"/>
        <item x="6988"/>
        <item x="6987"/>
        <item x="6986"/>
        <item x="6985"/>
        <item x="6984"/>
        <item x="6983"/>
        <item x="6982"/>
        <item x="6981"/>
        <item x="6980"/>
        <item x="6979"/>
        <item x="6978"/>
        <item x="6977"/>
        <item x="6976"/>
        <item x="6975"/>
        <item x="6974"/>
        <item x="6973"/>
        <item x="6972"/>
        <item x="6971"/>
        <item x="6970"/>
        <item x="6969"/>
        <item x="6968"/>
        <item x="6967"/>
        <item x="6966"/>
        <item x="6965"/>
        <item x="6964"/>
        <item x="6963"/>
        <item x="6962"/>
        <item x="6961"/>
        <item x="6960"/>
        <item x="6959"/>
        <item x="6958"/>
        <item x="6957"/>
        <item x="6956"/>
        <item x="6955"/>
        <item x="6954"/>
        <item x="6953"/>
        <item x="6952"/>
        <item x="6951"/>
        <item x="6950"/>
        <item x="6949"/>
        <item x="6948"/>
        <item x="6947"/>
        <item x="6946"/>
        <item x="6945"/>
        <item x="6944"/>
        <item x="6943"/>
        <item x="6942"/>
        <item x="6941"/>
        <item x="6940"/>
        <item x="6939"/>
        <item x="6938"/>
        <item x="6937"/>
        <item x="6936"/>
        <item x="6935"/>
        <item x="6934"/>
        <item x="6933"/>
        <item x="6932"/>
        <item x="6931"/>
        <item x="6930"/>
        <item x="6929"/>
        <item x="6928"/>
        <item x="6927"/>
        <item x="6926"/>
        <item x="6925"/>
        <item x="6924"/>
        <item x="6923"/>
        <item x="6922"/>
        <item x="6921"/>
        <item x="6920"/>
        <item x="6919"/>
        <item x="6918"/>
        <item x="6917"/>
        <item x="6916"/>
        <item x="6915"/>
        <item x="6914"/>
        <item x="6913"/>
        <item x="6912"/>
        <item x="6911"/>
        <item x="6910"/>
        <item x="6909"/>
        <item x="6908"/>
        <item x="6907"/>
        <item x="6906"/>
        <item x="6905"/>
        <item x="6904"/>
        <item x="6903"/>
        <item x="6902"/>
        <item x="6901"/>
        <item x="6900"/>
        <item x="6899"/>
        <item x="6898"/>
        <item x="6897"/>
        <item x="6896"/>
        <item x="6895"/>
        <item x="6894"/>
        <item x="6893"/>
        <item x="6892"/>
        <item x="6891"/>
        <item x="6890"/>
        <item x="6889"/>
        <item x="6888"/>
        <item x="6887"/>
        <item x="6886"/>
        <item x="6885"/>
        <item x="6884"/>
        <item x="6883"/>
        <item x="6882"/>
        <item x="6881"/>
        <item x="6880"/>
        <item x="6879"/>
        <item x="6878"/>
        <item x="6877"/>
        <item x="6876"/>
        <item x="6875"/>
        <item x="6874"/>
        <item x="6873"/>
        <item x="6872"/>
        <item x="6871"/>
        <item x="6870"/>
        <item x="6869"/>
        <item x="6868"/>
        <item x="6867"/>
        <item x="6866"/>
        <item x="6865"/>
        <item x="6864"/>
        <item x="6863"/>
        <item x="6862"/>
        <item x="6861"/>
        <item x="6860"/>
        <item x="6859"/>
        <item x="6858"/>
        <item x="6857"/>
        <item x="6856"/>
        <item x="6855"/>
        <item x="6854"/>
        <item x="6853"/>
        <item x="6852"/>
        <item x="6851"/>
        <item x="6850"/>
        <item x="6849"/>
        <item x="6848"/>
        <item x="6847"/>
        <item x="6846"/>
        <item x="6845"/>
        <item x="6844"/>
        <item x="6843"/>
        <item x="6842"/>
        <item x="6841"/>
        <item x="6840"/>
        <item x="6839"/>
        <item x="6838"/>
        <item x="6837"/>
        <item x="6836"/>
        <item x="6835"/>
        <item x="6834"/>
        <item x="6833"/>
        <item x="6832"/>
        <item x="6831"/>
        <item x="6830"/>
        <item x="6829"/>
        <item x="6828"/>
        <item x="6827"/>
        <item x="6826"/>
        <item x="6825"/>
        <item x="6824"/>
        <item x="6823"/>
        <item x="6822"/>
        <item x="6821"/>
        <item x="6820"/>
        <item x="6819"/>
        <item x="6818"/>
        <item x="6817"/>
        <item x="6816"/>
        <item x="6815"/>
        <item x="6814"/>
        <item x="6813"/>
        <item x="6812"/>
        <item x="6811"/>
        <item x="6810"/>
        <item x="6809"/>
        <item x="6808"/>
        <item x="6807"/>
        <item x="6806"/>
        <item x="6805"/>
        <item x="6804"/>
        <item x="6803"/>
        <item x="6802"/>
        <item x="6801"/>
        <item x="6800"/>
        <item x="6799"/>
        <item x="6798"/>
        <item x="6797"/>
        <item x="6796"/>
        <item x="6795"/>
        <item x="6794"/>
        <item x="6793"/>
        <item x="6792"/>
        <item x="6791"/>
        <item x="6790"/>
        <item x="6789"/>
        <item x="6788"/>
        <item x="6787"/>
        <item x="6786"/>
        <item x="6785"/>
        <item x="6784"/>
        <item x="6783"/>
        <item x="6782"/>
        <item x="6781"/>
        <item x="6780"/>
        <item x="6779"/>
        <item x="6778"/>
        <item x="6777"/>
        <item x="6776"/>
        <item x="6775"/>
        <item x="6774"/>
        <item x="6773"/>
        <item x="6772"/>
        <item x="6771"/>
        <item x="6770"/>
        <item x="6769"/>
        <item x="6768"/>
        <item x="6767"/>
        <item x="6766"/>
        <item x="6765"/>
        <item x="6764"/>
        <item x="6763"/>
        <item x="6762"/>
        <item x="6761"/>
        <item x="6760"/>
        <item x="6759"/>
        <item x="6758"/>
        <item x="6757"/>
        <item x="6756"/>
        <item x="6755"/>
        <item x="6754"/>
        <item x="6753"/>
        <item x="6752"/>
        <item x="6751"/>
        <item x="6750"/>
        <item x="6749"/>
        <item x="6748"/>
        <item x="6747"/>
        <item x="6746"/>
        <item x="6745"/>
        <item x="6744"/>
        <item x="6743"/>
        <item x="6742"/>
        <item x="6741"/>
        <item x="6740"/>
        <item x="6739"/>
        <item x="6738"/>
        <item x="6737"/>
        <item x="6736"/>
        <item x="6735"/>
        <item x="6734"/>
        <item x="6733"/>
        <item x="6732"/>
        <item x="6731"/>
        <item x="6730"/>
        <item x="6729"/>
        <item x="6728"/>
        <item x="6727"/>
        <item x="6726"/>
        <item x="6725"/>
        <item x="6724"/>
        <item x="6723"/>
        <item x="6722"/>
        <item x="6721"/>
        <item x="6720"/>
        <item x="6719"/>
        <item x="6718"/>
        <item x="6717"/>
        <item x="6716"/>
        <item x="6715"/>
        <item x="6714"/>
        <item x="6713"/>
        <item x="6712"/>
        <item x="6711"/>
        <item x="6710"/>
        <item x="6709"/>
        <item x="6708"/>
        <item x="6707"/>
        <item x="6706"/>
        <item x="6705"/>
        <item x="6704"/>
        <item x="6703"/>
        <item x="6702"/>
        <item x="6701"/>
        <item x="6700"/>
        <item x="6699"/>
        <item x="6698"/>
        <item x="6697"/>
        <item x="6696"/>
        <item x="6695"/>
        <item x="6694"/>
        <item x="6693"/>
        <item x="6692"/>
        <item x="6691"/>
        <item x="6690"/>
        <item x="6689"/>
        <item x="6688"/>
        <item x="6687"/>
        <item x="6686"/>
        <item x="6685"/>
        <item x="6684"/>
        <item x="6683"/>
        <item x="6682"/>
        <item x="6681"/>
        <item x="6680"/>
        <item x="6679"/>
        <item x="6678"/>
        <item x="6677"/>
        <item x="6676"/>
        <item x="6675"/>
        <item x="6674"/>
        <item x="6673"/>
        <item x="6672"/>
        <item x="6671"/>
        <item x="6670"/>
        <item x="6669"/>
        <item x="6668"/>
        <item x="6667"/>
        <item x="6666"/>
        <item x="6665"/>
        <item x="6664"/>
        <item x="6663"/>
        <item x="6662"/>
        <item x="6661"/>
        <item x="6660"/>
        <item x="6659"/>
        <item x="6658"/>
        <item x="6657"/>
        <item x="6656"/>
        <item x="6655"/>
        <item x="6654"/>
        <item x="6653"/>
        <item x="6652"/>
        <item x="6651"/>
        <item x="6650"/>
        <item x="6649"/>
        <item x="6648"/>
        <item x="6647"/>
        <item x="6646"/>
        <item x="6645"/>
        <item x="6644"/>
        <item x="6643"/>
        <item x="6642"/>
        <item x="6641"/>
        <item x="6640"/>
        <item x="6639"/>
        <item x="6638"/>
        <item x="6637"/>
        <item x="6636"/>
        <item x="6635"/>
        <item x="6634"/>
        <item x="6633"/>
        <item x="6632"/>
        <item x="6631"/>
        <item x="6630"/>
        <item x="6629"/>
        <item x="6628"/>
        <item x="6627"/>
        <item x="6626"/>
        <item x="6625"/>
        <item x="6624"/>
        <item x="6623"/>
        <item x="6622"/>
        <item x="6621"/>
        <item x="6620"/>
        <item x="6619"/>
        <item x="6618"/>
        <item x="6617"/>
        <item x="6616"/>
        <item x="6615"/>
        <item x="6614"/>
        <item x="6613"/>
        <item x="6612"/>
        <item x="6611"/>
        <item x="6610"/>
        <item x="6609"/>
        <item x="6608"/>
        <item x="6607"/>
        <item x="6606"/>
        <item x="6605"/>
        <item x="6604"/>
        <item x="6603"/>
        <item x="6602"/>
        <item x="6601"/>
        <item x="6600"/>
        <item x="6599"/>
        <item x="6598"/>
        <item x="6597"/>
        <item x="6596"/>
        <item x="6595"/>
        <item x="6594"/>
        <item x="6593"/>
        <item x="6592"/>
        <item x="6591"/>
        <item x="6590"/>
        <item x="6589"/>
        <item x="6588"/>
        <item x="6587"/>
        <item x="6586"/>
        <item x="6585"/>
        <item x="6584"/>
        <item x="6583"/>
        <item x="6582"/>
        <item x="6581"/>
        <item x="6580"/>
        <item x="6579"/>
        <item x="6578"/>
        <item x="6577"/>
        <item x="6576"/>
        <item x="6575"/>
        <item x="6574"/>
        <item x="6573"/>
        <item x="6572"/>
        <item x="6571"/>
        <item x="6570"/>
        <item x="6569"/>
        <item x="6568"/>
        <item x="6567"/>
        <item x="6566"/>
        <item x="6565"/>
        <item x="6564"/>
        <item x="6563"/>
        <item x="6562"/>
        <item x="6561"/>
        <item x="6560"/>
        <item x="6559"/>
        <item x="6558"/>
        <item x="6557"/>
        <item x="6556"/>
        <item x="6555"/>
        <item x="6554"/>
        <item x="6553"/>
        <item x="6552"/>
        <item x="6551"/>
        <item x="6550"/>
        <item x="6549"/>
        <item x="6548"/>
        <item x="6547"/>
        <item x="6546"/>
        <item x="6545"/>
        <item x="6544"/>
        <item x="6543"/>
        <item x="6542"/>
        <item x="6541"/>
        <item x="6540"/>
        <item x="6539"/>
        <item x="6538"/>
        <item x="6537"/>
        <item x="6536"/>
        <item x="6535"/>
        <item x="6534"/>
        <item x="6533"/>
        <item x="6532"/>
        <item x="6531"/>
        <item x="6530"/>
        <item x="6529"/>
        <item x="6528"/>
        <item x="6527"/>
        <item x="6526"/>
        <item x="6525"/>
        <item x="6524"/>
        <item x="6523"/>
        <item x="6522"/>
        <item x="6521"/>
        <item x="6520"/>
        <item x="6519"/>
        <item x="6518"/>
        <item x="6517"/>
        <item x="6516"/>
        <item x="6515"/>
        <item x="6514"/>
        <item x="6513"/>
        <item x="6512"/>
        <item x="6511"/>
        <item x="6510"/>
        <item x="6509"/>
        <item x="6508"/>
        <item x="6507"/>
        <item x="6506"/>
        <item x="6505"/>
        <item x="6504"/>
        <item x="6503"/>
        <item x="6502"/>
        <item x="6501"/>
        <item x="6500"/>
        <item x="6499"/>
        <item x="6498"/>
        <item x="6497"/>
        <item x="6496"/>
        <item x="6495"/>
        <item x="6494"/>
        <item x="6493"/>
        <item x="6492"/>
        <item x="6491"/>
        <item x="6490"/>
        <item x="6489"/>
        <item x="6488"/>
        <item x="6487"/>
        <item x="6486"/>
        <item x="6485"/>
        <item x="6484"/>
        <item x="6483"/>
        <item x="6482"/>
        <item x="6481"/>
        <item x="6480"/>
        <item x="6479"/>
        <item x="6478"/>
        <item x="6477"/>
        <item x="6476"/>
        <item x="6475"/>
        <item x="6474"/>
        <item x="6473"/>
        <item x="6472"/>
        <item x="6471"/>
        <item x="6470"/>
        <item x="6469"/>
        <item x="6468"/>
        <item x="6467"/>
        <item x="6466"/>
        <item x="6465"/>
        <item x="6464"/>
        <item x="6463"/>
        <item x="6462"/>
        <item x="6461"/>
        <item x="6460"/>
        <item x="6459"/>
        <item x="6458"/>
        <item x="6457"/>
        <item x="6456"/>
        <item x="6455"/>
        <item x="6454"/>
        <item x="6453"/>
        <item x="6452"/>
        <item x="6451"/>
        <item x="6450"/>
        <item x="6449"/>
        <item x="6448"/>
        <item x="6447"/>
        <item x="6446"/>
        <item x="6445"/>
        <item x="6444"/>
        <item x="6443"/>
        <item x="6442"/>
        <item x="6441"/>
        <item x="6440"/>
        <item x="6439"/>
        <item x="6438"/>
        <item x="6437"/>
        <item x="6436"/>
        <item x="6435"/>
        <item x="6434"/>
        <item x="6433"/>
        <item x="6432"/>
        <item x="6431"/>
        <item x="6430"/>
        <item x="6429"/>
        <item x="6428"/>
        <item x="6427"/>
        <item x="6426"/>
        <item x="6425"/>
        <item x="6424"/>
        <item x="6423"/>
        <item x="6422"/>
        <item x="6421"/>
        <item x="6420"/>
        <item x="6419"/>
        <item x="6418"/>
        <item x="6417"/>
        <item x="6416"/>
        <item x="6415"/>
        <item x="6414"/>
        <item x="6413"/>
        <item x="6412"/>
        <item x="6411"/>
        <item x="6410"/>
        <item x="6409"/>
        <item x="6408"/>
        <item x="6407"/>
        <item x="6406"/>
        <item x="6405"/>
        <item x="6404"/>
        <item x="6403"/>
        <item x="6402"/>
        <item x="6401"/>
        <item x="6400"/>
        <item x="6399"/>
        <item x="6398"/>
        <item x="6397"/>
        <item x="6396"/>
        <item x="6395"/>
        <item x="6394"/>
        <item x="6393"/>
        <item x="6392"/>
        <item x="6391"/>
        <item x="6390"/>
        <item x="6389"/>
        <item x="6388"/>
        <item x="6387"/>
        <item x="6386"/>
        <item x="6385"/>
        <item x="6384"/>
        <item x="6383"/>
        <item x="6382"/>
        <item x="6381"/>
        <item x="6380"/>
        <item x="6379"/>
        <item x="6378"/>
        <item x="6377"/>
        <item x="6376"/>
        <item x="6375"/>
        <item x="6374"/>
        <item x="6373"/>
        <item x="6372"/>
        <item x="6371"/>
        <item x="6370"/>
        <item x="6369"/>
        <item x="6368"/>
        <item x="6367"/>
        <item x="6366"/>
        <item x="6365"/>
        <item x="6364"/>
        <item x="6363"/>
        <item x="6362"/>
        <item x="6361"/>
        <item x="6360"/>
        <item x="6359"/>
        <item x="6358"/>
        <item x="6357"/>
        <item x="6356"/>
        <item x="6355"/>
        <item x="6354"/>
        <item x="6353"/>
        <item x="6352"/>
        <item x="6351"/>
        <item x="6350"/>
        <item x="6349"/>
        <item x="6348"/>
        <item x="6347"/>
        <item x="6346"/>
        <item x="6345"/>
        <item x="6344"/>
        <item x="6343"/>
        <item x="6342"/>
        <item x="6341"/>
        <item x="6340"/>
        <item x="6339"/>
        <item x="6338"/>
        <item x="6337"/>
        <item x="6336"/>
        <item x="6335"/>
        <item x="6334"/>
        <item x="6333"/>
        <item x="6332"/>
        <item x="6331"/>
        <item x="6330"/>
        <item x="6329"/>
        <item x="6328"/>
        <item x="6327"/>
        <item x="6326"/>
        <item x="6325"/>
        <item x="6324"/>
        <item x="6323"/>
        <item x="6322"/>
        <item x="6321"/>
        <item x="6320"/>
        <item x="6319"/>
        <item x="6318"/>
        <item x="6317"/>
        <item x="6316"/>
        <item x="6315"/>
        <item x="6314"/>
        <item x="6313"/>
        <item x="6312"/>
        <item x="6311"/>
        <item x="6310"/>
        <item x="6309"/>
        <item x="6308"/>
        <item x="6307"/>
        <item x="6306"/>
        <item x="6305"/>
        <item x="6304"/>
        <item x="6303"/>
        <item x="6302"/>
        <item x="6301"/>
        <item x="6300"/>
        <item x="6299"/>
        <item x="6298"/>
        <item x="6297"/>
        <item x="6296"/>
        <item x="6295"/>
        <item x="6294"/>
        <item x="6293"/>
        <item x="6292"/>
        <item x="6291"/>
        <item x="6290"/>
        <item x="6289"/>
        <item x="6288"/>
        <item x="6287"/>
        <item x="6286"/>
        <item x="6285"/>
        <item x="6284"/>
        <item x="6283"/>
        <item x="6282"/>
        <item x="6281"/>
        <item x="6280"/>
        <item x="6279"/>
        <item x="6278"/>
        <item x="6277"/>
        <item x="6276"/>
        <item x="6275"/>
        <item x="6274"/>
        <item x="6273"/>
        <item x="6272"/>
        <item x="6271"/>
        <item x="6270"/>
        <item x="6269"/>
        <item x="6268"/>
        <item x="6267"/>
        <item x="6266"/>
        <item x="6265"/>
        <item x="6264"/>
        <item x="6263"/>
        <item x="6262"/>
        <item x="6261"/>
        <item x="6260"/>
        <item x="6259"/>
        <item x="6258"/>
        <item x="6257"/>
        <item x="6256"/>
        <item x="6255"/>
        <item x="6254"/>
        <item x="6253"/>
        <item x="6252"/>
        <item x="6251"/>
        <item x="6250"/>
        <item x="6249"/>
        <item x="6248"/>
        <item x="6247"/>
        <item x="6246"/>
        <item x="6245"/>
        <item x="6244"/>
        <item x="6243"/>
        <item x="6242"/>
        <item x="6241"/>
        <item x="6240"/>
        <item x="6239"/>
        <item x="6238"/>
        <item x="6237"/>
        <item x="6236"/>
        <item x="6235"/>
        <item x="6234"/>
        <item x="6233"/>
        <item x="6232"/>
        <item x="6231"/>
        <item x="6230"/>
        <item x="6229"/>
        <item x="6228"/>
        <item x="6227"/>
        <item x="6226"/>
        <item x="6225"/>
        <item x="6224"/>
        <item x="6223"/>
        <item x="6222"/>
        <item x="6221"/>
        <item x="6220"/>
        <item x="6219"/>
        <item x="6218"/>
        <item x="6217"/>
        <item x="6216"/>
        <item x="6215"/>
        <item x="6214"/>
        <item x="6213"/>
        <item x="6212"/>
        <item x="6211"/>
        <item x="6210"/>
        <item x="6209"/>
        <item x="6208"/>
        <item x="6207"/>
        <item x="6206"/>
        <item x="6205"/>
        <item x="6204"/>
        <item x="6203"/>
        <item x="6202"/>
        <item x="6201"/>
        <item x="6200"/>
        <item x="6199"/>
        <item x="6198"/>
        <item x="6197"/>
        <item x="6196"/>
        <item x="6195"/>
        <item x="6194"/>
        <item x="6193"/>
        <item x="6192"/>
        <item x="6191"/>
        <item x="6190"/>
        <item x="6189"/>
        <item x="6188"/>
        <item x="6187"/>
        <item x="6186"/>
        <item x="6185"/>
        <item x="6184"/>
        <item x="6183"/>
        <item x="6182"/>
        <item x="6181"/>
        <item x="6180"/>
        <item x="6179"/>
        <item x="6178"/>
        <item x="6177"/>
        <item x="6176"/>
        <item x="6175"/>
        <item x="6174"/>
        <item x="6173"/>
        <item x="6172"/>
        <item x="6171"/>
        <item x="6170"/>
        <item x="6169"/>
        <item x="6168"/>
        <item x="6167"/>
        <item x="6166"/>
        <item x="6165"/>
        <item x="6164"/>
        <item x="6163"/>
        <item x="6162"/>
        <item x="6161"/>
        <item x="6160"/>
        <item x="6159"/>
        <item x="6158"/>
        <item x="6157"/>
        <item x="6156"/>
        <item x="6155"/>
        <item x="6154"/>
        <item x="6153"/>
        <item x="6152"/>
        <item x="6151"/>
        <item x="6150"/>
        <item x="6149"/>
        <item x="6148"/>
        <item x="6147"/>
        <item x="6146"/>
        <item x="6145"/>
        <item x="6144"/>
        <item x="6143"/>
        <item x="6142"/>
        <item x="6141"/>
        <item x="6140"/>
        <item x="6139"/>
        <item x="6138"/>
        <item x="6137"/>
        <item x="6136"/>
        <item x="6135"/>
        <item x="6134"/>
        <item x="6133"/>
        <item x="6132"/>
        <item x="6131"/>
        <item x="6130"/>
        <item x="6129"/>
        <item x="6128"/>
        <item x="6127"/>
        <item x="6126"/>
        <item x="6125"/>
        <item x="6124"/>
        <item x="6123"/>
        <item x="6122"/>
        <item x="6121"/>
        <item x="6120"/>
        <item x="6119"/>
        <item x="6118"/>
        <item x="6117"/>
        <item x="6116"/>
        <item x="6115"/>
        <item x="6114"/>
        <item x="6113"/>
        <item x="6112"/>
        <item x="6111"/>
        <item x="6110"/>
        <item x="6109"/>
        <item x="6108"/>
        <item x="6107"/>
        <item x="6106"/>
        <item x="6105"/>
        <item x="6104"/>
        <item x="6103"/>
        <item x="6102"/>
        <item x="6101"/>
        <item x="6100"/>
        <item x="6099"/>
        <item x="6098"/>
        <item x="6097"/>
        <item x="6096"/>
        <item x="6095"/>
        <item x="6094"/>
        <item x="6093"/>
        <item x="6092"/>
        <item x="6091"/>
        <item x="6090"/>
        <item x="6089"/>
        <item x="6088"/>
        <item x="6087"/>
        <item x="6086"/>
        <item x="6085"/>
        <item x="6084"/>
        <item x="6083"/>
        <item x="6082"/>
        <item x="6081"/>
        <item x="6080"/>
        <item x="6079"/>
        <item x="6078"/>
        <item x="6077"/>
        <item x="6076"/>
        <item x="6075"/>
        <item x="6074"/>
        <item x="6073"/>
        <item x="6072"/>
        <item x="6071"/>
        <item x="6070"/>
        <item x="6069"/>
        <item x="6068"/>
        <item x="6067"/>
        <item x="6066"/>
        <item x="6065"/>
        <item x="6064"/>
        <item x="6063"/>
        <item x="6062"/>
        <item x="6061"/>
        <item x="6060"/>
        <item x="6059"/>
        <item x="6058"/>
        <item x="6057"/>
        <item x="6056"/>
        <item x="6055"/>
        <item x="6054"/>
        <item x="6053"/>
        <item x="6052"/>
        <item x="6051"/>
        <item x="6050"/>
        <item x="6049"/>
        <item x="6048"/>
        <item x="6047"/>
        <item x="6046"/>
        <item x="6045"/>
        <item x="6044"/>
        <item x="6043"/>
        <item x="6042"/>
        <item x="6041"/>
        <item x="6040"/>
        <item x="6039"/>
        <item x="6038"/>
        <item x="6037"/>
        <item x="6036"/>
        <item x="6035"/>
        <item x="6034"/>
        <item x="6033"/>
        <item x="6032"/>
        <item x="6031"/>
        <item x="6030"/>
        <item x="6029"/>
        <item x="6028"/>
        <item x="6027"/>
        <item x="6026"/>
        <item x="6025"/>
        <item x="6024"/>
        <item x="6023"/>
        <item x="6022"/>
        <item x="6021"/>
        <item x="6020"/>
        <item x="6019"/>
        <item x="6018"/>
        <item x="6017"/>
        <item x="6016"/>
        <item x="6015"/>
        <item x="6014"/>
        <item x="6013"/>
        <item x="6012"/>
        <item x="6011"/>
        <item x="6010"/>
        <item x="6009"/>
        <item x="6008"/>
        <item x="6007"/>
        <item x="6006"/>
        <item x="6005"/>
        <item x="6004"/>
        <item x="6003"/>
        <item x="6002"/>
        <item x="6001"/>
        <item x="6000"/>
        <item x="5999"/>
        <item x="5998"/>
        <item x="5997"/>
        <item x="5996"/>
        <item x="5995"/>
        <item x="5994"/>
        <item x="5993"/>
        <item x="5992"/>
        <item x="5991"/>
        <item x="5990"/>
        <item x="5989"/>
        <item x="5988"/>
        <item x="5987"/>
        <item x="5986"/>
        <item x="5985"/>
        <item x="5984"/>
        <item x="5983"/>
        <item x="5982"/>
        <item x="5981"/>
        <item x="5980"/>
        <item x="5979"/>
        <item x="5978"/>
        <item x="5977"/>
        <item x="5976"/>
        <item x="5975"/>
        <item x="5974"/>
        <item x="5973"/>
        <item x="5972"/>
        <item x="5971"/>
        <item x="5970"/>
        <item x="5969"/>
        <item x="5968"/>
        <item x="5967"/>
        <item x="5966"/>
        <item x="5965"/>
        <item x="5964"/>
        <item x="5963"/>
        <item x="5962"/>
        <item x="5961"/>
        <item x="5960"/>
        <item x="5959"/>
        <item x="5958"/>
        <item x="5957"/>
        <item x="5956"/>
        <item x="5955"/>
        <item x="5954"/>
        <item x="5953"/>
        <item x="5952"/>
        <item x="5951"/>
        <item x="5950"/>
        <item x="5949"/>
        <item x="5948"/>
        <item x="5947"/>
        <item x="5946"/>
        <item x="5945"/>
        <item x="5944"/>
        <item x="5943"/>
        <item x="5942"/>
        <item x="5941"/>
        <item x="5940"/>
        <item x="5939"/>
        <item x="5938"/>
        <item x="5937"/>
        <item x="5936"/>
        <item x="5935"/>
        <item x="5934"/>
        <item x="5933"/>
        <item x="5932"/>
        <item x="5931"/>
        <item x="5930"/>
        <item x="5929"/>
        <item x="5928"/>
        <item x="5927"/>
        <item x="5926"/>
        <item x="5925"/>
        <item x="5924"/>
        <item x="5923"/>
        <item x="5922"/>
        <item x="5921"/>
        <item x="5920"/>
        <item x="5919"/>
        <item x="5918"/>
        <item x="5917"/>
        <item x="5916"/>
        <item x="5915"/>
        <item x="5914"/>
        <item x="5913"/>
        <item x="5912"/>
        <item x="5911"/>
        <item x="5910"/>
        <item x="5909"/>
        <item x="5908"/>
        <item x="5907"/>
        <item x="5906"/>
        <item x="5905"/>
        <item x="5904"/>
        <item x="5903"/>
        <item x="5902"/>
        <item x="5901"/>
        <item x="5900"/>
        <item x="5899"/>
        <item x="5898"/>
        <item x="5897"/>
        <item x="5896"/>
        <item x="5895"/>
        <item x="5894"/>
        <item x="5893"/>
        <item x="5892"/>
        <item x="5891"/>
        <item x="5890"/>
        <item x="5889"/>
        <item x="5888"/>
        <item x="5887"/>
        <item x="5886"/>
        <item x="5885"/>
        <item x="5884"/>
        <item x="5883"/>
        <item x="5882"/>
        <item x="5881"/>
        <item x="5880"/>
        <item x="5879"/>
        <item x="5878"/>
        <item x="5877"/>
        <item x="5876"/>
        <item x="5875"/>
        <item x="5874"/>
        <item x="5873"/>
        <item x="5872"/>
        <item x="5871"/>
        <item x="5870"/>
        <item x="5869"/>
        <item x="5868"/>
        <item x="5867"/>
        <item x="5866"/>
        <item x="5865"/>
        <item x="5864"/>
        <item x="5863"/>
        <item x="5862"/>
        <item x="5861"/>
        <item x="5860"/>
        <item x="5859"/>
        <item x="5858"/>
        <item x="5857"/>
        <item x="5856"/>
        <item x="5855"/>
        <item x="5854"/>
        <item x="5853"/>
        <item x="5852"/>
        <item x="5851"/>
        <item x="5850"/>
        <item x="5849"/>
        <item x="5848"/>
        <item x="5847"/>
        <item x="5846"/>
        <item x="5845"/>
        <item x="5844"/>
        <item x="5843"/>
        <item x="5842"/>
        <item x="5841"/>
        <item x="5840"/>
        <item x="5839"/>
        <item x="5838"/>
        <item x="5837"/>
        <item x="5836"/>
        <item x="5835"/>
        <item x="5834"/>
        <item x="5833"/>
        <item x="5832"/>
        <item x="5831"/>
        <item x="5830"/>
        <item x="5829"/>
        <item x="5828"/>
        <item x="5827"/>
        <item x="5826"/>
        <item x="5825"/>
        <item x="5824"/>
        <item x="5823"/>
        <item x="5822"/>
        <item x="5821"/>
        <item x="5820"/>
        <item x="5819"/>
        <item x="5818"/>
        <item x="5817"/>
        <item x="5816"/>
        <item x="5815"/>
        <item x="5814"/>
        <item x="5813"/>
        <item x="5812"/>
        <item x="5811"/>
        <item x="5810"/>
        <item x="5809"/>
        <item x="5808"/>
        <item x="5807"/>
        <item x="5806"/>
        <item x="5805"/>
        <item x="5804"/>
        <item x="5803"/>
        <item x="5802"/>
        <item x="5801"/>
        <item x="5800"/>
        <item x="5799"/>
        <item x="5798"/>
        <item x="5797"/>
        <item x="5796"/>
        <item x="5795"/>
        <item x="5794"/>
        <item x="5793"/>
        <item x="5792"/>
        <item x="5791"/>
        <item x="5790"/>
        <item x="5789"/>
        <item x="5788"/>
        <item x="5787"/>
        <item x="5786"/>
        <item x="5785"/>
        <item x="5784"/>
        <item x="5783"/>
        <item x="5782"/>
        <item x="5781"/>
        <item x="5780"/>
        <item x="5779"/>
        <item x="5778"/>
        <item x="5777"/>
        <item x="5776"/>
        <item x="5775"/>
        <item x="5774"/>
        <item x="5773"/>
        <item x="5772"/>
        <item x="5771"/>
        <item x="5770"/>
        <item x="5769"/>
        <item x="5768"/>
        <item x="5767"/>
        <item x="5766"/>
        <item x="5765"/>
        <item x="5764"/>
        <item x="5763"/>
        <item x="5762"/>
        <item x="5761"/>
        <item x="5760"/>
        <item x="5759"/>
        <item x="5758"/>
        <item x="5757"/>
        <item x="5756"/>
        <item x="5755"/>
        <item x="5754"/>
        <item x="5753"/>
        <item x="5752"/>
        <item x="5751"/>
        <item x="5750"/>
        <item x="5749"/>
        <item x="5748"/>
        <item x="5747"/>
        <item x="5746"/>
        <item x="5745"/>
        <item x="5744"/>
        <item x="5743"/>
        <item x="5742"/>
        <item x="5741"/>
        <item x="5740"/>
        <item x="5739"/>
        <item x="5738"/>
        <item x="5737"/>
        <item x="5736"/>
        <item x="5735"/>
        <item x="5734"/>
        <item x="5733"/>
        <item x="5732"/>
        <item x="5731"/>
        <item x="5730"/>
        <item x="5729"/>
        <item x="5728"/>
        <item x="5727"/>
        <item x="5726"/>
        <item x="5725"/>
        <item x="5724"/>
        <item x="5723"/>
        <item x="5722"/>
        <item x="5721"/>
        <item x="5720"/>
        <item x="5719"/>
        <item x="5718"/>
        <item x="5717"/>
        <item x="5716"/>
        <item x="5715"/>
        <item x="5714"/>
        <item x="5713"/>
        <item x="5712"/>
        <item x="5711"/>
        <item x="5710"/>
        <item x="5709"/>
        <item x="5708"/>
        <item x="5707"/>
        <item x="5706"/>
        <item x="5705"/>
        <item x="5704"/>
        <item x="5703"/>
        <item x="5702"/>
        <item x="5701"/>
        <item x="5700"/>
        <item x="5699"/>
        <item x="5698"/>
        <item x="5697"/>
        <item x="5696"/>
        <item x="5695"/>
        <item x="5694"/>
        <item x="5693"/>
        <item x="5692"/>
        <item x="5691"/>
        <item x="5690"/>
        <item x="5689"/>
        <item x="5688"/>
        <item x="5687"/>
        <item x="5686"/>
        <item x="5685"/>
        <item x="5684"/>
        <item x="5683"/>
        <item x="5682"/>
        <item x="5681"/>
        <item x="5680"/>
        <item x="5679"/>
        <item x="5678"/>
        <item x="5677"/>
        <item x="5676"/>
        <item x="5675"/>
        <item x="5674"/>
        <item x="5673"/>
        <item x="5672"/>
        <item x="5671"/>
        <item x="5670"/>
        <item x="5669"/>
        <item x="5668"/>
        <item x="5667"/>
        <item x="5666"/>
        <item x="5665"/>
        <item x="5664"/>
        <item x="5663"/>
        <item x="5662"/>
        <item x="5661"/>
        <item x="5660"/>
        <item x="5659"/>
        <item x="5658"/>
        <item x="5657"/>
        <item x="5656"/>
        <item x="5655"/>
        <item x="5654"/>
        <item x="5653"/>
        <item x="5652"/>
        <item x="5651"/>
        <item x="5650"/>
        <item x="5649"/>
        <item x="5648"/>
        <item x="5647"/>
        <item x="5646"/>
        <item x="5645"/>
        <item x="5644"/>
        <item x="5643"/>
        <item x="5642"/>
        <item x="5641"/>
        <item x="5640"/>
        <item x="5639"/>
        <item x="5638"/>
        <item x="5637"/>
        <item x="5636"/>
        <item x="5635"/>
        <item x="5634"/>
        <item x="5633"/>
        <item x="5632"/>
        <item x="5631"/>
        <item x="5630"/>
        <item x="5629"/>
        <item x="5628"/>
        <item x="5627"/>
        <item x="5626"/>
        <item x="5625"/>
        <item x="5624"/>
        <item x="5623"/>
        <item x="5622"/>
        <item x="5621"/>
        <item x="5620"/>
        <item x="5619"/>
        <item x="5618"/>
        <item x="5617"/>
        <item x="5616"/>
        <item x="5615"/>
        <item x="5614"/>
        <item x="5613"/>
        <item x="5612"/>
        <item x="5611"/>
        <item x="5610"/>
        <item x="5609"/>
        <item x="5608"/>
        <item x="5607"/>
        <item x="5606"/>
        <item x="5605"/>
        <item x="5604"/>
        <item x="5603"/>
        <item x="5602"/>
        <item x="5601"/>
        <item x="5600"/>
        <item x="5599"/>
        <item x="5598"/>
        <item x="5597"/>
        <item x="5596"/>
        <item x="5595"/>
        <item x="5594"/>
        <item x="5593"/>
        <item x="5592"/>
        <item x="5591"/>
        <item x="5590"/>
        <item x="5589"/>
        <item x="5588"/>
        <item x="5587"/>
        <item x="5586"/>
        <item x="5585"/>
        <item x="5584"/>
        <item x="5583"/>
        <item x="5582"/>
        <item x="5581"/>
        <item x="5580"/>
        <item x="5579"/>
        <item x="5578"/>
        <item x="5577"/>
        <item x="5576"/>
        <item x="5575"/>
        <item x="5574"/>
        <item x="5573"/>
        <item x="5572"/>
        <item x="5571"/>
        <item x="5570"/>
        <item x="5569"/>
        <item x="5568"/>
        <item x="5567"/>
        <item x="5566"/>
        <item x="5565"/>
        <item x="5564"/>
        <item x="5563"/>
        <item x="5562"/>
        <item x="5561"/>
        <item x="5560"/>
        <item x="5559"/>
        <item x="5558"/>
        <item x="5557"/>
        <item x="5556"/>
        <item x="5555"/>
        <item x="5554"/>
        <item x="5553"/>
        <item x="5552"/>
        <item x="5551"/>
        <item x="5550"/>
        <item x="5549"/>
        <item x="5548"/>
        <item x="5547"/>
        <item x="5546"/>
        <item x="5545"/>
        <item x="5544"/>
        <item x="5543"/>
        <item x="5542"/>
        <item x="5541"/>
        <item x="5540"/>
        <item x="5539"/>
        <item x="5538"/>
        <item x="5537"/>
        <item x="5536"/>
        <item x="5535"/>
        <item x="5534"/>
        <item x="5533"/>
        <item x="5532"/>
        <item x="5531"/>
        <item x="5530"/>
        <item x="5529"/>
        <item x="5528"/>
        <item x="5527"/>
        <item x="5526"/>
        <item x="5525"/>
        <item x="5524"/>
        <item x="5523"/>
        <item x="5522"/>
        <item x="5521"/>
        <item x="5520"/>
        <item x="5519"/>
        <item x="5518"/>
        <item x="5517"/>
        <item x="5516"/>
        <item x="5515"/>
        <item x="5514"/>
        <item x="5513"/>
        <item x="5512"/>
        <item x="5511"/>
        <item x="5510"/>
        <item x="5509"/>
        <item x="5508"/>
        <item x="5507"/>
        <item x="5506"/>
        <item x="5505"/>
        <item x="5504"/>
        <item x="5503"/>
        <item x="5502"/>
        <item x="5501"/>
        <item x="5500"/>
        <item x="5499"/>
        <item x="5498"/>
        <item x="5497"/>
        <item x="5496"/>
        <item x="5495"/>
        <item x="5494"/>
        <item x="5493"/>
        <item x="5492"/>
        <item x="5491"/>
        <item x="5490"/>
        <item x="5489"/>
        <item x="5488"/>
        <item x="5487"/>
        <item x="5486"/>
        <item x="5485"/>
        <item x="5484"/>
        <item x="5483"/>
        <item x="5482"/>
        <item x="5481"/>
        <item x="5480"/>
        <item x="5479"/>
        <item x="5478"/>
        <item x="5477"/>
        <item x="5476"/>
        <item x="5475"/>
        <item x="5474"/>
        <item x="5473"/>
        <item x="5472"/>
        <item x="5471"/>
        <item x="5470"/>
        <item x="5469"/>
        <item x="5468"/>
        <item x="5467"/>
        <item x="5466"/>
        <item x="5465"/>
        <item x="5464"/>
        <item x="5463"/>
        <item x="5462"/>
        <item x="5461"/>
        <item x="5460"/>
        <item x="5459"/>
        <item x="5458"/>
        <item x="5457"/>
        <item x="5456"/>
        <item x="5455"/>
        <item x="5454"/>
        <item x="5453"/>
        <item x="5452"/>
        <item x="5451"/>
        <item x="5450"/>
        <item x="5449"/>
        <item x="5448"/>
        <item x="5447"/>
        <item x="5446"/>
        <item x="5445"/>
        <item x="5444"/>
        <item x="5443"/>
        <item x="5442"/>
        <item x="5441"/>
        <item x="5440"/>
        <item x="5439"/>
        <item x="5438"/>
        <item x="5437"/>
        <item x="5436"/>
        <item x="5435"/>
        <item x="5434"/>
        <item x="5433"/>
        <item x="5432"/>
        <item x="5431"/>
        <item x="5430"/>
        <item x="5429"/>
        <item x="5428"/>
        <item x="5427"/>
        <item x="5426"/>
        <item x="5425"/>
        <item x="5424"/>
        <item x="5423"/>
        <item x="5422"/>
        <item x="5421"/>
        <item x="5420"/>
        <item x="5419"/>
        <item x="5418"/>
        <item x="5417"/>
        <item x="5416"/>
        <item x="5415"/>
        <item x="5414"/>
        <item x="5413"/>
        <item x="5412"/>
        <item x="5411"/>
        <item x="5410"/>
        <item x="5409"/>
        <item x="5408"/>
        <item x="5407"/>
        <item x="5406"/>
        <item x="5405"/>
        <item x="5404"/>
        <item x="5403"/>
        <item x="5402"/>
        <item x="5401"/>
        <item x="5400"/>
        <item x="5399"/>
        <item x="5398"/>
        <item x="5397"/>
        <item x="5396"/>
        <item x="5395"/>
        <item x="5394"/>
        <item x="5393"/>
        <item x="5392"/>
        <item x="5391"/>
        <item x="5390"/>
        <item x="5389"/>
        <item x="5388"/>
        <item x="5387"/>
        <item x="5386"/>
        <item x="5385"/>
        <item x="5384"/>
        <item x="5383"/>
        <item x="5382"/>
        <item x="5381"/>
        <item x="5380"/>
        <item x="5379"/>
        <item x="5378"/>
        <item x="5377"/>
        <item x="5376"/>
        <item x="5375"/>
        <item x="5374"/>
        <item x="5373"/>
        <item x="5372"/>
        <item x="5371"/>
        <item x="5370"/>
        <item x="5369"/>
        <item x="5368"/>
        <item x="5367"/>
        <item x="5366"/>
        <item x="5365"/>
        <item x="5364"/>
        <item x="5363"/>
        <item x="5362"/>
        <item x="5361"/>
        <item x="5360"/>
        <item x="5359"/>
        <item x="5358"/>
        <item x="5357"/>
        <item x="5356"/>
        <item x="5355"/>
        <item x="5354"/>
        <item x="5353"/>
        <item x="5352"/>
        <item x="5351"/>
        <item x="5350"/>
        <item x="5349"/>
        <item x="5348"/>
        <item x="5347"/>
        <item x="5346"/>
        <item x="5345"/>
        <item x="5344"/>
        <item x="5343"/>
        <item x="5342"/>
        <item x="5341"/>
        <item x="5340"/>
        <item x="5339"/>
        <item x="5338"/>
        <item x="5337"/>
        <item x="5336"/>
        <item x="5335"/>
        <item x="5334"/>
        <item x="5333"/>
        <item x="5332"/>
        <item x="5331"/>
        <item x="5330"/>
        <item x="5329"/>
        <item x="5328"/>
        <item x="5327"/>
        <item x="5326"/>
        <item x="5325"/>
        <item x="5324"/>
        <item x="5323"/>
        <item x="5322"/>
        <item x="5321"/>
        <item x="5320"/>
        <item x="5319"/>
        <item x="5318"/>
        <item x="5317"/>
        <item x="5316"/>
        <item x="5315"/>
        <item x="5314"/>
        <item x="5313"/>
        <item x="5312"/>
        <item x="5311"/>
        <item x="5310"/>
        <item x="5309"/>
        <item x="5308"/>
        <item x="5307"/>
        <item x="5306"/>
        <item x="5305"/>
        <item x="5304"/>
        <item x="5303"/>
        <item x="5302"/>
        <item x="5301"/>
        <item x="5300"/>
        <item x="5299"/>
        <item x="5298"/>
        <item x="5297"/>
        <item x="5296"/>
        <item x="5295"/>
        <item x="5294"/>
        <item x="5293"/>
        <item x="5292"/>
        <item x="5291"/>
        <item x="5290"/>
        <item x="5289"/>
        <item x="5288"/>
        <item x="5287"/>
        <item x="5286"/>
        <item x="5285"/>
        <item x="5284"/>
        <item x="5283"/>
        <item x="5282"/>
        <item x="5281"/>
        <item x="5280"/>
        <item x="5279"/>
        <item x="5278"/>
        <item x="5277"/>
        <item x="5276"/>
        <item x="5275"/>
        <item x="5274"/>
        <item x="5273"/>
        <item x="5272"/>
        <item x="5271"/>
        <item x="5270"/>
        <item x="5269"/>
        <item x="5268"/>
        <item x="5267"/>
        <item x="5266"/>
        <item x="5265"/>
        <item x="5264"/>
        <item x="5263"/>
        <item x="5262"/>
        <item x="5261"/>
        <item x="5260"/>
        <item x="5259"/>
        <item x="5258"/>
        <item x="5257"/>
        <item x="5256"/>
        <item x="5255"/>
        <item x="5254"/>
        <item x="5253"/>
        <item x="5252"/>
        <item x="5251"/>
        <item x="5250"/>
        <item x="5249"/>
        <item x="5248"/>
        <item x="5247"/>
        <item x="5246"/>
        <item x="5245"/>
        <item x="5244"/>
        <item x="5243"/>
        <item x="5242"/>
        <item x="5241"/>
        <item x="5240"/>
        <item x="5239"/>
        <item x="5238"/>
        <item x="5237"/>
        <item x="5236"/>
        <item x="5235"/>
        <item x="5234"/>
        <item x="5233"/>
        <item x="5232"/>
        <item x="5231"/>
        <item x="5230"/>
        <item x="5229"/>
        <item x="5228"/>
        <item x="5227"/>
        <item x="5226"/>
        <item x="5225"/>
        <item x="5224"/>
        <item x="5223"/>
        <item x="5222"/>
        <item x="5221"/>
        <item x="5220"/>
        <item x="5219"/>
        <item x="5218"/>
        <item x="5217"/>
        <item x="5216"/>
        <item x="5215"/>
        <item x="5214"/>
        <item x="5213"/>
        <item x="5212"/>
        <item x="5211"/>
        <item x="5210"/>
        <item x="5209"/>
        <item x="5208"/>
        <item x="5207"/>
        <item x="5206"/>
        <item x="5205"/>
        <item x="5204"/>
        <item x="5203"/>
        <item x="5202"/>
        <item x="5201"/>
        <item x="5200"/>
        <item x="5199"/>
        <item x="5198"/>
        <item x="5197"/>
        <item x="5196"/>
        <item x="5195"/>
        <item x="5194"/>
        <item x="5193"/>
        <item x="5192"/>
        <item x="5191"/>
        <item x="5190"/>
        <item x="5189"/>
        <item x="5188"/>
        <item x="5187"/>
        <item x="5186"/>
        <item x="5185"/>
        <item x="5184"/>
        <item x="5183"/>
        <item x="5182"/>
        <item x="5181"/>
        <item x="5180"/>
        <item x="5179"/>
        <item x="5178"/>
        <item x="5177"/>
        <item x="5176"/>
        <item x="5175"/>
        <item x="5174"/>
        <item x="5173"/>
        <item x="5172"/>
        <item x="5171"/>
        <item x="5170"/>
        <item x="5169"/>
        <item x="5168"/>
        <item x="5167"/>
        <item x="5166"/>
        <item x="5165"/>
        <item x="5164"/>
        <item x="5163"/>
        <item x="5162"/>
        <item x="5161"/>
        <item x="5160"/>
        <item x="5159"/>
        <item x="5158"/>
        <item x="5157"/>
        <item x="5156"/>
        <item x="5155"/>
        <item x="5154"/>
        <item x="5153"/>
        <item x="5152"/>
        <item x="5151"/>
        <item x="5150"/>
        <item x="5149"/>
        <item x="5148"/>
        <item x="5147"/>
        <item x="5146"/>
        <item x="5145"/>
        <item x="5144"/>
        <item x="5143"/>
        <item x="5142"/>
        <item x="5141"/>
        <item x="5140"/>
        <item x="5139"/>
        <item x="5138"/>
        <item x="5137"/>
        <item x="5136"/>
        <item x="5135"/>
        <item x="5134"/>
        <item x="5133"/>
        <item x="5132"/>
        <item x="5131"/>
        <item x="5130"/>
        <item x="5129"/>
        <item x="5128"/>
        <item x="5127"/>
        <item x="5126"/>
        <item x="5125"/>
        <item x="5124"/>
        <item x="5123"/>
        <item x="5122"/>
        <item x="5121"/>
        <item x="5120"/>
        <item x="5119"/>
        <item x="5118"/>
        <item x="5117"/>
        <item x="5116"/>
        <item x="5115"/>
        <item x="5114"/>
        <item x="5113"/>
        <item x="5112"/>
        <item x="5111"/>
        <item x="5110"/>
        <item x="5109"/>
        <item x="5108"/>
        <item x="5107"/>
        <item x="5106"/>
        <item x="5105"/>
        <item x="5104"/>
        <item x="5103"/>
        <item x="5102"/>
        <item x="5101"/>
        <item x="5100"/>
        <item x="5099"/>
        <item x="5098"/>
        <item x="5097"/>
        <item x="5096"/>
        <item x="5095"/>
        <item x="5094"/>
        <item x="5093"/>
        <item x="5092"/>
        <item x="5091"/>
        <item x="5090"/>
        <item x="5089"/>
        <item x="5088"/>
        <item x="5087"/>
        <item x="5086"/>
        <item x="5085"/>
        <item x="5084"/>
        <item x="5083"/>
        <item x="5082"/>
        <item x="5081"/>
        <item x="5080"/>
        <item x="5079"/>
        <item x="5078"/>
        <item x="5077"/>
        <item x="5076"/>
        <item x="5075"/>
        <item x="5074"/>
        <item x="5073"/>
        <item x="5072"/>
        <item x="5071"/>
        <item x="5070"/>
        <item x="5069"/>
        <item x="5068"/>
        <item x="5067"/>
        <item x="5066"/>
        <item x="5065"/>
        <item x="5064"/>
        <item x="5063"/>
        <item x="5062"/>
        <item x="5061"/>
        <item x="5060"/>
        <item x="5059"/>
        <item x="5058"/>
        <item x="5057"/>
        <item x="5056"/>
        <item x="5055"/>
        <item x="5054"/>
        <item x="5053"/>
        <item x="5052"/>
        <item x="5051"/>
        <item x="5050"/>
        <item x="5049"/>
        <item x="5048"/>
        <item x="5047"/>
        <item x="5046"/>
        <item x="5045"/>
        <item x="5044"/>
        <item x="5043"/>
        <item x="5042"/>
        <item x="5041"/>
        <item x="5040"/>
        <item x="5039"/>
        <item x="5038"/>
        <item x="5037"/>
        <item x="5036"/>
        <item x="5035"/>
        <item x="5034"/>
        <item x="5033"/>
        <item x="5032"/>
        <item x="5031"/>
        <item x="5030"/>
        <item x="5029"/>
        <item x="5028"/>
        <item x="5027"/>
        <item x="5026"/>
        <item x="5025"/>
        <item x="5024"/>
        <item x="5023"/>
        <item x="5022"/>
        <item x="5021"/>
        <item x="5020"/>
        <item x="5019"/>
        <item x="5018"/>
        <item x="5017"/>
        <item x="5016"/>
        <item x="5015"/>
        <item x="5014"/>
        <item x="5013"/>
        <item x="5012"/>
        <item x="5011"/>
        <item x="5010"/>
        <item x="5009"/>
        <item x="5008"/>
        <item x="5007"/>
        <item x="5006"/>
        <item x="5005"/>
        <item x="5004"/>
        <item x="5003"/>
        <item x="5002"/>
        <item x="5001"/>
        <item x="5000"/>
        <item x="4999"/>
        <item x="4998"/>
        <item x="4997"/>
        <item x="4996"/>
        <item x="4995"/>
        <item x="4994"/>
        <item x="4993"/>
        <item x="4992"/>
        <item x="4991"/>
        <item x="4990"/>
        <item x="4989"/>
        <item x="4988"/>
        <item x="4987"/>
        <item x="4986"/>
        <item x="4985"/>
        <item x="4984"/>
        <item x="4983"/>
        <item x="4982"/>
        <item x="4981"/>
        <item x="4980"/>
        <item x="4979"/>
        <item x="4978"/>
        <item x="4977"/>
        <item x="4976"/>
        <item x="4975"/>
        <item x="4974"/>
        <item x="4973"/>
        <item x="4972"/>
        <item x="4971"/>
        <item x="4970"/>
        <item x="4969"/>
        <item x="4968"/>
        <item x="4967"/>
        <item x="4966"/>
        <item x="4965"/>
        <item x="4964"/>
        <item x="4963"/>
        <item x="4962"/>
        <item x="4961"/>
        <item x="4960"/>
        <item x="4959"/>
        <item x="4958"/>
        <item x="4957"/>
        <item x="4956"/>
        <item x="4955"/>
        <item x="4954"/>
        <item x="4953"/>
        <item x="4952"/>
        <item x="4951"/>
        <item x="4950"/>
        <item x="4949"/>
        <item x="4948"/>
        <item x="4947"/>
        <item x="4946"/>
        <item x="4945"/>
        <item x="4944"/>
        <item x="4943"/>
        <item x="4942"/>
        <item x="4941"/>
        <item x="4940"/>
        <item x="4939"/>
        <item x="4938"/>
        <item x="4937"/>
        <item x="4936"/>
        <item x="4935"/>
        <item x="4934"/>
        <item x="4933"/>
        <item x="4932"/>
        <item x="4931"/>
        <item x="4930"/>
        <item x="4929"/>
        <item x="4928"/>
        <item x="4927"/>
        <item x="4926"/>
        <item x="4925"/>
        <item x="4924"/>
        <item x="4923"/>
        <item x="4922"/>
        <item x="4921"/>
        <item x="4920"/>
        <item x="4919"/>
        <item x="4918"/>
        <item x="4917"/>
        <item x="4916"/>
        <item x="4915"/>
        <item x="4914"/>
        <item x="4913"/>
        <item x="4912"/>
        <item x="4911"/>
        <item x="4910"/>
        <item x="4909"/>
        <item x="4908"/>
        <item x="4907"/>
        <item x="4906"/>
        <item x="4905"/>
        <item x="4904"/>
        <item x="4903"/>
        <item x="4902"/>
        <item x="4901"/>
        <item x="4900"/>
        <item x="4899"/>
        <item x="4898"/>
        <item x="4897"/>
        <item x="4896"/>
        <item x="4895"/>
        <item x="4894"/>
        <item x="4893"/>
        <item x="4892"/>
        <item x="4891"/>
        <item x="4890"/>
        <item x="4889"/>
        <item x="4888"/>
        <item x="4887"/>
        <item x="4886"/>
        <item x="4885"/>
        <item x="4884"/>
        <item x="4883"/>
        <item x="4882"/>
        <item x="4881"/>
        <item x="4880"/>
        <item x="4879"/>
        <item x="4878"/>
        <item x="4877"/>
        <item x="4876"/>
        <item x="4875"/>
        <item x="4874"/>
        <item x="4873"/>
        <item x="4872"/>
        <item x="4871"/>
        <item x="4870"/>
        <item x="4869"/>
        <item x="4868"/>
        <item x="4867"/>
        <item x="4866"/>
        <item x="4865"/>
        <item x="4864"/>
        <item x="4863"/>
        <item x="4862"/>
        <item x="4861"/>
        <item x="4860"/>
        <item x="4859"/>
        <item x="4858"/>
        <item x="4857"/>
        <item x="4856"/>
        <item x="4855"/>
        <item x="4854"/>
        <item x="4853"/>
        <item x="4852"/>
        <item x="4851"/>
        <item x="4850"/>
        <item x="4849"/>
        <item x="4848"/>
        <item x="4847"/>
        <item x="4846"/>
        <item x="4845"/>
        <item x="4844"/>
        <item x="4843"/>
        <item x="4842"/>
        <item x="4841"/>
        <item x="4840"/>
        <item x="4839"/>
        <item x="4838"/>
        <item x="4837"/>
        <item x="4836"/>
        <item x="4835"/>
        <item x="4834"/>
        <item x="4833"/>
        <item x="4832"/>
        <item x="4831"/>
        <item x="4830"/>
        <item x="4829"/>
        <item x="4828"/>
        <item x="4827"/>
        <item x="4826"/>
        <item x="4825"/>
        <item x="4824"/>
        <item x="4823"/>
        <item x="4822"/>
        <item x="4821"/>
        <item x="4820"/>
        <item x="4819"/>
        <item x="4818"/>
        <item x="4817"/>
        <item x="4816"/>
        <item x="4815"/>
        <item x="4814"/>
        <item x="4813"/>
        <item x="4812"/>
        <item x="4811"/>
        <item x="4810"/>
        <item x="4809"/>
        <item x="4808"/>
        <item x="4807"/>
        <item x="4806"/>
        <item x="4805"/>
        <item x="4804"/>
        <item x="4803"/>
        <item x="4802"/>
        <item x="4801"/>
        <item x="4800"/>
        <item x="4799"/>
        <item x="4798"/>
        <item x="4797"/>
        <item x="4796"/>
        <item x="4795"/>
        <item x="4794"/>
        <item x="4793"/>
        <item x="4792"/>
        <item x="4791"/>
        <item x="4790"/>
        <item x="4789"/>
        <item x="4788"/>
        <item x="4787"/>
        <item x="4786"/>
        <item x="4785"/>
        <item x="4784"/>
        <item x="4783"/>
        <item x="4782"/>
        <item x="4781"/>
        <item x="4780"/>
        <item x="4779"/>
        <item x="4778"/>
        <item x="4777"/>
        <item x="4776"/>
        <item x="4775"/>
        <item x="4774"/>
        <item x="4773"/>
        <item x="4772"/>
        <item x="4771"/>
        <item x="4770"/>
        <item x="4769"/>
        <item x="4768"/>
        <item x="4767"/>
        <item x="4766"/>
        <item x="4765"/>
        <item x="4764"/>
        <item x="4763"/>
        <item x="4762"/>
        <item x="4761"/>
        <item x="4760"/>
        <item x="4759"/>
        <item x="4758"/>
        <item x="4757"/>
        <item x="4756"/>
        <item x="4755"/>
        <item x="4754"/>
        <item x="4753"/>
        <item x="4752"/>
        <item x="4751"/>
        <item x="4750"/>
        <item x="4749"/>
        <item x="4748"/>
        <item x="4747"/>
        <item x="4746"/>
        <item x="4745"/>
        <item x="4744"/>
        <item x="4743"/>
        <item x="4742"/>
        <item x="4741"/>
        <item x="4740"/>
        <item x="4739"/>
        <item x="4738"/>
        <item x="4737"/>
        <item x="4736"/>
        <item x="4735"/>
        <item x="4734"/>
        <item x="4733"/>
        <item x="4732"/>
        <item x="4731"/>
        <item x="4730"/>
        <item x="4729"/>
        <item x="4728"/>
        <item x="4727"/>
        <item x="4726"/>
        <item x="4725"/>
        <item x="4724"/>
        <item x="4723"/>
        <item x="4722"/>
        <item x="4721"/>
        <item x="4720"/>
        <item x="4719"/>
        <item x="4718"/>
        <item x="4717"/>
        <item x="4716"/>
        <item x="4715"/>
        <item x="4714"/>
        <item x="4713"/>
        <item x="4712"/>
        <item x="4711"/>
        <item x="4710"/>
        <item x="4709"/>
        <item x="4708"/>
        <item x="4707"/>
        <item x="4706"/>
        <item x="4705"/>
        <item x="4704"/>
        <item x="4703"/>
        <item x="4702"/>
        <item x="4701"/>
        <item x="4700"/>
        <item x="4699"/>
        <item x="4698"/>
        <item x="4697"/>
        <item x="4696"/>
        <item x="4695"/>
        <item x="4694"/>
        <item x="4693"/>
        <item x="4692"/>
        <item x="4691"/>
        <item x="4690"/>
        <item x="4689"/>
        <item x="4688"/>
        <item x="4687"/>
        <item x="4686"/>
        <item x="4685"/>
        <item x="4684"/>
        <item x="4683"/>
        <item x="4682"/>
        <item x="4681"/>
        <item x="4680"/>
        <item x="4679"/>
        <item x="4678"/>
        <item x="4677"/>
        <item x="4676"/>
        <item x="4675"/>
        <item x="4674"/>
        <item x="4673"/>
        <item x="4672"/>
        <item x="4671"/>
        <item x="4670"/>
        <item x="4669"/>
        <item x="4668"/>
        <item x="4667"/>
        <item x="4666"/>
        <item x="4665"/>
        <item x="4664"/>
        <item x="4663"/>
        <item x="4662"/>
        <item x="4661"/>
        <item x="4660"/>
        <item x="4659"/>
        <item x="4658"/>
        <item x="4657"/>
        <item x="4656"/>
        <item x="4655"/>
        <item x="4654"/>
        <item x="4653"/>
        <item x="4652"/>
        <item x="4651"/>
        <item x="4650"/>
        <item x="4649"/>
        <item x="4648"/>
        <item x="4647"/>
        <item x="4646"/>
        <item x="4645"/>
        <item x="4644"/>
        <item x="4643"/>
        <item x="4642"/>
        <item x="4641"/>
        <item x="4640"/>
        <item x="4639"/>
        <item x="4638"/>
        <item x="4637"/>
        <item x="4636"/>
        <item x="4635"/>
        <item x="4634"/>
        <item x="4633"/>
        <item x="4632"/>
        <item x="4631"/>
        <item x="4630"/>
        <item x="4629"/>
        <item x="4628"/>
        <item x="4627"/>
        <item x="4626"/>
        <item x="4625"/>
        <item x="4624"/>
        <item x="4623"/>
        <item x="4622"/>
        <item x="4621"/>
        <item x="4620"/>
        <item x="4619"/>
        <item x="4618"/>
        <item x="4617"/>
        <item x="4616"/>
        <item x="4615"/>
        <item x="4614"/>
        <item x="4613"/>
        <item x="4612"/>
        <item x="4611"/>
        <item x="4610"/>
        <item x="4609"/>
        <item x="4608"/>
        <item x="4607"/>
        <item x="4606"/>
        <item x="4605"/>
        <item x="4604"/>
        <item x="4603"/>
        <item x="4602"/>
        <item x="4601"/>
        <item x="4600"/>
        <item x="4599"/>
        <item x="4598"/>
        <item x="4597"/>
        <item x="4596"/>
        <item x="4595"/>
        <item x="4594"/>
        <item x="4593"/>
        <item x="4592"/>
        <item x="4591"/>
        <item x="4590"/>
        <item x="4589"/>
        <item x="4588"/>
        <item x="4587"/>
        <item x="4586"/>
        <item x="4585"/>
        <item x="4584"/>
        <item x="4583"/>
        <item x="4582"/>
        <item x="4581"/>
        <item x="4580"/>
        <item x="4579"/>
        <item x="4578"/>
        <item x="4577"/>
        <item x="4576"/>
        <item x="4575"/>
        <item x="4574"/>
        <item x="4573"/>
        <item x="4572"/>
        <item x="4571"/>
        <item x="4570"/>
        <item x="4569"/>
        <item x="4568"/>
        <item x="4567"/>
        <item x="4566"/>
        <item x="4565"/>
        <item x="4564"/>
        <item x="4563"/>
        <item x="4562"/>
        <item x="4561"/>
        <item x="4560"/>
        <item x="4559"/>
        <item x="4558"/>
        <item x="4557"/>
        <item x="4556"/>
        <item x="4555"/>
        <item x="4554"/>
        <item x="4553"/>
        <item x="4552"/>
        <item x="4551"/>
        <item x="4550"/>
        <item x="4549"/>
        <item x="4548"/>
        <item x="4547"/>
        <item x="4546"/>
        <item x="4545"/>
        <item x="4544"/>
        <item x="4543"/>
        <item x="4542"/>
        <item x="4541"/>
        <item x="4540"/>
        <item x="4539"/>
        <item x="4538"/>
        <item x="4537"/>
        <item x="4536"/>
        <item x="4535"/>
        <item x="4534"/>
        <item x="4533"/>
        <item x="4532"/>
        <item x="4531"/>
        <item x="4530"/>
        <item x="4529"/>
        <item x="4528"/>
        <item x="4527"/>
        <item x="4526"/>
        <item x="4525"/>
        <item x="4524"/>
        <item x="4523"/>
        <item x="4522"/>
        <item x="4521"/>
        <item x="4520"/>
        <item x="4519"/>
        <item x="4518"/>
        <item x="4517"/>
        <item x="4516"/>
        <item x="4515"/>
        <item x="4514"/>
        <item x="4513"/>
        <item x="4512"/>
        <item x="4511"/>
        <item x="4510"/>
        <item x="4509"/>
        <item x="4508"/>
        <item x="4507"/>
        <item x="4506"/>
        <item x="4505"/>
        <item x="4504"/>
        <item x="4503"/>
        <item x="4502"/>
        <item x="4501"/>
        <item x="4500"/>
        <item x="4499"/>
        <item x="4498"/>
        <item x="4497"/>
        <item x="4496"/>
        <item x="4495"/>
        <item x="4494"/>
        <item x="4493"/>
        <item x="4492"/>
        <item x="4491"/>
        <item x="4490"/>
        <item x="4489"/>
        <item x="4488"/>
        <item x="4487"/>
        <item x="4486"/>
        <item x="4485"/>
        <item x="4484"/>
        <item x="4483"/>
        <item x="4482"/>
        <item x="4481"/>
        <item x="4480"/>
        <item x="4479"/>
        <item x="4478"/>
        <item x="4477"/>
        <item x="4476"/>
        <item x="4475"/>
        <item x="4474"/>
        <item x="4473"/>
        <item x="4472"/>
        <item x="4471"/>
        <item x="4470"/>
        <item x="4469"/>
        <item x="4468"/>
        <item x="4467"/>
        <item x="4466"/>
        <item x="4465"/>
        <item x="4464"/>
        <item x="4463"/>
        <item x="4462"/>
        <item x="4461"/>
        <item x="4460"/>
        <item x="4459"/>
        <item x="4458"/>
        <item x="4457"/>
        <item x="4456"/>
        <item x="4455"/>
        <item x="4454"/>
        <item x="4453"/>
        <item x="4452"/>
        <item x="4451"/>
        <item x="4450"/>
        <item x="4449"/>
        <item x="4448"/>
        <item x="4447"/>
        <item x="4446"/>
        <item x="4445"/>
        <item x="4444"/>
        <item x="4443"/>
        <item x="4442"/>
        <item x="4441"/>
        <item x="4440"/>
        <item x="4439"/>
        <item x="4438"/>
        <item x="4437"/>
        <item x="4436"/>
        <item x="4435"/>
        <item x="4434"/>
        <item x="4433"/>
        <item x="4432"/>
        <item x="4431"/>
        <item x="4430"/>
        <item x="4429"/>
        <item x="4428"/>
        <item x="4427"/>
        <item x="4426"/>
        <item x="4425"/>
        <item x="4424"/>
        <item x="4423"/>
        <item x="4422"/>
        <item x="4421"/>
        <item x="4420"/>
        <item x="4419"/>
        <item x="4418"/>
        <item x="4417"/>
        <item x="4416"/>
        <item x="4415"/>
        <item x="4414"/>
        <item x="4413"/>
        <item x="4412"/>
        <item x="4411"/>
        <item x="4410"/>
        <item x="4409"/>
        <item x="4408"/>
        <item x="4407"/>
        <item x="4406"/>
        <item x="4405"/>
        <item x="4404"/>
        <item x="4403"/>
        <item x="4402"/>
        <item x="4401"/>
        <item x="4400"/>
        <item x="4399"/>
        <item x="4398"/>
        <item x="4397"/>
        <item x="4396"/>
        <item x="4395"/>
        <item x="4394"/>
        <item x="4393"/>
        <item x="4392"/>
        <item x="4391"/>
        <item x="4390"/>
        <item x="4389"/>
        <item x="4388"/>
        <item x="4387"/>
        <item x="4386"/>
        <item x="4385"/>
        <item x="4384"/>
        <item x="4383"/>
        <item x="4382"/>
        <item x="4381"/>
        <item x="4380"/>
        <item x="4379"/>
        <item x="4378"/>
        <item x="4377"/>
        <item x="4376"/>
        <item x="4375"/>
        <item x="4374"/>
        <item x="4373"/>
        <item x="4372"/>
        <item x="4371"/>
        <item x="4370"/>
        <item x="4369"/>
        <item x="4368"/>
        <item x="4367"/>
        <item x="4366"/>
        <item x="4365"/>
        <item x="4364"/>
        <item x="4363"/>
        <item x="4362"/>
        <item x="4361"/>
        <item x="4360"/>
        <item x="4359"/>
        <item x="4358"/>
        <item x="4357"/>
        <item x="4356"/>
        <item x="4355"/>
        <item x="4354"/>
        <item x="4353"/>
        <item x="4352"/>
        <item x="4351"/>
        <item x="4350"/>
        <item x="4349"/>
        <item x="4348"/>
        <item x="4347"/>
        <item x="4346"/>
        <item x="4345"/>
        <item x="4344"/>
        <item x="4343"/>
        <item x="4342"/>
        <item x="4341"/>
        <item x="4340"/>
        <item x="4339"/>
        <item x="4338"/>
        <item x="4337"/>
        <item x="4336"/>
        <item x="4335"/>
        <item x="4334"/>
        <item x="4333"/>
        <item x="4332"/>
        <item x="4331"/>
        <item x="4330"/>
        <item x="4329"/>
        <item x="4328"/>
        <item x="4327"/>
        <item x="4326"/>
        <item x="4325"/>
        <item x="4324"/>
        <item x="4323"/>
        <item x="4322"/>
        <item x="4321"/>
        <item x="4320"/>
        <item x="4319"/>
        <item x="4318"/>
        <item x="4317"/>
        <item x="4316"/>
        <item x="4315"/>
        <item x="4314"/>
        <item x="4313"/>
        <item x="4312"/>
        <item x="4311"/>
        <item x="4310"/>
        <item x="4309"/>
        <item x="4308"/>
        <item x="4307"/>
        <item x="4306"/>
        <item x="4305"/>
        <item x="4304"/>
        <item x="4303"/>
        <item x="4302"/>
        <item x="4301"/>
        <item x="4300"/>
        <item x="4299"/>
        <item x="4298"/>
        <item x="4297"/>
        <item x="4296"/>
        <item x="4295"/>
        <item x="4294"/>
        <item x="4293"/>
        <item x="4292"/>
        <item x="4291"/>
        <item x="4290"/>
        <item x="4289"/>
        <item x="4288"/>
        <item x="4287"/>
        <item x="4286"/>
        <item x="4285"/>
        <item x="4284"/>
        <item x="4283"/>
        <item x="4282"/>
        <item x="4281"/>
        <item x="4280"/>
        <item x="4279"/>
        <item x="4278"/>
        <item x="4277"/>
        <item x="4276"/>
        <item x="4275"/>
        <item x="4274"/>
        <item x="4273"/>
        <item x="4272"/>
        <item x="4271"/>
        <item x="4270"/>
        <item x="4269"/>
        <item x="4268"/>
        <item x="4267"/>
        <item x="4266"/>
        <item x="4265"/>
        <item x="4264"/>
        <item x="4263"/>
        <item x="4262"/>
        <item x="4261"/>
        <item x="4260"/>
        <item x="4259"/>
        <item x="4258"/>
        <item x="4257"/>
        <item x="4256"/>
        <item x="4255"/>
        <item x="4254"/>
        <item x="4253"/>
        <item x="4252"/>
        <item x="4251"/>
        <item x="4250"/>
        <item x="4249"/>
        <item x="4248"/>
        <item x="4247"/>
        <item x="4246"/>
        <item x="4245"/>
        <item x="4244"/>
        <item x="4243"/>
        <item x="4242"/>
        <item x="4241"/>
        <item x="4240"/>
        <item x="4239"/>
        <item x="4238"/>
        <item x="4237"/>
        <item x="4236"/>
        <item x="4235"/>
        <item x="4234"/>
        <item x="4233"/>
        <item x="4232"/>
        <item x="4231"/>
        <item x="4230"/>
        <item x="4229"/>
        <item x="4228"/>
        <item x="4227"/>
        <item x="4226"/>
        <item x="4225"/>
        <item x="4224"/>
        <item x="4223"/>
        <item x="4222"/>
        <item x="4221"/>
        <item x="4220"/>
        <item x="4219"/>
        <item x="4218"/>
        <item x="4217"/>
        <item x="4216"/>
        <item x="4215"/>
        <item x="4214"/>
        <item x="4213"/>
        <item x="4212"/>
        <item x="4211"/>
        <item x="4210"/>
        <item x="4209"/>
        <item x="4208"/>
        <item x="4207"/>
        <item x="4206"/>
        <item x="4205"/>
        <item x="4204"/>
        <item x="4203"/>
        <item x="4202"/>
        <item x="4201"/>
        <item x="4200"/>
        <item x="4199"/>
        <item x="4198"/>
        <item x="4197"/>
        <item x="4196"/>
        <item x="4195"/>
        <item x="4194"/>
        <item x="4193"/>
        <item x="4192"/>
        <item x="4191"/>
        <item x="4190"/>
        <item x="4189"/>
        <item x="4188"/>
        <item x="4187"/>
        <item x="4186"/>
        <item x="4185"/>
        <item x="4184"/>
        <item x="4183"/>
        <item x="4182"/>
        <item x="4181"/>
        <item x="4180"/>
        <item x="4179"/>
        <item x="4178"/>
        <item x="4177"/>
        <item x="4176"/>
        <item x="4175"/>
        <item x="4174"/>
        <item x="4173"/>
        <item x="4172"/>
        <item x="4171"/>
        <item x="4170"/>
        <item x="4169"/>
        <item x="4168"/>
        <item x="4167"/>
        <item x="4166"/>
        <item x="4165"/>
        <item x="4164"/>
        <item x="4163"/>
        <item x="4162"/>
        <item x="4161"/>
        <item x="4160"/>
        <item x="4159"/>
        <item x="4158"/>
        <item x="4157"/>
        <item x="4156"/>
        <item x="4155"/>
        <item x="4154"/>
        <item x="4153"/>
        <item x="4152"/>
        <item x="4151"/>
        <item x="4150"/>
        <item x="4149"/>
        <item x="4148"/>
        <item x="4147"/>
        <item x="4146"/>
        <item x="4145"/>
        <item x="4144"/>
        <item x="4143"/>
        <item x="4142"/>
        <item x="4141"/>
        <item x="4140"/>
        <item x="4139"/>
        <item x="4138"/>
        <item x="4137"/>
        <item x="4136"/>
        <item x="4135"/>
        <item x="4134"/>
        <item x="4133"/>
        <item x="4132"/>
        <item x="4131"/>
        <item x="4130"/>
        <item x="4129"/>
        <item x="4128"/>
        <item x="4127"/>
        <item x="4126"/>
        <item x="4125"/>
        <item x="4124"/>
        <item x="4123"/>
        <item x="4122"/>
        <item x="4121"/>
        <item x="4120"/>
        <item x="4119"/>
        <item x="4118"/>
        <item x="4117"/>
        <item x="4116"/>
        <item x="4115"/>
        <item x="4114"/>
        <item x="4113"/>
        <item x="4112"/>
        <item x="4111"/>
        <item x="4110"/>
        <item x="4109"/>
        <item x="4108"/>
        <item x="4107"/>
        <item x="4106"/>
        <item x="4105"/>
        <item x="4104"/>
        <item x="4103"/>
        <item x="4102"/>
        <item x="4101"/>
        <item x="4100"/>
        <item x="4099"/>
        <item x="4098"/>
        <item x="4097"/>
        <item x="4096"/>
        <item x="4095"/>
        <item x="4094"/>
        <item x="4093"/>
        <item x="4092"/>
        <item x="4091"/>
        <item x="4090"/>
        <item x="4089"/>
        <item x="4088"/>
        <item x="4087"/>
        <item x="4086"/>
        <item x="4085"/>
        <item x="4084"/>
        <item x="4083"/>
        <item x="4082"/>
        <item x="4081"/>
        <item x="4080"/>
        <item x="4079"/>
        <item x="4078"/>
        <item x="4077"/>
        <item x="4076"/>
        <item x="4075"/>
        <item x="4074"/>
        <item x="4073"/>
        <item x="4072"/>
        <item x="4071"/>
        <item x="4070"/>
        <item x="4069"/>
        <item x="4068"/>
        <item x="4067"/>
        <item x="4066"/>
        <item x="4065"/>
        <item x="4064"/>
        <item x="4063"/>
        <item x="4062"/>
        <item x="4061"/>
        <item x="4060"/>
        <item x="4059"/>
        <item x="4058"/>
        <item x="4057"/>
        <item x="4056"/>
        <item x="4055"/>
        <item x="4054"/>
        <item x="4053"/>
        <item x="4052"/>
        <item x="4051"/>
        <item x="4050"/>
        <item x="4049"/>
        <item x="4048"/>
        <item x="4047"/>
        <item x="4046"/>
        <item x="4045"/>
        <item x="4044"/>
        <item x="4043"/>
        <item x="4042"/>
        <item x="4041"/>
        <item x="4040"/>
        <item x="4039"/>
        <item x="4038"/>
        <item x="4037"/>
        <item x="4036"/>
        <item x="4035"/>
        <item x="4034"/>
        <item x="4033"/>
        <item x="4032"/>
        <item x="4031"/>
        <item x="4030"/>
        <item x="4029"/>
        <item x="4028"/>
        <item x="4027"/>
        <item x="4026"/>
        <item x="4025"/>
        <item x="4024"/>
        <item x="4023"/>
        <item x="4022"/>
        <item x="4021"/>
        <item x="4020"/>
        <item x="4019"/>
        <item x="4018"/>
        <item x="4017"/>
        <item x="4016"/>
        <item x="4015"/>
        <item x="4014"/>
        <item x="4013"/>
        <item x="4012"/>
        <item x="4011"/>
        <item x="4010"/>
        <item x="4009"/>
        <item x="4008"/>
        <item x="4007"/>
        <item x="4006"/>
        <item x="4005"/>
        <item x="4004"/>
        <item x="4003"/>
        <item x="4002"/>
        <item x="4001"/>
        <item x="4000"/>
        <item x="3999"/>
        <item x="3998"/>
        <item x="3997"/>
        <item x="3996"/>
        <item x="3995"/>
        <item x="3994"/>
        <item x="3993"/>
        <item x="3992"/>
        <item x="3991"/>
        <item x="3990"/>
        <item x="3989"/>
        <item x="3988"/>
        <item x="3987"/>
        <item x="3986"/>
        <item x="3985"/>
        <item x="3984"/>
        <item x="3983"/>
        <item x="3982"/>
        <item x="3981"/>
        <item x="3980"/>
        <item x="3979"/>
        <item x="3978"/>
        <item x="3977"/>
        <item x="3976"/>
        <item x="3975"/>
        <item x="3974"/>
        <item x="3973"/>
        <item x="3972"/>
        <item x="3971"/>
        <item x="3970"/>
        <item x="3969"/>
        <item x="3968"/>
        <item x="3967"/>
        <item x="3966"/>
        <item x="3965"/>
        <item x="3964"/>
        <item x="3963"/>
        <item x="3962"/>
        <item x="3961"/>
        <item x="3960"/>
        <item x="3959"/>
        <item x="3958"/>
        <item x="3957"/>
        <item x="3956"/>
        <item x="3955"/>
        <item x="3954"/>
        <item x="3953"/>
        <item x="3952"/>
        <item x="3951"/>
        <item x="3950"/>
        <item x="3949"/>
        <item x="3948"/>
        <item x="3947"/>
        <item x="3946"/>
        <item x="3945"/>
        <item x="3944"/>
        <item x="3943"/>
        <item x="3942"/>
        <item x="3941"/>
        <item x="3940"/>
        <item x="3939"/>
        <item x="3938"/>
        <item x="3937"/>
        <item x="3936"/>
        <item x="3935"/>
        <item x="3934"/>
        <item x="3933"/>
        <item x="3932"/>
        <item x="3931"/>
        <item x="3930"/>
        <item x="3929"/>
        <item x="3928"/>
        <item x="3927"/>
        <item x="3926"/>
        <item x="3925"/>
        <item x="3924"/>
        <item x="3923"/>
        <item x="3922"/>
        <item x="3921"/>
        <item x="3920"/>
        <item x="3919"/>
        <item x="3918"/>
        <item x="3917"/>
        <item x="3916"/>
        <item x="3915"/>
        <item x="3914"/>
        <item x="3913"/>
        <item x="3912"/>
        <item x="3911"/>
        <item x="3910"/>
        <item x="3909"/>
        <item x="3908"/>
        <item x="3907"/>
        <item x="3906"/>
        <item x="3905"/>
        <item x="3904"/>
        <item x="3903"/>
        <item x="3902"/>
        <item x="3901"/>
        <item x="3900"/>
        <item x="3899"/>
        <item x="3898"/>
        <item x="3897"/>
        <item x="3896"/>
        <item x="3895"/>
        <item x="3894"/>
        <item x="3893"/>
        <item x="3892"/>
        <item x="3891"/>
        <item x="3890"/>
        <item x="3889"/>
        <item x="3888"/>
        <item x="3887"/>
        <item x="3886"/>
        <item x="3885"/>
        <item x="3884"/>
        <item x="3883"/>
        <item x="3882"/>
        <item x="3881"/>
        <item x="3880"/>
        <item x="3879"/>
        <item x="3878"/>
        <item x="3877"/>
        <item x="3876"/>
        <item x="3875"/>
        <item x="3874"/>
        <item x="3873"/>
        <item x="3872"/>
        <item x="3871"/>
        <item x="3870"/>
        <item x="3869"/>
        <item x="3868"/>
        <item x="3867"/>
        <item x="3866"/>
        <item x="3865"/>
        <item x="3864"/>
        <item x="3863"/>
        <item x="3862"/>
        <item x="3861"/>
        <item x="3860"/>
        <item x="3859"/>
        <item x="3858"/>
        <item x="3857"/>
        <item x="3856"/>
        <item x="3855"/>
        <item x="3854"/>
        <item x="3853"/>
        <item x="3852"/>
        <item x="3851"/>
        <item x="3850"/>
        <item x="3849"/>
        <item x="3848"/>
        <item x="3847"/>
        <item x="3846"/>
        <item x="3845"/>
        <item x="3844"/>
        <item x="3843"/>
        <item x="3842"/>
        <item x="3841"/>
        <item x="3840"/>
        <item x="3839"/>
        <item x="3838"/>
        <item x="3837"/>
        <item x="3836"/>
        <item x="3835"/>
        <item x="3834"/>
        <item x="3833"/>
        <item x="3832"/>
        <item x="3831"/>
        <item x="3830"/>
        <item x="3829"/>
        <item x="3828"/>
        <item x="3827"/>
        <item x="3826"/>
        <item x="3825"/>
        <item x="3824"/>
        <item x="3823"/>
        <item x="3822"/>
        <item x="3821"/>
        <item x="3820"/>
        <item x="3819"/>
        <item x="3818"/>
        <item x="3817"/>
        <item x="3816"/>
        <item x="3815"/>
        <item x="3814"/>
        <item x="3813"/>
        <item x="3812"/>
        <item x="3811"/>
        <item x="3810"/>
        <item x="3809"/>
        <item x="3808"/>
        <item x="3807"/>
        <item x="3806"/>
        <item x="3805"/>
        <item x="3804"/>
        <item x="3803"/>
        <item x="3802"/>
        <item x="3801"/>
        <item x="3800"/>
        <item x="3799"/>
        <item x="3798"/>
        <item x="3797"/>
        <item x="3796"/>
        <item x="3795"/>
        <item x="3794"/>
        <item x="3793"/>
        <item x="3792"/>
        <item x="3791"/>
        <item x="3790"/>
        <item x="3789"/>
        <item x="3788"/>
        <item x="3787"/>
        <item x="3786"/>
        <item x="3785"/>
        <item x="3784"/>
        <item x="3783"/>
        <item x="3782"/>
        <item x="3781"/>
        <item x="3780"/>
        <item x="3779"/>
        <item x="3778"/>
        <item x="3777"/>
        <item x="3776"/>
        <item x="3775"/>
        <item x="3774"/>
        <item x="3773"/>
        <item x="3772"/>
        <item x="3771"/>
        <item x="3770"/>
        <item x="3769"/>
        <item x="3768"/>
        <item x="3767"/>
        <item x="3766"/>
        <item x="3765"/>
        <item x="3764"/>
        <item x="3763"/>
        <item x="3762"/>
        <item x="3761"/>
        <item x="3760"/>
        <item x="3759"/>
        <item x="3758"/>
        <item x="3757"/>
        <item x="3756"/>
        <item x="3755"/>
        <item x="3754"/>
        <item x="3753"/>
        <item x="3752"/>
        <item x="3751"/>
        <item x="3750"/>
        <item x="3749"/>
        <item x="3748"/>
        <item x="3747"/>
        <item x="3746"/>
        <item x="3745"/>
        <item x="3744"/>
        <item x="3743"/>
        <item x="3742"/>
        <item x="3741"/>
        <item x="3740"/>
        <item x="3739"/>
        <item x="3738"/>
        <item x="3737"/>
        <item x="3736"/>
        <item x="3735"/>
        <item x="3734"/>
        <item x="3733"/>
        <item x="3732"/>
        <item x="3731"/>
        <item x="3730"/>
        <item x="3729"/>
        <item x="3728"/>
        <item x="3727"/>
        <item x="3726"/>
        <item x="3725"/>
        <item x="3724"/>
        <item x="3723"/>
        <item x="3722"/>
        <item x="3721"/>
        <item x="3720"/>
        <item x="3719"/>
        <item x="3718"/>
        <item x="3717"/>
        <item x="3716"/>
        <item x="3715"/>
        <item x="3714"/>
        <item x="3713"/>
        <item x="3712"/>
        <item x="3711"/>
        <item x="3710"/>
        <item x="3709"/>
        <item x="3708"/>
        <item x="3707"/>
        <item x="3706"/>
        <item x="3705"/>
        <item x="3704"/>
        <item x="3703"/>
        <item x="3702"/>
        <item x="3701"/>
        <item x="3700"/>
        <item x="3699"/>
        <item x="3698"/>
        <item x="3697"/>
        <item x="3696"/>
        <item x="3695"/>
        <item x="3694"/>
        <item x="3693"/>
        <item x="3692"/>
        <item x="3691"/>
        <item x="3690"/>
        <item x="3689"/>
        <item x="3688"/>
        <item x="3687"/>
        <item x="3686"/>
        <item x="3685"/>
        <item x="3684"/>
        <item x="3683"/>
        <item x="3682"/>
        <item x="3681"/>
        <item x="3680"/>
        <item x="3679"/>
        <item x="3678"/>
        <item x="3677"/>
        <item x="3676"/>
        <item x="3675"/>
        <item x="3674"/>
        <item x="3673"/>
        <item x="3672"/>
        <item x="3671"/>
        <item x="3670"/>
        <item x="3669"/>
        <item x="3668"/>
        <item x="3667"/>
        <item x="3666"/>
        <item x="3665"/>
        <item x="3664"/>
        <item x="3663"/>
        <item x="3662"/>
        <item x="3661"/>
        <item x="3660"/>
        <item x="3659"/>
        <item x="3658"/>
        <item x="3657"/>
        <item x="3656"/>
        <item x="3655"/>
        <item x="3654"/>
        <item x="3653"/>
        <item x="3652"/>
        <item x="3651"/>
        <item x="3650"/>
        <item x="3649"/>
        <item x="3648"/>
        <item x="3647"/>
        <item x="3646"/>
        <item x="3645"/>
        <item x="3644"/>
        <item x="3643"/>
        <item x="3642"/>
        <item x="3641"/>
        <item x="3640"/>
        <item x="3639"/>
        <item x="3638"/>
        <item x="3637"/>
        <item x="3636"/>
        <item x="3635"/>
        <item x="3634"/>
        <item x="3633"/>
        <item x="3632"/>
        <item x="3631"/>
        <item x="3630"/>
        <item x="3629"/>
        <item x="3628"/>
        <item x="3627"/>
        <item x="3626"/>
        <item x="3625"/>
        <item x="3624"/>
        <item x="3623"/>
        <item x="3622"/>
        <item x="3621"/>
        <item x="3620"/>
        <item x="3619"/>
        <item x="3618"/>
        <item x="3617"/>
        <item x="3616"/>
        <item x="3615"/>
        <item x="3614"/>
        <item x="3613"/>
        <item x="3612"/>
        <item x="3611"/>
        <item x="3610"/>
        <item x="3609"/>
        <item x="3608"/>
        <item x="3607"/>
        <item x="3606"/>
        <item x="3605"/>
        <item x="3604"/>
        <item x="3603"/>
        <item x="3602"/>
        <item x="3601"/>
        <item x="3600"/>
        <item x="3599"/>
        <item x="3598"/>
        <item x="3597"/>
        <item x="3596"/>
        <item x="3595"/>
        <item x="3594"/>
        <item x="3593"/>
        <item x="3592"/>
        <item x="3591"/>
        <item x="3590"/>
        <item x="3589"/>
        <item x="3588"/>
        <item x="3587"/>
        <item x="3586"/>
        <item x="3585"/>
        <item x="3584"/>
        <item x="3583"/>
        <item x="3582"/>
        <item x="3581"/>
        <item x="3580"/>
        <item x="3579"/>
        <item x="3578"/>
        <item x="3577"/>
        <item x="3576"/>
        <item x="3575"/>
        <item x="3574"/>
        <item x="3573"/>
        <item x="3572"/>
        <item x="3571"/>
        <item x="3570"/>
        <item x="3569"/>
        <item x="3568"/>
        <item x="3567"/>
        <item x="3566"/>
        <item x="3565"/>
        <item x="3564"/>
        <item x="3563"/>
        <item x="3562"/>
        <item x="3561"/>
        <item x="3560"/>
        <item x="3559"/>
        <item x="3558"/>
        <item x="3557"/>
        <item x="3556"/>
        <item x="3555"/>
        <item x="3554"/>
        <item x="3553"/>
        <item x="3552"/>
        <item x="3551"/>
        <item x="3550"/>
        <item x="3549"/>
        <item x="3548"/>
        <item x="3547"/>
        <item x="3546"/>
        <item x="3545"/>
        <item x="3544"/>
        <item x="3543"/>
        <item x="3542"/>
        <item x="3541"/>
        <item x="3540"/>
        <item x="3539"/>
        <item x="3538"/>
        <item x="3537"/>
        <item x="3536"/>
        <item x="3535"/>
        <item x="3534"/>
        <item x="3533"/>
        <item x="3532"/>
        <item x="3531"/>
        <item x="3530"/>
        <item x="3529"/>
        <item x="3528"/>
        <item x="3527"/>
        <item x="3526"/>
        <item x="3525"/>
        <item x="3524"/>
        <item x="3523"/>
        <item x="3522"/>
        <item x="3521"/>
        <item x="3520"/>
        <item x="3519"/>
        <item x="3518"/>
        <item x="3517"/>
        <item x="3516"/>
        <item x="3515"/>
        <item x="3514"/>
        <item x="3513"/>
        <item x="3512"/>
        <item x="3511"/>
        <item x="3510"/>
        <item x="3509"/>
        <item x="3508"/>
        <item x="3507"/>
        <item x="3506"/>
        <item x="3505"/>
        <item x="3504"/>
        <item x="3503"/>
        <item x="3502"/>
        <item x="3501"/>
        <item x="3500"/>
        <item x="3499"/>
        <item x="3498"/>
        <item x="3497"/>
        <item x="3496"/>
        <item x="3495"/>
        <item x="3494"/>
        <item x="3493"/>
        <item x="3492"/>
        <item x="3491"/>
        <item x="3490"/>
        <item x="3489"/>
        <item x="3488"/>
        <item x="3487"/>
        <item x="3486"/>
        <item x="3485"/>
        <item x="3484"/>
        <item x="3483"/>
        <item x="3482"/>
        <item x="3481"/>
        <item x="3480"/>
        <item x="3479"/>
        <item x="3478"/>
        <item x="3477"/>
        <item x="3476"/>
        <item x="3475"/>
        <item x="3474"/>
        <item x="3473"/>
        <item x="3472"/>
        <item x="3471"/>
        <item x="3470"/>
        <item x="3469"/>
        <item x="3468"/>
        <item x="3467"/>
        <item x="3466"/>
        <item x="3465"/>
        <item x="3464"/>
        <item x="3463"/>
        <item x="3462"/>
        <item x="3461"/>
        <item x="3460"/>
        <item x="3459"/>
        <item x="3458"/>
        <item x="3457"/>
        <item x="3456"/>
        <item x="3455"/>
        <item x="3454"/>
        <item x="3453"/>
        <item x="3452"/>
        <item x="3451"/>
        <item x="3450"/>
        <item x="3449"/>
        <item x="3448"/>
        <item x="3447"/>
        <item x="3446"/>
        <item x="3445"/>
        <item x="3444"/>
        <item x="3443"/>
        <item x="3442"/>
        <item x="3441"/>
        <item x="3440"/>
        <item x="3439"/>
        <item x="3438"/>
        <item x="3437"/>
        <item x="3436"/>
        <item x="3435"/>
        <item x="3434"/>
        <item x="3433"/>
        <item x="3432"/>
        <item x="3431"/>
        <item x="3430"/>
        <item x="3429"/>
        <item x="3428"/>
        <item x="3427"/>
        <item x="3426"/>
        <item x="3425"/>
        <item x="3424"/>
        <item x="3423"/>
        <item x="3422"/>
        <item x="3421"/>
        <item x="3420"/>
        <item x="3419"/>
        <item x="3418"/>
        <item x="3417"/>
        <item x="3416"/>
        <item x="3415"/>
        <item x="3414"/>
        <item x="3413"/>
        <item x="3412"/>
        <item x="3411"/>
        <item x="3410"/>
        <item x="3409"/>
        <item x="3408"/>
        <item x="3407"/>
        <item x="3406"/>
        <item x="3405"/>
        <item x="3404"/>
        <item x="3403"/>
        <item x="3402"/>
        <item x="3401"/>
        <item x="3400"/>
        <item x="3399"/>
        <item x="3398"/>
        <item x="3397"/>
        <item x="3396"/>
        <item x="3395"/>
        <item x="3394"/>
        <item x="3393"/>
        <item x="3392"/>
        <item x="3391"/>
        <item x="3390"/>
        <item x="3389"/>
        <item x="3388"/>
        <item x="3387"/>
        <item x="3386"/>
        <item x="3385"/>
        <item x="3384"/>
        <item x="3383"/>
        <item x="3382"/>
        <item x="3381"/>
        <item x="3380"/>
        <item x="3379"/>
        <item x="3378"/>
        <item x="3377"/>
        <item x="3376"/>
        <item x="3375"/>
        <item x="3374"/>
        <item x="3373"/>
        <item x="3372"/>
        <item x="3371"/>
        <item x="3370"/>
        <item x="3369"/>
        <item x="3368"/>
        <item x="3367"/>
        <item x="3366"/>
        <item x="3365"/>
        <item x="3364"/>
        <item x="3363"/>
        <item x="3362"/>
        <item x="3361"/>
        <item x="3360"/>
        <item x="3359"/>
        <item x="3358"/>
        <item x="3357"/>
        <item x="3356"/>
        <item x="3355"/>
        <item x="3354"/>
        <item x="3353"/>
        <item x="3352"/>
        <item x="3351"/>
        <item x="3350"/>
        <item x="3349"/>
        <item x="3348"/>
        <item x="3347"/>
        <item x="3346"/>
        <item x="3345"/>
        <item x="3344"/>
        <item x="3343"/>
        <item x="3342"/>
        <item x="3341"/>
        <item x="3340"/>
        <item x="3339"/>
        <item x="3338"/>
        <item x="3337"/>
        <item x="3336"/>
        <item x="3335"/>
        <item x="3334"/>
        <item x="3333"/>
        <item x="3332"/>
        <item x="3331"/>
        <item x="3330"/>
        <item x="3329"/>
        <item x="3328"/>
        <item x="3327"/>
        <item x="3326"/>
        <item x="3325"/>
        <item x="3324"/>
        <item x="3323"/>
        <item x="3322"/>
        <item x="3321"/>
        <item x="3320"/>
        <item x="3319"/>
        <item x="3318"/>
        <item x="3317"/>
        <item x="3316"/>
        <item x="3315"/>
        <item x="3314"/>
        <item x="3313"/>
        <item x="3312"/>
        <item x="3311"/>
        <item x="3310"/>
        <item x="3309"/>
        <item x="3308"/>
        <item x="3307"/>
        <item x="3306"/>
        <item x="3305"/>
        <item x="3304"/>
        <item x="3303"/>
        <item x="3302"/>
        <item x="3301"/>
        <item x="3300"/>
        <item x="3299"/>
        <item x="3298"/>
        <item x="3297"/>
        <item x="3296"/>
        <item x="3295"/>
        <item x="3294"/>
        <item x="3293"/>
        <item x="3292"/>
        <item x="3291"/>
        <item x="3290"/>
        <item x="3289"/>
        <item x="3288"/>
        <item x="3287"/>
        <item x="3286"/>
        <item x="3285"/>
        <item x="3284"/>
        <item x="3283"/>
        <item x="3282"/>
        <item x="3281"/>
        <item x="3280"/>
        <item x="3279"/>
        <item x="3278"/>
        <item x="3277"/>
        <item x="3276"/>
        <item x="3275"/>
        <item x="3274"/>
        <item x="3273"/>
        <item x="3272"/>
        <item x="3271"/>
        <item x="3270"/>
        <item x="3269"/>
        <item x="3268"/>
        <item x="3267"/>
        <item x="3266"/>
        <item x="3265"/>
        <item x="3264"/>
        <item x="3263"/>
        <item x="3262"/>
        <item x="3261"/>
        <item x="3260"/>
        <item x="3259"/>
        <item x="3258"/>
        <item x="3257"/>
        <item x="3256"/>
        <item x="3255"/>
        <item x="3254"/>
        <item x="3253"/>
        <item x="3252"/>
        <item x="3251"/>
        <item x="3250"/>
        <item x="3249"/>
        <item x="3248"/>
        <item x="3247"/>
        <item x="3246"/>
        <item x="3245"/>
        <item x="3244"/>
        <item x="3243"/>
        <item x="3242"/>
        <item x="3241"/>
        <item x="3240"/>
        <item x="3239"/>
        <item x="3238"/>
        <item x="3237"/>
        <item x="3236"/>
        <item x="3235"/>
        <item x="3234"/>
        <item x="3233"/>
        <item x="3232"/>
        <item x="3231"/>
        <item x="3230"/>
        <item x="3229"/>
        <item x="3228"/>
        <item x="3227"/>
        <item x="3226"/>
        <item x="3225"/>
        <item x="3224"/>
        <item x="3223"/>
        <item x="3222"/>
        <item x="3221"/>
        <item x="3220"/>
        <item x="3219"/>
        <item x="3218"/>
        <item x="3217"/>
        <item x="3216"/>
        <item x="3215"/>
        <item x="3214"/>
        <item x="3213"/>
        <item x="3212"/>
        <item x="3211"/>
        <item x="3210"/>
        <item x="3209"/>
        <item x="3208"/>
        <item x="3207"/>
        <item x="3206"/>
        <item x="3205"/>
        <item x="3204"/>
        <item x="3203"/>
        <item x="3202"/>
        <item x="3201"/>
        <item x="3200"/>
        <item x="3199"/>
        <item x="3198"/>
        <item x="3197"/>
        <item x="3196"/>
        <item x="3195"/>
        <item x="3194"/>
        <item x="3193"/>
        <item x="3192"/>
        <item x="3191"/>
        <item x="3190"/>
        <item x="3189"/>
        <item x="3188"/>
        <item x="3187"/>
        <item x="3186"/>
        <item x="3185"/>
        <item x="3184"/>
        <item x="3183"/>
        <item x="3182"/>
        <item x="3181"/>
        <item x="3180"/>
        <item x="3179"/>
        <item x="3178"/>
        <item x="3177"/>
        <item x="3176"/>
        <item x="3175"/>
        <item x="3174"/>
        <item x="3173"/>
        <item x="3172"/>
        <item x="3171"/>
        <item x="3170"/>
        <item x="3169"/>
        <item x="3168"/>
        <item x="3167"/>
        <item x="3166"/>
        <item x="3165"/>
        <item x="3164"/>
        <item x="3163"/>
        <item x="3162"/>
        <item x="3161"/>
        <item x="3160"/>
        <item x="3159"/>
        <item x="3158"/>
        <item x="3157"/>
        <item x="3156"/>
        <item x="3155"/>
        <item x="3154"/>
        <item x="3153"/>
        <item x="3152"/>
        <item x="3151"/>
        <item x="3150"/>
        <item x="3149"/>
        <item x="3148"/>
        <item x="3147"/>
        <item x="3146"/>
        <item x="3145"/>
        <item x="3144"/>
        <item x="3143"/>
        <item x="3142"/>
        <item x="3141"/>
        <item x="3140"/>
        <item x="3139"/>
        <item x="3138"/>
        <item x="3137"/>
        <item x="3136"/>
        <item x="3135"/>
        <item x="3134"/>
        <item x="3133"/>
        <item x="3132"/>
        <item x="3131"/>
        <item x="3130"/>
        <item x="3129"/>
        <item x="3128"/>
        <item x="3127"/>
        <item x="3126"/>
        <item x="3125"/>
        <item x="3124"/>
        <item x="3123"/>
        <item x="3122"/>
        <item x="3121"/>
        <item x="3120"/>
        <item x="3119"/>
        <item x="3118"/>
        <item x="3117"/>
        <item x="3116"/>
        <item x="3115"/>
        <item x="3114"/>
        <item x="3113"/>
        <item x="3112"/>
        <item x="3111"/>
        <item x="3110"/>
        <item x="3109"/>
        <item x="3108"/>
        <item x="3107"/>
        <item x="3106"/>
        <item x="3105"/>
        <item x="3104"/>
        <item x="3103"/>
        <item x="3102"/>
        <item x="3101"/>
        <item x="3100"/>
        <item x="3099"/>
        <item x="3098"/>
        <item x="3097"/>
        <item x="3096"/>
        <item x="3095"/>
        <item x="3094"/>
        <item x="3093"/>
        <item x="3092"/>
        <item x="3091"/>
        <item x="3090"/>
        <item x="3089"/>
        <item x="3088"/>
        <item x="3087"/>
        <item x="3086"/>
        <item x="3085"/>
        <item x="3084"/>
        <item x="3083"/>
        <item x="3082"/>
        <item x="3081"/>
        <item x="3080"/>
        <item x="3079"/>
        <item x="3078"/>
        <item x="3077"/>
        <item x="3076"/>
        <item x="3075"/>
        <item x="3074"/>
        <item x="3073"/>
        <item x="3072"/>
        <item x="3071"/>
        <item x="3070"/>
        <item x="3069"/>
        <item x="3068"/>
        <item x="3067"/>
        <item x="3066"/>
        <item x="3065"/>
        <item x="3064"/>
        <item x="3063"/>
        <item x="3062"/>
        <item x="3061"/>
        <item x="3060"/>
        <item x="3059"/>
        <item x="3058"/>
        <item x="3057"/>
        <item x="3056"/>
        <item x="3055"/>
        <item x="3054"/>
        <item x="3053"/>
        <item x="3052"/>
        <item x="3051"/>
        <item x="3050"/>
        <item x="3049"/>
        <item x="3048"/>
        <item x="3047"/>
        <item x="3046"/>
        <item x="3045"/>
        <item x="3044"/>
        <item x="3043"/>
        <item x="3042"/>
        <item x="3041"/>
        <item x="3040"/>
        <item x="3039"/>
        <item x="3038"/>
        <item x="3037"/>
        <item x="3036"/>
        <item x="3035"/>
        <item x="3034"/>
        <item x="3033"/>
        <item x="3032"/>
        <item x="3031"/>
        <item x="3030"/>
        <item x="3029"/>
        <item x="3028"/>
        <item x="3027"/>
        <item x="3026"/>
        <item x="3025"/>
        <item x="3024"/>
        <item x="3023"/>
        <item x="3022"/>
        <item x="3021"/>
        <item x="3020"/>
        <item x="3019"/>
        <item x="3018"/>
        <item x="3017"/>
        <item x="3016"/>
        <item x="3015"/>
        <item x="3014"/>
        <item x="3013"/>
        <item x="3012"/>
        <item x="3011"/>
        <item x="3010"/>
        <item x="3009"/>
        <item x="3008"/>
        <item x="3007"/>
        <item x="3006"/>
        <item x="3005"/>
        <item x="3004"/>
        <item x="3003"/>
        <item x="3002"/>
        <item x="3001"/>
        <item x="3000"/>
        <item x="2999"/>
        <item x="2998"/>
        <item x="2997"/>
        <item x="2996"/>
        <item x="2995"/>
        <item x="2994"/>
        <item x="2993"/>
        <item x="2992"/>
        <item x="2991"/>
        <item x="2990"/>
        <item x="2989"/>
        <item x="2988"/>
        <item x="2987"/>
        <item x="2986"/>
        <item x="2985"/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t="default"/>
      </items>
    </pivotField>
  </pivotFields>
  <rowFields count="4">
    <field x="8"/>
    <field x="7"/>
    <field x="6"/>
    <field x="0"/>
  </rowFields>
  <rowItems count="3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pen" fld="1" baseField="0" baseItem="0"/>
    <dataField name="Sum of high" fld="2" baseField="0" baseItem="0"/>
    <dataField name="Sum of low" fld="3" baseField="0" baseItem="0"/>
    <dataField name="Sum of clos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B6993-07D3-4366-BA5C-0D53C4A3DB10}" name="StockDataTable" displayName="StockDataTable" ref="A1:F8824" totalsRowShown="0" headerRowDxfId="9" dataDxfId="8">
  <autoFilter ref="A1:F8824" xr:uid="{0F6B6993-07D3-4366-BA5C-0D53C4A3DB10}"/>
  <tableColumns count="6">
    <tableColumn id="1" xr3:uid="{C0FED02E-84DB-41A9-8C59-651D1339B137}" name="datetime" dataDxfId="7"/>
    <tableColumn id="2" xr3:uid="{5EDE0DF9-1F9C-4ACC-91BB-CC6D377EA2E6}" name="open" dataDxfId="6"/>
    <tableColumn id="3" xr3:uid="{7522B4ED-A272-4907-8482-E33F8E80D27C}" name="high" dataDxfId="5"/>
    <tableColumn id="4" xr3:uid="{DF890871-8916-46C7-A8E6-8871E1C4BF24}" name="low" dataDxfId="4"/>
    <tableColumn id="5" xr3:uid="{18FB7244-E034-4141-8B33-88828C2145C8}" name="close" dataDxfId="3"/>
    <tableColumn id="6" xr3:uid="{BE01DAEC-80D3-46AB-8634-A4167EF3AF1D}" name="percent_chang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E92A-3B5D-498B-8C2B-820DA5C90963}">
  <sheetPr>
    <tabColor rgb="FFFF0000"/>
  </sheetPr>
  <dimension ref="A1:F8824"/>
  <sheetViews>
    <sheetView workbookViewId="0">
      <selection activeCell="I31" sqref="I3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45723</v>
      </c>
      <c r="B2">
        <v>62.64</v>
      </c>
      <c r="C2">
        <v>64.180000000000007</v>
      </c>
      <c r="D2">
        <v>62.19</v>
      </c>
      <c r="E2">
        <v>63.74</v>
      </c>
      <c r="F2">
        <v>1.7560664109999999</v>
      </c>
    </row>
    <row r="3" spans="1:6" x14ac:dyDescent="0.25">
      <c r="A3" s="1">
        <v>45722</v>
      </c>
      <c r="B3">
        <v>63.22</v>
      </c>
      <c r="C3">
        <v>64.02</v>
      </c>
      <c r="D3">
        <v>62.92</v>
      </c>
      <c r="E3">
        <v>63.58</v>
      </c>
      <c r="F3">
        <v>0.56944005099999995</v>
      </c>
    </row>
    <row r="4" spans="1:6" x14ac:dyDescent="0.25">
      <c r="A4" s="1">
        <v>45721</v>
      </c>
      <c r="B4">
        <v>63.13</v>
      </c>
      <c r="C4">
        <v>64.180000000000007</v>
      </c>
      <c r="D4">
        <v>62.8</v>
      </c>
      <c r="E4">
        <v>64.03</v>
      </c>
      <c r="F4">
        <v>1.4256296530000001</v>
      </c>
    </row>
    <row r="5" spans="1:6" x14ac:dyDescent="0.25">
      <c r="A5" s="1">
        <v>45720</v>
      </c>
      <c r="B5">
        <v>63.05</v>
      </c>
      <c r="C5">
        <v>63.91</v>
      </c>
      <c r="D5">
        <v>62.63</v>
      </c>
      <c r="E5">
        <v>63.27</v>
      </c>
      <c r="F5">
        <v>0.34892942100000002</v>
      </c>
    </row>
    <row r="6" spans="1:6" x14ac:dyDescent="0.25">
      <c r="A6" s="1">
        <v>45719</v>
      </c>
      <c r="B6">
        <v>64.62</v>
      </c>
      <c r="C6">
        <v>64.87</v>
      </c>
      <c r="D6">
        <v>63.19</v>
      </c>
      <c r="E6">
        <v>63.38</v>
      </c>
      <c r="F6">
        <v>-1.918910554</v>
      </c>
    </row>
    <row r="7" spans="1:6" x14ac:dyDescent="0.25">
      <c r="A7" s="1">
        <v>45716</v>
      </c>
      <c r="B7">
        <v>63.41</v>
      </c>
      <c r="C7">
        <v>63.87</v>
      </c>
      <c r="D7">
        <v>62.83</v>
      </c>
      <c r="E7">
        <v>63.82</v>
      </c>
      <c r="F7">
        <v>0.64658571200000003</v>
      </c>
    </row>
    <row r="8" spans="1:6" x14ac:dyDescent="0.25">
      <c r="A8" s="1">
        <v>45715</v>
      </c>
      <c r="B8">
        <v>64.569999999999993</v>
      </c>
      <c r="C8">
        <v>65.290000000000006</v>
      </c>
      <c r="D8">
        <v>63.76</v>
      </c>
      <c r="E8">
        <v>63.89</v>
      </c>
      <c r="F8">
        <v>-1.0531206440000001</v>
      </c>
    </row>
    <row r="9" spans="1:6" x14ac:dyDescent="0.25">
      <c r="A9" s="1">
        <v>45714</v>
      </c>
      <c r="B9">
        <v>64.180000000000007</v>
      </c>
      <c r="C9">
        <v>64.78</v>
      </c>
      <c r="D9">
        <v>63.94</v>
      </c>
      <c r="E9">
        <v>64.14</v>
      </c>
      <c r="F9">
        <v>-6.2324711999999997E-2</v>
      </c>
    </row>
    <row r="10" spans="1:6" x14ac:dyDescent="0.25">
      <c r="A10" s="1">
        <v>45713</v>
      </c>
      <c r="B10">
        <v>63.52</v>
      </c>
      <c r="C10">
        <v>64.45</v>
      </c>
      <c r="D10">
        <v>63.35</v>
      </c>
      <c r="E10">
        <v>64.260000000000005</v>
      </c>
      <c r="F10">
        <v>1.1649874060000001</v>
      </c>
    </row>
    <row r="11" spans="1:6" x14ac:dyDescent="0.25">
      <c r="A11" s="1">
        <v>45712</v>
      </c>
      <c r="B11">
        <v>63.98</v>
      </c>
      <c r="C11">
        <v>64.08</v>
      </c>
      <c r="D11">
        <v>63.2</v>
      </c>
      <c r="E11">
        <v>63.2</v>
      </c>
      <c r="F11">
        <v>-1.2191309779999999</v>
      </c>
    </row>
    <row r="12" spans="1:6" x14ac:dyDescent="0.25">
      <c r="A12" s="1">
        <v>45709</v>
      </c>
      <c r="B12">
        <v>64.53</v>
      </c>
      <c r="C12">
        <v>64.959999999999994</v>
      </c>
      <c r="D12">
        <v>63.89</v>
      </c>
      <c r="E12">
        <v>64.03</v>
      </c>
      <c r="F12">
        <v>-0.77483341100000003</v>
      </c>
    </row>
    <row r="13" spans="1:6" x14ac:dyDescent="0.25">
      <c r="A13" s="1">
        <v>45708</v>
      </c>
      <c r="B13">
        <v>64.650000000000006</v>
      </c>
      <c r="C13">
        <v>64.760000000000005</v>
      </c>
      <c r="D13">
        <v>64.28</v>
      </c>
      <c r="E13">
        <v>64.510000000000005</v>
      </c>
      <c r="F13">
        <v>-0.21655065700000001</v>
      </c>
    </row>
    <row r="14" spans="1:6" x14ac:dyDescent="0.25">
      <c r="A14" s="1">
        <v>45707</v>
      </c>
      <c r="B14">
        <v>64.400000000000006</v>
      </c>
      <c r="C14">
        <v>64.959999999999994</v>
      </c>
      <c r="D14">
        <v>64.3</v>
      </c>
      <c r="E14">
        <v>64.790000000000006</v>
      </c>
      <c r="F14">
        <v>0.60559006199999998</v>
      </c>
    </row>
    <row r="15" spans="1:6" x14ac:dyDescent="0.25">
      <c r="A15" s="1">
        <v>45706</v>
      </c>
      <c r="B15">
        <v>65.38</v>
      </c>
      <c r="C15">
        <v>66.25</v>
      </c>
      <c r="D15">
        <v>64.56</v>
      </c>
      <c r="E15">
        <v>64.59</v>
      </c>
      <c r="F15">
        <v>-1.208320587</v>
      </c>
    </row>
    <row r="16" spans="1:6" x14ac:dyDescent="0.25">
      <c r="A16" s="1">
        <v>45702</v>
      </c>
      <c r="B16">
        <v>63.68</v>
      </c>
      <c r="C16">
        <v>65.069999999999993</v>
      </c>
      <c r="D16">
        <v>63.44</v>
      </c>
      <c r="E16">
        <v>64.83</v>
      </c>
      <c r="F16">
        <v>1.8059045229999999</v>
      </c>
    </row>
    <row r="17" spans="1:6" x14ac:dyDescent="0.25">
      <c r="A17" s="1">
        <v>45701</v>
      </c>
      <c r="B17">
        <v>66.27</v>
      </c>
      <c r="C17">
        <v>66.38</v>
      </c>
      <c r="D17">
        <v>62.73</v>
      </c>
      <c r="E17">
        <v>63.82</v>
      </c>
      <c r="F17">
        <v>-3.696997133</v>
      </c>
    </row>
    <row r="18" spans="1:6" x14ac:dyDescent="0.25">
      <c r="A18" s="1">
        <v>45700</v>
      </c>
      <c r="B18">
        <v>61.74</v>
      </c>
      <c r="C18">
        <v>62.45</v>
      </c>
      <c r="D18">
        <v>61.34</v>
      </c>
      <c r="E18">
        <v>62.38</v>
      </c>
      <c r="F18">
        <v>1.036605118</v>
      </c>
    </row>
    <row r="19" spans="1:6" x14ac:dyDescent="0.25">
      <c r="A19" s="1">
        <v>45699</v>
      </c>
      <c r="B19">
        <v>62.4</v>
      </c>
      <c r="C19">
        <v>62.8</v>
      </c>
      <c r="D19">
        <v>62.2</v>
      </c>
      <c r="E19">
        <v>62.41</v>
      </c>
      <c r="F19">
        <v>1.6025641E-2</v>
      </c>
    </row>
    <row r="20" spans="1:6" x14ac:dyDescent="0.25">
      <c r="A20" s="1">
        <v>45698</v>
      </c>
      <c r="B20">
        <v>62.48</v>
      </c>
      <c r="C20">
        <v>62.93</v>
      </c>
      <c r="D20">
        <v>62.37</v>
      </c>
      <c r="E20">
        <v>62.67</v>
      </c>
      <c r="F20">
        <v>0.30409731099999998</v>
      </c>
    </row>
    <row r="21" spans="1:6" x14ac:dyDescent="0.25">
      <c r="A21" s="1">
        <v>45695</v>
      </c>
      <c r="B21">
        <v>62.93</v>
      </c>
      <c r="C21">
        <v>63.24</v>
      </c>
      <c r="D21">
        <v>62.36</v>
      </c>
      <c r="E21">
        <v>62.42</v>
      </c>
      <c r="F21">
        <v>-0.81042428099999997</v>
      </c>
    </row>
    <row r="22" spans="1:6" x14ac:dyDescent="0.25">
      <c r="A22" s="1">
        <v>45694</v>
      </c>
      <c r="B22">
        <v>62.63</v>
      </c>
      <c r="C22">
        <v>62.69</v>
      </c>
      <c r="D22">
        <v>62.07</v>
      </c>
      <c r="E22">
        <v>62.25</v>
      </c>
      <c r="F22">
        <v>-0.60673798499999998</v>
      </c>
    </row>
    <row r="23" spans="1:6" x14ac:dyDescent="0.25">
      <c r="A23" s="1">
        <v>45693</v>
      </c>
      <c r="B23">
        <v>61.39</v>
      </c>
      <c r="C23">
        <v>62.7</v>
      </c>
      <c r="D23">
        <v>61.36</v>
      </c>
      <c r="E23">
        <v>62.54</v>
      </c>
      <c r="F23">
        <v>1.873269262</v>
      </c>
    </row>
    <row r="24" spans="1:6" x14ac:dyDescent="0.25">
      <c r="A24" s="1">
        <v>45692</v>
      </c>
      <c r="B24">
        <v>60.84</v>
      </c>
      <c r="C24">
        <v>61.6</v>
      </c>
      <c r="D24">
        <v>60.83</v>
      </c>
      <c r="E24">
        <v>61.35</v>
      </c>
      <c r="F24">
        <v>0.83826429999999996</v>
      </c>
    </row>
    <row r="25" spans="1:6" x14ac:dyDescent="0.25">
      <c r="A25" s="1">
        <v>45691</v>
      </c>
      <c r="B25">
        <v>59.88</v>
      </c>
      <c r="C25">
        <v>61.26</v>
      </c>
      <c r="D25">
        <v>59.55</v>
      </c>
      <c r="E25">
        <v>61.08</v>
      </c>
      <c r="F25">
        <v>2.0040080159999998</v>
      </c>
    </row>
    <row r="26" spans="1:6" x14ac:dyDescent="0.25">
      <c r="A26" s="1">
        <v>45688</v>
      </c>
      <c r="B26">
        <v>60.85</v>
      </c>
      <c r="C26">
        <v>61.18</v>
      </c>
      <c r="D26">
        <v>60.45</v>
      </c>
      <c r="E26">
        <v>60.51</v>
      </c>
      <c r="F26">
        <v>-0.55875102700000001</v>
      </c>
    </row>
    <row r="27" spans="1:6" x14ac:dyDescent="0.25">
      <c r="A27" s="1">
        <v>45687</v>
      </c>
      <c r="B27">
        <v>60.44</v>
      </c>
      <c r="C27">
        <v>61.08</v>
      </c>
      <c r="D27">
        <v>60.25</v>
      </c>
      <c r="E27">
        <v>60.53</v>
      </c>
      <c r="F27">
        <v>0.14890800800000001</v>
      </c>
    </row>
    <row r="28" spans="1:6" x14ac:dyDescent="0.25">
      <c r="A28" s="1">
        <v>45686</v>
      </c>
      <c r="B28">
        <v>60.45</v>
      </c>
      <c r="C28">
        <v>60.49</v>
      </c>
      <c r="D28">
        <v>59.57</v>
      </c>
      <c r="E28">
        <v>59.57</v>
      </c>
      <c r="F28">
        <v>-1.4557485530000001</v>
      </c>
    </row>
    <row r="29" spans="1:6" x14ac:dyDescent="0.25">
      <c r="A29" s="1">
        <v>45685</v>
      </c>
      <c r="B29">
        <v>59.35</v>
      </c>
      <c r="C29">
        <v>59.5</v>
      </c>
      <c r="D29">
        <v>59.09</v>
      </c>
      <c r="E29">
        <v>59.45</v>
      </c>
      <c r="F29">
        <v>0.168491997</v>
      </c>
    </row>
    <row r="30" spans="1:6" x14ac:dyDescent="0.25">
      <c r="A30" s="1">
        <v>45684</v>
      </c>
      <c r="B30">
        <v>60.73</v>
      </c>
      <c r="C30">
        <v>60.73</v>
      </c>
      <c r="D30">
        <v>58.75</v>
      </c>
      <c r="E30">
        <v>58.95</v>
      </c>
      <c r="F30">
        <v>-2.9310060930000001</v>
      </c>
    </row>
    <row r="31" spans="1:6" x14ac:dyDescent="0.25">
      <c r="A31" s="1">
        <v>45681</v>
      </c>
      <c r="B31">
        <v>61.95</v>
      </c>
      <c r="C31">
        <v>62.3</v>
      </c>
      <c r="D31">
        <v>61.86</v>
      </c>
      <c r="E31">
        <v>62.17</v>
      </c>
      <c r="F31">
        <v>0.355125101</v>
      </c>
    </row>
    <row r="32" spans="1:6" x14ac:dyDescent="0.25">
      <c r="A32" s="1">
        <v>45680</v>
      </c>
      <c r="B32">
        <v>61.66</v>
      </c>
      <c r="C32">
        <v>62.32</v>
      </c>
      <c r="D32">
        <v>61.38</v>
      </c>
      <c r="E32">
        <v>62.22</v>
      </c>
      <c r="F32">
        <v>0.908206293</v>
      </c>
    </row>
    <row r="33" spans="1:6" x14ac:dyDescent="0.25">
      <c r="A33" s="1">
        <v>45679</v>
      </c>
      <c r="B33">
        <v>61.3</v>
      </c>
      <c r="C33">
        <v>61.76</v>
      </c>
      <c r="D33">
        <v>61.02</v>
      </c>
      <c r="E33">
        <v>61.63</v>
      </c>
      <c r="F33">
        <v>0.53833605200000001</v>
      </c>
    </row>
    <row r="34" spans="1:6" x14ac:dyDescent="0.25">
      <c r="A34" s="1">
        <v>45678</v>
      </c>
      <c r="B34">
        <v>61.24</v>
      </c>
      <c r="C34">
        <v>61.33</v>
      </c>
      <c r="D34">
        <v>60.86</v>
      </c>
      <c r="E34">
        <v>61.05</v>
      </c>
      <c r="F34">
        <v>-0.310254735</v>
      </c>
    </row>
    <row r="35" spans="1:6" x14ac:dyDescent="0.25">
      <c r="A35" s="1">
        <v>45674</v>
      </c>
      <c r="B35">
        <v>60.52</v>
      </c>
      <c r="C35">
        <v>60.7</v>
      </c>
      <c r="D35">
        <v>60.26</v>
      </c>
      <c r="E35">
        <v>60.35</v>
      </c>
      <c r="F35">
        <v>-0.28089887600000002</v>
      </c>
    </row>
    <row r="36" spans="1:6" x14ac:dyDescent="0.25">
      <c r="A36" s="1">
        <v>45673</v>
      </c>
      <c r="B36">
        <v>59.92</v>
      </c>
      <c r="C36">
        <v>60.45</v>
      </c>
      <c r="D36">
        <v>59.83</v>
      </c>
      <c r="E36">
        <v>59.88</v>
      </c>
      <c r="F36">
        <v>-6.6755674000000001E-2</v>
      </c>
    </row>
    <row r="37" spans="1:6" x14ac:dyDescent="0.25">
      <c r="A37" s="1">
        <v>45672</v>
      </c>
      <c r="B37">
        <v>59.78</v>
      </c>
      <c r="C37">
        <v>60.35</v>
      </c>
      <c r="D37">
        <v>59.72</v>
      </c>
      <c r="E37">
        <v>60.06</v>
      </c>
      <c r="F37">
        <v>0.46838407500000001</v>
      </c>
    </row>
    <row r="38" spans="1:6" x14ac:dyDescent="0.25">
      <c r="A38" s="1">
        <v>45671</v>
      </c>
      <c r="B38">
        <v>58.95</v>
      </c>
      <c r="C38">
        <v>59.34</v>
      </c>
      <c r="D38">
        <v>58.75</v>
      </c>
      <c r="E38">
        <v>59.22</v>
      </c>
      <c r="F38">
        <v>0.458015267</v>
      </c>
    </row>
    <row r="39" spans="1:6" x14ac:dyDescent="0.25">
      <c r="A39" s="1">
        <v>45670</v>
      </c>
      <c r="B39">
        <v>58.57</v>
      </c>
      <c r="C39">
        <v>58.94</v>
      </c>
      <c r="D39">
        <v>58.16</v>
      </c>
      <c r="E39">
        <v>58.85</v>
      </c>
      <c r="F39">
        <v>0.47806043999999998</v>
      </c>
    </row>
    <row r="40" spans="1:6" x14ac:dyDescent="0.25">
      <c r="A40" s="1">
        <v>45667</v>
      </c>
      <c r="B40">
        <v>58.8</v>
      </c>
      <c r="C40">
        <v>59.07</v>
      </c>
      <c r="D40">
        <v>58.54</v>
      </c>
      <c r="E40">
        <v>58.65</v>
      </c>
      <c r="F40">
        <v>-0.255102041</v>
      </c>
    </row>
    <row r="41" spans="1:6" x14ac:dyDescent="0.25">
      <c r="A41" s="1">
        <v>45665</v>
      </c>
      <c r="B41">
        <v>58.55</v>
      </c>
      <c r="C41">
        <v>59.23</v>
      </c>
      <c r="D41">
        <v>58.27</v>
      </c>
      <c r="E41">
        <v>59.22</v>
      </c>
      <c r="F41">
        <v>1.1443210930000001</v>
      </c>
    </row>
    <row r="42" spans="1:6" x14ac:dyDescent="0.25">
      <c r="A42" s="1">
        <v>45664</v>
      </c>
      <c r="B42">
        <v>58.96</v>
      </c>
      <c r="C42">
        <v>59.25</v>
      </c>
      <c r="D42">
        <v>58.64</v>
      </c>
      <c r="E42">
        <v>58.88</v>
      </c>
      <c r="F42">
        <v>-0.13568521</v>
      </c>
    </row>
    <row r="43" spans="1:6" x14ac:dyDescent="0.25">
      <c r="A43" s="1">
        <v>45663</v>
      </c>
      <c r="B43">
        <v>59.18</v>
      </c>
      <c r="C43">
        <v>59.58</v>
      </c>
      <c r="D43">
        <v>58.59</v>
      </c>
      <c r="E43">
        <v>58.75</v>
      </c>
      <c r="F43">
        <v>-0.72659682299999995</v>
      </c>
    </row>
    <row r="44" spans="1:6" x14ac:dyDescent="0.25">
      <c r="A44" s="1">
        <v>45660</v>
      </c>
      <c r="B44">
        <v>58.82</v>
      </c>
      <c r="C44">
        <v>59.18</v>
      </c>
      <c r="D44">
        <v>58.36</v>
      </c>
      <c r="E44">
        <v>58.93</v>
      </c>
      <c r="F44">
        <v>0.18701122100000001</v>
      </c>
    </row>
    <row r="45" spans="1:6" x14ac:dyDescent="0.25">
      <c r="A45" s="1">
        <v>45659</v>
      </c>
      <c r="B45">
        <v>59.3</v>
      </c>
      <c r="C45">
        <v>59.69</v>
      </c>
      <c r="D45">
        <v>58.57</v>
      </c>
      <c r="E45">
        <v>59.03</v>
      </c>
      <c r="F45">
        <v>-0.45531197299999998</v>
      </c>
    </row>
    <row r="46" spans="1:6" x14ac:dyDescent="0.25">
      <c r="A46" s="1">
        <v>45657</v>
      </c>
      <c r="B46">
        <v>59.34</v>
      </c>
      <c r="C46">
        <v>59.37</v>
      </c>
      <c r="D46">
        <v>58.77</v>
      </c>
      <c r="E46">
        <v>59.2</v>
      </c>
      <c r="F46">
        <v>-0.23592854699999999</v>
      </c>
    </row>
    <row r="47" spans="1:6" x14ac:dyDescent="0.25">
      <c r="A47" s="1">
        <v>45656</v>
      </c>
      <c r="B47">
        <v>58.78</v>
      </c>
      <c r="C47">
        <v>59.39</v>
      </c>
      <c r="D47">
        <v>58.41</v>
      </c>
      <c r="E47">
        <v>59.36</v>
      </c>
      <c r="F47">
        <v>0.98673018000000001</v>
      </c>
    </row>
    <row r="48" spans="1:6" x14ac:dyDescent="0.25">
      <c r="A48" s="1">
        <v>45653</v>
      </c>
      <c r="B48">
        <v>59.78</v>
      </c>
      <c r="C48">
        <v>60.03</v>
      </c>
      <c r="D48">
        <v>59.14</v>
      </c>
      <c r="E48">
        <v>59.54</v>
      </c>
      <c r="F48">
        <v>-0.40147206400000002</v>
      </c>
    </row>
    <row r="49" spans="1:6" x14ac:dyDescent="0.25">
      <c r="A49" s="1">
        <v>45652</v>
      </c>
      <c r="B49">
        <v>59.55</v>
      </c>
      <c r="C49">
        <v>59.98</v>
      </c>
      <c r="D49">
        <v>59.48</v>
      </c>
      <c r="E49">
        <v>59.96</v>
      </c>
      <c r="F49">
        <v>0.68849706099999997</v>
      </c>
    </row>
    <row r="50" spans="1:6" x14ac:dyDescent="0.25">
      <c r="A50" s="1">
        <v>45650</v>
      </c>
      <c r="B50">
        <v>58.97</v>
      </c>
      <c r="C50">
        <v>59.84</v>
      </c>
      <c r="D50">
        <v>58.9</v>
      </c>
      <c r="E50">
        <v>59.82</v>
      </c>
      <c r="F50">
        <v>1.441410887</v>
      </c>
    </row>
    <row r="51" spans="1:6" x14ac:dyDescent="0.25">
      <c r="A51" s="1">
        <v>45649</v>
      </c>
      <c r="B51">
        <v>58.36</v>
      </c>
      <c r="C51">
        <v>58.92</v>
      </c>
      <c r="D51">
        <v>58.12</v>
      </c>
      <c r="E51">
        <v>58.9</v>
      </c>
      <c r="F51">
        <v>0.92529129499999996</v>
      </c>
    </row>
    <row r="52" spans="1:6" x14ac:dyDescent="0.25">
      <c r="A52" s="1">
        <v>45646</v>
      </c>
      <c r="B52">
        <v>57.45</v>
      </c>
      <c r="C52">
        <v>58.79</v>
      </c>
      <c r="D52">
        <v>57.4</v>
      </c>
      <c r="E52">
        <v>58.26</v>
      </c>
      <c r="F52">
        <v>1.409921671</v>
      </c>
    </row>
    <row r="53" spans="1:6" x14ac:dyDescent="0.25">
      <c r="A53" s="1">
        <v>45645</v>
      </c>
      <c r="B53">
        <v>57.92</v>
      </c>
      <c r="C53">
        <v>58.15</v>
      </c>
      <c r="D53">
        <v>57.5</v>
      </c>
      <c r="E53">
        <v>57.61</v>
      </c>
      <c r="F53">
        <v>-0.53522099400000001</v>
      </c>
    </row>
    <row r="54" spans="1:6" x14ac:dyDescent="0.25">
      <c r="A54" s="1">
        <v>45644</v>
      </c>
      <c r="B54">
        <v>58.55</v>
      </c>
      <c r="C54">
        <v>58.68</v>
      </c>
      <c r="D54">
        <v>57.6</v>
      </c>
      <c r="E54">
        <v>57.75</v>
      </c>
      <c r="F54">
        <v>-1.3663535440000001</v>
      </c>
    </row>
    <row r="55" spans="1:6" x14ac:dyDescent="0.25">
      <c r="A55" s="1">
        <v>45643</v>
      </c>
      <c r="B55">
        <v>58.46</v>
      </c>
      <c r="C55">
        <v>59.07</v>
      </c>
      <c r="D55">
        <v>58.43</v>
      </c>
      <c r="E55">
        <v>58.62</v>
      </c>
      <c r="F55">
        <v>0.27369141299999999</v>
      </c>
    </row>
    <row r="56" spans="1:6" x14ac:dyDescent="0.25">
      <c r="A56" s="1">
        <v>45642</v>
      </c>
      <c r="B56">
        <v>58.19</v>
      </c>
      <c r="C56">
        <v>58.43</v>
      </c>
      <c r="D56">
        <v>57.85</v>
      </c>
      <c r="E56">
        <v>58.17</v>
      </c>
      <c r="F56">
        <v>-3.4370167E-2</v>
      </c>
    </row>
    <row r="57" spans="1:6" x14ac:dyDescent="0.25">
      <c r="A57" s="1">
        <v>45639</v>
      </c>
      <c r="B57">
        <v>58.7</v>
      </c>
      <c r="C57">
        <v>58.94</v>
      </c>
      <c r="D57">
        <v>58.39</v>
      </c>
      <c r="E57">
        <v>58.59</v>
      </c>
      <c r="F57">
        <v>-0.187393526</v>
      </c>
    </row>
    <row r="58" spans="1:6" x14ac:dyDescent="0.25">
      <c r="A58" s="1">
        <v>45638</v>
      </c>
      <c r="B58">
        <v>59.1</v>
      </c>
      <c r="C58">
        <v>59.74</v>
      </c>
      <c r="D58">
        <v>58.94</v>
      </c>
      <c r="E58">
        <v>58.99</v>
      </c>
      <c r="F58">
        <v>-0.18612521200000001</v>
      </c>
    </row>
    <row r="59" spans="1:6" x14ac:dyDescent="0.25">
      <c r="A59" s="1">
        <v>45637</v>
      </c>
      <c r="B59">
        <v>58.58</v>
      </c>
      <c r="C59">
        <v>58.87</v>
      </c>
      <c r="D59">
        <v>58.32</v>
      </c>
      <c r="E59">
        <v>58.5</v>
      </c>
      <c r="F59">
        <v>-0.13656538100000001</v>
      </c>
    </row>
    <row r="60" spans="1:6" x14ac:dyDescent="0.25">
      <c r="A60" s="1">
        <v>45636</v>
      </c>
      <c r="B60">
        <v>58.28</v>
      </c>
      <c r="C60">
        <v>58.86</v>
      </c>
      <c r="D60">
        <v>58.13</v>
      </c>
      <c r="E60">
        <v>58.66</v>
      </c>
      <c r="F60">
        <v>0.65202470800000001</v>
      </c>
    </row>
    <row r="61" spans="1:6" x14ac:dyDescent="0.25">
      <c r="A61" s="1">
        <v>45635</v>
      </c>
      <c r="B61">
        <v>59.69</v>
      </c>
      <c r="C61">
        <v>59.88</v>
      </c>
      <c r="D61">
        <v>58.88</v>
      </c>
      <c r="E61">
        <v>58.88</v>
      </c>
      <c r="F61">
        <v>-1.3570112249999999</v>
      </c>
    </row>
    <row r="62" spans="1:6" x14ac:dyDescent="0.25">
      <c r="A62" s="1">
        <v>45632</v>
      </c>
      <c r="B62">
        <v>59.84</v>
      </c>
      <c r="C62">
        <v>60.09</v>
      </c>
      <c r="D62">
        <v>59.75</v>
      </c>
      <c r="E62">
        <v>59.87</v>
      </c>
      <c r="F62">
        <v>5.0133690000000002E-2</v>
      </c>
    </row>
    <row r="63" spans="1:6" x14ac:dyDescent="0.25">
      <c r="A63" s="1">
        <v>45631</v>
      </c>
      <c r="B63">
        <v>59.86</v>
      </c>
      <c r="C63">
        <v>60.25</v>
      </c>
      <c r="D63">
        <v>59.78</v>
      </c>
      <c r="E63">
        <v>60.03</v>
      </c>
      <c r="F63">
        <v>0.283995991</v>
      </c>
    </row>
    <row r="64" spans="1:6" x14ac:dyDescent="0.25">
      <c r="A64" s="1">
        <v>45630</v>
      </c>
      <c r="B64">
        <v>59.46</v>
      </c>
      <c r="C64">
        <v>59.82</v>
      </c>
      <c r="D64">
        <v>59.25</v>
      </c>
      <c r="E64">
        <v>59.68</v>
      </c>
      <c r="F64">
        <v>0.36999663599999999</v>
      </c>
    </row>
    <row r="65" spans="1:6" x14ac:dyDescent="0.25">
      <c r="A65" s="1">
        <v>45629</v>
      </c>
      <c r="B65">
        <v>59.28</v>
      </c>
      <c r="C65">
        <v>59.52</v>
      </c>
      <c r="D65">
        <v>59.15</v>
      </c>
      <c r="E65">
        <v>59.48</v>
      </c>
      <c r="F65">
        <v>0.337381916</v>
      </c>
    </row>
    <row r="66" spans="1:6" x14ac:dyDescent="0.25">
      <c r="A66" s="1">
        <v>45628</v>
      </c>
      <c r="B66">
        <v>59.38</v>
      </c>
      <c r="C66">
        <v>59.69</v>
      </c>
      <c r="D66">
        <v>59.17</v>
      </c>
      <c r="E66">
        <v>59.28</v>
      </c>
      <c r="F66">
        <v>-0.16840687100000001</v>
      </c>
    </row>
    <row r="67" spans="1:6" x14ac:dyDescent="0.25">
      <c r="A67" s="1">
        <v>45625</v>
      </c>
      <c r="B67">
        <v>59.35</v>
      </c>
      <c r="C67">
        <v>59.57</v>
      </c>
      <c r="D67">
        <v>59.02</v>
      </c>
      <c r="E67">
        <v>59.22</v>
      </c>
      <c r="F67">
        <v>-0.219039596</v>
      </c>
    </row>
    <row r="68" spans="1:6" x14ac:dyDescent="0.25">
      <c r="A68" s="1">
        <v>45623</v>
      </c>
      <c r="B68">
        <v>59.84</v>
      </c>
      <c r="C68">
        <v>59.85</v>
      </c>
      <c r="D68">
        <v>58.91</v>
      </c>
      <c r="E68">
        <v>59.24</v>
      </c>
      <c r="F68">
        <v>-1.0026737969999999</v>
      </c>
    </row>
    <row r="69" spans="1:6" x14ac:dyDescent="0.25">
      <c r="A69" s="1">
        <v>45622</v>
      </c>
      <c r="B69">
        <v>59.24</v>
      </c>
      <c r="C69">
        <v>59.54</v>
      </c>
      <c r="D69">
        <v>58.93</v>
      </c>
      <c r="E69">
        <v>59.49</v>
      </c>
      <c r="F69">
        <v>0.42201215399999997</v>
      </c>
    </row>
    <row r="70" spans="1:6" x14ac:dyDescent="0.25">
      <c r="A70" s="1">
        <v>45621</v>
      </c>
      <c r="B70">
        <v>58.66</v>
      </c>
      <c r="C70">
        <v>58.95</v>
      </c>
      <c r="D70">
        <v>58.3</v>
      </c>
      <c r="E70">
        <v>58.37</v>
      </c>
      <c r="F70">
        <v>-0.49437436099999998</v>
      </c>
    </row>
    <row r="71" spans="1:6" x14ac:dyDescent="0.25">
      <c r="A71" s="1">
        <v>45618</v>
      </c>
      <c r="B71">
        <v>57.45</v>
      </c>
      <c r="C71">
        <v>58.68</v>
      </c>
      <c r="D71">
        <v>57.45</v>
      </c>
      <c r="E71">
        <v>58.59</v>
      </c>
      <c r="F71">
        <v>1.984334204</v>
      </c>
    </row>
    <row r="72" spans="1:6" x14ac:dyDescent="0.25">
      <c r="A72" s="1">
        <v>45617</v>
      </c>
      <c r="B72">
        <v>57.18</v>
      </c>
      <c r="C72">
        <v>57.92</v>
      </c>
      <c r="D72">
        <v>57.08</v>
      </c>
      <c r="E72">
        <v>57.57</v>
      </c>
      <c r="F72">
        <v>0.68205666300000001</v>
      </c>
    </row>
    <row r="73" spans="1:6" x14ac:dyDescent="0.25">
      <c r="A73" s="1">
        <v>45616</v>
      </c>
      <c r="B73">
        <v>56.82</v>
      </c>
      <c r="C73">
        <v>57.43</v>
      </c>
      <c r="D73">
        <v>56.58</v>
      </c>
      <c r="E73">
        <v>57.34</v>
      </c>
      <c r="F73">
        <v>0.91517071500000002</v>
      </c>
    </row>
    <row r="74" spans="1:6" x14ac:dyDescent="0.25">
      <c r="A74" s="1">
        <v>45615</v>
      </c>
      <c r="B74">
        <v>56.67</v>
      </c>
      <c r="C74">
        <v>57.01</v>
      </c>
      <c r="D74">
        <v>56.33</v>
      </c>
      <c r="E74">
        <v>56.88</v>
      </c>
      <c r="F74">
        <v>0.37056643700000003</v>
      </c>
    </row>
    <row r="75" spans="1:6" x14ac:dyDescent="0.25">
      <c r="A75" s="1">
        <v>45614</v>
      </c>
      <c r="B75">
        <v>57.37</v>
      </c>
      <c r="C75">
        <v>57.97</v>
      </c>
      <c r="D75">
        <v>57.28</v>
      </c>
      <c r="E75">
        <v>57.32</v>
      </c>
      <c r="F75">
        <v>-8.7153565000000002E-2</v>
      </c>
    </row>
    <row r="76" spans="1:6" x14ac:dyDescent="0.25">
      <c r="A76" s="1">
        <v>45611</v>
      </c>
      <c r="B76">
        <v>57.75</v>
      </c>
      <c r="C76">
        <v>58.06</v>
      </c>
      <c r="D76">
        <v>57.21</v>
      </c>
      <c r="E76">
        <v>57.31</v>
      </c>
      <c r="F76">
        <v>-0.76190476200000001</v>
      </c>
    </row>
    <row r="77" spans="1:6" x14ac:dyDescent="0.25">
      <c r="A77" s="1">
        <v>45610</v>
      </c>
      <c r="B77">
        <v>58.36</v>
      </c>
      <c r="C77">
        <v>58.61</v>
      </c>
      <c r="D77">
        <v>57.48</v>
      </c>
      <c r="E77">
        <v>57.78</v>
      </c>
      <c r="F77">
        <v>-0.99383139099999995</v>
      </c>
    </row>
    <row r="78" spans="1:6" x14ac:dyDescent="0.25">
      <c r="A78" s="1">
        <v>45609</v>
      </c>
      <c r="B78">
        <v>58.26</v>
      </c>
      <c r="C78">
        <v>59.24</v>
      </c>
      <c r="D78">
        <v>58.1</v>
      </c>
      <c r="E78">
        <v>59.2</v>
      </c>
      <c r="F78">
        <v>1.6134569169999999</v>
      </c>
    </row>
    <row r="79" spans="1:6" x14ac:dyDescent="0.25">
      <c r="A79" s="1">
        <v>45608</v>
      </c>
      <c r="B79">
        <v>58.86</v>
      </c>
      <c r="C79">
        <v>59.02</v>
      </c>
      <c r="D79">
        <v>58.4</v>
      </c>
      <c r="E79">
        <v>58.71</v>
      </c>
      <c r="F79">
        <v>-0.25484199800000001</v>
      </c>
    </row>
    <row r="80" spans="1:6" x14ac:dyDescent="0.25">
      <c r="A80" s="1">
        <v>45607</v>
      </c>
      <c r="B80">
        <v>59.21</v>
      </c>
      <c r="C80">
        <v>59.32</v>
      </c>
      <c r="D80">
        <v>58.34</v>
      </c>
      <c r="E80">
        <v>58.68</v>
      </c>
      <c r="F80">
        <v>-0.89511906799999996</v>
      </c>
    </row>
    <row r="81" spans="1:6" x14ac:dyDescent="0.25">
      <c r="A81" s="1">
        <v>45604</v>
      </c>
      <c r="B81">
        <v>57.92</v>
      </c>
      <c r="C81">
        <v>58.18</v>
      </c>
      <c r="D81">
        <v>57.64</v>
      </c>
      <c r="E81">
        <v>57.98</v>
      </c>
      <c r="F81">
        <v>0.10359116</v>
      </c>
    </row>
    <row r="82" spans="1:6" x14ac:dyDescent="0.25">
      <c r="A82" s="1">
        <v>45603</v>
      </c>
      <c r="B82">
        <v>57.54</v>
      </c>
      <c r="C82">
        <v>58.28</v>
      </c>
      <c r="D82">
        <v>57.52</v>
      </c>
      <c r="E82">
        <v>58.06</v>
      </c>
      <c r="F82">
        <v>0.90371915199999997</v>
      </c>
    </row>
    <row r="83" spans="1:6" x14ac:dyDescent="0.25">
      <c r="A83" s="1">
        <v>45602</v>
      </c>
      <c r="B83">
        <v>57.42</v>
      </c>
      <c r="C83">
        <v>58.05</v>
      </c>
      <c r="D83">
        <v>56.93</v>
      </c>
      <c r="E83">
        <v>57.88</v>
      </c>
      <c r="F83">
        <v>0.80111459399999996</v>
      </c>
    </row>
    <row r="84" spans="1:6" x14ac:dyDescent="0.25">
      <c r="A84" s="1">
        <v>45601</v>
      </c>
      <c r="B84">
        <v>55.63</v>
      </c>
      <c r="C84">
        <v>56.25</v>
      </c>
      <c r="D84">
        <v>55.48</v>
      </c>
      <c r="E84">
        <v>56.13</v>
      </c>
      <c r="F84">
        <v>0.89879561399999996</v>
      </c>
    </row>
    <row r="85" spans="1:6" x14ac:dyDescent="0.25">
      <c r="A85" s="1">
        <v>45600</v>
      </c>
      <c r="B85">
        <v>55.31</v>
      </c>
      <c r="C85">
        <v>55.89</v>
      </c>
      <c r="D85">
        <v>55.1</v>
      </c>
      <c r="E85">
        <v>55.8</v>
      </c>
      <c r="F85">
        <v>0.88591574799999995</v>
      </c>
    </row>
    <row r="86" spans="1:6" x14ac:dyDescent="0.25">
      <c r="A86" s="1">
        <v>45597</v>
      </c>
      <c r="B86">
        <v>55.22</v>
      </c>
      <c r="C86">
        <v>55.79</v>
      </c>
      <c r="D86">
        <v>54.98</v>
      </c>
      <c r="E86">
        <v>55.42</v>
      </c>
      <c r="F86">
        <v>0.36218761300000002</v>
      </c>
    </row>
    <row r="87" spans="1:6" x14ac:dyDescent="0.25">
      <c r="A87" s="1">
        <v>45596</v>
      </c>
      <c r="B87">
        <v>55.13</v>
      </c>
      <c r="C87">
        <v>55.23</v>
      </c>
      <c r="D87">
        <v>54.69</v>
      </c>
      <c r="E87">
        <v>54.8</v>
      </c>
      <c r="F87">
        <v>-0.598585162</v>
      </c>
    </row>
    <row r="88" spans="1:6" x14ac:dyDescent="0.25">
      <c r="A88" s="1">
        <v>45595</v>
      </c>
      <c r="B88">
        <v>55.76</v>
      </c>
      <c r="C88">
        <v>56.01</v>
      </c>
      <c r="D88">
        <v>55.35</v>
      </c>
      <c r="E88">
        <v>55.51</v>
      </c>
      <c r="F88">
        <v>-0.44835007199999999</v>
      </c>
    </row>
    <row r="89" spans="1:6" x14ac:dyDescent="0.25">
      <c r="A89" s="1">
        <v>45594</v>
      </c>
      <c r="B89">
        <v>55.46</v>
      </c>
      <c r="C89">
        <v>56.08</v>
      </c>
      <c r="D89">
        <v>55.37</v>
      </c>
      <c r="E89">
        <v>55.75</v>
      </c>
      <c r="F89">
        <v>0.52289938700000005</v>
      </c>
    </row>
    <row r="90" spans="1:6" x14ac:dyDescent="0.25">
      <c r="A90" s="1">
        <v>45593</v>
      </c>
      <c r="B90">
        <v>55.52</v>
      </c>
      <c r="C90">
        <v>55.84</v>
      </c>
      <c r="D90">
        <v>55.19</v>
      </c>
      <c r="E90">
        <v>55.34</v>
      </c>
      <c r="F90">
        <v>-0.32420749300000001</v>
      </c>
    </row>
    <row r="91" spans="1:6" x14ac:dyDescent="0.25">
      <c r="A91" s="1">
        <v>45590</v>
      </c>
      <c r="B91">
        <v>56.26</v>
      </c>
      <c r="C91">
        <v>56.61</v>
      </c>
      <c r="D91">
        <v>55.64</v>
      </c>
      <c r="E91">
        <v>55.73</v>
      </c>
      <c r="F91">
        <v>-0.94205474600000005</v>
      </c>
    </row>
    <row r="92" spans="1:6" x14ac:dyDescent="0.25">
      <c r="A92" s="1">
        <v>45589</v>
      </c>
      <c r="B92">
        <v>56.24</v>
      </c>
      <c r="C92">
        <v>56.35</v>
      </c>
      <c r="D92">
        <v>55.79</v>
      </c>
      <c r="E92">
        <v>55.91</v>
      </c>
      <c r="F92">
        <v>-0.586770982</v>
      </c>
    </row>
    <row r="93" spans="1:6" x14ac:dyDescent="0.25">
      <c r="A93" s="1">
        <v>45588</v>
      </c>
      <c r="B93">
        <v>56.35</v>
      </c>
      <c r="C93">
        <v>56.51</v>
      </c>
      <c r="D93">
        <v>55.97</v>
      </c>
      <c r="E93">
        <v>56.18</v>
      </c>
      <c r="F93">
        <v>-0.30168589200000001</v>
      </c>
    </row>
    <row r="94" spans="1:6" x14ac:dyDescent="0.25">
      <c r="A94" s="1">
        <v>45587</v>
      </c>
      <c r="B94">
        <v>55.93</v>
      </c>
      <c r="C94">
        <v>56.88</v>
      </c>
      <c r="D94">
        <v>55.85</v>
      </c>
      <c r="E94">
        <v>56.62</v>
      </c>
      <c r="F94">
        <v>1.233684963</v>
      </c>
    </row>
    <row r="95" spans="1:6" x14ac:dyDescent="0.25">
      <c r="A95" s="1">
        <v>45586</v>
      </c>
      <c r="B95">
        <v>56.64</v>
      </c>
      <c r="C95">
        <v>57.03</v>
      </c>
      <c r="D95">
        <v>56.51</v>
      </c>
      <c r="E95">
        <v>56.54</v>
      </c>
      <c r="F95">
        <v>-0.17655367199999999</v>
      </c>
    </row>
    <row r="96" spans="1:6" x14ac:dyDescent="0.25">
      <c r="A96" s="1">
        <v>45583</v>
      </c>
      <c r="B96">
        <v>56.26</v>
      </c>
      <c r="C96">
        <v>56.86</v>
      </c>
      <c r="D96">
        <v>56.18</v>
      </c>
      <c r="E96">
        <v>56.62</v>
      </c>
      <c r="F96">
        <v>0.63988624199999999</v>
      </c>
    </row>
    <row r="97" spans="1:6" x14ac:dyDescent="0.25">
      <c r="A97" s="1">
        <v>45582</v>
      </c>
      <c r="B97">
        <v>56.08</v>
      </c>
      <c r="C97">
        <v>56.56</v>
      </c>
      <c r="D97">
        <v>55.82</v>
      </c>
      <c r="E97">
        <v>56.26</v>
      </c>
      <c r="F97">
        <v>0.32097004299999998</v>
      </c>
    </row>
    <row r="98" spans="1:6" x14ac:dyDescent="0.25">
      <c r="A98" s="1">
        <v>45581</v>
      </c>
      <c r="B98">
        <v>55.63</v>
      </c>
      <c r="C98">
        <v>56.23</v>
      </c>
      <c r="D98">
        <v>55.01</v>
      </c>
      <c r="E98">
        <v>56.21</v>
      </c>
      <c r="F98">
        <v>1.042602912</v>
      </c>
    </row>
    <row r="99" spans="1:6" x14ac:dyDescent="0.25">
      <c r="A99" s="1">
        <v>45580</v>
      </c>
      <c r="B99">
        <v>54.28</v>
      </c>
      <c r="C99">
        <v>54.58</v>
      </c>
      <c r="D99">
        <v>53.91</v>
      </c>
      <c r="E99">
        <v>54.07</v>
      </c>
      <c r="F99">
        <v>-0.38688283000000001</v>
      </c>
    </row>
    <row r="100" spans="1:6" x14ac:dyDescent="0.25">
      <c r="A100" s="1">
        <v>45579</v>
      </c>
      <c r="B100">
        <v>53.96</v>
      </c>
      <c r="C100">
        <v>54.38</v>
      </c>
      <c r="D100">
        <v>53.76</v>
      </c>
      <c r="E100">
        <v>54.21</v>
      </c>
      <c r="F100">
        <v>0.463306153</v>
      </c>
    </row>
    <row r="101" spans="1:6" x14ac:dyDescent="0.25">
      <c r="A101" s="1">
        <v>45576</v>
      </c>
      <c r="B101">
        <v>53.83</v>
      </c>
      <c r="C101">
        <v>54.26</v>
      </c>
      <c r="D101">
        <v>53.62</v>
      </c>
      <c r="E101">
        <v>54.25</v>
      </c>
      <c r="F101">
        <v>0.78023407</v>
      </c>
    </row>
    <row r="102" spans="1:6" x14ac:dyDescent="0.25">
      <c r="A102" s="1">
        <v>45575</v>
      </c>
      <c r="B102">
        <v>53.67</v>
      </c>
      <c r="C102">
        <v>53.79</v>
      </c>
      <c r="D102">
        <v>53.4</v>
      </c>
      <c r="E102">
        <v>53.5</v>
      </c>
      <c r="F102">
        <v>-0.31675051199999998</v>
      </c>
    </row>
    <row r="103" spans="1:6" x14ac:dyDescent="0.25">
      <c r="A103" s="1">
        <v>45574</v>
      </c>
      <c r="B103">
        <v>52.68</v>
      </c>
      <c r="C103">
        <v>53.65</v>
      </c>
      <c r="D103">
        <v>52.68</v>
      </c>
      <c r="E103">
        <v>53.56</v>
      </c>
      <c r="F103">
        <v>1.670463174</v>
      </c>
    </row>
    <row r="104" spans="1:6" x14ac:dyDescent="0.25">
      <c r="A104" s="1">
        <v>45573</v>
      </c>
      <c r="B104">
        <v>52.39</v>
      </c>
      <c r="C104">
        <v>52.73</v>
      </c>
      <c r="D104">
        <v>52.17</v>
      </c>
      <c r="E104">
        <v>52.71</v>
      </c>
      <c r="F104">
        <v>0.61080358800000001</v>
      </c>
    </row>
    <row r="105" spans="1:6" x14ac:dyDescent="0.25">
      <c r="A105" s="1">
        <v>45572</v>
      </c>
      <c r="B105">
        <v>52.53</v>
      </c>
      <c r="C105">
        <v>52.83</v>
      </c>
      <c r="D105">
        <v>52.36</v>
      </c>
      <c r="E105">
        <v>52.48</v>
      </c>
      <c r="F105">
        <v>-9.5183704999999993E-2</v>
      </c>
    </row>
    <row r="106" spans="1:6" x14ac:dyDescent="0.25">
      <c r="A106" s="1">
        <v>45569</v>
      </c>
      <c r="B106">
        <v>52.71</v>
      </c>
      <c r="C106">
        <v>52.8</v>
      </c>
      <c r="D106">
        <v>52.39</v>
      </c>
      <c r="E106">
        <v>52.67</v>
      </c>
      <c r="F106">
        <v>-7.5886928000000006E-2</v>
      </c>
    </row>
    <row r="107" spans="1:6" x14ac:dyDescent="0.25">
      <c r="A107" s="1">
        <v>45568</v>
      </c>
      <c r="B107">
        <v>52.35</v>
      </c>
      <c r="C107">
        <v>52.64</v>
      </c>
      <c r="D107">
        <v>52.25</v>
      </c>
      <c r="E107">
        <v>52.29</v>
      </c>
      <c r="F107">
        <v>-0.11461318099999999</v>
      </c>
    </row>
    <row r="108" spans="1:6" x14ac:dyDescent="0.25">
      <c r="A108" s="1">
        <v>45567</v>
      </c>
      <c r="B108">
        <v>52.19</v>
      </c>
      <c r="C108">
        <v>52.81</v>
      </c>
      <c r="D108">
        <v>52.11</v>
      </c>
      <c r="E108">
        <v>52.59</v>
      </c>
      <c r="F108">
        <v>0.76643035100000001</v>
      </c>
    </row>
    <row r="109" spans="1:6" x14ac:dyDescent="0.25">
      <c r="A109" s="1">
        <v>45566</v>
      </c>
      <c r="B109">
        <v>52.64</v>
      </c>
      <c r="C109">
        <v>52.8</v>
      </c>
      <c r="D109">
        <v>52.28</v>
      </c>
      <c r="E109">
        <v>52.61</v>
      </c>
      <c r="F109">
        <v>-5.6990881E-2</v>
      </c>
    </row>
    <row r="110" spans="1:6" x14ac:dyDescent="0.25">
      <c r="A110" s="1">
        <v>45565</v>
      </c>
      <c r="B110">
        <v>52.8</v>
      </c>
      <c r="C110">
        <v>53.29</v>
      </c>
      <c r="D110">
        <v>52.63</v>
      </c>
      <c r="E110">
        <v>53.21</v>
      </c>
      <c r="F110">
        <v>0.77651515199999999</v>
      </c>
    </row>
    <row r="111" spans="1:6" x14ac:dyDescent="0.25">
      <c r="A111" s="1">
        <v>45562</v>
      </c>
      <c r="B111">
        <v>52.87</v>
      </c>
      <c r="C111">
        <v>53.2</v>
      </c>
      <c r="D111">
        <v>52.87</v>
      </c>
      <c r="E111">
        <v>52.97</v>
      </c>
      <c r="F111">
        <v>0.18914318099999999</v>
      </c>
    </row>
    <row r="112" spans="1:6" x14ac:dyDescent="0.25">
      <c r="A112" s="1">
        <v>45561</v>
      </c>
      <c r="B112">
        <v>53.06</v>
      </c>
      <c r="C112">
        <v>53.25</v>
      </c>
      <c r="D112">
        <v>52.74</v>
      </c>
      <c r="E112">
        <v>52.8</v>
      </c>
      <c r="F112">
        <v>-0.49001130799999998</v>
      </c>
    </row>
    <row r="113" spans="1:6" x14ac:dyDescent="0.25">
      <c r="A113" s="1">
        <v>45560</v>
      </c>
      <c r="B113">
        <v>52.65</v>
      </c>
      <c r="C113">
        <v>52.7</v>
      </c>
      <c r="D113">
        <v>52.34</v>
      </c>
      <c r="E113">
        <v>52.62</v>
      </c>
      <c r="F113">
        <v>-5.6980057000000001E-2</v>
      </c>
    </row>
    <row r="114" spans="1:6" x14ac:dyDescent="0.25">
      <c r="A114" s="1">
        <v>45559</v>
      </c>
      <c r="B114">
        <v>52.19</v>
      </c>
      <c r="C114">
        <v>52.54</v>
      </c>
      <c r="D114">
        <v>51.98</v>
      </c>
      <c r="E114">
        <v>52.42</v>
      </c>
      <c r="F114">
        <v>0.44069745199999999</v>
      </c>
    </row>
    <row r="115" spans="1:6" x14ac:dyDescent="0.25">
      <c r="A115" s="1">
        <v>45558</v>
      </c>
      <c r="B115">
        <v>52.1</v>
      </c>
      <c r="C115">
        <v>52.41</v>
      </c>
      <c r="D115">
        <v>52.05</v>
      </c>
      <c r="E115">
        <v>52.18</v>
      </c>
      <c r="F115">
        <v>0.15355086400000001</v>
      </c>
    </row>
    <row r="116" spans="1:6" x14ac:dyDescent="0.25">
      <c r="A116" s="1">
        <v>45555</v>
      </c>
      <c r="B116">
        <v>51.69</v>
      </c>
      <c r="C116">
        <v>52.31</v>
      </c>
      <c r="D116">
        <v>51.61</v>
      </c>
      <c r="E116">
        <v>52.16</v>
      </c>
      <c r="F116">
        <v>0.90926678299999997</v>
      </c>
    </row>
    <row r="117" spans="1:6" x14ac:dyDescent="0.25">
      <c r="A117" s="1">
        <v>45554</v>
      </c>
      <c r="B117">
        <v>51.61</v>
      </c>
      <c r="C117">
        <v>51.7</v>
      </c>
      <c r="D117">
        <v>51.12</v>
      </c>
      <c r="E117">
        <v>51.32</v>
      </c>
      <c r="F117">
        <v>-0.56190660699999995</v>
      </c>
    </row>
    <row r="118" spans="1:6" x14ac:dyDescent="0.25">
      <c r="A118" s="1">
        <v>45553</v>
      </c>
      <c r="B118">
        <v>50.67</v>
      </c>
      <c r="C118">
        <v>51.1</v>
      </c>
      <c r="D118">
        <v>50.25</v>
      </c>
      <c r="E118">
        <v>50.54</v>
      </c>
      <c r="F118">
        <v>-0.25656206799999998</v>
      </c>
    </row>
    <row r="119" spans="1:6" x14ac:dyDescent="0.25">
      <c r="A119" s="1">
        <v>45552</v>
      </c>
      <c r="B119">
        <v>51.16</v>
      </c>
      <c r="C119">
        <v>51.39</v>
      </c>
      <c r="D119">
        <v>50.55</v>
      </c>
      <c r="E119">
        <v>50.58</v>
      </c>
      <c r="F119">
        <v>-1.1336982019999999</v>
      </c>
    </row>
    <row r="120" spans="1:6" x14ac:dyDescent="0.25">
      <c r="A120" s="1">
        <v>45551</v>
      </c>
      <c r="B120">
        <v>50.37</v>
      </c>
      <c r="C120">
        <v>50.97</v>
      </c>
      <c r="D120">
        <v>50.32</v>
      </c>
      <c r="E120">
        <v>50.93</v>
      </c>
      <c r="F120">
        <v>1.111772881</v>
      </c>
    </row>
    <row r="121" spans="1:6" x14ac:dyDescent="0.25">
      <c r="A121" s="1">
        <v>45548</v>
      </c>
      <c r="B121">
        <v>49.68</v>
      </c>
      <c r="C121">
        <v>50.04</v>
      </c>
      <c r="D121">
        <v>49.68</v>
      </c>
      <c r="E121">
        <v>49.81</v>
      </c>
      <c r="F121">
        <v>0.26167471799999997</v>
      </c>
    </row>
    <row r="122" spans="1:6" x14ac:dyDescent="0.25">
      <c r="A122" s="1">
        <v>45547</v>
      </c>
      <c r="B122">
        <v>49.02</v>
      </c>
      <c r="C122">
        <v>49.54</v>
      </c>
      <c r="D122">
        <v>48.82</v>
      </c>
      <c r="E122">
        <v>49.43</v>
      </c>
      <c r="F122">
        <v>0.83639330899999997</v>
      </c>
    </row>
    <row r="123" spans="1:6" x14ac:dyDescent="0.25">
      <c r="A123" s="1">
        <v>45546</v>
      </c>
      <c r="B123">
        <v>48.4</v>
      </c>
      <c r="C123">
        <v>49.07</v>
      </c>
      <c r="D123">
        <v>47.83</v>
      </c>
      <c r="E123">
        <v>49</v>
      </c>
      <c r="F123">
        <v>1.2396694210000001</v>
      </c>
    </row>
    <row r="124" spans="1:6" x14ac:dyDescent="0.25">
      <c r="A124" s="1">
        <v>45545</v>
      </c>
      <c r="B124">
        <v>48.47</v>
      </c>
      <c r="C124">
        <v>48.89</v>
      </c>
      <c r="D124">
        <v>48.43</v>
      </c>
      <c r="E124">
        <v>48.86</v>
      </c>
      <c r="F124">
        <v>0.80462141499999995</v>
      </c>
    </row>
    <row r="125" spans="1:6" x14ac:dyDescent="0.25">
      <c r="A125" s="1">
        <v>45544</v>
      </c>
      <c r="B125">
        <v>48.49</v>
      </c>
      <c r="C125">
        <v>49.13</v>
      </c>
      <c r="D125">
        <v>48.23</v>
      </c>
      <c r="E125">
        <v>48.63</v>
      </c>
      <c r="F125">
        <v>0.288719324</v>
      </c>
    </row>
    <row r="126" spans="1:6" x14ac:dyDescent="0.25">
      <c r="A126" s="1">
        <v>45541</v>
      </c>
      <c r="B126">
        <v>49.07</v>
      </c>
      <c r="C126">
        <v>49.1</v>
      </c>
      <c r="D126">
        <v>48.18</v>
      </c>
      <c r="E126">
        <v>48.45</v>
      </c>
      <c r="F126">
        <v>-1.263501121</v>
      </c>
    </row>
    <row r="127" spans="1:6" x14ac:dyDescent="0.25">
      <c r="A127" s="1">
        <v>45540</v>
      </c>
      <c r="B127">
        <v>48.93</v>
      </c>
      <c r="C127">
        <v>49.63</v>
      </c>
      <c r="D127">
        <v>48.92</v>
      </c>
      <c r="E127">
        <v>49.09</v>
      </c>
      <c r="F127">
        <v>0.32699775199999997</v>
      </c>
    </row>
    <row r="128" spans="1:6" x14ac:dyDescent="0.25">
      <c r="A128" s="1">
        <v>45539</v>
      </c>
      <c r="B128">
        <v>49.88</v>
      </c>
      <c r="C128">
        <v>49.95</v>
      </c>
      <c r="D128">
        <v>49.55</v>
      </c>
      <c r="E128">
        <v>49.8</v>
      </c>
      <c r="F128">
        <v>-0.16038492400000001</v>
      </c>
    </row>
    <row r="129" spans="1:6" x14ac:dyDescent="0.25">
      <c r="A129" s="1">
        <v>45538</v>
      </c>
      <c r="B129">
        <v>50.33</v>
      </c>
      <c r="C129">
        <v>50.48</v>
      </c>
      <c r="D129">
        <v>49.89</v>
      </c>
      <c r="E129">
        <v>49.94</v>
      </c>
      <c r="F129">
        <v>-0.77488575400000004</v>
      </c>
    </row>
    <row r="130" spans="1:6" x14ac:dyDescent="0.25">
      <c r="A130" s="1">
        <v>45534</v>
      </c>
      <c r="B130">
        <v>50.47</v>
      </c>
      <c r="C130">
        <v>50.66</v>
      </c>
      <c r="D130">
        <v>50.05</v>
      </c>
      <c r="E130">
        <v>50.5</v>
      </c>
      <c r="F130">
        <v>5.9441252E-2</v>
      </c>
    </row>
    <row r="131" spans="1:6" x14ac:dyDescent="0.25">
      <c r="A131" s="1">
        <v>45533</v>
      </c>
      <c r="B131">
        <v>49.87</v>
      </c>
      <c r="C131">
        <v>50.8</v>
      </c>
      <c r="D131">
        <v>49.87</v>
      </c>
      <c r="E131">
        <v>50.33</v>
      </c>
      <c r="F131">
        <v>0.92239823499999996</v>
      </c>
    </row>
    <row r="132" spans="1:6" x14ac:dyDescent="0.25">
      <c r="A132" s="1">
        <v>45532</v>
      </c>
      <c r="B132">
        <v>50.41</v>
      </c>
      <c r="C132">
        <v>50.44</v>
      </c>
      <c r="D132">
        <v>49.39</v>
      </c>
      <c r="E132">
        <v>49.82</v>
      </c>
      <c r="F132">
        <v>-1.170402698</v>
      </c>
    </row>
    <row r="133" spans="1:6" x14ac:dyDescent="0.25">
      <c r="A133" s="1">
        <v>45531</v>
      </c>
      <c r="B133">
        <v>50.51</v>
      </c>
      <c r="C133">
        <v>50.82</v>
      </c>
      <c r="D133">
        <v>50.37</v>
      </c>
      <c r="E133">
        <v>50.66</v>
      </c>
      <c r="F133">
        <v>0.29697089700000001</v>
      </c>
    </row>
    <row r="134" spans="1:6" x14ac:dyDescent="0.25">
      <c r="A134" s="1">
        <v>45530</v>
      </c>
      <c r="B134">
        <v>50.82</v>
      </c>
      <c r="C134">
        <v>50.98</v>
      </c>
      <c r="D134">
        <v>50.71</v>
      </c>
      <c r="E134">
        <v>50.79</v>
      </c>
      <c r="F134">
        <v>-5.9031877000000003E-2</v>
      </c>
    </row>
    <row r="135" spans="1:6" x14ac:dyDescent="0.25">
      <c r="A135" s="1">
        <v>45527</v>
      </c>
      <c r="B135">
        <v>50.57</v>
      </c>
      <c r="C135">
        <v>50.75</v>
      </c>
      <c r="D135">
        <v>50.29</v>
      </c>
      <c r="E135">
        <v>50.68</v>
      </c>
      <c r="F135">
        <v>0.21752026899999999</v>
      </c>
    </row>
    <row r="136" spans="1:6" x14ac:dyDescent="0.25">
      <c r="A136" s="1">
        <v>45526</v>
      </c>
      <c r="B136">
        <v>50.57</v>
      </c>
      <c r="C136">
        <v>50.89</v>
      </c>
      <c r="D136">
        <v>50.26</v>
      </c>
      <c r="E136">
        <v>50.26</v>
      </c>
      <c r="F136">
        <v>-0.61301166699999998</v>
      </c>
    </row>
    <row r="137" spans="1:6" x14ac:dyDescent="0.25">
      <c r="A137" s="1">
        <v>45525</v>
      </c>
      <c r="B137">
        <v>50.11</v>
      </c>
      <c r="C137">
        <v>50.53</v>
      </c>
      <c r="D137">
        <v>50.01</v>
      </c>
      <c r="E137">
        <v>50.41</v>
      </c>
      <c r="F137">
        <v>0.59868289799999996</v>
      </c>
    </row>
    <row r="138" spans="1:6" x14ac:dyDescent="0.25">
      <c r="A138" s="1">
        <v>45524</v>
      </c>
      <c r="B138">
        <v>49.9</v>
      </c>
      <c r="C138">
        <v>50.35</v>
      </c>
      <c r="D138">
        <v>49.58</v>
      </c>
      <c r="E138">
        <v>50.21</v>
      </c>
      <c r="F138">
        <v>0.62124248500000001</v>
      </c>
    </row>
    <row r="139" spans="1:6" x14ac:dyDescent="0.25">
      <c r="A139" s="1">
        <v>45523</v>
      </c>
      <c r="B139">
        <v>49.6</v>
      </c>
      <c r="C139">
        <v>49.88</v>
      </c>
      <c r="D139">
        <v>49.35</v>
      </c>
      <c r="E139">
        <v>49.88</v>
      </c>
      <c r="F139">
        <v>0.56451612900000003</v>
      </c>
    </row>
    <row r="140" spans="1:6" x14ac:dyDescent="0.25">
      <c r="A140" s="1">
        <v>45520</v>
      </c>
      <c r="B140">
        <v>49.14</v>
      </c>
      <c r="C140">
        <v>49.71</v>
      </c>
      <c r="D140">
        <v>48.85</v>
      </c>
      <c r="E140">
        <v>49.51</v>
      </c>
      <c r="F140">
        <v>0.75295075300000003</v>
      </c>
    </row>
    <row r="141" spans="1:6" x14ac:dyDescent="0.25">
      <c r="A141" s="1">
        <v>45519</v>
      </c>
      <c r="B141">
        <v>49.67</v>
      </c>
      <c r="C141">
        <v>49.97</v>
      </c>
      <c r="D141">
        <v>48.14</v>
      </c>
      <c r="E141">
        <v>48.41</v>
      </c>
      <c r="F141">
        <v>-2.536742501</v>
      </c>
    </row>
    <row r="142" spans="1:6" x14ac:dyDescent="0.25">
      <c r="A142" s="1">
        <v>45518</v>
      </c>
      <c r="B142">
        <v>45.28</v>
      </c>
      <c r="C142">
        <v>45.72</v>
      </c>
      <c r="D142">
        <v>45.1</v>
      </c>
      <c r="E142">
        <v>45.37</v>
      </c>
      <c r="F142">
        <v>0.198763251</v>
      </c>
    </row>
    <row r="143" spans="1:6" x14ac:dyDescent="0.25">
      <c r="A143" s="1">
        <v>45517</v>
      </c>
      <c r="B143">
        <v>45.11</v>
      </c>
      <c r="C143">
        <v>45.35</v>
      </c>
      <c r="D143">
        <v>44.87</v>
      </c>
      <c r="E143">
        <v>45.35</v>
      </c>
      <c r="F143">
        <v>0.53203280900000005</v>
      </c>
    </row>
    <row r="144" spans="1:6" x14ac:dyDescent="0.25">
      <c r="A144" s="1">
        <v>45516</v>
      </c>
      <c r="B144">
        <v>45.41</v>
      </c>
      <c r="C144">
        <v>45.56</v>
      </c>
      <c r="D144">
        <v>44.7</v>
      </c>
      <c r="E144">
        <v>44.82</v>
      </c>
      <c r="F144">
        <v>-1.299273288</v>
      </c>
    </row>
    <row r="145" spans="1:6" x14ac:dyDescent="0.25">
      <c r="A145" s="1">
        <v>45513</v>
      </c>
      <c r="B145">
        <v>45.73</v>
      </c>
      <c r="C145">
        <v>46.04</v>
      </c>
      <c r="D145">
        <v>45.23</v>
      </c>
      <c r="E145">
        <v>45.4</v>
      </c>
      <c r="F145">
        <v>-0.72162694100000002</v>
      </c>
    </row>
    <row r="146" spans="1:6" x14ac:dyDescent="0.25">
      <c r="A146" s="1">
        <v>45512</v>
      </c>
      <c r="B146">
        <v>45.51</v>
      </c>
      <c r="C146">
        <v>46.25</v>
      </c>
      <c r="D146">
        <v>45.51</v>
      </c>
      <c r="E146">
        <v>45.83</v>
      </c>
      <c r="F146">
        <v>0.70314216699999998</v>
      </c>
    </row>
    <row r="147" spans="1:6" x14ac:dyDescent="0.25">
      <c r="A147" s="1">
        <v>45511</v>
      </c>
      <c r="B147">
        <v>45.78</v>
      </c>
      <c r="C147">
        <v>46.19</v>
      </c>
      <c r="D147">
        <v>45.22</v>
      </c>
      <c r="E147">
        <v>45.26</v>
      </c>
      <c r="F147">
        <v>-1.135867191</v>
      </c>
    </row>
    <row r="148" spans="1:6" x14ac:dyDescent="0.25">
      <c r="A148" s="1">
        <v>45510</v>
      </c>
      <c r="B148">
        <v>45.18</v>
      </c>
      <c r="C148">
        <v>45.72</v>
      </c>
      <c r="D148">
        <v>45.06</v>
      </c>
      <c r="E148">
        <v>45.21</v>
      </c>
      <c r="F148">
        <v>6.6401061999999997E-2</v>
      </c>
    </row>
    <row r="149" spans="1:6" x14ac:dyDescent="0.25">
      <c r="A149" s="1">
        <v>45509</v>
      </c>
      <c r="B149">
        <v>45.69</v>
      </c>
      <c r="C149">
        <v>45.74</v>
      </c>
      <c r="D149">
        <v>44.69</v>
      </c>
      <c r="E149">
        <v>44.76</v>
      </c>
      <c r="F149">
        <v>-2.0354563360000002</v>
      </c>
    </row>
    <row r="150" spans="1:6" x14ac:dyDescent="0.25">
      <c r="A150" s="1">
        <v>45506</v>
      </c>
      <c r="B150">
        <v>47.36</v>
      </c>
      <c r="C150">
        <v>47.56</v>
      </c>
      <c r="D150">
        <v>46.33</v>
      </c>
      <c r="E150">
        <v>46.56</v>
      </c>
      <c r="F150">
        <v>-1.6891891889999999</v>
      </c>
    </row>
    <row r="151" spans="1:6" x14ac:dyDescent="0.25">
      <c r="A151" s="1">
        <v>45505</v>
      </c>
      <c r="B151">
        <v>48.5</v>
      </c>
      <c r="C151">
        <v>48.69</v>
      </c>
      <c r="D151">
        <v>47.19</v>
      </c>
      <c r="E151">
        <v>47.37</v>
      </c>
      <c r="F151">
        <v>-2.3298969070000002</v>
      </c>
    </row>
    <row r="152" spans="1:6" x14ac:dyDescent="0.25">
      <c r="A152" s="1">
        <v>45504</v>
      </c>
      <c r="B152">
        <v>48.46</v>
      </c>
      <c r="C152">
        <v>48.75</v>
      </c>
      <c r="D152">
        <v>48.28</v>
      </c>
      <c r="E152">
        <v>48.42</v>
      </c>
      <c r="F152">
        <v>-8.2542302999999997E-2</v>
      </c>
    </row>
    <row r="153" spans="1:6" x14ac:dyDescent="0.25">
      <c r="A153" s="1">
        <v>45503</v>
      </c>
      <c r="B153">
        <v>48.2</v>
      </c>
      <c r="C153">
        <v>48.53</v>
      </c>
      <c r="D153">
        <v>47.87</v>
      </c>
      <c r="E153">
        <v>48.24</v>
      </c>
      <c r="F153">
        <v>8.2987552000000006E-2</v>
      </c>
    </row>
    <row r="154" spans="1:6" x14ac:dyDescent="0.25">
      <c r="A154" s="1">
        <v>45502</v>
      </c>
      <c r="B154">
        <v>47.49</v>
      </c>
      <c r="C154">
        <v>48.19</v>
      </c>
      <c r="D154">
        <v>47.42</v>
      </c>
      <c r="E154">
        <v>47.92</v>
      </c>
      <c r="F154">
        <v>0.90545377999999999</v>
      </c>
    </row>
    <row r="155" spans="1:6" x14ac:dyDescent="0.25">
      <c r="A155" s="1">
        <v>45499</v>
      </c>
      <c r="B155">
        <v>47.44</v>
      </c>
      <c r="C155">
        <v>47.99</v>
      </c>
      <c r="D155">
        <v>47.36</v>
      </c>
      <c r="E155">
        <v>47.73</v>
      </c>
      <c r="F155">
        <v>0.61129848200000003</v>
      </c>
    </row>
    <row r="156" spans="1:6" x14ac:dyDescent="0.25">
      <c r="A156" s="1">
        <v>45498</v>
      </c>
      <c r="B156">
        <v>47.23</v>
      </c>
      <c r="C156">
        <v>48.17</v>
      </c>
      <c r="D156">
        <v>47.1</v>
      </c>
      <c r="E156">
        <v>47.26</v>
      </c>
      <c r="F156">
        <v>6.3518950000000005E-2</v>
      </c>
    </row>
    <row r="157" spans="1:6" x14ac:dyDescent="0.25">
      <c r="A157" s="1">
        <v>45497</v>
      </c>
      <c r="B157">
        <v>46.46</v>
      </c>
      <c r="C157">
        <v>47.01</v>
      </c>
      <c r="D157">
        <v>46.22</v>
      </c>
      <c r="E157">
        <v>46.83</v>
      </c>
      <c r="F157">
        <v>0.79638398600000004</v>
      </c>
    </row>
    <row r="158" spans="1:6" x14ac:dyDescent="0.25">
      <c r="A158" s="1">
        <v>45496</v>
      </c>
      <c r="B158">
        <v>46.55</v>
      </c>
      <c r="C158">
        <v>46.76</v>
      </c>
      <c r="D158">
        <v>46.36</v>
      </c>
      <c r="E158">
        <v>46.43</v>
      </c>
      <c r="F158">
        <v>-0.25778732500000001</v>
      </c>
    </row>
    <row r="159" spans="1:6" x14ac:dyDescent="0.25">
      <c r="A159" s="1">
        <v>45495</v>
      </c>
      <c r="B159">
        <v>47.16</v>
      </c>
      <c r="C159">
        <v>47.27</v>
      </c>
      <c r="D159">
        <v>46.79</v>
      </c>
      <c r="E159">
        <v>46.81</v>
      </c>
      <c r="F159">
        <v>-0.74215436800000001</v>
      </c>
    </row>
    <row r="160" spans="1:6" x14ac:dyDescent="0.25">
      <c r="A160" s="1">
        <v>45492</v>
      </c>
      <c r="B160">
        <v>47.82</v>
      </c>
      <c r="C160">
        <v>47.88</v>
      </c>
      <c r="D160">
        <v>47.12</v>
      </c>
      <c r="E160">
        <v>47.29</v>
      </c>
      <c r="F160">
        <v>-1.108322877</v>
      </c>
    </row>
    <row r="161" spans="1:6" x14ac:dyDescent="0.25">
      <c r="A161" s="1">
        <v>45491</v>
      </c>
      <c r="B161">
        <v>48.1</v>
      </c>
      <c r="C161">
        <v>48.61</v>
      </c>
      <c r="D161">
        <v>47.96</v>
      </c>
      <c r="E161">
        <v>47.97</v>
      </c>
      <c r="F161">
        <v>-0.27027026999999998</v>
      </c>
    </row>
    <row r="162" spans="1:6" x14ac:dyDescent="0.25">
      <c r="A162" s="1">
        <v>45490</v>
      </c>
      <c r="B162">
        <v>47.56</v>
      </c>
      <c r="C162">
        <v>48.72</v>
      </c>
      <c r="D162">
        <v>47.32</v>
      </c>
      <c r="E162">
        <v>48.5</v>
      </c>
      <c r="F162">
        <v>1.976450799</v>
      </c>
    </row>
    <row r="163" spans="1:6" x14ac:dyDescent="0.25">
      <c r="A163" s="1">
        <v>45489</v>
      </c>
      <c r="B163">
        <v>47.48</v>
      </c>
      <c r="C163">
        <v>47.95</v>
      </c>
      <c r="D163">
        <v>47.19</v>
      </c>
      <c r="E163">
        <v>47.37</v>
      </c>
      <c r="F163">
        <v>-0.23167649500000001</v>
      </c>
    </row>
    <row r="164" spans="1:6" x14ac:dyDescent="0.25">
      <c r="A164" s="1">
        <v>45488</v>
      </c>
      <c r="B164">
        <v>47.13</v>
      </c>
      <c r="C164">
        <v>47.46</v>
      </c>
      <c r="D164">
        <v>46.76</v>
      </c>
      <c r="E164">
        <v>47.25</v>
      </c>
      <c r="F164">
        <v>0.25461489500000001</v>
      </c>
    </row>
    <row r="165" spans="1:6" x14ac:dyDescent="0.25">
      <c r="A165" s="1">
        <v>45485</v>
      </c>
      <c r="B165">
        <v>47.29</v>
      </c>
      <c r="C165">
        <v>47.84</v>
      </c>
      <c r="D165">
        <v>47.02</v>
      </c>
      <c r="E165">
        <v>47.41</v>
      </c>
      <c r="F165">
        <v>0.253753436</v>
      </c>
    </row>
    <row r="166" spans="1:6" x14ac:dyDescent="0.25">
      <c r="A166" s="1">
        <v>45484</v>
      </c>
      <c r="B166">
        <v>46.33</v>
      </c>
      <c r="C166">
        <v>46.9</v>
      </c>
      <c r="D166">
        <v>46.33</v>
      </c>
      <c r="E166">
        <v>46.77</v>
      </c>
      <c r="F166">
        <v>0.94970861200000001</v>
      </c>
    </row>
    <row r="167" spans="1:6" x14ac:dyDescent="0.25">
      <c r="A167" s="1">
        <v>45483</v>
      </c>
      <c r="B167">
        <v>46.09</v>
      </c>
      <c r="C167">
        <v>46.26</v>
      </c>
      <c r="D167">
        <v>45.81</v>
      </c>
      <c r="E167">
        <v>46.22</v>
      </c>
      <c r="F167">
        <v>0.282056845</v>
      </c>
    </row>
    <row r="168" spans="1:6" x14ac:dyDescent="0.25">
      <c r="A168" s="1">
        <v>45482</v>
      </c>
      <c r="B168">
        <v>46</v>
      </c>
      <c r="C168">
        <v>46.08</v>
      </c>
      <c r="D168">
        <v>45.63</v>
      </c>
      <c r="E168">
        <v>45.73</v>
      </c>
      <c r="F168">
        <v>-0.58695652200000004</v>
      </c>
    </row>
    <row r="169" spans="1:6" x14ac:dyDescent="0.25">
      <c r="A169" s="1">
        <v>45481</v>
      </c>
      <c r="B169">
        <v>46.71</v>
      </c>
      <c r="C169">
        <v>46.76</v>
      </c>
      <c r="D169">
        <v>45.93</v>
      </c>
      <c r="E169">
        <v>45.97</v>
      </c>
      <c r="F169">
        <v>-1.584243203</v>
      </c>
    </row>
    <row r="170" spans="1:6" x14ac:dyDescent="0.25">
      <c r="A170" s="1">
        <v>45478</v>
      </c>
      <c r="B170">
        <v>46.48</v>
      </c>
      <c r="C170">
        <v>46.73</v>
      </c>
      <c r="D170">
        <v>46.28</v>
      </c>
      <c r="E170">
        <v>46.59</v>
      </c>
      <c r="F170">
        <v>0.23666092899999999</v>
      </c>
    </row>
    <row r="171" spans="1:6" x14ac:dyDescent="0.25">
      <c r="A171" s="1">
        <v>45476</v>
      </c>
      <c r="B171">
        <v>47.12</v>
      </c>
      <c r="C171">
        <v>47.5</v>
      </c>
      <c r="D171">
        <v>47.02</v>
      </c>
      <c r="E171">
        <v>47.04</v>
      </c>
      <c r="F171">
        <v>-0.169779287</v>
      </c>
    </row>
    <row r="172" spans="1:6" x14ac:dyDescent="0.25">
      <c r="A172" s="1">
        <v>45475</v>
      </c>
      <c r="B172">
        <v>47.64</v>
      </c>
      <c r="C172">
        <v>47.76</v>
      </c>
      <c r="D172">
        <v>46.94</v>
      </c>
      <c r="E172">
        <v>47.24</v>
      </c>
      <c r="F172">
        <v>-0.83963056300000005</v>
      </c>
    </row>
    <row r="173" spans="1:6" x14ac:dyDescent="0.25">
      <c r="A173" s="1">
        <v>45474</v>
      </c>
      <c r="B173">
        <v>47.63</v>
      </c>
      <c r="C173">
        <v>47.81</v>
      </c>
      <c r="D173">
        <v>47.4</v>
      </c>
      <c r="E173">
        <v>47.47</v>
      </c>
      <c r="F173">
        <v>-0.335922738</v>
      </c>
    </row>
    <row r="174" spans="1:6" x14ac:dyDescent="0.25">
      <c r="A174" s="1">
        <v>45471</v>
      </c>
      <c r="B174">
        <v>47.53</v>
      </c>
      <c r="C174">
        <v>47.84</v>
      </c>
      <c r="D174">
        <v>47.4</v>
      </c>
      <c r="E174">
        <v>47.45</v>
      </c>
      <c r="F174">
        <v>-0.16831474900000001</v>
      </c>
    </row>
    <row r="175" spans="1:6" x14ac:dyDescent="0.25">
      <c r="A175" s="1">
        <v>45470</v>
      </c>
      <c r="B175">
        <v>46.87</v>
      </c>
      <c r="C175">
        <v>47.49</v>
      </c>
      <c r="D175">
        <v>46.82</v>
      </c>
      <c r="E175">
        <v>47.41</v>
      </c>
      <c r="F175">
        <v>1.152122893</v>
      </c>
    </row>
    <row r="176" spans="1:6" x14ac:dyDescent="0.25">
      <c r="A176" s="1">
        <v>45469</v>
      </c>
      <c r="B176">
        <v>47.18</v>
      </c>
      <c r="C176">
        <v>47.39</v>
      </c>
      <c r="D176">
        <v>46.79</v>
      </c>
      <c r="E176">
        <v>46.79</v>
      </c>
      <c r="F176">
        <v>-0.82662144999999998</v>
      </c>
    </row>
    <row r="177" spans="1:6" x14ac:dyDescent="0.25">
      <c r="A177" s="1">
        <v>45468</v>
      </c>
      <c r="B177">
        <v>47.46</v>
      </c>
      <c r="C177">
        <v>47.79</v>
      </c>
      <c r="D177">
        <v>47.23</v>
      </c>
      <c r="E177">
        <v>47.31</v>
      </c>
      <c r="F177">
        <v>-0.31605562599999998</v>
      </c>
    </row>
    <row r="178" spans="1:6" x14ac:dyDescent="0.25">
      <c r="A178" s="1">
        <v>45467</v>
      </c>
      <c r="B178">
        <v>47.43</v>
      </c>
      <c r="C178">
        <v>47.76</v>
      </c>
      <c r="D178">
        <v>46.99</v>
      </c>
      <c r="E178">
        <v>47.33</v>
      </c>
      <c r="F178">
        <v>-0.21083702300000001</v>
      </c>
    </row>
    <row r="179" spans="1:6" x14ac:dyDescent="0.25">
      <c r="A179" s="1">
        <v>45464</v>
      </c>
      <c r="B179">
        <v>47.11</v>
      </c>
      <c r="C179">
        <v>47.82</v>
      </c>
      <c r="D179">
        <v>47.08</v>
      </c>
      <c r="E179">
        <v>47.45</v>
      </c>
      <c r="F179">
        <v>0.72171513499999995</v>
      </c>
    </row>
    <row r="180" spans="1:6" x14ac:dyDescent="0.25">
      <c r="A180" s="1">
        <v>45463</v>
      </c>
      <c r="B180">
        <v>46.45</v>
      </c>
      <c r="C180">
        <v>46.85</v>
      </c>
      <c r="D180">
        <v>45.99</v>
      </c>
      <c r="E180">
        <v>46.72</v>
      </c>
      <c r="F180">
        <v>0.581270183</v>
      </c>
    </row>
    <row r="181" spans="1:6" x14ac:dyDescent="0.25">
      <c r="A181" s="1">
        <v>45461</v>
      </c>
      <c r="B181">
        <v>45.73</v>
      </c>
      <c r="C181">
        <v>45.91</v>
      </c>
      <c r="D181">
        <v>45.55</v>
      </c>
      <c r="E181">
        <v>45.9</v>
      </c>
      <c r="F181">
        <v>0.37174721199999999</v>
      </c>
    </row>
    <row r="182" spans="1:6" x14ac:dyDescent="0.25">
      <c r="A182" s="1">
        <v>45460</v>
      </c>
      <c r="B182">
        <v>45.39</v>
      </c>
      <c r="C182">
        <v>45.62</v>
      </c>
      <c r="D182">
        <v>44.93</v>
      </c>
      <c r="E182">
        <v>45.57</v>
      </c>
      <c r="F182">
        <v>0.39656311999999999</v>
      </c>
    </row>
    <row r="183" spans="1:6" x14ac:dyDescent="0.25">
      <c r="A183" s="1">
        <v>45457</v>
      </c>
      <c r="B183">
        <v>45.22</v>
      </c>
      <c r="C183">
        <v>45.69</v>
      </c>
      <c r="D183">
        <v>44.95</v>
      </c>
      <c r="E183">
        <v>45.57</v>
      </c>
      <c r="F183">
        <v>0.77399380799999995</v>
      </c>
    </row>
    <row r="184" spans="1:6" x14ac:dyDescent="0.25">
      <c r="A184" s="1">
        <v>45456</v>
      </c>
      <c r="B184">
        <v>45.35</v>
      </c>
      <c r="C184">
        <v>45.52</v>
      </c>
      <c r="D184">
        <v>45.1</v>
      </c>
      <c r="E184">
        <v>45.49</v>
      </c>
      <c r="F184">
        <v>0.30871003299999999</v>
      </c>
    </row>
    <row r="185" spans="1:6" x14ac:dyDescent="0.25">
      <c r="A185" s="1">
        <v>45455</v>
      </c>
      <c r="B185">
        <v>45.95</v>
      </c>
      <c r="C185">
        <v>46.06</v>
      </c>
      <c r="D185">
        <v>45.37</v>
      </c>
      <c r="E185">
        <v>45.59</v>
      </c>
      <c r="F185">
        <v>-0.78346028300000004</v>
      </c>
    </row>
    <row r="186" spans="1:6" x14ac:dyDescent="0.25">
      <c r="A186" s="1">
        <v>45454</v>
      </c>
      <c r="B186">
        <v>45.44</v>
      </c>
      <c r="C186">
        <v>45.91</v>
      </c>
      <c r="D186">
        <v>45.34</v>
      </c>
      <c r="E186">
        <v>45.68</v>
      </c>
      <c r="F186">
        <v>0.52816901400000005</v>
      </c>
    </row>
    <row r="187" spans="1:6" x14ac:dyDescent="0.25">
      <c r="A187" s="1">
        <v>45453</v>
      </c>
      <c r="B187">
        <v>45.31</v>
      </c>
      <c r="C187">
        <v>45.83</v>
      </c>
      <c r="D187">
        <v>45.27</v>
      </c>
      <c r="E187">
        <v>45.82</v>
      </c>
      <c r="F187">
        <v>1.125579342</v>
      </c>
    </row>
    <row r="188" spans="1:6" x14ac:dyDescent="0.25">
      <c r="A188" s="1">
        <v>45450</v>
      </c>
      <c r="B188">
        <v>46.09</v>
      </c>
      <c r="C188">
        <v>46.26</v>
      </c>
      <c r="D188">
        <v>45.77</v>
      </c>
      <c r="E188">
        <v>45.78</v>
      </c>
      <c r="F188">
        <v>-0.67259709300000003</v>
      </c>
    </row>
    <row r="189" spans="1:6" x14ac:dyDescent="0.25">
      <c r="A189" s="1">
        <v>45449</v>
      </c>
      <c r="B189">
        <v>45.84</v>
      </c>
      <c r="C189">
        <v>46.36</v>
      </c>
      <c r="D189">
        <v>45.75</v>
      </c>
      <c r="E189">
        <v>46.2</v>
      </c>
      <c r="F189">
        <v>0.78534031400000004</v>
      </c>
    </row>
    <row r="190" spans="1:6" x14ac:dyDescent="0.25">
      <c r="A190" s="1">
        <v>45448</v>
      </c>
      <c r="B190">
        <v>47.04</v>
      </c>
      <c r="C190">
        <v>47.08</v>
      </c>
      <c r="D190">
        <v>45.62</v>
      </c>
      <c r="E190">
        <v>46</v>
      </c>
      <c r="F190">
        <v>-2.2108843540000001</v>
      </c>
    </row>
    <row r="191" spans="1:6" x14ac:dyDescent="0.25">
      <c r="A191" s="1">
        <v>45447</v>
      </c>
      <c r="B191">
        <v>46.65</v>
      </c>
      <c r="C191">
        <v>47.58</v>
      </c>
      <c r="D191">
        <v>46.49</v>
      </c>
      <c r="E191">
        <v>47.43</v>
      </c>
      <c r="F191">
        <v>1.672025723</v>
      </c>
    </row>
    <row r="192" spans="1:6" x14ac:dyDescent="0.25">
      <c r="A192" s="1">
        <v>45446</v>
      </c>
      <c r="B192">
        <v>46.71</v>
      </c>
      <c r="C192">
        <v>46.75</v>
      </c>
      <c r="D192">
        <v>46.26</v>
      </c>
      <c r="E192">
        <v>46.54</v>
      </c>
      <c r="F192">
        <v>-0.36394776299999998</v>
      </c>
    </row>
    <row r="193" spans="1:6" x14ac:dyDescent="0.25">
      <c r="A193" s="1">
        <v>45443</v>
      </c>
      <c r="B193">
        <v>46.31</v>
      </c>
      <c r="C193">
        <v>46.55</v>
      </c>
      <c r="D193">
        <v>45.99</v>
      </c>
      <c r="E193">
        <v>46.51</v>
      </c>
      <c r="F193">
        <v>0.431872166</v>
      </c>
    </row>
    <row r="194" spans="1:6" x14ac:dyDescent="0.25">
      <c r="A194" s="1">
        <v>45442</v>
      </c>
      <c r="B194">
        <v>46.12</v>
      </c>
      <c r="C194">
        <v>46.44</v>
      </c>
      <c r="D194">
        <v>45.98</v>
      </c>
      <c r="E194">
        <v>46.14</v>
      </c>
      <c r="F194">
        <v>4.3365134E-2</v>
      </c>
    </row>
    <row r="195" spans="1:6" x14ac:dyDescent="0.25">
      <c r="A195" s="1">
        <v>45441</v>
      </c>
      <c r="B195">
        <v>45.84</v>
      </c>
      <c r="C195">
        <v>46.31</v>
      </c>
      <c r="D195">
        <v>45.83</v>
      </c>
      <c r="E195">
        <v>46.08</v>
      </c>
      <c r="F195">
        <v>0.523560209</v>
      </c>
    </row>
    <row r="196" spans="1:6" x14ac:dyDescent="0.25">
      <c r="A196" s="1">
        <v>45440</v>
      </c>
      <c r="B196">
        <v>46.37</v>
      </c>
      <c r="C196">
        <v>46.86</v>
      </c>
      <c r="D196">
        <v>45.96</v>
      </c>
      <c r="E196">
        <v>46.22</v>
      </c>
      <c r="F196">
        <v>-0.32348501200000002</v>
      </c>
    </row>
    <row r="197" spans="1:6" x14ac:dyDescent="0.25">
      <c r="A197" s="1">
        <v>45436</v>
      </c>
      <c r="B197">
        <v>46.65</v>
      </c>
      <c r="C197">
        <v>46.78</v>
      </c>
      <c r="D197">
        <v>46.36</v>
      </c>
      <c r="E197">
        <v>46.41</v>
      </c>
      <c r="F197">
        <v>-0.51446945300000002</v>
      </c>
    </row>
    <row r="198" spans="1:6" x14ac:dyDescent="0.25">
      <c r="A198" s="1">
        <v>45435</v>
      </c>
      <c r="B198">
        <v>46.85</v>
      </c>
      <c r="C198">
        <v>47.09</v>
      </c>
      <c r="D198">
        <v>46.49</v>
      </c>
      <c r="E198">
        <v>46.6</v>
      </c>
      <c r="F198">
        <v>-0.53361793000000002</v>
      </c>
    </row>
    <row r="199" spans="1:6" x14ac:dyDescent="0.25">
      <c r="A199" s="1">
        <v>45434</v>
      </c>
      <c r="B199">
        <v>47.16</v>
      </c>
      <c r="C199">
        <v>47.81</v>
      </c>
      <c r="D199">
        <v>47.1</v>
      </c>
      <c r="E199">
        <v>47.33</v>
      </c>
      <c r="F199">
        <v>0.36047497899999997</v>
      </c>
    </row>
    <row r="200" spans="1:6" x14ac:dyDescent="0.25">
      <c r="A200" s="1">
        <v>45433</v>
      </c>
      <c r="B200">
        <v>46.92</v>
      </c>
      <c r="C200">
        <v>47.12</v>
      </c>
      <c r="D200">
        <v>46.59</v>
      </c>
      <c r="E200">
        <v>46.86</v>
      </c>
      <c r="F200">
        <v>-0.127877238</v>
      </c>
    </row>
    <row r="201" spans="1:6" x14ac:dyDescent="0.25">
      <c r="A201" s="1">
        <v>45432</v>
      </c>
      <c r="B201">
        <v>47.86</v>
      </c>
      <c r="C201">
        <v>47.88</v>
      </c>
      <c r="D201">
        <v>46.99</v>
      </c>
      <c r="E201">
        <v>47.02</v>
      </c>
      <c r="F201">
        <v>-1.7551190969999999</v>
      </c>
    </row>
    <row r="202" spans="1:6" x14ac:dyDescent="0.25">
      <c r="A202" s="1">
        <v>45429</v>
      </c>
      <c r="B202">
        <v>48.27</v>
      </c>
      <c r="C202">
        <v>48.46</v>
      </c>
      <c r="D202">
        <v>48.08</v>
      </c>
      <c r="E202">
        <v>48.25</v>
      </c>
      <c r="F202">
        <v>-4.1433602999999999E-2</v>
      </c>
    </row>
    <row r="203" spans="1:6" x14ac:dyDescent="0.25">
      <c r="A203" s="1">
        <v>45428</v>
      </c>
      <c r="B203">
        <v>48.96</v>
      </c>
      <c r="C203">
        <v>49.42</v>
      </c>
      <c r="D203">
        <v>48.16</v>
      </c>
      <c r="E203">
        <v>48.4</v>
      </c>
      <c r="F203">
        <v>-1.14379085</v>
      </c>
    </row>
    <row r="204" spans="1:6" x14ac:dyDescent="0.25">
      <c r="A204" s="1">
        <v>45427</v>
      </c>
      <c r="B204">
        <v>49.19</v>
      </c>
      <c r="C204">
        <v>49.65</v>
      </c>
      <c r="D204">
        <v>48.71</v>
      </c>
      <c r="E204">
        <v>49.59</v>
      </c>
      <c r="F204">
        <v>0.81317340900000001</v>
      </c>
    </row>
    <row r="205" spans="1:6" x14ac:dyDescent="0.25">
      <c r="A205" s="1">
        <v>45426</v>
      </c>
      <c r="B205">
        <v>49.03</v>
      </c>
      <c r="C205">
        <v>49.03</v>
      </c>
      <c r="D205">
        <v>48.36</v>
      </c>
      <c r="E205">
        <v>48.91</v>
      </c>
      <c r="F205">
        <v>-0.24474811299999999</v>
      </c>
    </row>
    <row r="206" spans="1:6" x14ac:dyDescent="0.25">
      <c r="A206" s="1">
        <v>45425</v>
      </c>
      <c r="B206">
        <v>48.35</v>
      </c>
      <c r="C206">
        <v>48.8</v>
      </c>
      <c r="D206">
        <v>48.35</v>
      </c>
      <c r="E206">
        <v>48.69</v>
      </c>
      <c r="F206">
        <v>0.70320579100000002</v>
      </c>
    </row>
    <row r="207" spans="1:6" x14ac:dyDescent="0.25">
      <c r="A207" s="1">
        <v>45422</v>
      </c>
      <c r="B207">
        <v>47.79</v>
      </c>
      <c r="C207">
        <v>48.07</v>
      </c>
      <c r="D207">
        <v>47.68</v>
      </c>
      <c r="E207">
        <v>48.04</v>
      </c>
      <c r="F207">
        <v>0.52312199199999998</v>
      </c>
    </row>
    <row r="208" spans="1:6" x14ac:dyDescent="0.25">
      <c r="A208" s="1">
        <v>45421</v>
      </c>
      <c r="B208">
        <v>47.99</v>
      </c>
      <c r="C208">
        <v>48.01</v>
      </c>
      <c r="D208">
        <v>47.64</v>
      </c>
      <c r="E208">
        <v>47.76</v>
      </c>
      <c r="F208">
        <v>-0.47926651399999998</v>
      </c>
    </row>
    <row r="209" spans="1:6" x14ac:dyDescent="0.25">
      <c r="A209" s="1">
        <v>45420</v>
      </c>
      <c r="B209">
        <v>47.37</v>
      </c>
      <c r="C209">
        <v>48.12</v>
      </c>
      <c r="D209">
        <v>47.32</v>
      </c>
      <c r="E209">
        <v>47.98</v>
      </c>
      <c r="F209">
        <v>1.2877348529999999</v>
      </c>
    </row>
    <row r="210" spans="1:6" x14ac:dyDescent="0.25">
      <c r="A210" s="1">
        <v>45419</v>
      </c>
      <c r="B210">
        <v>47.33</v>
      </c>
      <c r="C210">
        <v>47.44</v>
      </c>
      <c r="D210">
        <v>46.99</v>
      </c>
      <c r="E210">
        <v>47.25</v>
      </c>
      <c r="F210">
        <v>-0.16902598799999999</v>
      </c>
    </row>
    <row r="211" spans="1:6" x14ac:dyDescent="0.25">
      <c r="A211" s="1">
        <v>45418</v>
      </c>
      <c r="B211">
        <v>47.21</v>
      </c>
      <c r="C211">
        <v>47.42</v>
      </c>
      <c r="D211">
        <v>46.95</v>
      </c>
      <c r="E211">
        <v>46.97</v>
      </c>
      <c r="F211">
        <v>-0.508366871</v>
      </c>
    </row>
    <row r="212" spans="1:6" x14ac:dyDescent="0.25">
      <c r="A212" s="1">
        <v>45415</v>
      </c>
      <c r="B212">
        <v>47.14</v>
      </c>
      <c r="C212">
        <v>47.38</v>
      </c>
      <c r="D212">
        <v>46.82</v>
      </c>
      <c r="E212">
        <v>47.12</v>
      </c>
      <c r="F212">
        <v>-4.2426814E-2</v>
      </c>
    </row>
    <row r="213" spans="1:6" x14ac:dyDescent="0.25">
      <c r="A213" s="1">
        <v>45414</v>
      </c>
      <c r="B213">
        <v>46.85</v>
      </c>
      <c r="C213">
        <v>46.94</v>
      </c>
      <c r="D213">
        <v>46.58</v>
      </c>
      <c r="E213">
        <v>46.76</v>
      </c>
      <c r="F213">
        <v>-0.19210245500000001</v>
      </c>
    </row>
    <row r="214" spans="1:6" x14ac:dyDescent="0.25">
      <c r="A214" s="1">
        <v>45413</v>
      </c>
      <c r="B214">
        <v>46.96</v>
      </c>
      <c r="C214">
        <v>47.55</v>
      </c>
      <c r="D214">
        <v>46.85</v>
      </c>
      <c r="E214">
        <v>47.03</v>
      </c>
      <c r="F214">
        <v>0.14906303200000001</v>
      </c>
    </row>
    <row r="215" spans="1:6" x14ac:dyDescent="0.25">
      <c r="A215" s="1">
        <v>45412</v>
      </c>
      <c r="B215">
        <v>47.37</v>
      </c>
      <c r="C215">
        <v>47.41</v>
      </c>
      <c r="D215">
        <v>46.95</v>
      </c>
      <c r="E215">
        <v>46.99</v>
      </c>
      <c r="F215">
        <v>-0.80219548200000002</v>
      </c>
    </row>
    <row r="216" spans="1:6" x14ac:dyDescent="0.25">
      <c r="A216" s="1">
        <v>45411</v>
      </c>
      <c r="B216">
        <v>48.18</v>
      </c>
      <c r="C216">
        <v>48.28</v>
      </c>
      <c r="D216">
        <v>47.56</v>
      </c>
      <c r="E216">
        <v>47.71</v>
      </c>
      <c r="F216">
        <v>-0.97550851000000005</v>
      </c>
    </row>
    <row r="217" spans="1:6" x14ac:dyDescent="0.25">
      <c r="A217" s="1">
        <v>45408</v>
      </c>
      <c r="B217">
        <v>48.05</v>
      </c>
      <c r="C217">
        <v>48.26</v>
      </c>
      <c r="D217">
        <v>47.82</v>
      </c>
      <c r="E217">
        <v>47.83</v>
      </c>
      <c r="F217">
        <v>-0.4578564</v>
      </c>
    </row>
    <row r="218" spans="1:6" x14ac:dyDescent="0.25">
      <c r="A218" s="1">
        <v>45407</v>
      </c>
      <c r="B218">
        <v>48.5</v>
      </c>
      <c r="C218">
        <v>48.51</v>
      </c>
      <c r="D218">
        <v>47.83</v>
      </c>
      <c r="E218">
        <v>48.11</v>
      </c>
      <c r="F218">
        <v>-0.80412371100000002</v>
      </c>
    </row>
    <row r="219" spans="1:6" x14ac:dyDescent="0.25">
      <c r="A219" s="1">
        <v>45406</v>
      </c>
      <c r="B219">
        <v>48.08</v>
      </c>
      <c r="C219">
        <v>48.35</v>
      </c>
      <c r="D219">
        <v>47.91</v>
      </c>
      <c r="E219">
        <v>48.26</v>
      </c>
      <c r="F219">
        <v>0.37437604000000002</v>
      </c>
    </row>
    <row r="220" spans="1:6" x14ac:dyDescent="0.25">
      <c r="A220" s="1">
        <v>45405</v>
      </c>
      <c r="B220">
        <v>48.13</v>
      </c>
      <c r="C220">
        <v>48.44</v>
      </c>
      <c r="D220">
        <v>48.07</v>
      </c>
      <c r="E220">
        <v>48.3</v>
      </c>
      <c r="F220">
        <v>0.35321005599999999</v>
      </c>
    </row>
    <row r="221" spans="1:6" x14ac:dyDescent="0.25">
      <c r="A221" s="1">
        <v>45404</v>
      </c>
      <c r="B221">
        <v>48.31</v>
      </c>
      <c r="C221">
        <v>48.57</v>
      </c>
      <c r="D221">
        <v>47.98</v>
      </c>
      <c r="E221">
        <v>48.13</v>
      </c>
      <c r="F221">
        <v>-0.37259366599999999</v>
      </c>
    </row>
    <row r="222" spans="1:6" x14ac:dyDescent="0.25">
      <c r="A222" s="1">
        <v>45401</v>
      </c>
      <c r="B222">
        <v>48.18</v>
      </c>
      <c r="C222">
        <v>48.41</v>
      </c>
      <c r="D222">
        <v>48.03</v>
      </c>
      <c r="E222">
        <v>48.33</v>
      </c>
      <c r="F222">
        <v>0.31133250299999998</v>
      </c>
    </row>
    <row r="223" spans="1:6" x14ac:dyDescent="0.25">
      <c r="A223" s="1">
        <v>45400</v>
      </c>
      <c r="B223">
        <v>48.09</v>
      </c>
      <c r="C223">
        <v>48.35</v>
      </c>
      <c r="D223">
        <v>47.86</v>
      </c>
      <c r="E223">
        <v>48.1</v>
      </c>
      <c r="F223">
        <v>2.0794343999999999E-2</v>
      </c>
    </row>
    <row r="224" spans="1:6" x14ac:dyDescent="0.25">
      <c r="A224" s="1">
        <v>45399</v>
      </c>
      <c r="B224">
        <v>48</v>
      </c>
      <c r="C224">
        <v>48.26</v>
      </c>
      <c r="D224">
        <v>47.69</v>
      </c>
      <c r="E224">
        <v>47.9</v>
      </c>
      <c r="F224">
        <v>-0.20833333300000001</v>
      </c>
    </row>
    <row r="225" spans="1:6" x14ac:dyDescent="0.25">
      <c r="A225" s="1">
        <v>45398</v>
      </c>
      <c r="B225">
        <v>48.38</v>
      </c>
      <c r="C225">
        <v>48.43</v>
      </c>
      <c r="D225">
        <v>47.82</v>
      </c>
      <c r="E225">
        <v>47.92</v>
      </c>
      <c r="F225">
        <v>-0.95080611800000003</v>
      </c>
    </row>
    <row r="226" spans="1:6" x14ac:dyDescent="0.25">
      <c r="A226" s="1">
        <v>45397</v>
      </c>
      <c r="B226">
        <v>49.25</v>
      </c>
      <c r="C226">
        <v>49.35</v>
      </c>
      <c r="D226">
        <v>48.18</v>
      </c>
      <c r="E226">
        <v>48.32</v>
      </c>
      <c r="F226">
        <v>-1.888324873</v>
      </c>
    </row>
    <row r="227" spans="1:6" x14ac:dyDescent="0.25">
      <c r="A227" s="1">
        <v>45394</v>
      </c>
      <c r="B227">
        <v>48.94</v>
      </c>
      <c r="C227">
        <v>49.18</v>
      </c>
      <c r="D227">
        <v>48.47</v>
      </c>
      <c r="E227">
        <v>48.47</v>
      </c>
      <c r="F227">
        <v>-0.96035962399999997</v>
      </c>
    </row>
    <row r="228" spans="1:6" x14ac:dyDescent="0.25">
      <c r="A228" s="1">
        <v>45393</v>
      </c>
      <c r="B228">
        <v>49.1</v>
      </c>
      <c r="C228">
        <v>49.56</v>
      </c>
      <c r="D228">
        <v>48.98</v>
      </c>
      <c r="E228">
        <v>49.53</v>
      </c>
      <c r="F228">
        <v>0.87576374700000004</v>
      </c>
    </row>
    <row r="229" spans="1:6" x14ac:dyDescent="0.25">
      <c r="A229" s="1">
        <v>45392</v>
      </c>
      <c r="B229">
        <v>49.51</v>
      </c>
      <c r="C229">
        <v>49.51</v>
      </c>
      <c r="D229">
        <v>48.79</v>
      </c>
      <c r="E229">
        <v>49.18</v>
      </c>
      <c r="F229">
        <v>-0.66653201399999995</v>
      </c>
    </row>
    <row r="230" spans="1:6" x14ac:dyDescent="0.25">
      <c r="A230" s="1">
        <v>45391</v>
      </c>
      <c r="B230">
        <v>48.84</v>
      </c>
      <c r="C230">
        <v>50.18</v>
      </c>
      <c r="D230">
        <v>48.56</v>
      </c>
      <c r="E230">
        <v>49.85</v>
      </c>
      <c r="F230">
        <v>2.0679770679999998</v>
      </c>
    </row>
    <row r="231" spans="1:6" x14ac:dyDescent="0.25">
      <c r="A231" s="1">
        <v>45390</v>
      </c>
      <c r="B231">
        <v>48.54</v>
      </c>
      <c r="C231">
        <v>48.64</v>
      </c>
      <c r="D231">
        <v>48.23</v>
      </c>
      <c r="E231">
        <v>48.23</v>
      </c>
      <c r="F231">
        <v>-0.63864853700000002</v>
      </c>
    </row>
    <row r="232" spans="1:6" x14ac:dyDescent="0.25">
      <c r="A232" s="1">
        <v>45387</v>
      </c>
      <c r="B232">
        <v>48.2</v>
      </c>
      <c r="C232">
        <v>48.65</v>
      </c>
      <c r="D232">
        <v>48.16</v>
      </c>
      <c r="E232">
        <v>48.58</v>
      </c>
      <c r="F232">
        <v>0.78838174299999997</v>
      </c>
    </row>
    <row r="233" spans="1:6" x14ac:dyDescent="0.25">
      <c r="A233" s="1">
        <v>45386</v>
      </c>
      <c r="B233">
        <v>49.23</v>
      </c>
      <c r="C233">
        <v>49.53</v>
      </c>
      <c r="D233">
        <v>48.02</v>
      </c>
      <c r="E233">
        <v>48.15</v>
      </c>
      <c r="F233">
        <v>-2.1937842779999999</v>
      </c>
    </row>
    <row r="234" spans="1:6" x14ac:dyDescent="0.25">
      <c r="A234" s="1">
        <v>45385</v>
      </c>
      <c r="B234">
        <v>48.85</v>
      </c>
      <c r="C234">
        <v>49.2</v>
      </c>
      <c r="D234">
        <v>48.66</v>
      </c>
      <c r="E234">
        <v>48.73</v>
      </c>
      <c r="F234">
        <v>-0.24564994900000001</v>
      </c>
    </row>
    <row r="235" spans="1:6" x14ac:dyDescent="0.25">
      <c r="A235" s="1">
        <v>45384</v>
      </c>
      <c r="B235">
        <v>49.81</v>
      </c>
      <c r="C235">
        <v>49.82</v>
      </c>
      <c r="D235">
        <v>49.13</v>
      </c>
      <c r="E235">
        <v>49.34</v>
      </c>
      <c r="F235">
        <v>-0.94358562499999998</v>
      </c>
    </row>
    <row r="236" spans="1:6" x14ac:dyDescent="0.25">
      <c r="A236" s="1">
        <v>45383</v>
      </c>
      <c r="B236">
        <v>49.98</v>
      </c>
      <c r="C236">
        <v>50.16</v>
      </c>
      <c r="D236">
        <v>49.87</v>
      </c>
      <c r="E236">
        <v>49.98</v>
      </c>
      <c r="F236">
        <v>0</v>
      </c>
    </row>
    <row r="237" spans="1:6" x14ac:dyDescent="0.25">
      <c r="A237" s="1">
        <v>45379</v>
      </c>
      <c r="B237">
        <v>50</v>
      </c>
      <c r="C237">
        <v>50.17</v>
      </c>
      <c r="D237">
        <v>49.85</v>
      </c>
      <c r="E237">
        <v>49.96</v>
      </c>
      <c r="F237">
        <v>-0.08</v>
      </c>
    </row>
    <row r="238" spans="1:6" x14ac:dyDescent="0.25">
      <c r="A238" s="1">
        <v>45378</v>
      </c>
      <c r="B238">
        <v>49.6</v>
      </c>
      <c r="C238">
        <v>49.88</v>
      </c>
      <c r="D238">
        <v>49.39</v>
      </c>
      <c r="E238">
        <v>49.67</v>
      </c>
      <c r="F238">
        <v>0.14112903199999999</v>
      </c>
    </row>
    <row r="239" spans="1:6" x14ac:dyDescent="0.25">
      <c r="A239" s="1">
        <v>45377</v>
      </c>
      <c r="B239">
        <v>49.58</v>
      </c>
      <c r="C239">
        <v>49.79</v>
      </c>
      <c r="D239">
        <v>49.47</v>
      </c>
      <c r="E239">
        <v>49.5</v>
      </c>
      <c r="F239">
        <v>-0.16135538499999999</v>
      </c>
    </row>
    <row r="240" spans="1:6" x14ac:dyDescent="0.25">
      <c r="A240" s="1">
        <v>45376</v>
      </c>
      <c r="B240">
        <v>49.48</v>
      </c>
      <c r="C240">
        <v>49.74</v>
      </c>
      <c r="D240">
        <v>49.27</v>
      </c>
      <c r="E240">
        <v>49.67</v>
      </c>
      <c r="F240">
        <v>0.383993533</v>
      </c>
    </row>
    <row r="241" spans="1:6" x14ac:dyDescent="0.25">
      <c r="A241" s="1">
        <v>45373</v>
      </c>
      <c r="B241">
        <v>49.89</v>
      </c>
      <c r="C241">
        <v>50.02</v>
      </c>
      <c r="D241">
        <v>49.7</v>
      </c>
      <c r="E241">
        <v>49.84</v>
      </c>
      <c r="F241">
        <v>-0.100220485</v>
      </c>
    </row>
    <row r="242" spans="1:6" x14ac:dyDescent="0.25">
      <c r="A242" s="1">
        <v>45372</v>
      </c>
      <c r="B242">
        <v>49.72</v>
      </c>
      <c r="C242">
        <v>50.17</v>
      </c>
      <c r="D242">
        <v>49.66</v>
      </c>
      <c r="E242">
        <v>49.88</v>
      </c>
      <c r="F242">
        <v>0.32180209199999998</v>
      </c>
    </row>
    <row r="243" spans="1:6" x14ac:dyDescent="0.25">
      <c r="A243" s="1">
        <v>45371</v>
      </c>
      <c r="B243">
        <v>49.13</v>
      </c>
      <c r="C243">
        <v>49.54</v>
      </c>
      <c r="D243">
        <v>48.92</v>
      </c>
      <c r="E243">
        <v>49.44</v>
      </c>
      <c r="F243">
        <v>0.63097903499999997</v>
      </c>
    </row>
    <row r="244" spans="1:6" x14ac:dyDescent="0.25">
      <c r="A244" s="1">
        <v>45370</v>
      </c>
      <c r="B244">
        <v>48.96</v>
      </c>
      <c r="C244">
        <v>49.46</v>
      </c>
      <c r="D244">
        <v>48.95</v>
      </c>
      <c r="E244">
        <v>49.18</v>
      </c>
      <c r="F244">
        <v>0.449346405</v>
      </c>
    </row>
    <row r="245" spans="1:6" x14ac:dyDescent="0.25">
      <c r="A245" s="1">
        <v>45369</v>
      </c>
      <c r="B245">
        <v>49.05</v>
      </c>
      <c r="C245">
        <v>49.64</v>
      </c>
      <c r="D245">
        <v>48.95</v>
      </c>
      <c r="E245">
        <v>49.2</v>
      </c>
      <c r="F245">
        <v>0.30581039799999998</v>
      </c>
    </row>
    <row r="246" spans="1:6" x14ac:dyDescent="0.25">
      <c r="A246" s="1">
        <v>45366</v>
      </c>
      <c r="B246">
        <v>49.78</v>
      </c>
      <c r="C246">
        <v>49.84</v>
      </c>
      <c r="D246">
        <v>48.88</v>
      </c>
      <c r="E246">
        <v>49.14</v>
      </c>
      <c r="F246">
        <v>-1.2856568900000001</v>
      </c>
    </row>
    <row r="247" spans="1:6" x14ac:dyDescent="0.25">
      <c r="A247" s="1">
        <v>45365</v>
      </c>
      <c r="B247">
        <v>50.13</v>
      </c>
      <c r="C247">
        <v>50.21</v>
      </c>
      <c r="D247">
        <v>49.58</v>
      </c>
      <c r="E247">
        <v>49.7</v>
      </c>
      <c r="F247">
        <v>-0.85776979900000005</v>
      </c>
    </row>
    <row r="248" spans="1:6" x14ac:dyDescent="0.25">
      <c r="A248" s="1">
        <v>45364</v>
      </c>
      <c r="B248">
        <v>49.91</v>
      </c>
      <c r="C248">
        <v>50.13</v>
      </c>
      <c r="D248">
        <v>49.81</v>
      </c>
      <c r="E248">
        <v>50.07</v>
      </c>
      <c r="F248">
        <v>0.32057703900000001</v>
      </c>
    </row>
    <row r="249" spans="1:6" x14ac:dyDescent="0.25">
      <c r="A249" s="1">
        <v>45363</v>
      </c>
      <c r="B249">
        <v>50.23</v>
      </c>
      <c r="C249">
        <v>50.32</v>
      </c>
      <c r="D249">
        <v>49.87</v>
      </c>
      <c r="E249">
        <v>50.09</v>
      </c>
      <c r="F249">
        <v>-0.27871789800000002</v>
      </c>
    </row>
    <row r="250" spans="1:6" x14ac:dyDescent="0.25">
      <c r="A250" s="1">
        <v>45362</v>
      </c>
      <c r="B250">
        <v>49.97</v>
      </c>
      <c r="C250">
        <v>50.29</v>
      </c>
      <c r="D250">
        <v>49.57</v>
      </c>
      <c r="E250">
        <v>50.21</v>
      </c>
      <c r="F250">
        <v>0.48028817299999998</v>
      </c>
    </row>
    <row r="251" spans="1:6" x14ac:dyDescent="0.25">
      <c r="A251" s="1">
        <v>45359</v>
      </c>
      <c r="B251">
        <v>48.91</v>
      </c>
      <c r="C251">
        <v>49.77</v>
      </c>
      <c r="D251">
        <v>48.88</v>
      </c>
      <c r="E251">
        <v>49.5</v>
      </c>
      <c r="F251">
        <v>1.2062972810000001</v>
      </c>
    </row>
    <row r="252" spans="1:6" x14ac:dyDescent="0.25">
      <c r="A252" s="1">
        <v>45358</v>
      </c>
      <c r="B252">
        <v>49.13</v>
      </c>
      <c r="C252">
        <v>49.25</v>
      </c>
      <c r="D252">
        <v>48.81</v>
      </c>
      <c r="E252">
        <v>48.87</v>
      </c>
      <c r="F252">
        <v>-0.52920822300000003</v>
      </c>
    </row>
    <row r="253" spans="1:6" x14ac:dyDescent="0.25">
      <c r="A253" s="1">
        <v>45357</v>
      </c>
      <c r="B253">
        <v>49.27</v>
      </c>
      <c r="C253">
        <v>49.39</v>
      </c>
      <c r="D253">
        <v>48.94</v>
      </c>
      <c r="E253">
        <v>49.14</v>
      </c>
      <c r="F253">
        <v>-0.26385224299999999</v>
      </c>
    </row>
    <row r="254" spans="1:6" x14ac:dyDescent="0.25">
      <c r="A254" s="1">
        <v>45356</v>
      </c>
      <c r="B254">
        <v>48.87</v>
      </c>
      <c r="C254">
        <v>48.97</v>
      </c>
      <c r="D254">
        <v>48.53</v>
      </c>
      <c r="E254">
        <v>48.93</v>
      </c>
      <c r="F254">
        <v>0.122774708</v>
      </c>
    </row>
    <row r="255" spans="1:6" x14ac:dyDescent="0.25">
      <c r="A255" s="1">
        <v>45355</v>
      </c>
      <c r="B255">
        <v>48.9</v>
      </c>
      <c r="C255">
        <v>49.45</v>
      </c>
      <c r="D255">
        <v>48.78</v>
      </c>
      <c r="E255">
        <v>49.14</v>
      </c>
      <c r="F255">
        <v>0.49079754599999997</v>
      </c>
    </row>
    <row r="256" spans="1:6" x14ac:dyDescent="0.25">
      <c r="A256" s="1">
        <v>45352</v>
      </c>
      <c r="B256">
        <v>47.94</v>
      </c>
      <c r="C256">
        <v>48.35</v>
      </c>
      <c r="D256">
        <v>47.65</v>
      </c>
      <c r="E256">
        <v>48.34</v>
      </c>
      <c r="F256">
        <v>0.83437630399999996</v>
      </c>
    </row>
    <row r="257" spans="1:6" x14ac:dyDescent="0.25">
      <c r="A257" s="1">
        <v>45351</v>
      </c>
      <c r="B257">
        <v>48.26</v>
      </c>
      <c r="C257">
        <v>48.47</v>
      </c>
      <c r="D257">
        <v>48.1</v>
      </c>
      <c r="E257">
        <v>48.39</v>
      </c>
      <c r="F257">
        <v>0.26937422300000002</v>
      </c>
    </row>
    <row r="258" spans="1:6" x14ac:dyDescent="0.25">
      <c r="A258" s="1">
        <v>45350</v>
      </c>
      <c r="B258">
        <v>48.17</v>
      </c>
      <c r="C258">
        <v>48.46</v>
      </c>
      <c r="D258">
        <v>47.99</v>
      </c>
      <c r="E258">
        <v>48.01</v>
      </c>
      <c r="F258">
        <v>-0.33215694400000001</v>
      </c>
    </row>
    <row r="259" spans="1:6" x14ac:dyDescent="0.25">
      <c r="A259" s="1">
        <v>45349</v>
      </c>
      <c r="B259">
        <v>48.2</v>
      </c>
      <c r="C259">
        <v>48.41</v>
      </c>
      <c r="D259">
        <v>48</v>
      </c>
      <c r="E259">
        <v>48.3</v>
      </c>
      <c r="F259">
        <v>0.20746887999999999</v>
      </c>
    </row>
    <row r="260" spans="1:6" x14ac:dyDescent="0.25">
      <c r="A260" s="1">
        <v>45348</v>
      </c>
      <c r="B260">
        <v>48.81</v>
      </c>
      <c r="C260">
        <v>48.83</v>
      </c>
      <c r="D260">
        <v>48.39</v>
      </c>
      <c r="E260">
        <v>48.47</v>
      </c>
      <c r="F260">
        <v>-0.69657857000000001</v>
      </c>
    </row>
    <row r="261" spans="1:6" x14ac:dyDescent="0.25">
      <c r="A261" s="1">
        <v>45345</v>
      </c>
      <c r="B261">
        <v>48.54</v>
      </c>
      <c r="C261">
        <v>49.13</v>
      </c>
      <c r="D261">
        <v>48.54</v>
      </c>
      <c r="E261">
        <v>48.87</v>
      </c>
      <c r="F261">
        <v>0.67985166900000005</v>
      </c>
    </row>
    <row r="262" spans="1:6" x14ac:dyDescent="0.25">
      <c r="A262" s="1">
        <v>45344</v>
      </c>
      <c r="B262">
        <v>48.31</v>
      </c>
      <c r="C262">
        <v>48.69</v>
      </c>
      <c r="D262">
        <v>48.13</v>
      </c>
      <c r="E262">
        <v>48.56</v>
      </c>
      <c r="F262">
        <v>0.51749120299999996</v>
      </c>
    </row>
    <row r="263" spans="1:6" x14ac:dyDescent="0.25">
      <c r="A263" s="1">
        <v>45343</v>
      </c>
      <c r="B263">
        <v>48.05</v>
      </c>
      <c r="C263">
        <v>48.49</v>
      </c>
      <c r="D263">
        <v>47.89</v>
      </c>
      <c r="E263">
        <v>48.47</v>
      </c>
      <c r="F263">
        <v>0.87408949000000002</v>
      </c>
    </row>
    <row r="264" spans="1:6" x14ac:dyDescent="0.25">
      <c r="A264" s="1">
        <v>45342</v>
      </c>
      <c r="B264">
        <v>48.17</v>
      </c>
      <c r="C264">
        <v>48.46</v>
      </c>
      <c r="D264">
        <v>48.09</v>
      </c>
      <c r="E264">
        <v>48.31</v>
      </c>
      <c r="F264">
        <v>0.29063732599999997</v>
      </c>
    </row>
    <row r="265" spans="1:6" x14ac:dyDescent="0.25">
      <c r="A265" s="1">
        <v>45338</v>
      </c>
      <c r="B265">
        <v>48.76</v>
      </c>
      <c r="C265">
        <v>49.07</v>
      </c>
      <c r="D265">
        <v>48.38</v>
      </c>
      <c r="E265">
        <v>48.46</v>
      </c>
      <c r="F265">
        <v>-0.61525840899999995</v>
      </c>
    </row>
    <row r="266" spans="1:6" x14ac:dyDescent="0.25">
      <c r="A266" s="1">
        <v>45337</v>
      </c>
      <c r="B266">
        <v>48.9</v>
      </c>
      <c r="C266">
        <v>49.67</v>
      </c>
      <c r="D266">
        <v>48.49</v>
      </c>
      <c r="E266">
        <v>49.13</v>
      </c>
      <c r="F266">
        <v>0.47034764800000001</v>
      </c>
    </row>
    <row r="267" spans="1:6" x14ac:dyDescent="0.25">
      <c r="A267" s="1">
        <v>45336</v>
      </c>
      <c r="B267">
        <v>49.84</v>
      </c>
      <c r="C267">
        <v>50.24</v>
      </c>
      <c r="D267">
        <v>49.63</v>
      </c>
      <c r="E267">
        <v>50.18</v>
      </c>
      <c r="F267">
        <v>0.68218298600000005</v>
      </c>
    </row>
    <row r="268" spans="1:6" x14ac:dyDescent="0.25">
      <c r="A268" s="1">
        <v>45335</v>
      </c>
      <c r="B268">
        <v>49.72</v>
      </c>
      <c r="C268">
        <v>49.92</v>
      </c>
      <c r="D268">
        <v>49.12</v>
      </c>
      <c r="E268">
        <v>49.56</v>
      </c>
      <c r="F268">
        <v>-0.32180209199999998</v>
      </c>
    </row>
    <row r="269" spans="1:6" x14ac:dyDescent="0.25">
      <c r="A269" s="1">
        <v>45334</v>
      </c>
      <c r="B269">
        <v>49.76</v>
      </c>
      <c r="C269">
        <v>50.19</v>
      </c>
      <c r="D269">
        <v>49.49</v>
      </c>
      <c r="E269">
        <v>49.97</v>
      </c>
      <c r="F269">
        <v>0.42202572300000002</v>
      </c>
    </row>
    <row r="270" spans="1:6" x14ac:dyDescent="0.25">
      <c r="A270" s="1">
        <v>45331</v>
      </c>
      <c r="B270">
        <v>50.11</v>
      </c>
      <c r="C270">
        <v>50.24</v>
      </c>
      <c r="D270">
        <v>49.74</v>
      </c>
      <c r="E270">
        <v>50.01</v>
      </c>
      <c r="F270">
        <v>-0.19956096600000001</v>
      </c>
    </row>
    <row r="271" spans="1:6" x14ac:dyDescent="0.25">
      <c r="A271" s="1">
        <v>45330</v>
      </c>
      <c r="B271">
        <v>49.75</v>
      </c>
      <c r="C271">
        <v>49.96</v>
      </c>
      <c r="D271">
        <v>49.54</v>
      </c>
      <c r="E271">
        <v>49.8</v>
      </c>
      <c r="F271">
        <v>0.100502513</v>
      </c>
    </row>
    <row r="272" spans="1:6" x14ac:dyDescent="0.25">
      <c r="A272" s="1">
        <v>45329</v>
      </c>
      <c r="B272">
        <v>50.15</v>
      </c>
      <c r="C272">
        <v>50.17</v>
      </c>
      <c r="D272">
        <v>49.45</v>
      </c>
      <c r="E272">
        <v>49.76</v>
      </c>
      <c r="F272">
        <v>-0.77766699900000003</v>
      </c>
    </row>
    <row r="273" spans="1:6" x14ac:dyDescent="0.25">
      <c r="A273" s="1">
        <v>45328</v>
      </c>
      <c r="B273">
        <v>50.5</v>
      </c>
      <c r="C273">
        <v>50.53</v>
      </c>
      <c r="D273">
        <v>49.77</v>
      </c>
      <c r="E273">
        <v>49.86</v>
      </c>
      <c r="F273">
        <v>-1.267326733</v>
      </c>
    </row>
    <row r="274" spans="1:6" x14ac:dyDescent="0.25">
      <c r="A274" s="1">
        <v>45327</v>
      </c>
      <c r="B274">
        <v>49.86</v>
      </c>
      <c r="C274">
        <v>49.99</v>
      </c>
      <c r="D274">
        <v>49.25</v>
      </c>
      <c r="E274">
        <v>49.54</v>
      </c>
      <c r="F274">
        <v>-0.64179703200000005</v>
      </c>
    </row>
    <row r="275" spans="1:6" x14ac:dyDescent="0.25">
      <c r="A275" s="1">
        <v>45324</v>
      </c>
      <c r="B275">
        <v>49.79</v>
      </c>
      <c r="C275">
        <v>50.37</v>
      </c>
      <c r="D275">
        <v>49.6</v>
      </c>
      <c r="E275">
        <v>50.26</v>
      </c>
      <c r="F275">
        <v>0.94396465200000002</v>
      </c>
    </row>
    <row r="276" spans="1:6" x14ac:dyDescent="0.25">
      <c r="A276" s="1">
        <v>45323</v>
      </c>
      <c r="B276">
        <v>49.94</v>
      </c>
      <c r="C276">
        <v>50.45</v>
      </c>
      <c r="D276">
        <v>49.79</v>
      </c>
      <c r="E276">
        <v>50.11</v>
      </c>
      <c r="F276">
        <v>0.34040849000000001</v>
      </c>
    </row>
    <row r="277" spans="1:6" x14ac:dyDescent="0.25">
      <c r="A277" s="1">
        <v>45322</v>
      </c>
      <c r="B277">
        <v>51.37</v>
      </c>
      <c r="C277">
        <v>51.42</v>
      </c>
      <c r="D277">
        <v>50.12</v>
      </c>
      <c r="E277">
        <v>50.12</v>
      </c>
      <c r="F277">
        <v>-2.4333268440000002</v>
      </c>
    </row>
    <row r="278" spans="1:6" x14ac:dyDescent="0.25">
      <c r="A278" s="1">
        <v>45321</v>
      </c>
      <c r="B278">
        <v>52.09</v>
      </c>
      <c r="C278">
        <v>52.22</v>
      </c>
      <c r="D278">
        <v>51.98</v>
      </c>
      <c r="E278">
        <v>52.16</v>
      </c>
      <c r="F278">
        <v>0.134382799</v>
      </c>
    </row>
    <row r="279" spans="1:6" x14ac:dyDescent="0.25">
      <c r="A279" s="1">
        <v>45320</v>
      </c>
      <c r="B279">
        <v>51.93</v>
      </c>
      <c r="C279">
        <v>52.36</v>
      </c>
      <c r="D279">
        <v>51.81</v>
      </c>
      <c r="E279">
        <v>52.22</v>
      </c>
      <c r="F279">
        <v>0.55844405900000005</v>
      </c>
    </row>
    <row r="280" spans="1:6" x14ac:dyDescent="0.25">
      <c r="A280" s="1">
        <v>45317</v>
      </c>
      <c r="B280">
        <v>52.48</v>
      </c>
      <c r="C280">
        <v>52.52</v>
      </c>
      <c r="D280">
        <v>51.97</v>
      </c>
      <c r="E280">
        <v>52.11</v>
      </c>
      <c r="F280">
        <v>-0.70503048800000001</v>
      </c>
    </row>
    <row r="281" spans="1:6" x14ac:dyDescent="0.25">
      <c r="A281" s="1">
        <v>45316</v>
      </c>
      <c r="B281">
        <v>51.91</v>
      </c>
      <c r="C281">
        <v>52.55</v>
      </c>
      <c r="D281">
        <v>51.84</v>
      </c>
      <c r="E281">
        <v>52.29</v>
      </c>
      <c r="F281">
        <v>0.73203621699999999</v>
      </c>
    </row>
    <row r="282" spans="1:6" x14ac:dyDescent="0.25">
      <c r="A282" s="1">
        <v>45315</v>
      </c>
      <c r="B282">
        <v>51.87</v>
      </c>
      <c r="C282">
        <v>51.92</v>
      </c>
      <c r="D282">
        <v>51.19</v>
      </c>
      <c r="E282">
        <v>51.27</v>
      </c>
      <c r="F282">
        <v>-1.156737999</v>
      </c>
    </row>
    <row r="283" spans="1:6" x14ac:dyDescent="0.25">
      <c r="A283" s="1">
        <v>45314</v>
      </c>
      <c r="B283">
        <v>51.38</v>
      </c>
      <c r="C283">
        <v>51.81</v>
      </c>
      <c r="D283">
        <v>51.36</v>
      </c>
      <c r="E283">
        <v>51.67</v>
      </c>
      <c r="F283">
        <v>0.56442195399999995</v>
      </c>
    </row>
    <row r="284" spans="1:6" x14ac:dyDescent="0.25">
      <c r="A284" s="1">
        <v>45313</v>
      </c>
      <c r="B284">
        <v>51.63</v>
      </c>
      <c r="C284">
        <v>51.77</v>
      </c>
      <c r="D284">
        <v>51.4</v>
      </c>
      <c r="E284">
        <v>51.48</v>
      </c>
      <c r="F284">
        <v>-0.290528762</v>
      </c>
    </row>
    <row r="285" spans="1:6" x14ac:dyDescent="0.25">
      <c r="A285" s="1">
        <v>45310</v>
      </c>
      <c r="B285">
        <v>50.88</v>
      </c>
      <c r="C285">
        <v>51.37</v>
      </c>
      <c r="D285">
        <v>50.78</v>
      </c>
      <c r="E285">
        <v>51.34</v>
      </c>
      <c r="F285">
        <v>0.90408805000000003</v>
      </c>
    </row>
    <row r="286" spans="1:6" x14ac:dyDescent="0.25">
      <c r="A286" s="1">
        <v>45309</v>
      </c>
      <c r="B286">
        <v>50.54</v>
      </c>
      <c r="C286">
        <v>50.79</v>
      </c>
      <c r="D286">
        <v>50.34</v>
      </c>
      <c r="E286">
        <v>50.74</v>
      </c>
      <c r="F286">
        <v>0.39572615700000002</v>
      </c>
    </row>
    <row r="287" spans="1:6" x14ac:dyDescent="0.25">
      <c r="A287" s="1">
        <v>45308</v>
      </c>
      <c r="B287">
        <v>50.13</v>
      </c>
      <c r="C287">
        <v>50.33</v>
      </c>
      <c r="D287">
        <v>49.89</v>
      </c>
      <c r="E287">
        <v>50.28</v>
      </c>
      <c r="F287">
        <v>0.299222023</v>
      </c>
    </row>
    <row r="288" spans="1:6" x14ac:dyDescent="0.25">
      <c r="A288" s="1">
        <v>45307</v>
      </c>
      <c r="B288">
        <v>50.22</v>
      </c>
      <c r="C288">
        <v>50.58</v>
      </c>
      <c r="D288">
        <v>50.06</v>
      </c>
      <c r="E288">
        <v>50.52</v>
      </c>
      <c r="F288">
        <v>0.59737156499999999</v>
      </c>
    </row>
    <row r="289" spans="1:6" x14ac:dyDescent="0.25">
      <c r="A289" s="1">
        <v>45303</v>
      </c>
      <c r="B289">
        <v>50.51</v>
      </c>
      <c r="C289">
        <v>50.8</v>
      </c>
      <c r="D289">
        <v>50.27</v>
      </c>
      <c r="E289">
        <v>50.35</v>
      </c>
      <c r="F289">
        <v>-0.31676895700000002</v>
      </c>
    </row>
    <row r="290" spans="1:6" x14ac:dyDescent="0.25">
      <c r="A290" s="1">
        <v>45302</v>
      </c>
      <c r="B290">
        <v>50.35</v>
      </c>
      <c r="C290">
        <v>50.49</v>
      </c>
      <c r="D290">
        <v>50.02</v>
      </c>
      <c r="E290">
        <v>50.42</v>
      </c>
      <c r="F290">
        <v>0.139026812</v>
      </c>
    </row>
    <row r="291" spans="1:6" x14ac:dyDescent="0.25">
      <c r="A291" s="1">
        <v>45301</v>
      </c>
      <c r="B291">
        <v>49.91</v>
      </c>
      <c r="C291">
        <v>50.31</v>
      </c>
      <c r="D291">
        <v>49.8</v>
      </c>
      <c r="E291">
        <v>50.21</v>
      </c>
      <c r="F291">
        <v>0.60108194800000003</v>
      </c>
    </row>
    <row r="292" spans="1:6" x14ac:dyDescent="0.25">
      <c r="A292" s="1">
        <v>45300</v>
      </c>
      <c r="B292">
        <v>49.88</v>
      </c>
      <c r="C292">
        <v>49.91</v>
      </c>
      <c r="D292">
        <v>49.41</v>
      </c>
      <c r="E292">
        <v>49.9</v>
      </c>
      <c r="F292">
        <v>4.0096231000000003E-2</v>
      </c>
    </row>
    <row r="293" spans="1:6" x14ac:dyDescent="0.25">
      <c r="A293" s="1">
        <v>45299</v>
      </c>
      <c r="B293">
        <v>49.91</v>
      </c>
      <c r="C293">
        <v>50.49</v>
      </c>
      <c r="D293">
        <v>49.82</v>
      </c>
      <c r="E293">
        <v>50.42</v>
      </c>
      <c r="F293">
        <v>1.0218393109999999</v>
      </c>
    </row>
    <row r="294" spans="1:6" x14ac:dyDescent="0.25">
      <c r="A294" s="1">
        <v>45296</v>
      </c>
      <c r="B294">
        <v>50.02</v>
      </c>
      <c r="C294">
        <v>50.35</v>
      </c>
      <c r="D294">
        <v>49.85</v>
      </c>
      <c r="E294">
        <v>50.11</v>
      </c>
      <c r="F294">
        <v>0.17992802899999999</v>
      </c>
    </row>
    <row r="295" spans="1:6" x14ac:dyDescent="0.25">
      <c r="A295" s="1">
        <v>45295</v>
      </c>
      <c r="B295">
        <v>50.39</v>
      </c>
      <c r="C295">
        <v>50.4</v>
      </c>
      <c r="D295">
        <v>49.97</v>
      </c>
      <c r="E295">
        <v>50.11</v>
      </c>
      <c r="F295">
        <v>-0.55566580700000001</v>
      </c>
    </row>
    <row r="296" spans="1:6" x14ac:dyDescent="0.25">
      <c r="A296" s="1">
        <v>45294</v>
      </c>
      <c r="B296">
        <v>49.99</v>
      </c>
      <c r="C296">
        <v>50.66</v>
      </c>
      <c r="D296">
        <v>49.92</v>
      </c>
      <c r="E296">
        <v>50.46</v>
      </c>
      <c r="F296">
        <v>0.94018803799999995</v>
      </c>
    </row>
    <row r="297" spans="1:6" x14ac:dyDescent="0.25">
      <c r="A297" s="1">
        <v>45293</v>
      </c>
      <c r="B297">
        <v>50.53</v>
      </c>
      <c r="C297">
        <v>50.83</v>
      </c>
      <c r="D297">
        <v>50.23</v>
      </c>
      <c r="E297">
        <v>50.49</v>
      </c>
      <c r="F297">
        <v>-7.9160894999999995E-2</v>
      </c>
    </row>
    <row r="298" spans="1:6" x14ac:dyDescent="0.25">
      <c r="A298" s="1">
        <v>45289</v>
      </c>
      <c r="B298">
        <v>50.51</v>
      </c>
      <c r="C298">
        <v>50.57</v>
      </c>
      <c r="D298">
        <v>50.2</v>
      </c>
      <c r="E298">
        <v>50.44</v>
      </c>
      <c r="F298">
        <v>-0.13858641899999999</v>
      </c>
    </row>
    <row r="299" spans="1:6" x14ac:dyDescent="0.25">
      <c r="A299" s="1">
        <v>45288</v>
      </c>
      <c r="B299">
        <v>50.5</v>
      </c>
      <c r="C299">
        <v>50.57</v>
      </c>
      <c r="D299">
        <v>50.39</v>
      </c>
      <c r="E299">
        <v>50.43</v>
      </c>
      <c r="F299">
        <v>-0.138613861</v>
      </c>
    </row>
    <row r="300" spans="1:6" x14ac:dyDescent="0.25">
      <c r="A300" s="1">
        <v>45287</v>
      </c>
      <c r="B300">
        <v>50.39</v>
      </c>
      <c r="C300">
        <v>50.55</v>
      </c>
      <c r="D300">
        <v>50.26</v>
      </c>
      <c r="E300">
        <v>50.35</v>
      </c>
      <c r="F300">
        <v>-7.9380829999999999E-2</v>
      </c>
    </row>
    <row r="301" spans="1:6" x14ac:dyDescent="0.25">
      <c r="A301" s="1">
        <v>45286</v>
      </c>
      <c r="B301">
        <v>50.17</v>
      </c>
      <c r="C301">
        <v>50.39</v>
      </c>
      <c r="D301">
        <v>50.04</v>
      </c>
      <c r="E301">
        <v>50.25</v>
      </c>
      <c r="F301">
        <v>0.15945784299999999</v>
      </c>
    </row>
    <row r="302" spans="1:6" x14ac:dyDescent="0.25">
      <c r="A302" s="1">
        <v>45282</v>
      </c>
      <c r="B302">
        <v>50.04</v>
      </c>
      <c r="C302">
        <v>50.38</v>
      </c>
      <c r="D302">
        <v>49.88</v>
      </c>
      <c r="E302">
        <v>50.08</v>
      </c>
      <c r="F302">
        <v>7.9936050999999994E-2</v>
      </c>
    </row>
    <row r="303" spans="1:6" x14ac:dyDescent="0.25">
      <c r="A303" s="1">
        <v>45281</v>
      </c>
      <c r="B303">
        <v>49.89</v>
      </c>
      <c r="C303">
        <v>49.93</v>
      </c>
      <c r="D303">
        <v>49.36</v>
      </c>
      <c r="E303">
        <v>49.7</v>
      </c>
      <c r="F303">
        <v>-0.38083784300000001</v>
      </c>
    </row>
    <row r="304" spans="1:6" x14ac:dyDescent="0.25">
      <c r="A304" s="1">
        <v>45280</v>
      </c>
      <c r="B304">
        <v>50.16</v>
      </c>
      <c r="C304">
        <v>50.32</v>
      </c>
      <c r="D304">
        <v>49.77</v>
      </c>
      <c r="E304">
        <v>49.94</v>
      </c>
      <c r="F304">
        <v>-0.43859649099999998</v>
      </c>
    </row>
    <row r="305" spans="1:6" x14ac:dyDescent="0.25">
      <c r="A305" s="1">
        <v>45279</v>
      </c>
      <c r="B305">
        <v>50.33</v>
      </c>
      <c r="C305">
        <v>50.35</v>
      </c>
      <c r="D305">
        <v>49.83</v>
      </c>
      <c r="E305">
        <v>50.09</v>
      </c>
      <c r="F305">
        <v>-0.47685277199999998</v>
      </c>
    </row>
    <row r="306" spans="1:6" x14ac:dyDescent="0.25">
      <c r="A306" s="1">
        <v>45278</v>
      </c>
      <c r="B306">
        <v>49.73</v>
      </c>
      <c r="C306">
        <v>50.28</v>
      </c>
      <c r="D306">
        <v>49.38</v>
      </c>
      <c r="E306">
        <v>50.2</v>
      </c>
      <c r="F306">
        <v>0.94510355899999998</v>
      </c>
    </row>
    <row r="307" spans="1:6" x14ac:dyDescent="0.25">
      <c r="A307" s="1">
        <v>45275</v>
      </c>
      <c r="B307">
        <v>49.63</v>
      </c>
      <c r="C307">
        <v>49.92</v>
      </c>
      <c r="D307">
        <v>49.47</v>
      </c>
      <c r="E307">
        <v>49.89</v>
      </c>
      <c r="F307">
        <v>0.52387668700000001</v>
      </c>
    </row>
    <row r="308" spans="1:6" x14ac:dyDescent="0.25">
      <c r="A308" s="1">
        <v>45274</v>
      </c>
      <c r="B308">
        <v>49.88</v>
      </c>
      <c r="C308">
        <v>49.88</v>
      </c>
      <c r="D308">
        <v>49.16</v>
      </c>
      <c r="E308">
        <v>49.45</v>
      </c>
      <c r="F308">
        <v>-0.86206896600000005</v>
      </c>
    </row>
    <row r="309" spans="1:6" x14ac:dyDescent="0.25">
      <c r="A309" s="1">
        <v>45273</v>
      </c>
      <c r="B309">
        <v>49.3</v>
      </c>
      <c r="C309">
        <v>49.67</v>
      </c>
      <c r="D309">
        <v>48.79</v>
      </c>
      <c r="E309">
        <v>49.61</v>
      </c>
      <c r="F309">
        <v>0.62880324499999996</v>
      </c>
    </row>
    <row r="310" spans="1:6" x14ac:dyDescent="0.25">
      <c r="A310" s="1">
        <v>45272</v>
      </c>
      <c r="B310">
        <v>49.26</v>
      </c>
      <c r="C310">
        <v>49.43</v>
      </c>
      <c r="D310">
        <v>49.09</v>
      </c>
      <c r="E310">
        <v>49.25</v>
      </c>
      <c r="F310">
        <v>-2.0300446999999999E-2</v>
      </c>
    </row>
    <row r="311" spans="1:6" x14ac:dyDescent="0.25">
      <c r="A311" s="1">
        <v>45271</v>
      </c>
      <c r="B311">
        <v>48.91</v>
      </c>
      <c r="C311">
        <v>49.42</v>
      </c>
      <c r="D311">
        <v>48.85</v>
      </c>
      <c r="E311">
        <v>49.42</v>
      </c>
      <c r="F311">
        <v>1.0427315479999999</v>
      </c>
    </row>
    <row r="312" spans="1:6" x14ac:dyDescent="0.25">
      <c r="A312" s="1">
        <v>45268</v>
      </c>
      <c r="B312">
        <v>48.24</v>
      </c>
      <c r="C312">
        <v>48.58</v>
      </c>
      <c r="D312">
        <v>48.23</v>
      </c>
      <c r="E312">
        <v>48.4</v>
      </c>
      <c r="F312">
        <v>0.33167495899999999</v>
      </c>
    </row>
    <row r="313" spans="1:6" x14ac:dyDescent="0.25">
      <c r="A313" s="1">
        <v>45267</v>
      </c>
      <c r="B313">
        <v>47.89</v>
      </c>
      <c r="C313">
        <v>48.35</v>
      </c>
      <c r="D313">
        <v>47.88</v>
      </c>
      <c r="E313">
        <v>48.24</v>
      </c>
      <c r="F313">
        <v>0.73084151200000003</v>
      </c>
    </row>
    <row r="314" spans="1:6" x14ac:dyDescent="0.25">
      <c r="A314" s="1">
        <v>45266</v>
      </c>
      <c r="B314">
        <v>48.14</v>
      </c>
      <c r="C314">
        <v>48.15</v>
      </c>
      <c r="D314">
        <v>47.64</v>
      </c>
      <c r="E314">
        <v>47.64</v>
      </c>
      <c r="F314">
        <v>-1.038637308</v>
      </c>
    </row>
    <row r="315" spans="1:6" x14ac:dyDescent="0.25">
      <c r="A315" s="1">
        <v>45265</v>
      </c>
      <c r="B315">
        <v>47.75</v>
      </c>
      <c r="C315">
        <v>47.93</v>
      </c>
      <c r="D315">
        <v>47.57</v>
      </c>
      <c r="E315">
        <v>47.89</v>
      </c>
      <c r="F315">
        <v>0.29319371700000002</v>
      </c>
    </row>
    <row r="316" spans="1:6" x14ac:dyDescent="0.25">
      <c r="A316" s="1">
        <v>45264</v>
      </c>
      <c r="B316">
        <v>48.03</v>
      </c>
      <c r="C316">
        <v>48.16</v>
      </c>
      <c r="D316">
        <v>47.77</v>
      </c>
      <c r="E316">
        <v>48.02</v>
      </c>
      <c r="F316">
        <v>-2.0820320999999999E-2</v>
      </c>
    </row>
    <row r="317" spans="1:6" x14ac:dyDescent="0.25">
      <c r="A317" s="1">
        <v>45261</v>
      </c>
      <c r="B317">
        <v>48.07</v>
      </c>
      <c r="C317">
        <v>48.77</v>
      </c>
      <c r="D317">
        <v>48</v>
      </c>
      <c r="E317">
        <v>48.38</v>
      </c>
      <c r="F317">
        <v>0.64489286499999998</v>
      </c>
    </row>
    <row r="318" spans="1:6" x14ac:dyDescent="0.25">
      <c r="A318" s="1">
        <v>45260</v>
      </c>
      <c r="B318">
        <v>48.14</v>
      </c>
      <c r="C318">
        <v>48.42</v>
      </c>
      <c r="D318">
        <v>47.93</v>
      </c>
      <c r="E318">
        <v>48.37</v>
      </c>
      <c r="F318">
        <v>0.47777316199999997</v>
      </c>
    </row>
    <row r="319" spans="1:6" x14ac:dyDescent="0.25">
      <c r="A319" s="1">
        <v>45259</v>
      </c>
      <c r="B319">
        <v>48.32</v>
      </c>
      <c r="C319">
        <v>48.43</v>
      </c>
      <c r="D319">
        <v>48.01</v>
      </c>
      <c r="E319">
        <v>48.03</v>
      </c>
      <c r="F319">
        <v>-0.60016556300000001</v>
      </c>
    </row>
    <row r="320" spans="1:6" x14ac:dyDescent="0.25">
      <c r="A320" s="1">
        <v>45258</v>
      </c>
      <c r="B320">
        <v>47.95</v>
      </c>
      <c r="C320">
        <v>48.18</v>
      </c>
      <c r="D320">
        <v>47.8</v>
      </c>
      <c r="E320">
        <v>47.87</v>
      </c>
      <c r="F320">
        <v>-0.166840459</v>
      </c>
    </row>
    <row r="321" spans="1:6" x14ac:dyDescent="0.25">
      <c r="A321" s="1">
        <v>45257</v>
      </c>
      <c r="B321">
        <v>48.13</v>
      </c>
      <c r="C321">
        <v>48.25</v>
      </c>
      <c r="D321">
        <v>47.91</v>
      </c>
      <c r="E321">
        <v>47.93</v>
      </c>
      <c r="F321">
        <v>-0.41554124199999998</v>
      </c>
    </row>
    <row r="322" spans="1:6" x14ac:dyDescent="0.25">
      <c r="A322" s="1">
        <v>45254</v>
      </c>
      <c r="B322">
        <v>48.15</v>
      </c>
      <c r="C322">
        <v>48.39</v>
      </c>
      <c r="D322">
        <v>48.04</v>
      </c>
      <c r="E322">
        <v>48.35</v>
      </c>
      <c r="F322">
        <v>0.41536864000000001</v>
      </c>
    </row>
    <row r="323" spans="1:6" x14ac:dyDescent="0.25">
      <c r="A323" s="1">
        <v>45252</v>
      </c>
      <c r="B323">
        <v>48.15</v>
      </c>
      <c r="C323">
        <v>48.34</v>
      </c>
      <c r="D323">
        <v>47.92</v>
      </c>
      <c r="E323">
        <v>48.07</v>
      </c>
      <c r="F323">
        <v>-0.166147456</v>
      </c>
    </row>
    <row r="324" spans="1:6" x14ac:dyDescent="0.25">
      <c r="A324" s="1">
        <v>45251</v>
      </c>
      <c r="B324">
        <v>48.13</v>
      </c>
      <c r="C324">
        <v>48.22</v>
      </c>
      <c r="D324">
        <v>47.64</v>
      </c>
      <c r="E324">
        <v>47.93</v>
      </c>
      <c r="F324">
        <v>-0.41554124199999998</v>
      </c>
    </row>
    <row r="325" spans="1:6" x14ac:dyDescent="0.25">
      <c r="A325" s="1">
        <v>45250</v>
      </c>
      <c r="B325">
        <v>47.7</v>
      </c>
      <c r="C325">
        <v>48.36</v>
      </c>
      <c r="D325">
        <v>47.54</v>
      </c>
      <c r="E325">
        <v>48.29</v>
      </c>
      <c r="F325">
        <v>1.236897275</v>
      </c>
    </row>
    <row r="326" spans="1:6" x14ac:dyDescent="0.25">
      <c r="A326" s="1">
        <v>45247</v>
      </c>
      <c r="B326">
        <v>47.81</v>
      </c>
      <c r="C326">
        <v>48.35</v>
      </c>
      <c r="D326">
        <v>47.71</v>
      </c>
      <c r="E326">
        <v>47.76</v>
      </c>
      <c r="F326">
        <v>-0.10458063200000001</v>
      </c>
    </row>
    <row r="327" spans="1:6" x14ac:dyDescent="0.25">
      <c r="A327" s="1">
        <v>45246</v>
      </c>
      <c r="B327">
        <v>46.75</v>
      </c>
      <c r="C327">
        <v>47.95</v>
      </c>
      <c r="D327">
        <v>46.49</v>
      </c>
      <c r="E327">
        <v>47.93</v>
      </c>
      <c r="F327">
        <v>2.524064171</v>
      </c>
    </row>
    <row r="328" spans="1:6" x14ac:dyDescent="0.25">
      <c r="A328" s="1">
        <v>45245</v>
      </c>
      <c r="B328">
        <v>53.11</v>
      </c>
      <c r="C328">
        <v>53.42</v>
      </c>
      <c r="D328">
        <v>53.01</v>
      </c>
      <c r="E328">
        <v>53.23</v>
      </c>
      <c r="F328">
        <v>0.22594615000000001</v>
      </c>
    </row>
    <row r="329" spans="1:6" x14ac:dyDescent="0.25">
      <c r="A329" s="1">
        <v>45244</v>
      </c>
      <c r="B329">
        <v>52.84</v>
      </c>
      <c r="C329">
        <v>53.35</v>
      </c>
      <c r="D329">
        <v>52.58</v>
      </c>
      <c r="E329">
        <v>53.12</v>
      </c>
      <c r="F329">
        <v>0.52990159000000003</v>
      </c>
    </row>
    <row r="330" spans="1:6" x14ac:dyDescent="0.25">
      <c r="A330" s="1">
        <v>45243</v>
      </c>
      <c r="B330">
        <v>52.45</v>
      </c>
      <c r="C330">
        <v>52.64</v>
      </c>
      <c r="D330">
        <v>52.08</v>
      </c>
      <c r="E330">
        <v>52.26</v>
      </c>
      <c r="F330">
        <v>-0.36224976199999998</v>
      </c>
    </row>
    <row r="331" spans="1:6" x14ac:dyDescent="0.25">
      <c r="A331" s="1">
        <v>45240</v>
      </c>
      <c r="B331">
        <v>52.25</v>
      </c>
      <c r="C331">
        <v>52.62</v>
      </c>
      <c r="D331">
        <v>51.91</v>
      </c>
      <c r="E331">
        <v>52.56</v>
      </c>
      <c r="F331">
        <v>0.59330143499999999</v>
      </c>
    </row>
    <row r="332" spans="1:6" x14ac:dyDescent="0.25">
      <c r="A332" s="1">
        <v>45239</v>
      </c>
      <c r="B332">
        <v>51.96</v>
      </c>
      <c r="C332">
        <v>52.56</v>
      </c>
      <c r="D332">
        <v>51.73</v>
      </c>
      <c r="E332">
        <v>51.93</v>
      </c>
      <c r="F332">
        <v>-5.7736720999999998E-2</v>
      </c>
    </row>
    <row r="333" spans="1:6" x14ac:dyDescent="0.25">
      <c r="A333" s="1">
        <v>45238</v>
      </c>
      <c r="B333">
        <v>53.4</v>
      </c>
      <c r="C333">
        <v>53.48</v>
      </c>
      <c r="D333">
        <v>52.75</v>
      </c>
      <c r="E333">
        <v>52.96</v>
      </c>
      <c r="F333">
        <v>-0.82397003700000004</v>
      </c>
    </row>
    <row r="334" spans="1:6" x14ac:dyDescent="0.25">
      <c r="A334" s="1">
        <v>45237</v>
      </c>
      <c r="B334">
        <v>53.01</v>
      </c>
      <c r="C334">
        <v>53.43</v>
      </c>
      <c r="D334">
        <v>52.95</v>
      </c>
      <c r="E334">
        <v>53.13</v>
      </c>
      <c r="F334">
        <v>0.22637238300000001</v>
      </c>
    </row>
    <row r="335" spans="1:6" x14ac:dyDescent="0.25">
      <c r="A335" s="1">
        <v>45236</v>
      </c>
      <c r="B335">
        <v>52.97</v>
      </c>
      <c r="C335">
        <v>53.28</v>
      </c>
      <c r="D335">
        <v>52.86</v>
      </c>
      <c r="E335">
        <v>53.21</v>
      </c>
      <c r="F335">
        <v>0.45308665300000001</v>
      </c>
    </row>
    <row r="336" spans="1:6" x14ac:dyDescent="0.25">
      <c r="A336" s="1">
        <v>45233</v>
      </c>
      <c r="B336">
        <v>53.4</v>
      </c>
      <c r="C336">
        <v>53.41</v>
      </c>
      <c r="D336">
        <v>52.61</v>
      </c>
      <c r="E336">
        <v>53.05</v>
      </c>
      <c r="F336">
        <v>-0.65543071200000003</v>
      </c>
    </row>
    <row r="337" spans="1:6" x14ac:dyDescent="0.25">
      <c r="A337" s="1">
        <v>45232</v>
      </c>
      <c r="B337">
        <v>52.43</v>
      </c>
      <c r="C337">
        <v>52.79</v>
      </c>
      <c r="D337">
        <v>52.17</v>
      </c>
      <c r="E337">
        <v>52.72</v>
      </c>
      <c r="F337">
        <v>0.55311844399999999</v>
      </c>
    </row>
    <row r="338" spans="1:6" x14ac:dyDescent="0.25">
      <c r="A338" s="1">
        <v>45231</v>
      </c>
      <c r="B338">
        <v>51.99</v>
      </c>
      <c r="C338">
        <v>52.27</v>
      </c>
      <c r="D338">
        <v>51.78</v>
      </c>
      <c r="E338">
        <v>52.18</v>
      </c>
      <c r="F338">
        <v>0.365454895</v>
      </c>
    </row>
    <row r="339" spans="1:6" x14ac:dyDescent="0.25">
      <c r="A339" s="1">
        <v>45230</v>
      </c>
      <c r="B339">
        <v>51.69</v>
      </c>
      <c r="C339">
        <v>52.12</v>
      </c>
      <c r="D339">
        <v>51.65</v>
      </c>
      <c r="E339">
        <v>52.09</v>
      </c>
      <c r="F339">
        <v>0.77384406999999999</v>
      </c>
    </row>
    <row r="340" spans="1:6" x14ac:dyDescent="0.25">
      <c r="A340" s="1">
        <v>45229</v>
      </c>
      <c r="B340">
        <v>51.3</v>
      </c>
      <c r="C340">
        <v>51.63</v>
      </c>
      <c r="D340">
        <v>51.08</v>
      </c>
      <c r="E340">
        <v>51.58</v>
      </c>
      <c r="F340">
        <v>0.54580896700000003</v>
      </c>
    </row>
    <row r="341" spans="1:6" x14ac:dyDescent="0.25">
      <c r="A341" s="1">
        <v>45226</v>
      </c>
      <c r="B341">
        <v>51.92</v>
      </c>
      <c r="C341">
        <v>51.92</v>
      </c>
      <c r="D341">
        <v>51.38</v>
      </c>
      <c r="E341">
        <v>51.54</v>
      </c>
      <c r="F341">
        <v>-0.73189522299999998</v>
      </c>
    </row>
    <row r="342" spans="1:6" x14ac:dyDescent="0.25">
      <c r="A342" s="1">
        <v>45225</v>
      </c>
      <c r="B342">
        <v>52</v>
      </c>
      <c r="C342">
        <v>52.06</v>
      </c>
      <c r="D342">
        <v>51.32</v>
      </c>
      <c r="E342">
        <v>51.35</v>
      </c>
      <c r="F342">
        <v>-1.25</v>
      </c>
    </row>
    <row r="343" spans="1:6" x14ac:dyDescent="0.25">
      <c r="A343" s="1">
        <v>45224</v>
      </c>
      <c r="B343">
        <v>52.97</v>
      </c>
      <c r="C343">
        <v>53.09</v>
      </c>
      <c r="D343">
        <v>52.31</v>
      </c>
      <c r="E343">
        <v>52.33</v>
      </c>
      <c r="F343">
        <v>-1.208231074</v>
      </c>
    </row>
    <row r="344" spans="1:6" x14ac:dyDescent="0.25">
      <c r="A344" s="1">
        <v>45223</v>
      </c>
      <c r="B344">
        <v>52.39</v>
      </c>
      <c r="C344">
        <v>53.03</v>
      </c>
      <c r="D344">
        <v>52.04</v>
      </c>
      <c r="E344">
        <v>52.96</v>
      </c>
      <c r="F344">
        <v>1.0879938920000001</v>
      </c>
    </row>
    <row r="345" spans="1:6" x14ac:dyDescent="0.25">
      <c r="A345" s="1">
        <v>45222</v>
      </c>
      <c r="B345">
        <v>52.56</v>
      </c>
      <c r="C345">
        <v>52.76</v>
      </c>
      <c r="D345">
        <v>52.15</v>
      </c>
      <c r="E345">
        <v>52.16</v>
      </c>
      <c r="F345">
        <v>-0.76103500800000001</v>
      </c>
    </row>
    <row r="346" spans="1:6" x14ac:dyDescent="0.25">
      <c r="A346" s="1">
        <v>45219</v>
      </c>
      <c r="B346">
        <v>53.36</v>
      </c>
      <c r="C346">
        <v>53.58</v>
      </c>
      <c r="D346">
        <v>52.78</v>
      </c>
      <c r="E346">
        <v>52.85</v>
      </c>
      <c r="F346">
        <v>-0.95577211399999995</v>
      </c>
    </row>
    <row r="347" spans="1:6" x14ac:dyDescent="0.25">
      <c r="A347" s="1">
        <v>45218</v>
      </c>
      <c r="B347">
        <v>53.67</v>
      </c>
      <c r="C347">
        <v>53.91</v>
      </c>
      <c r="D347">
        <v>53.18</v>
      </c>
      <c r="E347">
        <v>53.39</v>
      </c>
      <c r="F347">
        <v>-0.52170672600000001</v>
      </c>
    </row>
    <row r="348" spans="1:6" x14ac:dyDescent="0.25">
      <c r="A348" s="1">
        <v>45217</v>
      </c>
      <c r="B348">
        <v>53.89</v>
      </c>
      <c r="C348">
        <v>54.17</v>
      </c>
      <c r="D348">
        <v>53.58</v>
      </c>
      <c r="E348">
        <v>53.76</v>
      </c>
      <c r="F348">
        <v>-0.24123214000000001</v>
      </c>
    </row>
    <row r="349" spans="1:6" x14ac:dyDescent="0.25">
      <c r="A349" s="1">
        <v>45216</v>
      </c>
      <c r="B349">
        <v>53.35</v>
      </c>
      <c r="C349">
        <v>53.95</v>
      </c>
      <c r="D349">
        <v>53.16</v>
      </c>
      <c r="E349">
        <v>53.94</v>
      </c>
      <c r="F349">
        <v>1.105904405</v>
      </c>
    </row>
    <row r="350" spans="1:6" x14ac:dyDescent="0.25">
      <c r="A350" s="1">
        <v>45215</v>
      </c>
      <c r="B350">
        <v>54.33</v>
      </c>
      <c r="C350">
        <v>54.58</v>
      </c>
      <c r="D350">
        <v>54.03</v>
      </c>
      <c r="E350">
        <v>54.21</v>
      </c>
      <c r="F350">
        <v>-0.220872446</v>
      </c>
    </row>
    <row r="351" spans="1:6" x14ac:dyDescent="0.25">
      <c r="A351" s="1">
        <v>45212</v>
      </c>
      <c r="B351">
        <v>53.95</v>
      </c>
      <c r="C351">
        <v>54.09</v>
      </c>
      <c r="D351">
        <v>53.42</v>
      </c>
      <c r="E351">
        <v>53.77</v>
      </c>
      <c r="F351">
        <v>-0.333642261</v>
      </c>
    </row>
    <row r="352" spans="1:6" x14ac:dyDescent="0.25">
      <c r="A352" s="1">
        <v>45211</v>
      </c>
      <c r="B352">
        <v>54.07</v>
      </c>
      <c r="C352">
        <v>54.2</v>
      </c>
      <c r="D352">
        <v>53.49</v>
      </c>
      <c r="E352">
        <v>53.83</v>
      </c>
      <c r="F352">
        <v>-0.44386905900000001</v>
      </c>
    </row>
    <row r="353" spans="1:6" x14ac:dyDescent="0.25">
      <c r="A353" s="1">
        <v>45210</v>
      </c>
      <c r="B353">
        <v>53.96</v>
      </c>
      <c r="C353">
        <v>53.98</v>
      </c>
      <c r="D353">
        <v>53.33</v>
      </c>
      <c r="E353">
        <v>53.62</v>
      </c>
      <c r="F353">
        <v>-0.63009636800000002</v>
      </c>
    </row>
    <row r="354" spans="1:6" x14ac:dyDescent="0.25">
      <c r="A354" s="1">
        <v>45209</v>
      </c>
      <c r="B354">
        <v>53.8</v>
      </c>
      <c r="C354">
        <v>54.09</v>
      </c>
      <c r="D354">
        <v>53.64</v>
      </c>
      <c r="E354">
        <v>53.83</v>
      </c>
      <c r="F354">
        <v>5.5762081999999998E-2</v>
      </c>
    </row>
    <row r="355" spans="1:6" x14ac:dyDescent="0.25">
      <c r="A355" s="1">
        <v>45208</v>
      </c>
      <c r="B355">
        <v>53.34</v>
      </c>
      <c r="C355">
        <v>53.96</v>
      </c>
      <c r="D355">
        <v>53.3</v>
      </c>
      <c r="E355">
        <v>53.87</v>
      </c>
      <c r="F355">
        <v>0.99362579699999998</v>
      </c>
    </row>
    <row r="356" spans="1:6" x14ac:dyDescent="0.25">
      <c r="A356" s="1">
        <v>45205</v>
      </c>
      <c r="B356">
        <v>52.81</v>
      </c>
      <c r="C356">
        <v>53.74</v>
      </c>
      <c r="D356">
        <v>52.73</v>
      </c>
      <c r="E356">
        <v>53.41</v>
      </c>
      <c r="F356">
        <v>1.136148457</v>
      </c>
    </row>
    <row r="357" spans="1:6" x14ac:dyDescent="0.25">
      <c r="A357" s="1">
        <v>45204</v>
      </c>
      <c r="B357">
        <v>53.4</v>
      </c>
      <c r="C357">
        <v>53.42</v>
      </c>
      <c r="D357">
        <v>52.57</v>
      </c>
      <c r="E357">
        <v>53.11</v>
      </c>
      <c r="F357">
        <v>-0.54307116099999997</v>
      </c>
    </row>
    <row r="358" spans="1:6" x14ac:dyDescent="0.25">
      <c r="A358" s="1">
        <v>45203</v>
      </c>
      <c r="B358">
        <v>53.81</v>
      </c>
      <c r="C358">
        <v>53.82</v>
      </c>
      <c r="D358">
        <v>53.21</v>
      </c>
      <c r="E358">
        <v>53.44</v>
      </c>
      <c r="F358">
        <v>-0.68760453399999999</v>
      </c>
    </row>
    <row r="359" spans="1:6" x14ac:dyDescent="0.25">
      <c r="A359" s="1">
        <v>45202</v>
      </c>
      <c r="B359">
        <v>53.89</v>
      </c>
      <c r="C359">
        <v>53.89</v>
      </c>
      <c r="D359">
        <v>53.34</v>
      </c>
      <c r="E359">
        <v>53.61</v>
      </c>
      <c r="F359">
        <v>-0.519576916</v>
      </c>
    </row>
    <row r="360" spans="1:6" x14ac:dyDescent="0.25">
      <c r="A360" s="1">
        <v>45201</v>
      </c>
      <c r="B360">
        <v>54.31</v>
      </c>
      <c r="C360">
        <v>54.36</v>
      </c>
      <c r="D360">
        <v>53.8</v>
      </c>
      <c r="E360">
        <v>54.35</v>
      </c>
      <c r="F360">
        <v>7.3651260999999996E-2</v>
      </c>
    </row>
    <row r="361" spans="1:6" x14ac:dyDescent="0.25">
      <c r="A361" s="1">
        <v>45198</v>
      </c>
      <c r="B361">
        <v>54.1</v>
      </c>
      <c r="C361">
        <v>54.16</v>
      </c>
      <c r="D361">
        <v>53.5</v>
      </c>
      <c r="E361">
        <v>53.8</v>
      </c>
      <c r="F361">
        <v>-0.55452865100000004</v>
      </c>
    </row>
    <row r="362" spans="1:6" x14ac:dyDescent="0.25">
      <c r="A362" s="1">
        <v>45197</v>
      </c>
      <c r="B362">
        <v>53.5</v>
      </c>
      <c r="C362">
        <v>54.19</v>
      </c>
      <c r="D362">
        <v>53.37</v>
      </c>
      <c r="E362">
        <v>53.84</v>
      </c>
      <c r="F362">
        <v>0.63551401900000004</v>
      </c>
    </row>
    <row r="363" spans="1:6" x14ac:dyDescent="0.25">
      <c r="A363" s="1">
        <v>45196</v>
      </c>
      <c r="B363">
        <v>52.76</v>
      </c>
      <c r="C363">
        <v>53.36</v>
      </c>
      <c r="D363">
        <v>52.52</v>
      </c>
      <c r="E363">
        <v>53.19</v>
      </c>
      <c r="F363">
        <v>0.81501137199999996</v>
      </c>
    </row>
    <row r="364" spans="1:6" x14ac:dyDescent="0.25">
      <c r="A364" s="1">
        <v>45195</v>
      </c>
      <c r="B364">
        <v>53.19</v>
      </c>
      <c r="C364">
        <v>53.3</v>
      </c>
      <c r="D364">
        <v>52.57</v>
      </c>
      <c r="E364">
        <v>52.69</v>
      </c>
      <c r="F364">
        <v>-0.94002632100000005</v>
      </c>
    </row>
    <row r="365" spans="1:6" x14ac:dyDescent="0.25">
      <c r="A365" s="1">
        <v>45194</v>
      </c>
      <c r="B365">
        <v>53.51</v>
      </c>
      <c r="C365">
        <v>53.67</v>
      </c>
      <c r="D365">
        <v>53.15</v>
      </c>
      <c r="E365">
        <v>53.45</v>
      </c>
      <c r="F365">
        <v>-0.11212857399999999</v>
      </c>
    </row>
    <row r="366" spans="1:6" x14ac:dyDescent="0.25">
      <c r="A366" s="1">
        <v>45191</v>
      </c>
      <c r="B366">
        <v>53.29</v>
      </c>
      <c r="C366">
        <v>53.82</v>
      </c>
      <c r="D366">
        <v>53.23</v>
      </c>
      <c r="E366">
        <v>53.51</v>
      </c>
      <c r="F366">
        <v>0.41283542899999998</v>
      </c>
    </row>
    <row r="367" spans="1:6" x14ac:dyDescent="0.25">
      <c r="A367" s="1">
        <v>45190</v>
      </c>
      <c r="B367">
        <v>53.33</v>
      </c>
      <c r="C367">
        <v>54.09</v>
      </c>
      <c r="D367">
        <v>52.84</v>
      </c>
      <c r="E367">
        <v>53.36</v>
      </c>
      <c r="F367">
        <v>5.6253516000000003E-2</v>
      </c>
    </row>
    <row r="368" spans="1:6" x14ac:dyDescent="0.25">
      <c r="A368" s="1">
        <v>45189</v>
      </c>
      <c r="B368">
        <v>55.85</v>
      </c>
      <c r="C368">
        <v>56.05</v>
      </c>
      <c r="D368">
        <v>55.42</v>
      </c>
      <c r="E368">
        <v>55.63</v>
      </c>
      <c r="F368">
        <v>-0.39391226499999998</v>
      </c>
    </row>
    <row r="369" spans="1:6" x14ac:dyDescent="0.25">
      <c r="A369" s="1">
        <v>45188</v>
      </c>
      <c r="B369">
        <v>55.99</v>
      </c>
      <c r="C369">
        <v>56.01</v>
      </c>
      <c r="D369">
        <v>55.46</v>
      </c>
      <c r="E369">
        <v>55.83</v>
      </c>
      <c r="F369">
        <v>-0.28576531500000002</v>
      </c>
    </row>
    <row r="370" spans="1:6" x14ac:dyDescent="0.25">
      <c r="A370" s="1">
        <v>45187</v>
      </c>
      <c r="B370">
        <v>56.16</v>
      </c>
      <c r="C370">
        <v>56.27</v>
      </c>
      <c r="D370">
        <v>55.82</v>
      </c>
      <c r="E370">
        <v>56.06</v>
      </c>
      <c r="F370">
        <v>-0.178062678</v>
      </c>
    </row>
    <row r="371" spans="1:6" x14ac:dyDescent="0.25">
      <c r="A371" s="1">
        <v>45184</v>
      </c>
      <c r="B371">
        <v>56.21</v>
      </c>
      <c r="C371">
        <v>56.35</v>
      </c>
      <c r="D371">
        <v>55.53</v>
      </c>
      <c r="E371">
        <v>55.86</v>
      </c>
      <c r="F371">
        <v>-0.62266500599999997</v>
      </c>
    </row>
    <row r="372" spans="1:6" x14ac:dyDescent="0.25">
      <c r="A372" s="1">
        <v>45183</v>
      </c>
      <c r="B372">
        <v>56.17</v>
      </c>
      <c r="C372">
        <v>56.45</v>
      </c>
      <c r="D372">
        <v>56.07</v>
      </c>
      <c r="E372">
        <v>56.38</v>
      </c>
      <c r="F372">
        <v>0.373865053</v>
      </c>
    </row>
    <row r="373" spans="1:6" x14ac:dyDescent="0.25">
      <c r="A373" s="1">
        <v>45182</v>
      </c>
      <c r="B373">
        <v>56.48</v>
      </c>
      <c r="C373">
        <v>56.52</v>
      </c>
      <c r="D373">
        <v>56.07</v>
      </c>
      <c r="E373">
        <v>56.29</v>
      </c>
      <c r="F373">
        <v>-0.33640226600000001</v>
      </c>
    </row>
    <row r="374" spans="1:6" x14ac:dyDescent="0.25">
      <c r="A374" s="1">
        <v>45181</v>
      </c>
      <c r="B374">
        <v>56.79</v>
      </c>
      <c r="C374">
        <v>56.86</v>
      </c>
      <c r="D374">
        <v>56.33</v>
      </c>
      <c r="E374">
        <v>56.4</v>
      </c>
      <c r="F374">
        <v>-0.68674062300000005</v>
      </c>
    </row>
    <row r="375" spans="1:6" x14ac:dyDescent="0.25">
      <c r="A375" s="1">
        <v>45180</v>
      </c>
      <c r="B375">
        <v>56.92</v>
      </c>
      <c r="C375">
        <v>56.94</v>
      </c>
      <c r="D375">
        <v>56.43</v>
      </c>
      <c r="E375">
        <v>56.82</v>
      </c>
      <c r="F375">
        <v>-0.175685172</v>
      </c>
    </row>
    <row r="376" spans="1:6" x14ac:dyDescent="0.25">
      <c r="A376" s="1">
        <v>45177</v>
      </c>
      <c r="B376">
        <v>56.9</v>
      </c>
      <c r="C376">
        <v>57.06</v>
      </c>
      <c r="D376">
        <v>56.55</v>
      </c>
      <c r="E376">
        <v>56.62</v>
      </c>
      <c r="F376">
        <v>-0.49209138800000002</v>
      </c>
    </row>
    <row r="377" spans="1:6" x14ac:dyDescent="0.25">
      <c r="A377" s="1">
        <v>45176</v>
      </c>
      <c r="B377">
        <v>56.91</v>
      </c>
      <c r="C377">
        <v>57.09</v>
      </c>
      <c r="D377">
        <v>56.66</v>
      </c>
      <c r="E377">
        <v>56.79</v>
      </c>
      <c r="F377">
        <v>-0.210859251</v>
      </c>
    </row>
    <row r="378" spans="1:6" x14ac:dyDescent="0.25">
      <c r="A378" s="1">
        <v>45175</v>
      </c>
      <c r="B378">
        <v>57.14</v>
      </c>
      <c r="C378">
        <v>57.47</v>
      </c>
      <c r="D378">
        <v>57.06</v>
      </c>
      <c r="E378">
        <v>57.15</v>
      </c>
      <c r="F378">
        <v>1.7500874999999999E-2</v>
      </c>
    </row>
    <row r="379" spans="1:6" x14ac:dyDescent="0.25">
      <c r="A379" s="1">
        <v>45174</v>
      </c>
      <c r="B379">
        <v>57.52</v>
      </c>
      <c r="C379">
        <v>57.67</v>
      </c>
      <c r="D379">
        <v>57.24</v>
      </c>
      <c r="E379">
        <v>57.33</v>
      </c>
      <c r="F379">
        <v>-0.33031988899999998</v>
      </c>
    </row>
    <row r="380" spans="1:6" x14ac:dyDescent="0.25">
      <c r="A380" s="1">
        <v>45170</v>
      </c>
      <c r="B380">
        <v>57.8</v>
      </c>
      <c r="C380">
        <v>58.17</v>
      </c>
      <c r="D380">
        <v>57.64</v>
      </c>
      <c r="E380">
        <v>57.82</v>
      </c>
      <c r="F380">
        <v>3.4602076000000002E-2</v>
      </c>
    </row>
    <row r="381" spans="1:6" x14ac:dyDescent="0.25">
      <c r="A381" s="1">
        <v>45169</v>
      </c>
      <c r="B381">
        <v>57.32</v>
      </c>
      <c r="C381">
        <v>57.52</v>
      </c>
      <c r="D381">
        <v>57.14</v>
      </c>
      <c r="E381">
        <v>57.48</v>
      </c>
      <c r="F381">
        <v>0.27913468200000002</v>
      </c>
    </row>
    <row r="382" spans="1:6" x14ac:dyDescent="0.25">
      <c r="A382" s="1">
        <v>45168</v>
      </c>
      <c r="B382">
        <v>56.66</v>
      </c>
      <c r="C382">
        <v>56.91</v>
      </c>
      <c r="D382">
        <v>56.53</v>
      </c>
      <c r="E382">
        <v>56.72</v>
      </c>
      <c r="F382">
        <v>0.10589481100000001</v>
      </c>
    </row>
    <row r="383" spans="1:6" x14ac:dyDescent="0.25">
      <c r="A383" s="1">
        <v>45167</v>
      </c>
      <c r="B383">
        <v>56.18</v>
      </c>
      <c r="C383">
        <v>56.8</v>
      </c>
      <c r="D383">
        <v>56.17</v>
      </c>
      <c r="E383">
        <v>56.57</v>
      </c>
      <c r="F383">
        <v>0.69419722299999997</v>
      </c>
    </row>
    <row r="384" spans="1:6" x14ac:dyDescent="0.25">
      <c r="A384" s="1">
        <v>45166</v>
      </c>
      <c r="B384">
        <v>55.95</v>
      </c>
      <c r="C384">
        <v>56.27</v>
      </c>
      <c r="D384">
        <v>55.83</v>
      </c>
      <c r="E384">
        <v>56.16</v>
      </c>
      <c r="F384">
        <v>0.37533512099999999</v>
      </c>
    </row>
    <row r="385" spans="1:6" x14ac:dyDescent="0.25">
      <c r="A385" s="1">
        <v>45163</v>
      </c>
      <c r="B385">
        <v>55.68</v>
      </c>
      <c r="C385">
        <v>55.87</v>
      </c>
      <c r="D385">
        <v>55.25</v>
      </c>
      <c r="E385">
        <v>55.69</v>
      </c>
      <c r="F385">
        <v>1.795977E-2</v>
      </c>
    </row>
    <row r="386" spans="1:6" x14ac:dyDescent="0.25">
      <c r="A386" s="1">
        <v>45162</v>
      </c>
      <c r="B386">
        <v>56.18</v>
      </c>
      <c r="C386">
        <v>56.3</v>
      </c>
      <c r="D386">
        <v>55.27</v>
      </c>
      <c r="E386">
        <v>55.28</v>
      </c>
      <c r="F386">
        <v>-1.6019935919999999</v>
      </c>
    </row>
    <row r="387" spans="1:6" x14ac:dyDescent="0.25">
      <c r="A387" s="1">
        <v>45161</v>
      </c>
      <c r="B387">
        <v>55.52</v>
      </c>
      <c r="C387">
        <v>56.2</v>
      </c>
      <c r="D387">
        <v>55.4</v>
      </c>
      <c r="E387">
        <v>55.97</v>
      </c>
      <c r="F387">
        <v>0.81051873200000002</v>
      </c>
    </row>
    <row r="388" spans="1:6" x14ac:dyDescent="0.25">
      <c r="A388" s="1">
        <v>45160</v>
      </c>
      <c r="B388">
        <v>55.72</v>
      </c>
      <c r="C388">
        <v>55.78</v>
      </c>
      <c r="D388">
        <v>55.28</v>
      </c>
      <c r="E388">
        <v>55.43</v>
      </c>
      <c r="F388">
        <v>-0.52045944</v>
      </c>
    </row>
    <row r="389" spans="1:6" x14ac:dyDescent="0.25">
      <c r="A389" s="1">
        <v>45159</v>
      </c>
      <c r="B389">
        <v>55.6</v>
      </c>
      <c r="C389">
        <v>55.78</v>
      </c>
      <c r="D389">
        <v>55.18</v>
      </c>
      <c r="E389">
        <v>55.41</v>
      </c>
      <c r="F389">
        <v>-0.34172661900000001</v>
      </c>
    </row>
    <row r="390" spans="1:6" x14ac:dyDescent="0.25">
      <c r="A390" s="1">
        <v>45156</v>
      </c>
      <c r="B390">
        <v>54.95</v>
      </c>
      <c r="C390">
        <v>55.45</v>
      </c>
      <c r="D390">
        <v>54.83</v>
      </c>
      <c r="E390">
        <v>55.1</v>
      </c>
      <c r="F390">
        <v>0.27297543200000002</v>
      </c>
    </row>
    <row r="391" spans="1:6" x14ac:dyDescent="0.25">
      <c r="A391" s="1">
        <v>45155</v>
      </c>
      <c r="B391">
        <v>54.89</v>
      </c>
      <c r="C391">
        <v>55.82</v>
      </c>
      <c r="D391">
        <v>54.68</v>
      </c>
      <c r="E391">
        <v>54.75</v>
      </c>
      <c r="F391">
        <v>-0.25505556600000001</v>
      </c>
    </row>
    <row r="392" spans="1:6" x14ac:dyDescent="0.25">
      <c r="A392" s="1">
        <v>45154</v>
      </c>
      <c r="B392">
        <v>53</v>
      </c>
      <c r="C392">
        <v>53.52</v>
      </c>
      <c r="D392">
        <v>52.86</v>
      </c>
      <c r="E392">
        <v>52.95</v>
      </c>
      <c r="F392">
        <v>-9.4339622999999997E-2</v>
      </c>
    </row>
    <row r="393" spans="1:6" x14ac:dyDescent="0.25">
      <c r="A393" s="1">
        <v>45153</v>
      </c>
      <c r="B393">
        <v>53.5</v>
      </c>
      <c r="C393">
        <v>53.66</v>
      </c>
      <c r="D393">
        <v>53.17</v>
      </c>
      <c r="E393">
        <v>53.33</v>
      </c>
      <c r="F393">
        <v>-0.31775700899999998</v>
      </c>
    </row>
    <row r="394" spans="1:6" x14ac:dyDescent="0.25">
      <c r="A394" s="1">
        <v>45152</v>
      </c>
      <c r="B394">
        <v>53.9</v>
      </c>
      <c r="C394">
        <v>54.13</v>
      </c>
      <c r="D394">
        <v>53.71</v>
      </c>
      <c r="E394">
        <v>53.78</v>
      </c>
      <c r="F394">
        <v>-0.22263450800000001</v>
      </c>
    </row>
    <row r="395" spans="1:6" x14ac:dyDescent="0.25">
      <c r="A395" s="1">
        <v>45149</v>
      </c>
      <c r="B395">
        <v>53.49</v>
      </c>
      <c r="C395">
        <v>53.94</v>
      </c>
      <c r="D395">
        <v>53.46</v>
      </c>
      <c r="E395">
        <v>53.75</v>
      </c>
      <c r="F395">
        <v>0.486072163</v>
      </c>
    </row>
    <row r="396" spans="1:6" x14ac:dyDescent="0.25">
      <c r="A396" s="1">
        <v>45148</v>
      </c>
      <c r="B396">
        <v>53.73</v>
      </c>
      <c r="C396">
        <v>54.13</v>
      </c>
      <c r="D396">
        <v>53.16</v>
      </c>
      <c r="E396">
        <v>53.35</v>
      </c>
      <c r="F396">
        <v>-0.70723990299999995</v>
      </c>
    </row>
    <row r="397" spans="1:6" x14ac:dyDescent="0.25">
      <c r="A397" s="1">
        <v>45147</v>
      </c>
      <c r="B397">
        <v>53.11</v>
      </c>
      <c r="C397">
        <v>53.45</v>
      </c>
      <c r="D397">
        <v>52.66</v>
      </c>
      <c r="E397">
        <v>53</v>
      </c>
      <c r="F397">
        <v>-0.207117304</v>
      </c>
    </row>
    <row r="398" spans="1:6" x14ac:dyDescent="0.25">
      <c r="A398" s="1">
        <v>45146</v>
      </c>
      <c r="B398">
        <v>52.76</v>
      </c>
      <c r="C398">
        <v>53.13</v>
      </c>
      <c r="D398">
        <v>52.36</v>
      </c>
      <c r="E398">
        <v>53.05</v>
      </c>
      <c r="F398">
        <v>0.54965883199999999</v>
      </c>
    </row>
    <row r="399" spans="1:6" x14ac:dyDescent="0.25">
      <c r="A399" s="1">
        <v>45145</v>
      </c>
      <c r="B399">
        <v>53</v>
      </c>
      <c r="C399">
        <v>53.06</v>
      </c>
      <c r="D399">
        <v>52.67</v>
      </c>
      <c r="E399">
        <v>52.98</v>
      </c>
      <c r="F399">
        <v>-3.7735849000000002E-2</v>
      </c>
    </row>
    <row r="400" spans="1:6" x14ac:dyDescent="0.25">
      <c r="A400" s="1">
        <v>45142</v>
      </c>
      <c r="B400">
        <v>53.08</v>
      </c>
      <c r="C400">
        <v>53.31</v>
      </c>
      <c r="D400">
        <v>52.53</v>
      </c>
      <c r="E400">
        <v>52.59</v>
      </c>
      <c r="F400">
        <v>-0.92313489100000001</v>
      </c>
    </row>
    <row r="401" spans="1:6" x14ac:dyDescent="0.25">
      <c r="A401" s="1">
        <v>45141</v>
      </c>
      <c r="B401">
        <v>52.31</v>
      </c>
      <c r="C401">
        <v>53.27</v>
      </c>
      <c r="D401">
        <v>52.23</v>
      </c>
      <c r="E401">
        <v>53.16</v>
      </c>
      <c r="F401">
        <v>1.624928312</v>
      </c>
    </row>
    <row r="402" spans="1:6" x14ac:dyDescent="0.25">
      <c r="A402" s="1">
        <v>45140</v>
      </c>
      <c r="B402">
        <v>52.42</v>
      </c>
      <c r="C402">
        <v>53.1</v>
      </c>
      <c r="D402">
        <v>52.31</v>
      </c>
      <c r="E402">
        <v>52.52</v>
      </c>
      <c r="F402">
        <v>0.190766883</v>
      </c>
    </row>
    <row r="403" spans="1:6" x14ac:dyDescent="0.25">
      <c r="A403" s="1">
        <v>45139</v>
      </c>
      <c r="B403">
        <v>52.7</v>
      </c>
      <c r="C403">
        <v>52.77</v>
      </c>
      <c r="D403">
        <v>52.29</v>
      </c>
      <c r="E403">
        <v>52.68</v>
      </c>
      <c r="F403">
        <v>-3.7950664000000002E-2</v>
      </c>
    </row>
    <row r="404" spans="1:6" x14ac:dyDescent="0.25">
      <c r="A404" s="1">
        <v>45138</v>
      </c>
      <c r="B404">
        <v>51.9</v>
      </c>
      <c r="C404">
        <v>52.18</v>
      </c>
      <c r="D404">
        <v>51.73</v>
      </c>
      <c r="E404">
        <v>51.94</v>
      </c>
      <c r="F404">
        <v>7.7071291E-2</v>
      </c>
    </row>
    <row r="405" spans="1:6" x14ac:dyDescent="0.25">
      <c r="A405" s="1">
        <v>45135</v>
      </c>
      <c r="B405">
        <v>52.24</v>
      </c>
      <c r="C405">
        <v>52.42</v>
      </c>
      <c r="D405">
        <v>51.76</v>
      </c>
      <c r="E405">
        <v>52.14</v>
      </c>
      <c r="F405">
        <v>-0.19142419599999999</v>
      </c>
    </row>
    <row r="406" spans="1:6" x14ac:dyDescent="0.25">
      <c r="A406" s="1">
        <v>45134</v>
      </c>
      <c r="B406">
        <v>53.84</v>
      </c>
      <c r="C406">
        <v>53.89</v>
      </c>
      <c r="D406">
        <v>52.85</v>
      </c>
      <c r="E406">
        <v>52.98</v>
      </c>
      <c r="F406">
        <v>-1.597325409</v>
      </c>
    </row>
    <row r="407" spans="1:6" x14ac:dyDescent="0.25">
      <c r="A407" s="1">
        <v>45133</v>
      </c>
      <c r="B407">
        <v>53.57</v>
      </c>
      <c r="C407">
        <v>53.65</v>
      </c>
      <c r="D407">
        <v>52.95</v>
      </c>
      <c r="E407">
        <v>53.16</v>
      </c>
      <c r="F407">
        <v>-0.76535374300000003</v>
      </c>
    </row>
    <row r="408" spans="1:6" x14ac:dyDescent="0.25">
      <c r="A408" s="1">
        <v>45132</v>
      </c>
      <c r="B408">
        <v>53.38</v>
      </c>
      <c r="C408">
        <v>53.76</v>
      </c>
      <c r="D408">
        <v>53.11</v>
      </c>
      <c r="E408">
        <v>53.59</v>
      </c>
      <c r="F408">
        <v>0.39340576999999999</v>
      </c>
    </row>
    <row r="409" spans="1:6" x14ac:dyDescent="0.25">
      <c r="A409" s="1">
        <v>45131</v>
      </c>
      <c r="B409">
        <v>52.78</v>
      </c>
      <c r="C409">
        <v>53.31</v>
      </c>
      <c r="D409">
        <v>52.69</v>
      </c>
      <c r="E409">
        <v>53.07</v>
      </c>
      <c r="F409">
        <v>0.54945054900000001</v>
      </c>
    </row>
    <row r="410" spans="1:6" x14ac:dyDescent="0.25">
      <c r="A410" s="1">
        <v>45128</v>
      </c>
      <c r="B410">
        <v>52.93</v>
      </c>
      <c r="C410">
        <v>52.99</v>
      </c>
      <c r="D410">
        <v>52.51</v>
      </c>
      <c r="E410">
        <v>52.82</v>
      </c>
      <c r="F410">
        <v>-0.207821651</v>
      </c>
    </row>
    <row r="411" spans="1:6" x14ac:dyDescent="0.25">
      <c r="A411" s="1">
        <v>45127</v>
      </c>
      <c r="B411">
        <v>52.16</v>
      </c>
      <c r="C411">
        <v>52.87</v>
      </c>
      <c r="D411">
        <v>51.91</v>
      </c>
      <c r="E411">
        <v>52.4</v>
      </c>
      <c r="F411">
        <v>0.46012269900000002</v>
      </c>
    </row>
    <row r="412" spans="1:6" x14ac:dyDescent="0.25">
      <c r="A412" s="1">
        <v>45126</v>
      </c>
      <c r="B412">
        <v>52.14</v>
      </c>
      <c r="C412">
        <v>52.39</v>
      </c>
      <c r="D412">
        <v>51.69</v>
      </c>
      <c r="E412">
        <v>52.33</v>
      </c>
      <c r="F412">
        <v>0.364403529</v>
      </c>
    </row>
    <row r="413" spans="1:6" x14ac:dyDescent="0.25">
      <c r="A413" s="1">
        <v>45125</v>
      </c>
      <c r="B413">
        <v>51.07</v>
      </c>
      <c r="C413">
        <v>51.36</v>
      </c>
      <c r="D413">
        <v>50.85</v>
      </c>
      <c r="E413">
        <v>51.27</v>
      </c>
      <c r="F413">
        <v>0.39161934599999998</v>
      </c>
    </row>
    <row r="414" spans="1:6" x14ac:dyDescent="0.25">
      <c r="A414" s="1">
        <v>45124</v>
      </c>
      <c r="B414">
        <v>50.21</v>
      </c>
      <c r="C414">
        <v>50.95</v>
      </c>
      <c r="D414">
        <v>50.19</v>
      </c>
      <c r="E414">
        <v>50.84</v>
      </c>
      <c r="F414">
        <v>1.254730133</v>
      </c>
    </row>
    <row r="415" spans="1:6" x14ac:dyDescent="0.25">
      <c r="A415" s="1">
        <v>45121</v>
      </c>
      <c r="B415">
        <v>50.83</v>
      </c>
      <c r="C415">
        <v>50.95</v>
      </c>
      <c r="D415">
        <v>50.05</v>
      </c>
      <c r="E415">
        <v>50.36</v>
      </c>
      <c r="F415">
        <v>-0.92465079699999997</v>
      </c>
    </row>
    <row r="416" spans="1:6" x14ac:dyDescent="0.25">
      <c r="A416" s="1">
        <v>45120</v>
      </c>
      <c r="B416">
        <v>50.96</v>
      </c>
      <c r="C416">
        <v>51.62</v>
      </c>
      <c r="D416">
        <v>50.9</v>
      </c>
      <c r="E416">
        <v>51.53</v>
      </c>
      <c r="F416">
        <v>1.1185243330000001</v>
      </c>
    </row>
    <row r="417" spans="1:6" x14ac:dyDescent="0.25">
      <c r="A417" s="1">
        <v>45119</v>
      </c>
      <c r="B417">
        <v>51.59</v>
      </c>
      <c r="C417">
        <v>51.92</v>
      </c>
      <c r="D417">
        <v>50.52</v>
      </c>
      <c r="E417">
        <v>50.8</v>
      </c>
      <c r="F417">
        <v>-1.5313045160000001</v>
      </c>
    </row>
    <row r="418" spans="1:6" x14ac:dyDescent="0.25">
      <c r="A418" s="1">
        <v>45118</v>
      </c>
      <c r="B418">
        <v>51.8</v>
      </c>
      <c r="C418">
        <v>52.14</v>
      </c>
      <c r="D418">
        <v>51.61</v>
      </c>
      <c r="E418">
        <v>52.08</v>
      </c>
      <c r="F418">
        <v>0.54054054100000004</v>
      </c>
    </row>
    <row r="419" spans="1:6" x14ac:dyDescent="0.25">
      <c r="A419" s="1">
        <v>45117</v>
      </c>
      <c r="B419">
        <v>51.22</v>
      </c>
      <c r="C419">
        <v>51.5</v>
      </c>
      <c r="D419">
        <v>51.01</v>
      </c>
      <c r="E419">
        <v>51.33</v>
      </c>
      <c r="F419">
        <v>0.214759859</v>
      </c>
    </row>
    <row r="420" spans="1:6" x14ac:dyDescent="0.25">
      <c r="A420" s="1">
        <v>45114</v>
      </c>
      <c r="B420">
        <v>50.91</v>
      </c>
      <c r="C420">
        <v>51.64</v>
      </c>
      <c r="D420">
        <v>50.87</v>
      </c>
      <c r="E420">
        <v>51.02</v>
      </c>
      <c r="F420">
        <v>0.21606756999999999</v>
      </c>
    </row>
    <row r="421" spans="1:6" x14ac:dyDescent="0.25">
      <c r="A421" s="1">
        <v>45113</v>
      </c>
      <c r="B421">
        <v>51.08</v>
      </c>
      <c r="C421">
        <v>51.17</v>
      </c>
      <c r="D421">
        <v>50.64</v>
      </c>
      <c r="E421">
        <v>51.09</v>
      </c>
      <c r="F421">
        <v>1.9577134E-2</v>
      </c>
    </row>
    <row r="422" spans="1:6" x14ac:dyDescent="0.25">
      <c r="A422" s="1">
        <v>45112</v>
      </c>
      <c r="B422">
        <v>51.15</v>
      </c>
      <c r="C422">
        <v>51.57</v>
      </c>
      <c r="D422">
        <v>51.06</v>
      </c>
      <c r="E422">
        <v>51.46</v>
      </c>
      <c r="F422">
        <v>0.606060606</v>
      </c>
    </row>
    <row r="423" spans="1:6" x14ac:dyDescent="0.25">
      <c r="A423" s="1">
        <v>45110</v>
      </c>
      <c r="B423">
        <v>51.49</v>
      </c>
      <c r="C423">
        <v>51.93</v>
      </c>
      <c r="D423">
        <v>51.49</v>
      </c>
      <c r="E423">
        <v>51.93</v>
      </c>
      <c r="F423">
        <v>0.85453486099999998</v>
      </c>
    </row>
    <row r="424" spans="1:6" x14ac:dyDescent="0.25">
      <c r="A424" s="1">
        <v>45107</v>
      </c>
      <c r="B424">
        <v>51.8</v>
      </c>
      <c r="C424">
        <v>51.92</v>
      </c>
      <c r="D424">
        <v>51.52</v>
      </c>
      <c r="E424">
        <v>51.77</v>
      </c>
      <c r="F424">
        <v>-5.7915057999999998E-2</v>
      </c>
    </row>
    <row r="425" spans="1:6" x14ac:dyDescent="0.25">
      <c r="A425" s="1">
        <v>45106</v>
      </c>
      <c r="B425">
        <v>50.94</v>
      </c>
      <c r="C425">
        <v>51.27</v>
      </c>
      <c r="D425">
        <v>50.84</v>
      </c>
      <c r="E425">
        <v>51.23</v>
      </c>
      <c r="F425">
        <v>0.56929721200000005</v>
      </c>
    </row>
    <row r="426" spans="1:6" x14ac:dyDescent="0.25">
      <c r="A426" s="1">
        <v>45105</v>
      </c>
      <c r="B426">
        <v>50.59</v>
      </c>
      <c r="C426">
        <v>51.01</v>
      </c>
      <c r="D426">
        <v>50.43</v>
      </c>
      <c r="E426">
        <v>50.82</v>
      </c>
      <c r="F426">
        <v>0.45463530299999999</v>
      </c>
    </row>
    <row r="427" spans="1:6" x14ac:dyDescent="0.25">
      <c r="A427" s="1">
        <v>45104</v>
      </c>
      <c r="B427">
        <v>50.44</v>
      </c>
      <c r="C427">
        <v>51.03</v>
      </c>
      <c r="D427">
        <v>50.42</v>
      </c>
      <c r="E427">
        <v>50.89</v>
      </c>
      <c r="F427">
        <v>0.89214908800000003</v>
      </c>
    </row>
    <row r="428" spans="1:6" x14ac:dyDescent="0.25">
      <c r="A428" s="1">
        <v>45103</v>
      </c>
      <c r="B428">
        <v>50.48</v>
      </c>
      <c r="C428">
        <v>50.8</v>
      </c>
      <c r="D428">
        <v>50.19</v>
      </c>
      <c r="E428">
        <v>50.21</v>
      </c>
      <c r="F428">
        <v>-0.53486529299999996</v>
      </c>
    </row>
    <row r="429" spans="1:6" x14ac:dyDescent="0.25">
      <c r="A429" s="1">
        <v>45100</v>
      </c>
      <c r="B429">
        <v>50.55</v>
      </c>
      <c r="C429">
        <v>50.64</v>
      </c>
      <c r="D429">
        <v>50.09</v>
      </c>
      <c r="E429">
        <v>50.33</v>
      </c>
      <c r="F429">
        <v>-0.435212661</v>
      </c>
    </row>
    <row r="430" spans="1:6" x14ac:dyDescent="0.25">
      <c r="A430" s="1">
        <v>45099</v>
      </c>
      <c r="B430">
        <v>50.49</v>
      </c>
      <c r="C430">
        <v>51.09</v>
      </c>
      <c r="D430">
        <v>50.46</v>
      </c>
      <c r="E430">
        <v>51.08</v>
      </c>
      <c r="F430">
        <v>1.1685482270000001</v>
      </c>
    </row>
    <row r="431" spans="1:6" x14ac:dyDescent="0.25">
      <c r="A431" s="1">
        <v>45098</v>
      </c>
      <c r="B431">
        <v>51.28</v>
      </c>
      <c r="C431">
        <v>51.28</v>
      </c>
      <c r="D431">
        <v>50.91</v>
      </c>
      <c r="E431">
        <v>50.91</v>
      </c>
      <c r="F431">
        <v>-0.72152886100000002</v>
      </c>
    </row>
    <row r="432" spans="1:6" x14ac:dyDescent="0.25">
      <c r="A432" s="1">
        <v>45097</v>
      </c>
      <c r="B432">
        <v>52.08</v>
      </c>
      <c r="C432">
        <v>52.08</v>
      </c>
      <c r="D432">
        <v>51.46</v>
      </c>
      <c r="E432">
        <v>51.59</v>
      </c>
      <c r="F432">
        <v>-0.94086021500000006</v>
      </c>
    </row>
    <row r="433" spans="1:6" x14ac:dyDescent="0.25">
      <c r="A433" s="1">
        <v>45093</v>
      </c>
      <c r="B433">
        <v>52.38</v>
      </c>
      <c r="C433">
        <v>52.38</v>
      </c>
      <c r="D433">
        <v>51.92</v>
      </c>
      <c r="E433">
        <v>51.96</v>
      </c>
      <c r="F433">
        <v>-0.801832761</v>
      </c>
    </row>
    <row r="434" spans="1:6" x14ac:dyDescent="0.25">
      <c r="A434" s="1">
        <v>45092</v>
      </c>
      <c r="B434">
        <v>51.1</v>
      </c>
      <c r="C434">
        <v>52.06</v>
      </c>
      <c r="D434">
        <v>51.03</v>
      </c>
      <c r="E434">
        <v>51.94</v>
      </c>
      <c r="F434">
        <v>1.6438356160000001</v>
      </c>
    </row>
    <row r="435" spans="1:6" x14ac:dyDescent="0.25">
      <c r="A435" s="1">
        <v>45091</v>
      </c>
      <c r="B435">
        <v>51.12</v>
      </c>
      <c r="C435">
        <v>51.2</v>
      </c>
      <c r="D435">
        <v>50.46</v>
      </c>
      <c r="E435">
        <v>50.83</v>
      </c>
      <c r="F435">
        <v>-0.56729264499999998</v>
      </c>
    </row>
    <row r="436" spans="1:6" x14ac:dyDescent="0.25">
      <c r="A436" s="1">
        <v>45090</v>
      </c>
      <c r="B436">
        <v>50.82</v>
      </c>
      <c r="C436">
        <v>50.93</v>
      </c>
      <c r="D436">
        <v>50.44</v>
      </c>
      <c r="E436">
        <v>50.69</v>
      </c>
      <c r="F436">
        <v>-0.25580480100000003</v>
      </c>
    </row>
    <row r="437" spans="1:6" x14ac:dyDescent="0.25">
      <c r="A437" s="1">
        <v>45089</v>
      </c>
      <c r="B437">
        <v>49.71</v>
      </c>
      <c r="C437">
        <v>50.47</v>
      </c>
      <c r="D437">
        <v>49.67</v>
      </c>
      <c r="E437">
        <v>50.41</v>
      </c>
      <c r="F437">
        <v>1.408167371</v>
      </c>
    </row>
    <row r="438" spans="1:6" x14ac:dyDescent="0.25">
      <c r="A438" s="1">
        <v>45086</v>
      </c>
      <c r="B438">
        <v>49.55</v>
      </c>
      <c r="C438">
        <v>49.97</v>
      </c>
      <c r="D438">
        <v>49.36</v>
      </c>
      <c r="E438">
        <v>49.64</v>
      </c>
      <c r="F438">
        <v>0.181634712</v>
      </c>
    </row>
    <row r="439" spans="1:6" x14ac:dyDescent="0.25">
      <c r="A439" s="1">
        <v>45085</v>
      </c>
      <c r="B439">
        <v>49.89</v>
      </c>
      <c r="C439">
        <v>49.93</v>
      </c>
      <c r="D439">
        <v>49.57</v>
      </c>
      <c r="E439">
        <v>49.69</v>
      </c>
      <c r="F439">
        <v>-0.40088193999999999</v>
      </c>
    </row>
    <row r="440" spans="1:6" x14ac:dyDescent="0.25">
      <c r="A440" s="1">
        <v>45084</v>
      </c>
      <c r="B440">
        <v>49.88</v>
      </c>
      <c r="C440">
        <v>50.13</v>
      </c>
      <c r="D440">
        <v>49.64</v>
      </c>
      <c r="E440">
        <v>49.74</v>
      </c>
      <c r="F440">
        <v>-0.28067361699999999</v>
      </c>
    </row>
    <row r="441" spans="1:6" x14ac:dyDescent="0.25">
      <c r="A441" s="1">
        <v>45083</v>
      </c>
      <c r="B441">
        <v>49.53</v>
      </c>
      <c r="C441">
        <v>49.9</v>
      </c>
      <c r="D441">
        <v>49.13</v>
      </c>
      <c r="E441">
        <v>49.87</v>
      </c>
      <c r="F441">
        <v>0.68645265499999997</v>
      </c>
    </row>
    <row r="442" spans="1:6" x14ac:dyDescent="0.25">
      <c r="A442" s="1">
        <v>45082</v>
      </c>
      <c r="B442">
        <v>50.14</v>
      </c>
      <c r="C442">
        <v>50.58</v>
      </c>
      <c r="D442">
        <v>50.04</v>
      </c>
      <c r="E442">
        <v>50.19</v>
      </c>
      <c r="F442">
        <v>9.9720781999999994E-2</v>
      </c>
    </row>
    <row r="443" spans="1:6" x14ac:dyDescent="0.25">
      <c r="A443" s="1">
        <v>45079</v>
      </c>
      <c r="B443">
        <v>49.99</v>
      </c>
      <c r="C443">
        <v>50.24</v>
      </c>
      <c r="D443">
        <v>49.72</v>
      </c>
      <c r="E443">
        <v>50.02</v>
      </c>
      <c r="F443">
        <v>6.0012002000000002E-2</v>
      </c>
    </row>
    <row r="444" spans="1:6" x14ac:dyDescent="0.25">
      <c r="A444" s="1">
        <v>45078</v>
      </c>
      <c r="B444">
        <v>49.46</v>
      </c>
      <c r="C444">
        <v>50.08</v>
      </c>
      <c r="D444">
        <v>49.25</v>
      </c>
      <c r="E444">
        <v>49.7</v>
      </c>
      <c r="F444">
        <v>0.48524059800000002</v>
      </c>
    </row>
    <row r="445" spans="1:6" x14ac:dyDescent="0.25">
      <c r="A445" s="1">
        <v>45077</v>
      </c>
      <c r="B445">
        <v>49.98</v>
      </c>
      <c r="C445">
        <v>50.03</v>
      </c>
      <c r="D445">
        <v>49.59</v>
      </c>
      <c r="E445">
        <v>49.79</v>
      </c>
      <c r="F445">
        <v>-0.38015206099999999</v>
      </c>
    </row>
    <row r="446" spans="1:6" x14ac:dyDescent="0.25">
      <c r="A446" s="1">
        <v>45076</v>
      </c>
      <c r="B446">
        <v>50.02</v>
      </c>
      <c r="C446">
        <v>50.48</v>
      </c>
      <c r="D446">
        <v>49.73</v>
      </c>
      <c r="E446">
        <v>50.17</v>
      </c>
      <c r="F446">
        <v>0.29988004800000001</v>
      </c>
    </row>
    <row r="447" spans="1:6" x14ac:dyDescent="0.25">
      <c r="A447" s="1">
        <v>45072</v>
      </c>
      <c r="B447">
        <v>49.38</v>
      </c>
      <c r="C447">
        <v>50.08</v>
      </c>
      <c r="D447">
        <v>49.21</v>
      </c>
      <c r="E447">
        <v>49.85</v>
      </c>
      <c r="F447">
        <v>0.95180234900000005</v>
      </c>
    </row>
    <row r="448" spans="1:6" x14ac:dyDescent="0.25">
      <c r="A448" s="1">
        <v>45071</v>
      </c>
      <c r="B448">
        <v>48.1</v>
      </c>
      <c r="C448">
        <v>49.23</v>
      </c>
      <c r="D448">
        <v>48</v>
      </c>
      <c r="E448">
        <v>49.02</v>
      </c>
      <c r="F448">
        <v>1.9126819129999999</v>
      </c>
    </row>
    <row r="449" spans="1:6" x14ac:dyDescent="0.25">
      <c r="A449" s="1">
        <v>45070</v>
      </c>
      <c r="B449">
        <v>48.81</v>
      </c>
      <c r="C449">
        <v>48.81</v>
      </c>
      <c r="D449">
        <v>48.16</v>
      </c>
      <c r="E449">
        <v>48.42</v>
      </c>
      <c r="F449">
        <v>-0.799016595</v>
      </c>
    </row>
    <row r="450" spans="1:6" x14ac:dyDescent="0.25">
      <c r="A450" s="1">
        <v>45069</v>
      </c>
      <c r="B450">
        <v>48.75</v>
      </c>
      <c r="C450">
        <v>49.35</v>
      </c>
      <c r="D450">
        <v>48.7</v>
      </c>
      <c r="E450">
        <v>48.92</v>
      </c>
      <c r="F450">
        <v>0.34871794900000003</v>
      </c>
    </row>
    <row r="451" spans="1:6" x14ac:dyDescent="0.25">
      <c r="A451" s="1">
        <v>45068</v>
      </c>
      <c r="B451">
        <v>49.15</v>
      </c>
      <c r="C451">
        <v>49.23</v>
      </c>
      <c r="D451">
        <v>48.76</v>
      </c>
      <c r="E451">
        <v>48.82</v>
      </c>
      <c r="F451">
        <v>-0.67141403899999996</v>
      </c>
    </row>
    <row r="452" spans="1:6" x14ac:dyDescent="0.25">
      <c r="A452" s="1">
        <v>45065</v>
      </c>
      <c r="B452">
        <v>48.91</v>
      </c>
      <c r="C452">
        <v>49.33</v>
      </c>
      <c r="D452">
        <v>48.69</v>
      </c>
      <c r="E452">
        <v>49.13</v>
      </c>
      <c r="F452">
        <v>0.449805766</v>
      </c>
    </row>
    <row r="453" spans="1:6" x14ac:dyDescent="0.25">
      <c r="A453" s="1">
        <v>45064</v>
      </c>
      <c r="B453">
        <v>46.41</v>
      </c>
      <c r="C453">
        <v>48.23</v>
      </c>
      <c r="D453">
        <v>46.2</v>
      </c>
      <c r="E453">
        <v>48.19</v>
      </c>
      <c r="F453">
        <v>3.8353803059999998</v>
      </c>
    </row>
    <row r="454" spans="1:6" x14ac:dyDescent="0.25">
      <c r="A454" s="1">
        <v>45063</v>
      </c>
      <c r="B454">
        <v>47.27</v>
      </c>
      <c r="C454">
        <v>47.76</v>
      </c>
      <c r="D454">
        <v>47</v>
      </c>
      <c r="E454">
        <v>47.62</v>
      </c>
      <c r="F454">
        <v>0.74042733199999999</v>
      </c>
    </row>
    <row r="455" spans="1:6" x14ac:dyDescent="0.25">
      <c r="A455" s="1">
        <v>45062</v>
      </c>
      <c r="B455">
        <v>47.1</v>
      </c>
      <c r="C455">
        <v>47.33</v>
      </c>
      <c r="D455">
        <v>46.79</v>
      </c>
      <c r="E455">
        <v>46.88</v>
      </c>
      <c r="F455">
        <v>-0.46709129500000002</v>
      </c>
    </row>
    <row r="456" spans="1:6" x14ac:dyDescent="0.25">
      <c r="A456" s="1">
        <v>45061</v>
      </c>
      <c r="B456">
        <v>46.65</v>
      </c>
      <c r="C456">
        <v>47.25</v>
      </c>
      <c r="D456">
        <v>46.55</v>
      </c>
      <c r="E456">
        <v>47.06</v>
      </c>
      <c r="F456">
        <v>0.87888531599999997</v>
      </c>
    </row>
    <row r="457" spans="1:6" x14ac:dyDescent="0.25">
      <c r="A457" s="1">
        <v>45058</v>
      </c>
      <c r="B457">
        <v>46.42</v>
      </c>
      <c r="C457">
        <v>46.8</v>
      </c>
      <c r="D457">
        <v>46.34</v>
      </c>
      <c r="E457">
        <v>46.71</v>
      </c>
      <c r="F457">
        <v>0.62473071999999996</v>
      </c>
    </row>
    <row r="458" spans="1:6" x14ac:dyDescent="0.25">
      <c r="A458" s="1">
        <v>45057</v>
      </c>
      <c r="B458">
        <v>46.56</v>
      </c>
      <c r="C458">
        <v>46.64</v>
      </c>
      <c r="D458">
        <v>46.19</v>
      </c>
      <c r="E458">
        <v>46.35</v>
      </c>
      <c r="F458">
        <v>-0.451030928</v>
      </c>
    </row>
    <row r="459" spans="1:6" x14ac:dyDescent="0.25">
      <c r="A459" s="1">
        <v>45056</v>
      </c>
      <c r="B459">
        <v>46.93</v>
      </c>
      <c r="C459">
        <v>46.93</v>
      </c>
      <c r="D459">
        <v>46.14</v>
      </c>
      <c r="E459">
        <v>46.71</v>
      </c>
      <c r="F459">
        <v>-0.46878329400000002</v>
      </c>
    </row>
    <row r="460" spans="1:6" x14ac:dyDescent="0.25">
      <c r="A460" s="1">
        <v>45055</v>
      </c>
      <c r="B460">
        <v>46.05</v>
      </c>
      <c r="C460">
        <v>46.51</v>
      </c>
      <c r="D460">
        <v>46</v>
      </c>
      <c r="E460">
        <v>46.47</v>
      </c>
      <c r="F460">
        <v>0.912052117</v>
      </c>
    </row>
    <row r="461" spans="1:6" x14ac:dyDescent="0.25">
      <c r="A461" s="1">
        <v>45054</v>
      </c>
      <c r="B461">
        <v>46.31</v>
      </c>
      <c r="C461">
        <v>46.52</v>
      </c>
      <c r="D461">
        <v>46.08</v>
      </c>
      <c r="E461">
        <v>46.34</v>
      </c>
      <c r="F461">
        <v>6.4780825E-2</v>
      </c>
    </row>
    <row r="462" spans="1:6" x14ac:dyDescent="0.25">
      <c r="A462" s="1">
        <v>45051</v>
      </c>
      <c r="B462">
        <v>46.05</v>
      </c>
      <c r="C462">
        <v>46.35</v>
      </c>
      <c r="D462">
        <v>45.92</v>
      </c>
      <c r="E462">
        <v>46.24</v>
      </c>
      <c r="F462">
        <v>0.41259500500000001</v>
      </c>
    </row>
    <row r="463" spans="1:6" x14ac:dyDescent="0.25">
      <c r="A463" s="1">
        <v>45050</v>
      </c>
      <c r="B463">
        <v>45.67</v>
      </c>
      <c r="C463">
        <v>45.93</v>
      </c>
      <c r="D463">
        <v>45.55</v>
      </c>
      <c r="E463">
        <v>45.66</v>
      </c>
      <c r="F463">
        <v>-2.1896212000000002E-2</v>
      </c>
    </row>
    <row r="464" spans="1:6" x14ac:dyDescent="0.25">
      <c r="A464" s="1">
        <v>45049</v>
      </c>
      <c r="B464">
        <v>46.36</v>
      </c>
      <c r="C464">
        <v>46.52</v>
      </c>
      <c r="D464">
        <v>45.85</v>
      </c>
      <c r="E464">
        <v>45.97</v>
      </c>
      <c r="F464">
        <v>-0.84124244999999997</v>
      </c>
    </row>
    <row r="465" spans="1:6" x14ac:dyDescent="0.25">
      <c r="A465" s="1">
        <v>45048</v>
      </c>
      <c r="B465">
        <v>46.7</v>
      </c>
      <c r="C465">
        <v>47.04</v>
      </c>
      <c r="D465">
        <v>46.05</v>
      </c>
      <c r="E465">
        <v>46.35</v>
      </c>
      <c r="F465">
        <v>-0.749464668</v>
      </c>
    </row>
    <row r="466" spans="1:6" x14ac:dyDescent="0.25">
      <c r="A466" s="1">
        <v>45047</v>
      </c>
      <c r="B466">
        <v>47.23</v>
      </c>
      <c r="C466">
        <v>47.51</v>
      </c>
      <c r="D466">
        <v>47.13</v>
      </c>
      <c r="E466">
        <v>47.32</v>
      </c>
      <c r="F466">
        <v>0.190556849</v>
      </c>
    </row>
    <row r="467" spans="1:6" x14ac:dyDescent="0.25">
      <c r="A467" s="1">
        <v>45044</v>
      </c>
      <c r="B467">
        <v>46.78</v>
      </c>
      <c r="C467">
        <v>47.21</v>
      </c>
      <c r="D467">
        <v>46.62</v>
      </c>
      <c r="E467">
        <v>47.16</v>
      </c>
      <c r="F467">
        <v>0.81231295400000003</v>
      </c>
    </row>
    <row r="468" spans="1:6" x14ac:dyDescent="0.25">
      <c r="A468" s="1">
        <v>45043</v>
      </c>
      <c r="B468">
        <v>46.32</v>
      </c>
      <c r="C468">
        <v>46.59</v>
      </c>
      <c r="D468">
        <v>45.96</v>
      </c>
      <c r="E468">
        <v>46.53</v>
      </c>
      <c r="F468">
        <v>0.453367876</v>
      </c>
    </row>
    <row r="469" spans="1:6" x14ac:dyDescent="0.25">
      <c r="A469" s="1">
        <v>45042</v>
      </c>
      <c r="B469">
        <v>46.76</v>
      </c>
      <c r="C469">
        <v>46.85</v>
      </c>
      <c r="D469">
        <v>46.42</v>
      </c>
      <c r="E469">
        <v>46.53</v>
      </c>
      <c r="F469">
        <v>-0.49187339600000002</v>
      </c>
    </row>
    <row r="470" spans="1:6" x14ac:dyDescent="0.25">
      <c r="A470" s="1">
        <v>45041</v>
      </c>
      <c r="B470">
        <v>47.3</v>
      </c>
      <c r="C470">
        <v>47.42</v>
      </c>
      <c r="D470">
        <v>46.8</v>
      </c>
      <c r="E470">
        <v>47.1</v>
      </c>
      <c r="F470">
        <v>-0.422832981</v>
      </c>
    </row>
    <row r="471" spans="1:6" x14ac:dyDescent="0.25">
      <c r="A471" s="1">
        <v>45040</v>
      </c>
      <c r="B471">
        <v>47.25</v>
      </c>
      <c r="C471">
        <v>47.4</v>
      </c>
      <c r="D471">
        <v>47.03</v>
      </c>
      <c r="E471">
        <v>47.37</v>
      </c>
      <c r="F471">
        <v>0.253968254</v>
      </c>
    </row>
    <row r="472" spans="1:6" x14ac:dyDescent="0.25">
      <c r="A472" s="1">
        <v>45037</v>
      </c>
      <c r="B472">
        <v>46.45</v>
      </c>
      <c r="C472">
        <v>47.12</v>
      </c>
      <c r="D472">
        <v>46.35</v>
      </c>
      <c r="E472">
        <v>47.09</v>
      </c>
      <c r="F472">
        <v>1.377825619</v>
      </c>
    </row>
    <row r="473" spans="1:6" x14ac:dyDescent="0.25">
      <c r="A473" s="1">
        <v>45036</v>
      </c>
      <c r="B473">
        <v>47.41</v>
      </c>
      <c r="C473">
        <v>47.56</v>
      </c>
      <c r="D473">
        <v>46.35</v>
      </c>
      <c r="E473">
        <v>46.67</v>
      </c>
      <c r="F473">
        <v>-1.560852141</v>
      </c>
    </row>
    <row r="474" spans="1:6" x14ac:dyDescent="0.25">
      <c r="A474" s="1">
        <v>45035</v>
      </c>
      <c r="B474">
        <v>48.88</v>
      </c>
      <c r="C474">
        <v>48.97</v>
      </c>
      <c r="D474">
        <v>48.01</v>
      </c>
      <c r="E474">
        <v>48.08</v>
      </c>
      <c r="F474">
        <v>-1.6366612110000001</v>
      </c>
    </row>
    <row r="475" spans="1:6" x14ac:dyDescent="0.25">
      <c r="A475" s="1">
        <v>45034</v>
      </c>
      <c r="B475">
        <v>50.56</v>
      </c>
      <c r="C475">
        <v>50.69</v>
      </c>
      <c r="D475">
        <v>50.06</v>
      </c>
      <c r="E475">
        <v>50.3</v>
      </c>
      <c r="F475">
        <v>-0.51424050600000004</v>
      </c>
    </row>
    <row r="476" spans="1:6" x14ac:dyDescent="0.25">
      <c r="A476" s="1">
        <v>45033</v>
      </c>
      <c r="B476">
        <v>50.57</v>
      </c>
      <c r="C476">
        <v>50.68</v>
      </c>
      <c r="D476">
        <v>50.05</v>
      </c>
      <c r="E476">
        <v>50.31</v>
      </c>
      <c r="F476">
        <v>-0.51413881699999997</v>
      </c>
    </row>
    <row r="477" spans="1:6" x14ac:dyDescent="0.25">
      <c r="A477" s="1">
        <v>45030</v>
      </c>
      <c r="B477">
        <v>50.58</v>
      </c>
      <c r="C477">
        <v>50.84</v>
      </c>
      <c r="D477">
        <v>50.2</v>
      </c>
      <c r="E477">
        <v>50.51</v>
      </c>
      <c r="F477">
        <v>-0.13839462199999999</v>
      </c>
    </row>
    <row r="478" spans="1:6" x14ac:dyDescent="0.25">
      <c r="A478" s="1">
        <v>45029</v>
      </c>
      <c r="B478">
        <v>50.2</v>
      </c>
      <c r="C478">
        <v>50.82</v>
      </c>
      <c r="D478">
        <v>50.08</v>
      </c>
      <c r="E478">
        <v>50.77</v>
      </c>
      <c r="F478">
        <v>1.1354581669999999</v>
      </c>
    </row>
    <row r="479" spans="1:6" x14ac:dyDescent="0.25">
      <c r="A479" s="1">
        <v>45028</v>
      </c>
      <c r="B479">
        <v>50.77</v>
      </c>
      <c r="C479">
        <v>50.95</v>
      </c>
      <c r="D479">
        <v>50.05</v>
      </c>
      <c r="E479">
        <v>50.09</v>
      </c>
      <c r="F479">
        <v>-1.3393736460000001</v>
      </c>
    </row>
    <row r="480" spans="1:6" x14ac:dyDescent="0.25">
      <c r="A480" s="1">
        <v>45027</v>
      </c>
      <c r="B480">
        <v>51.22</v>
      </c>
      <c r="C480">
        <v>51.22</v>
      </c>
      <c r="D480">
        <v>50.51</v>
      </c>
      <c r="E480">
        <v>50.54</v>
      </c>
      <c r="F480">
        <v>-1.327606404</v>
      </c>
    </row>
    <row r="481" spans="1:6" x14ac:dyDescent="0.25">
      <c r="A481" s="1">
        <v>45026</v>
      </c>
      <c r="B481">
        <v>51.1</v>
      </c>
      <c r="C481">
        <v>51.39</v>
      </c>
      <c r="D481">
        <v>50.86</v>
      </c>
      <c r="E481">
        <v>51.22</v>
      </c>
      <c r="F481">
        <v>0.234833659</v>
      </c>
    </row>
    <row r="482" spans="1:6" x14ac:dyDescent="0.25">
      <c r="A482" s="1">
        <v>45022</v>
      </c>
      <c r="B482">
        <v>50.82</v>
      </c>
      <c r="C482">
        <v>51.57</v>
      </c>
      <c r="D482">
        <v>50.72</v>
      </c>
      <c r="E482">
        <v>51.2</v>
      </c>
      <c r="F482">
        <v>0.74773711099999995</v>
      </c>
    </row>
    <row r="483" spans="1:6" x14ac:dyDescent="0.25">
      <c r="A483" s="1">
        <v>45021</v>
      </c>
      <c r="B483">
        <v>52.01</v>
      </c>
      <c r="C483">
        <v>52.29</v>
      </c>
      <c r="D483">
        <v>51.67</v>
      </c>
      <c r="E483">
        <v>51.8</v>
      </c>
      <c r="F483">
        <v>-0.40376850600000003</v>
      </c>
    </row>
    <row r="484" spans="1:6" x14ac:dyDescent="0.25">
      <c r="A484" s="1">
        <v>45020</v>
      </c>
      <c r="B484">
        <v>52.03</v>
      </c>
      <c r="C484">
        <v>52.07</v>
      </c>
      <c r="D484">
        <v>51.42</v>
      </c>
      <c r="E484">
        <v>51.75</v>
      </c>
      <c r="F484">
        <v>-0.53815106700000004</v>
      </c>
    </row>
    <row r="485" spans="1:6" x14ac:dyDescent="0.25">
      <c r="A485" s="1">
        <v>45019</v>
      </c>
      <c r="B485">
        <v>52.14</v>
      </c>
      <c r="C485">
        <v>52.55</v>
      </c>
      <c r="D485">
        <v>52.08</v>
      </c>
      <c r="E485">
        <v>52.26</v>
      </c>
      <c r="F485">
        <v>0.23014959700000001</v>
      </c>
    </row>
    <row r="486" spans="1:6" x14ac:dyDescent="0.25">
      <c r="A486" s="1">
        <v>45016</v>
      </c>
      <c r="B486">
        <v>51.6</v>
      </c>
      <c r="C486">
        <v>52.31</v>
      </c>
      <c r="D486">
        <v>51.51</v>
      </c>
      <c r="E486">
        <v>52.25</v>
      </c>
      <c r="F486">
        <v>1.259689922</v>
      </c>
    </row>
    <row r="487" spans="1:6" x14ac:dyDescent="0.25">
      <c r="A487" s="1">
        <v>45015</v>
      </c>
      <c r="B487">
        <v>51.62</v>
      </c>
      <c r="C487">
        <v>51.62</v>
      </c>
      <c r="D487">
        <v>51.12</v>
      </c>
      <c r="E487">
        <v>51.37</v>
      </c>
      <c r="F487">
        <v>-0.48430840800000002</v>
      </c>
    </row>
    <row r="488" spans="1:6" x14ac:dyDescent="0.25">
      <c r="A488" s="1">
        <v>45014</v>
      </c>
      <c r="B488">
        <v>50.73</v>
      </c>
      <c r="C488">
        <v>51.27</v>
      </c>
      <c r="D488">
        <v>50.63</v>
      </c>
      <c r="E488">
        <v>51.14</v>
      </c>
      <c r="F488">
        <v>0.808200276</v>
      </c>
    </row>
    <row r="489" spans="1:6" x14ac:dyDescent="0.25">
      <c r="A489" s="1">
        <v>45013</v>
      </c>
      <c r="B489">
        <v>50.3</v>
      </c>
      <c r="C489">
        <v>50.6</v>
      </c>
      <c r="D489">
        <v>50.26</v>
      </c>
      <c r="E489">
        <v>50.41</v>
      </c>
      <c r="F489">
        <v>0.218687873</v>
      </c>
    </row>
    <row r="490" spans="1:6" x14ac:dyDescent="0.25">
      <c r="A490" s="1">
        <v>45012</v>
      </c>
      <c r="B490">
        <v>50.95</v>
      </c>
      <c r="C490">
        <v>50.95</v>
      </c>
      <c r="D490">
        <v>50.51</v>
      </c>
      <c r="E490">
        <v>50.6</v>
      </c>
      <c r="F490">
        <v>-0.68694798800000001</v>
      </c>
    </row>
    <row r="491" spans="1:6" x14ac:dyDescent="0.25">
      <c r="A491" s="1">
        <v>45009</v>
      </c>
      <c r="B491">
        <v>49.76</v>
      </c>
      <c r="C491">
        <v>50.54</v>
      </c>
      <c r="D491">
        <v>49.5</v>
      </c>
      <c r="E491">
        <v>50.41</v>
      </c>
      <c r="F491">
        <v>1.306270096</v>
      </c>
    </row>
    <row r="492" spans="1:6" x14ac:dyDescent="0.25">
      <c r="A492" s="1">
        <v>45008</v>
      </c>
      <c r="B492">
        <v>49.7</v>
      </c>
      <c r="C492">
        <v>50.25</v>
      </c>
      <c r="D492">
        <v>49.39</v>
      </c>
      <c r="E492">
        <v>49.77</v>
      </c>
      <c r="F492">
        <v>0.14084506999999999</v>
      </c>
    </row>
    <row r="493" spans="1:6" x14ac:dyDescent="0.25">
      <c r="A493" s="1">
        <v>45007</v>
      </c>
      <c r="B493">
        <v>50.57</v>
      </c>
      <c r="C493">
        <v>50.64</v>
      </c>
      <c r="D493">
        <v>49.59</v>
      </c>
      <c r="E493">
        <v>49.62</v>
      </c>
      <c r="F493">
        <v>-1.8785841409999999</v>
      </c>
    </row>
    <row r="494" spans="1:6" x14ac:dyDescent="0.25">
      <c r="A494" s="1">
        <v>45006</v>
      </c>
      <c r="B494">
        <v>51.23</v>
      </c>
      <c r="C494">
        <v>51.26</v>
      </c>
      <c r="D494">
        <v>50.32</v>
      </c>
      <c r="E494">
        <v>50.66</v>
      </c>
      <c r="F494">
        <v>-1.1126293190000001</v>
      </c>
    </row>
    <row r="495" spans="1:6" x14ac:dyDescent="0.25">
      <c r="A495" s="1">
        <v>45005</v>
      </c>
      <c r="B495">
        <v>50.28</v>
      </c>
      <c r="C495">
        <v>51.03</v>
      </c>
      <c r="D495">
        <v>50.11</v>
      </c>
      <c r="E495">
        <v>50.9</v>
      </c>
      <c r="F495">
        <v>1.2330946700000001</v>
      </c>
    </row>
    <row r="496" spans="1:6" x14ac:dyDescent="0.25">
      <c r="A496" s="1">
        <v>45002</v>
      </c>
      <c r="B496">
        <v>50.13</v>
      </c>
      <c r="C496">
        <v>50.54</v>
      </c>
      <c r="D496">
        <v>49.73</v>
      </c>
      <c r="E496">
        <v>50.06</v>
      </c>
      <c r="F496">
        <v>-0.13963694400000001</v>
      </c>
    </row>
    <row r="497" spans="1:6" x14ac:dyDescent="0.25">
      <c r="A497" s="1">
        <v>45001</v>
      </c>
      <c r="B497">
        <v>48.67</v>
      </c>
      <c r="C497">
        <v>50.29</v>
      </c>
      <c r="D497">
        <v>48.63</v>
      </c>
      <c r="E497">
        <v>50.1</v>
      </c>
      <c r="F497">
        <v>2.9381549210000002</v>
      </c>
    </row>
    <row r="498" spans="1:6" x14ac:dyDescent="0.25">
      <c r="A498" s="1">
        <v>45000</v>
      </c>
      <c r="B498">
        <v>48.66</v>
      </c>
      <c r="C498">
        <v>49.05</v>
      </c>
      <c r="D498">
        <v>48.4</v>
      </c>
      <c r="E498">
        <v>48.85</v>
      </c>
      <c r="F498">
        <v>0.39046444699999999</v>
      </c>
    </row>
    <row r="499" spans="1:6" x14ac:dyDescent="0.25">
      <c r="A499" s="1">
        <v>44999</v>
      </c>
      <c r="B499">
        <v>48.63</v>
      </c>
      <c r="C499">
        <v>49.25</v>
      </c>
      <c r="D499">
        <v>48.5</v>
      </c>
      <c r="E499">
        <v>48.89</v>
      </c>
      <c r="F499">
        <v>0.53464939300000003</v>
      </c>
    </row>
    <row r="500" spans="1:6" x14ac:dyDescent="0.25">
      <c r="A500" s="1">
        <v>44998</v>
      </c>
      <c r="B500">
        <v>48.43</v>
      </c>
      <c r="C500">
        <v>48.86</v>
      </c>
      <c r="D500">
        <v>48.1</v>
      </c>
      <c r="E500">
        <v>48.42</v>
      </c>
      <c r="F500">
        <v>-2.0648357999999999E-2</v>
      </c>
    </row>
    <row r="501" spans="1:6" x14ac:dyDescent="0.25">
      <c r="A501" s="1">
        <v>44995</v>
      </c>
      <c r="B501">
        <v>48.78</v>
      </c>
      <c r="C501">
        <v>49.02</v>
      </c>
      <c r="D501">
        <v>48.29</v>
      </c>
      <c r="E501">
        <v>48.48</v>
      </c>
      <c r="F501">
        <v>-0.61500615000000003</v>
      </c>
    </row>
    <row r="502" spans="1:6" x14ac:dyDescent="0.25">
      <c r="A502" s="1">
        <v>44994</v>
      </c>
      <c r="B502">
        <v>49.29</v>
      </c>
      <c r="C502">
        <v>49.68</v>
      </c>
      <c r="D502">
        <v>48.69</v>
      </c>
      <c r="E502">
        <v>48.91</v>
      </c>
      <c r="F502">
        <v>-0.77094745399999998</v>
      </c>
    </row>
    <row r="503" spans="1:6" x14ac:dyDescent="0.25">
      <c r="A503" s="1">
        <v>44993</v>
      </c>
      <c r="B503">
        <v>49.16</v>
      </c>
      <c r="C503">
        <v>49.26</v>
      </c>
      <c r="D503">
        <v>48.72</v>
      </c>
      <c r="E503">
        <v>49.09</v>
      </c>
      <c r="F503">
        <v>-0.142392189</v>
      </c>
    </row>
    <row r="504" spans="1:6" x14ac:dyDescent="0.25">
      <c r="A504" s="1">
        <v>44992</v>
      </c>
      <c r="B504">
        <v>49.5</v>
      </c>
      <c r="C504">
        <v>49.6</v>
      </c>
      <c r="D504">
        <v>48.62</v>
      </c>
      <c r="E504">
        <v>48.88</v>
      </c>
      <c r="F504">
        <v>-1.2525252529999999</v>
      </c>
    </row>
    <row r="505" spans="1:6" x14ac:dyDescent="0.25">
      <c r="A505" s="1">
        <v>44991</v>
      </c>
      <c r="B505">
        <v>49.47</v>
      </c>
      <c r="C505">
        <v>49.8</v>
      </c>
      <c r="D505">
        <v>49.24</v>
      </c>
      <c r="E505">
        <v>49.39</v>
      </c>
      <c r="F505">
        <v>-0.16171416999999999</v>
      </c>
    </row>
    <row r="506" spans="1:6" x14ac:dyDescent="0.25">
      <c r="A506" s="1">
        <v>44988</v>
      </c>
      <c r="B506">
        <v>49.06</v>
      </c>
      <c r="C506">
        <v>49.35</v>
      </c>
      <c r="D506">
        <v>48.81</v>
      </c>
      <c r="E506">
        <v>49.29</v>
      </c>
      <c r="F506">
        <v>0.468813698</v>
      </c>
    </row>
    <row r="507" spans="1:6" x14ac:dyDescent="0.25">
      <c r="A507" s="1">
        <v>44987</v>
      </c>
      <c r="B507">
        <v>48.23</v>
      </c>
      <c r="C507">
        <v>48.63</v>
      </c>
      <c r="D507">
        <v>48.11</v>
      </c>
      <c r="E507">
        <v>48.45</v>
      </c>
      <c r="F507">
        <v>0.45614762599999997</v>
      </c>
    </row>
    <row r="508" spans="1:6" x14ac:dyDescent="0.25">
      <c r="A508" s="1">
        <v>44986</v>
      </c>
      <c r="B508">
        <v>48.42</v>
      </c>
      <c r="C508">
        <v>48.58</v>
      </c>
      <c r="D508">
        <v>48.02</v>
      </c>
      <c r="E508">
        <v>48.37</v>
      </c>
      <c r="F508">
        <v>-0.103263114</v>
      </c>
    </row>
    <row r="509" spans="1:6" x14ac:dyDescent="0.25">
      <c r="A509" s="1">
        <v>44985</v>
      </c>
      <c r="B509">
        <v>48.51</v>
      </c>
      <c r="C509">
        <v>48.93</v>
      </c>
      <c r="D509">
        <v>48.43</v>
      </c>
      <c r="E509">
        <v>48.44</v>
      </c>
      <c r="F509">
        <v>-0.14430014399999999</v>
      </c>
    </row>
    <row r="510" spans="1:6" x14ac:dyDescent="0.25">
      <c r="A510" s="1">
        <v>44984</v>
      </c>
      <c r="B510">
        <v>49.03</v>
      </c>
      <c r="C510">
        <v>49.33</v>
      </c>
      <c r="D510">
        <v>48.54</v>
      </c>
      <c r="E510">
        <v>48.62</v>
      </c>
      <c r="F510">
        <v>-0.83622272099999995</v>
      </c>
    </row>
    <row r="511" spans="1:6" x14ac:dyDescent="0.25">
      <c r="A511" s="1">
        <v>44981</v>
      </c>
      <c r="B511">
        <v>48.78</v>
      </c>
      <c r="C511">
        <v>48.83</v>
      </c>
      <c r="D511">
        <v>48.15</v>
      </c>
      <c r="E511">
        <v>48.4</v>
      </c>
      <c r="F511">
        <v>-0.77900778999999998</v>
      </c>
    </row>
    <row r="512" spans="1:6" x14ac:dyDescent="0.25">
      <c r="A512" s="1">
        <v>44980</v>
      </c>
      <c r="B512">
        <v>49.56</v>
      </c>
      <c r="C512">
        <v>49.64</v>
      </c>
      <c r="D512">
        <v>48.54</v>
      </c>
      <c r="E512">
        <v>49.15</v>
      </c>
      <c r="F512">
        <v>-0.82728006499999995</v>
      </c>
    </row>
    <row r="513" spans="1:6" x14ac:dyDescent="0.25">
      <c r="A513" s="1">
        <v>44979</v>
      </c>
      <c r="B513">
        <v>49.61</v>
      </c>
      <c r="C513">
        <v>49.64</v>
      </c>
      <c r="D513">
        <v>48.89</v>
      </c>
      <c r="E513">
        <v>49.21</v>
      </c>
      <c r="F513">
        <v>-0.80628905500000003</v>
      </c>
    </row>
    <row r="514" spans="1:6" x14ac:dyDescent="0.25">
      <c r="A514" s="1">
        <v>44978</v>
      </c>
      <c r="B514">
        <v>50.6</v>
      </c>
      <c r="C514">
        <v>50.65</v>
      </c>
      <c r="D514">
        <v>49.68</v>
      </c>
      <c r="E514">
        <v>49.68</v>
      </c>
      <c r="F514">
        <v>-1.818181818</v>
      </c>
    </row>
    <row r="515" spans="1:6" x14ac:dyDescent="0.25">
      <c r="A515" s="1">
        <v>44974</v>
      </c>
      <c r="B515">
        <v>51.23</v>
      </c>
      <c r="C515">
        <v>51.37</v>
      </c>
      <c r="D515">
        <v>50.59</v>
      </c>
      <c r="E515">
        <v>50.77</v>
      </c>
      <c r="F515">
        <v>-0.89791138000000004</v>
      </c>
    </row>
    <row r="516" spans="1:6" x14ac:dyDescent="0.25">
      <c r="A516" s="1">
        <v>44973</v>
      </c>
      <c r="B516">
        <v>50.62</v>
      </c>
      <c r="C516">
        <v>51.73</v>
      </c>
      <c r="D516">
        <v>50.52</v>
      </c>
      <c r="E516">
        <v>50.97</v>
      </c>
      <c r="F516">
        <v>0.69142631399999999</v>
      </c>
    </row>
    <row r="517" spans="1:6" x14ac:dyDescent="0.25">
      <c r="A517" s="1">
        <v>44972</v>
      </c>
      <c r="B517">
        <v>47.41</v>
      </c>
      <c r="C517">
        <v>48.44</v>
      </c>
      <c r="D517">
        <v>47.41</v>
      </c>
      <c r="E517">
        <v>48.4</v>
      </c>
      <c r="F517">
        <v>2.0881670529999998</v>
      </c>
    </row>
    <row r="518" spans="1:6" x14ac:dyDescent="0.25">
      <c r="A518" s="1">
        <v>44971</v>
      </c>
      <c r="B518">
        <v>47.59</v>
      </c>
      <c r="C518">
        <v>48</v>
      </c>
      <c r="D518">
        <v>47.18</v>
      </c>
      <c r="E518">
        <v>47.71</v>
      </c>
      <c r="F518">
        <v>0.25215381399999998</v>
      </c>
    </row>
    <row r="519" spans="1:6" x14ac:dyDescent="0.25">
      <c r="A519" s="1">
        <v>44970</v>
      </c>
      <c r="B519">
        <v>47.55</v>
      </c>
      <c r="C519">
        <v>47.99</v>
      </c>
      <c r="D519">
        <v>47.49</v>
      </c>
      <c r="E519">
        <v>47.72</v>
      </c>
      <c r="F519">
        <v>0.35751840200000001</v>
      </c>
    </row>
    <row r="520" spans="1:6" x14ac:dyDescent="0.25">
      <c r="A520" s="1">
        <v>44967</v>
      </c>
      <c r="B520">
        <v>46.83</v>
      </c>
      <c r="C520">
        <v>47.32</v>
      </c>
      <c r="D520">
        <v>46.72</v>
      </c>
      <c r="E520">
        <v>47.25</v>
      </c>
      <c r="F520">
        <v>0.89686098700000005</v>
      </c>
    </row>
    <row r="521" spans="1:6" x14ac:dyDescent="0.25">
      <c r="A521" s="1">
        <v>44966</v>
      </c>
      <c r="B521">
        <v>47.29</v>
      </c>
      <c r="C521">
        <v>47.4</v>
      </c>
      <c r="D521">
        <v>46.43</v>
      </c>
      <c r="E521">
        <v>46.84</v>
      </c>
      <c r="F521">
        <v>-0.95157538600000002</v>
      </c>
    </row>
    <row r="522" spans="1:6" x14ac:dyDescent="0.25">
      <c r="A522" s="1">
        <v>44965</v>
      </c>
      <c r="B522">
        <v>47.22</v>
      </c>
      <c r="C522">
        <v>47.54</v>
      </c>
      <c r="D522">
        <v>46.76</v>
      </c>
      <c r="E522">
        <v>47</v>
      </c>
      <c r="F522">
        <v>-0.46590427800000001</v>
      </c>
    </row>
    <row r="523" spans="1:6" x14ac:dyDescent="0.25">
      <c r="A523" s="1">
        <v>44964</v>
      </c>
      <c r="B523">
        <v>47.07</v>
      </c>
      <c r="C523">
        <v>48.14</v>
      </c>
      <c r="D523">
        <v>46.97</v>
      </c>
      <c r="E523">
        <v>47.95</v>
      </c>
      <c r="F523">
        <v>1.8695559799999999</v>
      </c>
    </row>
    <row r="524" spans="1:6" x14ac:dyDescent="0.25">
      <c r="A524" s="1">
        <v>44963</v>
      </c>
      <c r="B524">
        <v>48.08</v>
      </c>
      <c r="C524">
        <v>48.15</v>
      </c>
      <c r="D524">
        <v>47.5</v>
      </c>
      <c r="E524">
        <v>47.53</v>
      </c>
      <c r="F524">
        <v>-1.143926789</v>
      </c>
    </row>
    <row r="525" spans="1:6" x14ac:dyDescent="0.25">
      <c r="A525" s="1">
        <v>44960</v>
      </c>
      <c r="B525">
        <v>48.9</v>
      </c>
      <c r="C525">
        <v>49.08</v>
      </c>
      <c r="D525">
        <v>48.49</v>
      </c>
      <c r="E525">
        <v>48.61</v>
      </c>
      <c r="F525">
        <v>-0.593047035</v>
      </c>
    </row>
    <row r="526" spans="1:6" x14ac:dyDescent="0.25">
      <c r="A526" s="1">
        <v>44959</v>
      </c>
      <c r="B526">
        <v>48.61</v>
      </c>
      <c r="C526">
        <v>49.55</v>
      </c>
      <c r="D526">
        <v>48.34</v>
      </c>
      <c r="E526">
        <v>49.17</v>
      </c>
      <c r="F526">
        <v>1.1520263319999999</v>
      </c>
    </row>
    <row r="527" spans="1:6" x14ac:dyDescent="0.25">
      <c r="A527" s="1">
        <v>44958</v>
      </c>
      <c r="B527">
        <v>47.7</v>
      </c>
      <c r="C527">
        <v>48.9</v>
      </c>
      <c r="D527">
        <v>47.51</v>
      </c>
      <c r="E527">
        <v>48.54</v>
      </c>
      <c r="F527">
        <v>1.761006289</v>
      </c>
    </row>
    <row r="528" spans="1:6" x14ac:dyDescent="0.25">
      <c r="A528" s="1">
        <v>44957</v>
      </c>
      <c r="B528">
        <v>48.06</v>
      </c>
      <c r="C528">
        <v>48.61</v>
      </c>
      <c r="D528">
        <v>48.04</v>
      </c>
      <c r="E528">
        <v>48.6</v>
      </c>
      <c r="F528">
        <v>1.123595506</v>
      </c>
    </row>
    <row r="529" spans="1:6" x14ac:dyDescent="0.25">
      <c r="A529" s="1">
        <v>44956</v>
      </c>
      <c r="B529">
        <v>48.28</v>
      </c>
      <c r="C529">
        <v>48.5</v>
      </c>
      <c r="D529">
        <v>48.14</v>
      </c>
      <c r="E529">
        <v>48.24</v>
      </c>
      <c r="F529">
        <v>-8.2850040999999999E-2</v>
      </c>
    </row>
    <row r="530" spans="1:6" x14ac:dyDescent="0.25">
      <c r="A530" s="1">
        <v>44953</v>
      </c>
      <c r="B530">
        <v>48.09</v>
      </c>
      <c r="C530">
        <v>48.73</v>
      </c>
      <c r="D530">
        <v>47.99</v>
      </c>
      <c r="E530">
        <v>48.55</v>
      </c>
      <c r="F530">
        <v>0.95653982100000001</v>
      </c>
    </row>
    <row r="531" spans="1:6" x14ac:dyDescent="0.25">
      <c r="A531" s="1">
        <v>44952</v>
      </c>
      <c r="B531">
        <v>48.16</v>
      </c>
      <c r="C531">
        <v>48.46</v>
      </c>
      <c r="D531">
        <v>47.83</v>
      </c>
      <c r="E531">
        <v>48.24</v>
      </c>
      <c r="F531">
        <v>0.16611295700000001</v>
      </c>
    </row>
    <row r="532" spans="1:6" x14ac:dyDescent="0.25">
      <c r="A532" s="1">
        <v>44951</v>
      </c>
      <c r="B532">
        <v>47.9</v>
      </c>
      <c r="C532">
        <v>48.08</v>
      </c>
      <c r="D532">
        <v>47.22</v>
      </c>
      <c r="E532">
        <v>47.9</v>
      </c>
      <c r="F532">
        <v>0</v>
      </c>
    </row>
    <row r="533" spans="1:6" x14ac:dyDescent="0.25">
      <c r="A533" s="1">
        <v>44950</v>
      </c>
      <c r="B533">
        <v>47.23</v>
      </c>
      <c r="C533">
        <v>48.01</v>
      </c>
      <c r="D533">
        <v>47.05</v>
      </c>
      <c r="E533">
        <v>47.8</v>
      </c>
      <c r="F533">
        <v>1.2068600469999999</v>
      </c>
    </row>
    <row r="534" spans="1:6" x14ac:dyDescent="0.25">
      <c r="A534" s="1">
        <v>44949</v>
      </c>
      <c r="B534">
        <v>46.99</v>
      </c>
      <c r="C534">
        <v>47.86</v>
      </c>
      <c r="D534">
        <v>46.94</v>
      </c>
      <c r="E534">
        <v>47.51</v>
      </c>
      <c r="F534">
        <v>1.1066184290000001</v>
      </c>
    </row>
    <row r="535" spans="1:6" x14ac:dyDescent="0.25">
      <c r="A535" s="1">
        <v>44946</v>
      </c>
      <c r="B535">
        <v>45.77</v>
      </c>
      <c r="C535">
        <v>46.81</v>
      </c>
      <c r="D535">
        <v>45.67</v>
      </c>
      <c r="E535">
        <v>46.77</v>
      </c>
      <c r="F535">
        <v>2.1848372299999999</v>
      </c>
    </row>
    <row r="536" spans="1:6" x14ac:dyDescent="0.25">
      <c r="A536" s="1">
        <v>44945</v>
      </c>
      <c r="B536">
        <v>46.76</v>
      </c>
      <c r="C536">
        <v>46.92</v>
      </c>
      <c r="D536">
        <v>46.39</v>
      </c>
      <c r="E536">
        <v>46.49</v>
      </c>
      <c r="F536">
        <v>-0.57741659499999998</v>
      </c>
    </row>
    <row r="537" spans="1:6" x14ac:dyDescent="0.25">
      <c r="A537" s="1">
        <v>44944</v>
      </c>
      <c r="B537">
        <v>48.13</v>
      </c>
      <c r="C537">
        <v>48.27</v>
      </c>
      <c r="D537">
        <v>46.93</v>
      </c>
      <c r="E537">
        <v>47.03</v>
      </c>
      <c r="F537">
        <v>-2.2854768339999998</v>
      </c>
    </row>
    <row r="538" spans="1:6" x14ac:dyDescent="0.25">
      <c r="A538" s="1">
        <v>44943</v>
      </c>
      <c r="B538">
        <v>48.67</v>
      </c>
      <c r="C538">
        <v>48.83</v>
      </c>
      <c r="D538">
        <v>47.94</v>
      </c>
      <c r="E538">
        <v>47.98</v>
      </c>
      <c r="F538">
        <v>-1.417711116</v>
      </c>
    </row>
    <row r="539" spans="1:6" x14ac:dyDescent="0.25">
      <c r="A539" s="1">
        <v>44939</v>
      </c>
      <c r="B539">
        <v>48.65</v>
      </c>
      <c r="C539">
        <v>49.02</v>
      </c>
      <c r="D539">
        <v>48.41</v>
      </c>
      <c r="E539">
        <v>48.85</v>
      </c>
      <c r="F539">
        <v>0.41109969200000002</v>
      </c>
    </row>
    <row r="540" spans="1:6" x14ac:dyDescent="0.25">
      <c r="A540" s="1">
        <v>44938</v>
      </c>
      <c r="B540">
        <v>49.17</v>
      </c>
      <c r="C540">
        <v>49.43</v>
      </c>
      <c r="D540">
        <v>48.84</v>
      </c>
      <c r="E540">
        <v>48.94</v>
      </c>
      <c r="F540">
        <v>-0.46776489700000001</v>
      </c>
    </row>
    <row r="541" spans="1:6" x14ac:dyDescent="0.25">
      <c r="A541" s="1">
        <v>44937</v>
      </c>
      <c r="B541">
        <v>48.9</v>
      </c>
      <c r="C541">
        <v>49.15</v>
      </c>
      <c r="D541">
        <v>48.69</v>
      </c>
      <c r="E541">
        <v>49.11</v>
      </c>
      <c r="F541">
        <v>0.42944785299999999</v>
      </c>
    </row>
    <row r="542" spans="1:6" x14ac:dyDescent="0.25">
      <c r="A542" s="1">
        <v>44936</v>
      </c>
      <c r="B542">
        <v>48.87</v>
      </c>
      <c r="C542">
        <v>49.21</v>
      </c>
      <c r="D542">
        <v>48.62</v>
      </c>
      <c r="E542">
        <v>48.74</v>
      </c>
      <c r="F542">
        <v>-0.26601186799999998</v>
      </c>
    </row>
    <row r="543" spans="1:6" x14ac:dyDescent="0.25">
      <c r="A543" s="1">
        <v>44935</v>
      </c>
      <c r="B543">
        <v>48.52</v>
      </c>
      <c r="C543">
        <v>49.2</v>
      </c>
      <c r="D543">
        <v>48.41</v>
      </c>
      <c r="E543">
        <v>48.59</v>
      </c>
      <c r="F543">
        <v>0.14427040399999999</v>
      </c>
    </row>
    <row r="544" spans="1:6" x14ac:dyDescent="0.25">
      <c r="A544" s="1">
        <v>44932</v>
      </c>
      <c r="B544">
        <v>47.87</v>
      </c>
      <c r="C544">
        <v>48.58</v>
      </c>
      <c r="D544">
        <v>47.27</v>
      </c>
      <c r="E544">
        <v>48.32</v>
      </c>
      <c r="F544">
        <v>0.94004595800000001</v>
      </c>
    </row>
    <row r="545" spans="1:6" x14ac:dyDescent="0.25">
      <c r="A545" s="1">
        <v>44931</v>
      </c>
      <c r="B545">
        <v>47.24</v>
      </c>
      <c r="C545">
        <v>47.29</v>
      </c>
      <c r="D545">
        <v>46.75</v>
      </c>
      <c r="E545">
        <v>46.83</v>
      </c>
      <c r="F545">
        <v>-0.86790855200000006</v>
      </c>
    </row>
    <row r="546" spans="1:6" x14ac:dyDescent="0.25">
      <c r="A546" s="1">
        <v>44930</v>
      </c>
      <c r="B546">
        <v>48.2</v>
      </c>
      <c r="C546">
        <v>48.47</v>
      </c>
      <c r="D546">
        <v>47.17</v>
      </c>
      <c r="E546">
        <v>47.43</v>
      </c>
      <c r="F546">
        <v>-1.597510373</v>
      </c>
    </row>
    <row r="547" spans="1:6" x14ac:dyDescent="0.25">
      <c r="A547" s="1">
        <v>44929</v>
      </c>
      <c r="B547">
        <v>47.87</v>
      </c>
      <c r="C547">
        <v>48.05</v>
      </c>
      <c r="D547">
        <v>47.31</v>
      </c>
      <c r="E547">
        <v>47.96</v>
      </c>
      <c r="F547">
        <v>0.18800919199999999</v>
      </c>
    </row>
    <row r="548" spans="1:6" x14ac:dyDescent="0.25">
      <c r="A548" s="1">
        <v>44925</v>
      </c>
      <c r="B548">
        <v>47.26</v>
      </c>
      <c r="C548">
        <v>47.61</v>
      </c>
      <c r="D548">
        <v>46.94</v>
      </c>
      <c r="E548">
        <v>47.61</v>
      </c>
      <c r="F548">
        <v>0.74058400300000005</v>
      </c>
    </row>
    <row r="549" spans="1:6" x14ac:dyDescent="0.25">
      <c r="A549" s="1">
        <v>44924</v>
      </c>
      <c r="B549">
        <v>47.55</v>
      </c>
      <c r="C549">
        <v>47.74</v>
      </c>
      <c r="D549">
        <v>47.49</v>
      </c>
      <c r="E549">
        <v>47.56</v>
      </c>
      <c r="F549">
        <v>2.1030494E-2</v>
      </c>
    </row>
    <row r="550" spans="1:6" x14ac:dyDescent="0.25">
      <c r="A550" s="1">
        <v>44923</v>
      </c>
      <c r="B550">
        <v>47.69</v>
      </c>
      <c r="C550">
        <v>47.77</v>
      </c>
      <c r="D550">
        <v>46.97</v>
      </c>
      <c r="E550">
        <v>47.1</v>
      </c>
      <c r="F550">
        <v>-1.237156637</v>
      </c>
    </row>
    <row r="551" spans="1:6" x14ac:dyDescent="0.25">
      <c r="A551" s="1">
        <v>44922</v>
      </c>
      <c r="B551">
        <v>47.5</v>
      </c>
      <c r="C551">
        <v>47.71</v>
      </c>
      <c r="D551">
        <v>47.21</v>
      </c>
      <c r="E551">
        <v>47.53</v>
      </c>
      <c r="F551">
        <v>6.3157895000000006E-2</v>
      </c>
    </row>
    <row r="552" spans="1:6" x14ac:dyDescent="0.25">
      <c r="A552" s="1">
        <v>44918</v>
      </c>
      <c r="B552">
        <v>47.26</v>
      </c>
      <c r="C552">
        <v>47.48</v>
      </c>
      <c r="D552">
        <v>47</v>
      </c>
      <c r="E552">
        <v>47.45</v>
      </c>
      <c r="F552">
        <v>0.40203131600000003</v>
      </c>
    </row>
    <row r="553" spans="1:6" x14ac:dyDescent="0.25">
      <c r="A553" s="1">
        <v>44917</v>
      </c>
      <c r="B553">
        <v>47.01</v>
      </c>
      <c r="C553">
        <v>47.35</v>
      </c>
      <c r="D553">
        <v>46.67</v>
      </c>
      <c r="E553">
        <v>47.31</v>
      </c>
      <c r="F553">
        <v>0.63816209300000004</v>
      </c>
    </row>
    <row r="554" spans="1:6" x14ac:dyDescent="0.25">
      <c r="A554" s="1">
        <v>44916</v>
      </c>
      <c r="B554">
        <v>47.76</v>
      </c>
      <c r="C554">
        <v>47.96</v>
      </c>
      <c r="D554">
        <v>47.42</v>
      </c>
      <c r="E554">
        <v>47.64</v>
      </c>
      <c r="F554">
        <v>-0.25125628100000003</v>
      </c>
    </row>
    <row r="555" spans="1:6" x14ac:dyDescent="0.25">
      <c r="A555" s="1">
        <v>44915</v>
      </c>
      <c r="B555">
        <v>47.25</v>
      </c>
      <c r="C555">
        <v>47.5</v>
      </c>
      <c r="D555">
        <v>46.78</v>
      </c>
      <c r="E555">
        <v>47.38</v>
      </c>
      <c r="F555">
        <v>0.27513227499999998</v>
      </c>
    </row>
    <row r="556" spans="1:6" x14ac:dyDescent="0.25">
      <c r="A556" s="1">
        <v>44914</v>
      </c>
      <c r="B556">
        <v>47.55</v>
      </c>
      <c r="C556">
        <v>47.96</v>
      </c>
      <c r="D556">
        <v>47.13</v>
      </c>
      <c r="E556">
        <v>47.44</v>
      </c>
      <c r="F556">
        <v>-0.23133543600000001</v>
      </c>
    </row>
    <row r="557" spans="1:6" x14ac:dyDescent="0.25">
      <c r="A557" s="1">
        <v>44911</v>
      </c>
      <c r="B557">
        <v>47.52</v>
      </c>
      <c r="C557">
        <v>48</v>
      </c>
      <c r="D557">
        <v>47.23</v>
      </c>
      <c r="E557">
        <v>47.92</v>
      </c>
      <c r="F557">
        <v>0.84175084200000005</v>
      </c>
    </row>
    <row r="558" spans="1:6" x14ac:dyDescent="0.25">
      <c r="A558" s="1">
        <v>44910</v>
      </c>
      <c r="B558">
        <v>48.68</v>
      </c>
      <c r="C558">
        <v>48.82</v>
      </c>
      <c r="D558">
        <v>47.74</v>
      </c>
      <c r="E558">
        <v>48.09</v>
      </c>
      <c r="F558">
        <v>-1.211996713</v>
      </c>
    </row>
    <row r="559" spans="1:6" x14ac:dyDescent="0.25">
      <c r="A559" s="1">
        <v>44909</v>
      </c>
      <c r="B559">
        <v>49.81</v>
      </c>
      <c r="C559">
        <v>50.05</v>
      </c>
      <c r="D559">
        <v>48.83</v>
      </c>
      <c r="E559">
        <v>49.36</v>
      </c>
      <c r="F559">
        <v>-0.90343304599999996</v>
      </c>
    </row>
    <row r="560" spans="1:6" x14ac:dyDescent="0.25">
      <c r="A560" s="1">
        <v>44908</v>
      </c>
      <c r="B560">
        <v>50.39</v>
      </c>
      <c r="C560">
        <v>50.71</v>
      </c>
      <c r="D560">
        <v>49.22</v>
      </c>
      <c r="E560">
        <v>49.72</v>
      </c>
      <c r="F560">
        <v>-1.3296288949999999</v>
      </c>
    </row>
    <row r="561" spans="1:6" x14ac:dyDescent="0.25">
      <c r="A561" s="1">
        <v>44907</v>
      </c>
      <c r="B561">
        <v>48.56</v>
      </c>
      <c r="C561">
        <v>49.23</v>
      </c>
      <c r="D561">
        <v>48.36</v>
      </c>
      <c r="E561">
        <v>49.2</v>
      </c>
      <c r="F561">
        <v>1.317957166</v>
      </c>
    </row>
    <row r="562" spans="1:6" x14ac:dyDescent="0.25">
      <c r="A562" s="1">
        <v>44904</v>
      </c>
      <c r="B562">
        <v>49.04</v>
      </c>
      <c r="C562">
        <v>49.09</v>
      </c>
      <c r="D562">
        <v>48.43</v>
      </c>
      <c r="E562">
        <v>48.5</v>
      </c>
      <c r="F562">
        <v>-1.1011419250000001</v>
      </c>
    </row>
    <row r="563" spans="1:6" x14ac:dyDescent="0.25">
      <c r="A563" s="1">
        <v>44903</v>
      </c>
      <c r="B563">
        <v>48.67</v>
      </c>
      <c r="C563">
        <v>49.2</v>
      </c>
      <c r="D563">
        <v>48.61</v>
      </c>
      <c r="E563">
        <v>48.91</v>
      </c>
      <c r="F563">
        <v>0.49311691000000002</v>
      </c>
    </row>
    <row r="564" spans="1:6" x14ac:dyDescent="0.25">
      <c r="A564" s="1">
        <v>44902</v>
      </c>
      <c r="B564">
        <v>48.34</v>
      </c>
      <c r="C564">
        <v>48.55</v>
      </c>
      <c r="D564">
        <v>48.05</v>
      </c>
      <c r="E564">
        <v>48.15</v>
      </c>
      <c r="F564">
        <v>-0.393049235</v>
      </c>
    </row>
    <row r="565" spans="1:6" x14ac:dyDescent="0.25">
      <c r="A565" s="1">
        <v>44901</v>
      </c>
      <c r="B565">
        <v>49.22</v>
      </c>
      <c r="C565">
        <v>49.26</v>
      </c>
      <c r="D565">
        <v>48.25</v>
      </c>
      <c r="E565">
        <v>48.6</v>
      </c>
      <c r="F565">
        <v>-1.2596505490000001</v>
      </c>
    </row>
    <row r="566" spans="1:6" x14ac:dyDescent="0.25">
      <c r="A566" s="1">
        <v>44900</v>
      </c>
      <c r="B566">
        <v>49.52</v>
      </c>
      <c r="C566">
        <v>49.62</v>
      </c>
      <c r="D566">
        <v>49.16</v>
      </c>
      <c r="E566">
        <v>49.32</v>
      </c>
      <c r="F566">
        <v>-0.40387722100000001</v>
      </c>
    </row>
    <row r="567" spans="1:6" x14ac:dyDescent="0.25">
      <c r="A567" s="1">
        <v>44897</v>
      </c>
      <c r="B567">
        <v>49.31</v>
      </c>
      <c r="C567">
        <v>49.85</v>
      </c>
      <c r="D567">
        <v>48.92</v>
      </c>
      <c r="E567">
        <v>49.63</v>
      </c>
      <c r="F567">
        <v>0.648955587</v>
      </c>
    </row>
    <row r="568" spans="1:6" x14ac:dyDescent="0.25">
      <c r="A568" s="1">
        <v>44896</v>
      </c>
      <c r="B568">
        <v>49.97</v>
      </c>
      <c r="C568">
        <v>50.45</v>
      </c>
      <c r="D568">
        <v>49.71</v>
      </c>
      <c r="E568">
        <v>50.07</v>
      </c>
      <c r="F568">
        <v>0.20012007200000001</v>
      </c>
    </row>
    <row r="569" spans="1:6" x14ac:dyDescent="0.25">
      <c r="A569" s="1">
        <v>44895</v>
      </c>
      <c r="B569">
        <v>48.33</v>
      </c>
      <c r="C569">
        <v>49.69</v>
      </c>
      <c r="D569">
        <v>47.95</v>
      </c>
      <c r="E569">
        <v>49.67</v>
      </c>
      <c r="F569">
        <v>2.7726050070000001</v>
      </c>
    </row>
    <row r="570" spans="1:6" x14ac:dyDescent="0.25">
      <c r="A570" s="1">
        <v>44894</v>
      </c>
      <c r="B570">
        <v>48.38</v>
      </c>
      <c r="C570">
        <v>48.4</v>
      </c>
      <c r="D570">
        <v>47.83</v>
      </c>
      <c r="E570">
        <v>48.21</v>
      </c>
      <c r="F570">
        <v>-0.35138487000000002</v>
      </c>
    </row>
    <row r="571" spans="1:6" x14ac:dyDescent="0.25">
      <c r="A571" s="1">
        <v>44893</v>
      </c>
      <c r="B571">
        <v>48.26</v>
      </c>
      <c r="C571">
        <v>48.47</v>
      </c>
      <c r="D571">
        <v>47.91</v>
      </c>
      <c r="E571">
        <v>48.07</v>
      </c>
      <c r="F571">
        <v>-0.393700787</v>
      </c>
    </row>
    <row r="572" spans="1:6" x14ac:dyDescent="0.25">
      <c r="A572" s="1">
        <v>44890</v>
      </c>
      <c r="B572">
        <v>48.77</v>
      </c>
      <c r="C572">
        <v>48.85</v>
      </c>
      <c r="D572">
        <v>48.33</v>
      </c>
      <c r="E572">
        <v>48.42</v>
      </c>
      <c r="F572">
        <v>-0.71765429599999997</v>
      </c>
    </row>
    <row r="573" spans="1:6" x14ac:dyDescent="0.25">
      <c r="A573" s="1">
        <v>44888</v>
      </c>
      <c r="B573">
        <v>48.45</v>
      </c>
      <c r="C573">
        <v>48.99</v>
      </c>
      <c r="D573">
        <v>48.34</v>
      </c>
      <c r="E573">
        <v>48.54</v>
      </c>
      <c r="F573">
        <v>0.18575851400000001</v>
      </c>
    </row>
    <row r="574" spans="1:6" x14ac:dyDescent="0.25">
      <c r="A574" s="1">
        <v>44887</v>
      </c>
      <c r="B574">
        <v>47.89</v>
      </c>
      <c r="C574">
        <v>48.39</v>
      </c>
      <c r="D574">
        <v>47.84</v>
      </c>
      <c r="E574">
        <v>48.32</v>
      </c>
      <c r="F574">
        <v>0.89789099999999999</v>
      </c>
    </row>
    <row r="575" spans="1:6" x14ac:dyDescent="0.25">
      <c r="A575" s="1">
        <v>44886</v>
      </c>
      <c r="B575">
        <v>47.87</v>
      </c>
      <c r="C575">
        <v>48.3</v>
      </c>
      <c r="D575">
        <v>47.63</v>
      </c>
      <c r="E575">
        <v>47.68</v>
      </c>
      <c r="F575">
        <v>-0.39690829300000002</v>
      </c>
    </row>
    <row r="576" spans="1:6" x14ac:dyDescent="0.25">
      <c r="A576" s="1">
        <v>44883</v>
      </c>
      <c r="B576">
        <v>47.29</v>
      </c>
      <c r="C576">
        <v>48.02</v>
      </c>
      <c r="D576">
        <v>47.28</v>
      </c>
      <c r="E576">
        <v>47.67</v>
      </c>
      <c r="F576">
        <v>0.80355254799999998</v>
      </c>
    </row>
    <row r="577" spans="1:6" x14ac:dyDescent="0.25">
      <c r="A577" s="1">
        <v>44882</v>
      </c>
      <c r="B577">
        <v>45.61</v>
      </c>
      <c r="C577">
        <v>46.84</v>
      </c>
      <c r="D577">
        <v>45.52</v>
      </c>
      <c r="E577">
        <v>46.48</v>
      </c>
      <c r="F577">
        <v>1.9074764310000001</v>
      </c>
    </row>
    <row r="578" spans="1:6" x14ac:dyDescent="0.25">
      <c r="A578" s="1">
        <v>44881</v>
      </c>
      <c r="B578">
        <v>44.46</v>
      </c>
      <c r="C578">
        <v>44.77</v>
      </c>
      <c r="D578">
        <v>44.3</v>
      </c>
      <c r="E578">
        <v>44.59</v>
      </c>
      <c r="F578">
        <v>0.29239766099999998</v>
      </c>
    </row>
    <row r="579" spans="1:6" x14ac:dyDescent="0.25">
      <c r="A579" s="1">
        <v>44880</v>
      </c>
      <c r="B579">
        <v>45.02</v>
      </c>
      <c r="C579">
        <v>45.24</v>
      </c>
      <c r="D579">
        <v>44.43</v>
      </c>
      <c r="E579">
        <v>44.8</v>
      </c>
      <c r="F579">
        <v>-0.48867170100000001</v>
      </c>
    </row>
    <row r="580" spans="1:6" x14ac:dyDescent="0.25">
      <c r="A580" s="1">
        <v>44879</v>
      </c>
      <c r="B580">
        <v>44.76</v>
      </c>
      <c r="C580">
        <v>45.44</v>
      </c>
      <c r="D580">
        <v>44.7</v>
      </c>
      <c r="E580">
        <v>44.74</v>
      </c>
      <c r="F580">
        <v>-4.4682751999999999E-2</v>
      </c>
    </row>
    <row r="581" spans="1:6" x14ac:dyDescent="0.25">
      <c r="A581" s="1">
        <v>44876</v>
      </c>
      <c r="B581">
        <v>44.39</v>
      </c>
      <c r="C581">
        <v>44.83</v>
      </c>
      <c r="D581">
        <v>43.92</v>
      </c>
      <c r="E581">
        <v>44.82</v>
      </c>
      <c r="F581">
        <v>0.96868664100000001</v>
      </c>
    </row>
    <row r="582" spans="1:6" x14ac:dyDescent="0.25">
      <c r="A582" s="1">
        <v>44875</v>
      </c>
      <c r="B582">
        <v>45.08</v>
      </c>
      <c r="C582">
        <v>45.63</v>
      </c>
      <c r="D582">
        <v>44.64</v>
      </c>
      <c r="E582">
        <v>45.62</v>
      </c>
      <c r="F582">
        <v>1.1978704529999999</v>
      </c>
    </row>
    <row r="583" spans="1:6" x14ac:dyDescent="0.25">
      <c r="A583" s="1">
        <v>44874</v>
      </c>
      <c r="B583">
        <v>44.46</v>
      </c>
      <c r="C583">
        <v>44.71</v>
      </c>
      <c r="D583">
        <v>43.9</v>
      </c>
      <c r="E583">
        <v>43.96</v>
      </c>
      <c r="F583">
        <v>-1.1246063879999999</v>
      </c>
    </row>
    <row r="584" spans="1:6" x14ac:dyDescent="0.25">
      <c r="A584" s="1">
        <v>44873</v>
      </c>
      <c r="B584">
        <v>44.7</v>
      </c>
      <c r="C584">
        <v>45.33</v>
      </c>
      <c r="D584">
        <v>44.17</v>
      </c>
      <c r="E584">
        <v>44.7</v>
      </c>
      <c r="F584">
        <v>0</v>
      </c>
    </row>
    <row r="585" spans="1:6" x14ac:dyDescent="0.25">
      <c r="A585" s="1">
        <v>44872</v>
      </c>
      <c r="B585">
        <v>44.56</v>
      </c>
      <c r="C585">
        <v>44.98</v>
      </c>
      <c r="D585">
        <v>44.39</v>
      </c>
      <c r="E585">
        <v>44.54</v>
      </c>
      <c r="F585">
        <v>-4.4883302999999999E-2</v>
      </c>
    </row>
    <row r="586" spans="1:6" x14ac:dyDescent="0.25">
      <c r="A586" s="1">
        <v>44869</v>
      </c>
      <c r="B586">
        <v>44.41</v>
      </c>
      <c r="C586">
        <v>45.08</v>
      </c>
      <c r="D586">
        <v>43.82</v>
      </c>
      <c r="E586">
        <v>44.37</v>
      </c>
      <c r="F586">
        <v>-9.0069804000000003E-2</v>
      </c>
    </row>
    <row r="587" spans="1:6" x14ac:dyDescent="0.25">
      <c r="A587" s="1">
        <v>44868</v>
      </c>
      <c r="B587">
        <v>43.92</v>
      </c>
      <c r="C587">
        <v>44.01</v>
      </c>
      <c r="D587">
        <v>43.39</v>
      </c>
      <c r="E587">
        <v>43.83</v>
      </c>
      <c r="F587">
        <v>-0.204918033</v>
      </c>
    </row>
    <row r="588" spans="1:6" x14ac:dyDescent="0.25">
      <c r="A588" s="1">
        <v>44867</v>
      </c>
      <c r="B588">
        <v>45.51</v>
      </c>
      <c r="C588">
        <v>46.2</v>
      </c>
      <c r="D588">
        <v>44.64</v>
      </c>
      <c r="E588">
        <v>44.69</v>
      </c>
      <c r="F588">
        <v>-1.801801802</v>
      </c>
    </row>
    <row r="589" spans="1:6" x14ac:dyDescent="0.25">
      <c r="A589" s="1">
        <v>44866</v>
      </c>
      <c r="B589">
        <v>45.62</v>
      </c>
      <c r="C589">
        <v>45.68</v>
      </c>
      <c r="D589">
        <v>45.05</v>
      </c>
      <c r="E589">
        <v>45.51</v>
      </c>
      <c r="F589">
        <v>-0.241122315</v>
      </c>
    </row>
    <row r="590" spans="1:6" x14ac:dyDescent="0.25">
      <c r="A590" s="1">
        <v>44865</v>
      </c>
      <c r="B590">
        <v>45.16</v>
      </c>
      <c r="C590">
        <v>45.64</v>
      </c>
      <c r="D590">
        <v>45.07</v>
      </c>
      <c r="E590">
        <v>45.37</v>
      </c>
      <c r="F590">
        <v>0.46501328600000003</v>
      </c>
    </row>
    <row r="591" spans="1:6" x14ac:dyDescent="0.25">
      <c r="A591" s="1">
        <v>44862</v>
      </c>
      <c r="B591">
        <v>44.82</v>
      </c>
      <c r="C591">
        <v>45.7</v>
      </c>
      <c r="D591">
        <v>44.72</v>
      </c>
      <c r="E591">
        <v>45.64</v>
      </c>
      <c r="F591">
        <v>1.829540384</v>
      </c>
    </row>
    <row r="592" spans="1:6" x14ac:dyDescent="0.25">
      <c r="A592" s="1">
        <v>44861</v>
      </c>
      <c r="B592">
        <v>44.74</v>
      </c>
      <c r="C592">
        <v>45.08</v>
      </c>
      <c r="D592">
        <v>44.37</v>
      </c>
      <c r="E592">
        <v>44.39</v>
      </c>
      <c r="F592">
        <v>-0.78229771999999997</v>
      </c>
    </row>
    <row r="593" spans="1:6" x14ac:dyDescent="0.25">
      <c r="A593" s="1">
        <v>44860</v>
      </c>
      <c r="B593">
        <v>44.92</v>
      </c>
      <c r="C593">
        <v>45.06</v>
      </c>
      <c r="D593">
        <v>44.27</v>
      </c>
      <c r="E593">
        <v>44.4</v>
      </c>
      <c r="F593">
        <v>-1.1576135350000001</v>
      </c>
    </row>
    <row r="594" spans="1:6" x14ac:dyDescent="0.25">
      <c r="A594" s="1">
        <v>44859</v>
      </c>
      <c r="B594">
        <v>43.48</v>
      </c>
      <c r="C594">
        <v>44.38</v>
      </c>
      <c r="D594">
        <v>43.45</v>
      </c>
      <c r="E594">
        <v>44.27</v>
      </c>
      <c r="F594">
        <v>1.816927323</v>
      </c>
    </row>
    <row r="595" spans="1:6" x14ac:dyDescent="0.25">
      <c r="A595" s="1">
        <v>44858</v>
      </c>
      <c r="B595">
        <v>43.31</v>
      </c>
      <c r="C595">
        <v>43.73</v>
      </c>
      <c r="D595">
        <v>42.9</v>
      </c>
      <c r="E595">
        <v>43.46</v>
      </c>
      <c r="F595">
        <v>0.346340337</v>
      </c>
    </row>
    <row r="596" spans="1:6" x14ac:dyDescent="0.25">
      <c r="A596" s="1">
        <v>44855</v>
      </c>
      <c r="B596">
        <v>41.94</v>
      </c>
      <c r="C596">
        <v>42.96</v>
      </c>
      <c r="D596">
        <v>41.88</v>
      </c>
      <c r="E596">
        <v>42.8</v>
      </c>
      <c r="F596">
        <v>2.050548402</v>
      </c>
    </row>
    <row r="597" spans="1:6" x14ac:dyDescent="0.25">
      <c r="A597" s="1">
        <v>44854</v>
      </c>
      <c r="B597">
        <v>41.87</v>
      </c>
      <c r="C597">
        <v>42.61</v>
      </c>
      <c r="D597">
        <v>41.45</v>
      </c>
      <c r="E597">
        <v>41.76</v>
      </c>
      <c r="F597">
        <v>-0.26271793599999999</v>
      </c>
    </row>
    <row r="598" spans="1:6" x14ac:dyDescent="0.25">
      <c r="A598" s="1">
        <v>44853</v>
      </c>
      <c r="B598">
        <v>41.92</v>
      </c>
      <c r="C598">
        <v>42.24</v>
      </c>
      <c r="D598">
        <v>41.46</v>
      </c>
      <c r="E598">
        <v>41.88</v>
      </c>
      <c r="F598">
        <v>-9.5419847000000002E-2</v>
      </c>
    </row>
    <row r="599" spans="1:6" x14ac:dyDescent="0.25">
      <c r="A599" s="1">
        <v>44852</v>
      </c>
      <c r="B599">
        <v>42.12</v>
      </c>
      <c r="C599">
        <v>42.19</v>
      </c>
      <c r="D599">
        <v>41.26</v>
      </c>
      <c r="E599">
        <v>41.72</v>
      </c>
      <c r="F599">
        <v>-0.94966761600000005</v>
      </c>
    </row>
    <row r="600" spans="1:6" x14ac:dyDescent="0.25">
      <c r="A600" s="1">
        <v>44851</v>
      </c>
      <c r="B600">
        <v>41.25</v>
      </c>
      <c r="C600">
        <v>41.51</v>
      </c>
      <c r="D600">
        <v>40.950000000000003</v>
      </c>
      <c r="E600">
        <v>41.34</v>
      </c>
      <c r="F600">
        <v>0.218181818</v>
      </c>
    </row>
    <row r="601" spans="1:6" x14ac:dyDescent="0.25">
      <c r="A601" s="1">
        <v>44848</v>
      </c>
      <c r="B601">
        <v>40.69</v>
      </c>
      <c r="C601">
        <v>40.950000000000003</v>
      </c>
      <c r="D601">
        <v>39.92</v>
      </c>
      <c r="E601">
        <v>40.229999999999997</v>
      </c>
      <c r="F601">
        <v>-1.130498894</v>
      </c>
    </row>
    <row r="602" spans="1:6" x14ac:dyDescent="0.25">
      <c r="A602" s="1">
        <v>44847</v>
      </c>
      <c r="B602">
        <v>38.729999999999997</v>
      </c>
      <c r="C602">
        <v>40.799999999999997</v>
      </c>
      <c r="D602">
        <v>38.659999999999997</v>
      </c>
      <c r="E602">
        <v>40.68</v>
      </c>
      <c r="F602">
        <v>5.0348566999999997</v>
      </c>
    </row>
    <row r="603" spans="1:6" x14ac:dyDescent="0.25">
      <c r="A603" s="1">
        <v>44846</v>
      </c>
      <c r="B603">
        <v>39.53</v>
      </c>
      <c r="C603">
        <v>39.86</v>
      </c>
      <c r="D603">
        <v>39.29</v>
      </c>
      <c r="E603">
        <v>39.340000000000003</v>
      </c>
      <c r="F603">
        <v>-0.48064760899999998</v>
      </c>
    </row>
    <row r="604" spans="1:6" x14ac:dyDescent="0.25">
      <c r="A604" s="1">
        <v>44845</v>
      </c>
      <c r="B604">
        <v>39.729999999999997</v>
      </c>
      <c r="C604">
        <v>40.1</v>
      </c>
      <c r="D604">
        <v>39.26</v>
      </c>
      <c r="E604">
        <v>39.549999999999997</v>
      </c>
      <c r="F604">
        <v>-0.453058142</v>
      </c>
    </row>
    <row r="605" spans="1:6" x14ac:dyDescent="0.25">
      <c r="A605" s="1">
        <v>44844</v>
      </c>
      <c r="B605">
        <v>40.65</v>
      </c>
      <c r="C605">
        <v>40.700000000000003</v>
      </c>
      <c r="D605">
        <v>39.6</v>
      </c>
      <c r="E605">
        <v>40.04</v>
      </c>
      <c r="F605">
        <v>-1.5006150060000001</v>
      </c>
    </row>
    <row r="606" spans="1:6" x14ac:dyDescent="0.25">
      <c r="A606" s="1">
        <v>44841</v>
      </c>
      <c r="B606">
        <v>40.76</v>
      </c>
      <c r="C606">
        <v>40.96</v>
      </c>
      <c r="D606">
        <v>40.08</v>
      </c>
      <c r="E606">
        <v>40.25</v>
      </c>
      <c r="F606">
        <v>-1.251226693</v>
      </c>
    </row>
    <row r="607" spans="1:6" x14ac:dyDescent="0.25">
      <c r="A607" s="1">
        <v>44840</v>
      </c>
      <c r="B607">
        <v>41.81</v>
      </c>
      <c r="C607">
        <v>42.08</v>
      </c>
      <c r="D607">
        <v>41.36</v>
      </c>
      <c r="E607">
        <v>41.6</v>
      </c>
      <c r="F607">
        <v>-0.50227218399999995</v>
      </c>
    </row>
    <row r="608" spans="1:6" x14ac:dyDescent="0.25">
      <c r="A608" s="1">
        <v>44839</v>
      </c>
      <c r="B608">
        <v>41.74</v>
      </c>
      <c r="C608">
        <v>42.25</v>
      </c>
      <c r="D608">
        <v>41.39</v>
      </c>
      <c r="E608">
        <v>41.97</v>
      </c>
      <c r="F608">
        <v>0.55103018699999995</v>
      </c>
    </row>
    <row r="609" spans="1:6" x14ac:dyDescent="0.25">
      <c r="A609" s="1">
        <v>44838</v>
      </c>
      <c r="B609">
        <v>41.41</v>
      </c>
      <c r="C609">
        <v>42.02</v>
      </c>
      <c r="D609">
        <v>41.39</v>
      </c>
      <c r="E609">
        <v>41.8</v>
      </c>
      <c r="F609">
        <v>0.94180149700000004</v>
      </c>
    </row>
    <row r="610" spans="1:6" x14ac:dyDescent="0.25">
      <c r="A610" s="1">
        <v>44837</v>
      </c>
      <c r="B610">
        <v>40.520000000000003</v>
      </c>
      <c r="C610">
        <v>41.53</v>
      </c>
      <c r="D610">
        <v>40.47</v>
      </c>
      <c r="E610">
        <v>41.34</v>
      </c>
      <c r="F610">
        <v>2.0236920039999999</v>
      </c>
    </row>
    <row r="611" spans="1:6" x14ac:dyDescent="0.25">
      <c r="A611" s="1">
        <v>44834</v>
      </c>
      <c r="B611">
        <v>40.729999999999997</v>
      </c>
      <c r="C611">
        <v>41.04</v>
      </c>
      <c r="D611">
        <v>40.03</v>
      </c>
      <c r="E611">
        <v>40.04</v>
      </c>
      <c r="F611">
        <v>-1.694082986</v>
      </c>
    </row>
    <row r="612" spans="1:6" x14ac:dyDescent="0.25">
      <c r="A612" s="1">
        <v>44833</v>
      </c>
      <c r="B612">
        <v>40.880000000000003</v>
      </c>
      <c r="C612">
        <v>40.92</v>
      </c>
      <c r="D612">
        <v>40.15</v>
      </c>
      <c r="E612">
        <v>40.520000000000003</v>
      </c>
      <c r="F612">
        <v>-0.88062622300000004</v>
      </c>
    </row>
    <row r="613" spans="1:6" x14ac:dyDescent="0.25">
      <c r="A613" s="1">
        <v>44832</v>
      </c>
      <c r="B613">
        <v>40.69</v>
      </c>
      <c r="C613">
        <v>41.57</v>
      </c>
      <c r="D613">
        <v>40.590000000000003</v>
      </c>
      <c r="E613">
        <v>41.42</v>
      </c>
      <c r="F613">
        <v>1.794052593</v>
      </c>
    </row>
    <row r="614" spans="1:6" x14ac:dyDescent="0.25">
      <c r="A614" s="1">
        <v>44831</v>
      </c>
      <c r="B614">
        <v>41.32</v>
      </c>
      <c r="C614">
        <v>41.47</v>
      </c>
      <c r="D614">
        <v>40.22</v>
      </c>
      <c r="E614">
        <v>40.6</v>
      </c>
      <c r="F614">
        <v>-1.74249758</v>
      </c>
    </row>
    <row r="615" spans="1:6" x14ac:dyDescent="0.25">
      <c r="A615" s="1">
        <v>44830</v>
      </c>
      <c r="B615">
        <v>40.68</v>
      </c>
      <c r="C615">
        <v>41.19</v>
      </c>
      <c r="D615">
        <v>40.369999999999997</v>
      </c>
      <c r="E615">
        <v>40.79</v>
      </c>
      <c r="F615">
        <v>0.27040314700000001</v>
      </c>
    </row>
    <row r="616" spans="1:6" x14ac:dyDescent="0.25">
      <c r="A616" s="1">
        <v>44827</v>
      </c>
      <c r="B616">
        <v>40.799999999999997</v>
      </c>
      <c r="C616">
        <v>41.04</v>
      </c>
      <c r="D616">
        <v>40.11</v>
      </c>
      <c r="E616">
        <v>40.619999999999997</v>
      </c>
      <c r="F616">
        <v>-0.44117647100000001</v>
      </c>
    </row>
    <row r="617" spans="1:6" x14ac:dyDescent="0.25">
      <c r="A617" s="1">
        <v>44826</v>
      </c>
      <c r="B617">
        <v>41.45</v>
      </c>
      <c r="C617">
        <v>41.56</v>
      </c>
      <c r="D617">
        <v>41.19</v>
      </c>
      <c r="E617">
        <v>41.31</v>
      </c>
      <c r="F617">
        <v>-0.33775633300000002</v>
      </c>
    </row>
    <row r="618" spans="1:6" x14ac:dyDescent="0.25">
      <c r="A618" s="1">
        <v>44825</v>
      </c>
      <c r="B618">
        <v>42.58</v>
      </c>
      <c r="C618">
        <v>42.87</v>
      </c>
      <c r="D618">
        <v>41.63</v>
      </c>
      <c r="E618">
        <v>41.74</v>
      </c>
      <c r="F618">
        <v>-1.972757163</v>
      </c>
    </row>
    <row r="619" spans="1:6" x14ac:dyDescent="0.25">
      <c r="A619" s="1">
        <v>44824</v>
      </c>
      <c r="B619">
        <v>42.85</v>
      </c>
      <c r="C619">
        <v>42.89</v>
      </c>
      <c r="D619">
        <v>42.25</v>
      </c>
      <c r="E619">
        <v>42.64</v>
      </c>
      <c r="F619">
        <v>-0.49008168000000002</v>
      </c>
    </row>
    <row r="620" spans="1:6" x14ac:dyDescent="0.25">
      <c r="A620" s="1">
        <v>44823</v>
      </c>
      <c r="B620">
        <v>43.02</v>
      </c>
      <c r="C620">
        <v>43.44</v>
      </c>
      <c r="D620">
        <v>42.75</v>
      </c>
      <c r="E620">
        <v>43.26</v>
      </c>
      <c r="F620">
        <v>0.55788005600000001</v>
      </c>
    </row>
    <row r="621" spans="1:6" x14ac:dyDescent="0.25">
      <c r="A621" s="1">
        <v>44820</v>
      </c>
      <c r="B621">
        <v>42.85</v>
      </c>
      <c r="C621">
        <v>43.38</v>
      </c>
      <c r="D621">
        <v>42.78</v>
      </c>
      <c r="E621">
        <v>43.27</v>
      </c>
      <c r="F621">
        <v>0.98016336100000001</v>
      </c>
    </row>
    <row r="622" spans="1:6" x14ac:dyDescent="0.25">
      <c r="A622" s="1">
        <v>44819</v>
      </c>
      <c r="B622">
        <v>43.7</v>
      </c>
      <c r="C622">
        <v>43.86</v>
      </c>
      <c r="D622">
        <v>43.08</v>
      </c>
      <c r="E622">
        <v>43.21</v>
      </c>
      <c r="F622">
        <v>-1.121281465</v>
      </c>
    </row>
    <row r="623" spans="1:6" x14ac:dyDescent="0.25">
      <c r="A623" s="1">
        <v>44818</v>
      </c>
      <c r="B623">
        <v>43.98</v>
      </c>
      <c r="C623">
        <v>44.26</v>
      </c>
      <c r="D623">
        <v>43.55</v>
      </c>
      <c r="E623">
        <v>43.94</v>
      </c>
      <c r="F623">
        <v>-9.0950431999999998E-2</v>
      </c>
    </row>
    <row r="624" spans="1:6" x14ac:dyDescent="0.25">
      <c r="A624" s="1">
        <v>44817</v>
      </c>
      <c r="B624">
        <v>45.8</v>
      </c>
      <c r="C624">
        <v>45.8</v>
      </c>
      <c r="D624">
        <v>44.01</v>
      </c>
      <c r="E624">
        <v>44.12</v>
      </c>
      <c r="F624">
        <v>-3.6681222710000001</v>
      </c>
    </row>
    <row r="625" spans="1:6" x14ac:dyDescent="0.25">
      <c r="A625" s="1">
        <v>44816</v>
      </c>
      <c r="B625">
        <v>46.09</v>
      </c>
      <c r="C625">
        <v>46.72</v>
      </c>
      <c r="D625">
        <v>46.08</v>
      </c>
      <c r="E625">
        <v>46.28</v>
      </c>
      <c r="F625">
        <v>0.412236928</v>
      </c>
    </row>
    <row r="626" spans="1:6" x14ac:dyDescent="0.25">
      <c r="A626" s="1">
        <v>44813</v>
      </c>
      <c r="B626">
        <v>45.62</v>
      </c>
      <c r="C626">
        <v>45.89</v>
      </c>
      <c r="D626">
        <v>45.38</v>
      </c>
      <c r="E626">
        <v>45.81</v>
      </c>
      <c r="F626">
        <v>0.41648399800000002</v>
      </c>
    </row>
    <row r="627" spans="1:6" x14ac:dyDescent="0.25">
      <c r="A627" s="1">
        <v>44812</v>
      </c>
      <c r="B627">
        <v>44.61</v>
      </c>
      <c r="C627">
        <v>45.48</v>
      </c>
      <c r="D627">
        <v>44.61</v>
      </c>
      <c r="E627">
        <v>45.31</v>
      </c>
      <c r="F627">
        <v>1.5691548980000001</v>
      </c>
    </row>
    <row r="628" spans="1:6" x14ac:dyDescent="0.25">
      <c r="A628" s="1">
        <v>44811</v>
      </c>
      <c r="B628">
        <v>44.57</v>
      </c>
      <c r="C628">
        <v>45.16</v>
      </c>
      <c r="D628">
        <v>44.34</v>
      </c>
      <c r="E628">
        <v>45.09</v>
      </c>
      <c r="F628">
        <v>1.1667040609999999</v>
      </c>
    </row>
    <row r="629" spans="1:6" x14ac:dyDescent="0.25">
      <c r="A629" s="1">
        <v>44810</v>
      </c>
      <c r="B629">
        <v>44.63</v>
      </c>
      <c r="C629">
        <v>44.78</v>
      </c>
      <c r="D629">
        <v>43.98</v>
      </c>
      <c r="E629">
        <v>44.47</v>
      </c>
      <c r="F629">
        <v>-0.35850324900000002</v>
      </c>
    </row>
    <row r="630" spans="1:6" x14ac:dyDescent="0.25">
      <c r="A630" s="1">
        <v>44806</v>
      </c>
      <c r="B630">
        <v>45.46</v>
      </c>
      <c r="C630">
        <v>45.91</v>
      </c>
      <c r="D630">
        <v>44.27</v>
      </c>
      <c r="E630">
        <v>44.54</v>
      </c>
      <c r="F630">
        <v>-2.0237571490000001</v>
      </c>
    </row>
    <row r="631" spans="1:6" x14ac:dyDescent="0.25">
      <c r="A631" s="1">
        <v>44805</v>
      </c>
      <c r="B631">
        <v>44.48</v>
      </c>
      <c r="C631">
        <v>45.27</v>
      </c>
      <c r="D631">
        <v>44.4</v>
      </c>
      <c r="E631">
        <v>45.12</v>
      </c>
      <c r="F631">
        <v>1.4388489209999999</v>
      </c>
    </row>
    <row r="632" spans="1:6" x14ac:dyDescent="0.25">
      <c r="A632" s="1">
        <v>44804</v>
      </c>
      <c r="B632">
        <v>45.39</v>
      </c>
      <c r="C632">
        <v>45.57</v>
      </c>
      <c r="D632">
        <v>44.58</v>
      </c>
      <c r="E632">
        <v>44.79</v>
      </c>
      <c r="F632">
        <v>-1.321877065</v>
      </c>
    </row>
    <row r="633" spans="1:6" x14ac:dyDescent="0.25">
      <c r="A633" s="1">
        <v>44803</v>
      </c>
      <c r="B633">
        <v>45.7</v>
      </c>
      <c r="C633">
        <v>45.87</v>
      </c>
      <c r="D633">
        <v>44.95</v>
      </c>
      <c r="E633">
        <v>45.18</v>
      </c>
      <c r="F633">
        <v>-1.1378555800000001</v>
      </c>
    </row>
    <row r="634" spans="1:6" x14ac:dyDescent="0.25">
      <c r="A634" s="1">
        <v>44802</v>
      </c>
      <c r="B634">
        <v>45.67</v>
      </c>
      <c r="C634">
        <v>46</v>
      </c>
      <c r="D634">
        <v>45.48</v>
      </c>
      <c r="E634">
        <v>45.75</v>
      </c>
      <c r="F634">
        <v>0.17516969600000001</v>
      </c>
    </row>
    <row r="635" spans="1:6" x14ac:dyDescent="0.25">
      <c r="A635" s="1">
        <v>44799</v>
      </c>
      <c r="B635">
        <v>47.09</v>
      </c>
      <c r="C635">
        <v>47.25</v>
      </c>
      <c r="D635">
        <v>45.9</v>
      </c>
      <c r="E635">
        <v>45.93</v>
      </c>
      <c r="F635">
        <v>-2.4633680189999998</v>
      </c>
    </row>
    <row r="636" spans="1:6" x14ac:dyDescent="0.25">
      <c r="A636" s="1">
        <v>44798</v>
      </c>
      <c r="B636">
        <v>46.89</v>
      </c>
      <c r="C636">
        <v>47.43</v>
      </c>
      <c r="D636">
        <v>46.84</v>
      </c>
      <c r="E636">
        <v>47.26</v>
      </c>
      <c r="F636">
        <v>0.78908082700000004</v>
      </c>
    </row>
    <row r="637" spans="1:6" x14ac:dyDescent="0.25">
      <c r="A637" s="1">
        <v>44797</v>
      </c>
      <c r="B637">
        <v>47</v>
      </c>
      <c r="C637">
        <v>47.4</v>
      </c>
      <c r="D637">
        <v>46.87</v>
      </c>
      <c r="E637">
        <v>47.1</v>
      </c>
      <c r="F637">
        <v>0.21276595700000001</v>
      </c>
    </row>
    <row r="638" spans="1:6" x14ac:dyDescent="0.25">
      <c r="A638" s="1">
        <v>44796</v>
      </c>
      <c r="B638">
        <v>47.76</v>
      </c>
      <c r="C638">
        <v>48.03</v>
      </c>
      <c r="D638">
        <v>47.42</v>
      </c>
      <c r="E638">
        <v>47.46</v>
      </c>
      <c r="F638">
        <v>-0.62814070399999999</v>
      </c>
    </row>
    <row r="639" spans="1:6" x14ac:dyDescent="0.25">
      <c r="A639" s="1">
        <v>44795</v>
      </c>
      <c r="B639">
        <v>48.29</v>
      </c>
      <c r="C639">
        <v>48.38</v>
      </c>
      <c r="D639">
        <v>47.51</v>
      </c>
      <c r="E639">
        <v>47.66</v>
      </c>
      <c r="F639">
        <v>-1.3046179330000001</v>
      </c>
    </row>
    <row r="640" spans="1:6" x14ac:dyDescent="0.25">
      <c r="A640" s="1">
        <v>44792</v>
      </c>
      <c r="B640">
        <v>49.21</v>
      </c>
      <c r="C640">
        <v>49.45</v>
      </c>
      <c r="D640">
        <v>48.53</v>
      </c>
      <c r="E640">
        <v>48.7</v>
      </c>
      <c r="F640">
        <v>-1.0363747210000001</v>
      </c>
    </row>
    <row r="641" spans="1:6" x14ac:dyDescent="0.25">
      <c r="A641" s="1">
        <v>44791</v>
      </c>
      <c r="B641">
        <v>49.32</v>
      </c>
      <c r="C641">
        <v>49.95</v>
      </c>
      <c r="D641">
        <v>49.1</v>
      </c>
      <c r="E641">
        <v>49.37</v>
      </c>
      <c r="F641">
        <v>0.101378751</v>
      </c>
    </row>
    <row r="642" spans="1:6" x14ac:dyDescent="0.25">
      <c r="A642" s="1">
        <v>44790</v>
      </c>
      <c r="B642">
        <v>46.52</v>
      </c>
      <c r="C642">
        <v>47.09</v>
      </c>
      <c r="D642">
        <v>46.23</v>
      </c>
      <c r="E642">
        <v>46.73</v>
      </c>
      <c r="F642">
        <v>0.45141874500000001</v>
      </c>
    </row>
    <row r="643" spans="1:6" x14ac:dyDescent="0.25">
      <c r="A643" s="1">
        <v>44789</v>
      </c>
      <c r="B643">
        <v>46.54</v>
      </c>
      <c r="C643">
        <v>47.01</v>
      </c>
      <c r="D643">
        <v>46.46</v>
      </c>
      <c r="E643">
        <v>46.81</v>
      </c>
      <c r="F643">
        <v>0.58014611100000002</v>
      </c>
    </row>
    <row r="644" spans="1:6" x14ac:dyDescent="0.25">
      <c r="A644" s="1">
        <v>44788</v>
      </c>
      <c r="B644">
        <v>46.21</v>
      </c>
      <c r="C644">
        <v>46.55</v>
      </c>
      <c r="D644">
        <v>46.02</v>
      </c>
      <c r="E644">
        <v>46.54</v>
      </c>
      <c r="F644">
        <v>0.71413114</v>
      </c>
    </row>
    <row r="645" spans="1:6" x14ac:dyDescent="0.25">
      <c r="A645" s="1">
        <v>44785</v>
      </c>
      <c r="B645">
        <v>46.22</v>
      </c>
      <c r="C645">
        <v>46.57</v>
      </c>
      <c r="D645">
        <v>46.03</v>
      </c>
      <c r="E645">
        <v>46.53</v>
      </c>
      <c r="F645">
        <v>0.67070532199999999</v>
      </c>
    </row>
    <row r="646" spans="1:6" x14ac:dyDescent="0.25">
      <c r="A646" s="1">
        <v>44784</v>
      </c>
      <c r="B646">
        <v>45.96</v>
      </c>
      <c r="C646">
        <v>46.41</v>
      </c>
      <c r="D646">
        <v>45.76</v>
      </c>
      <c r="E646">
        <v>45.93</v>
      </c>
      <c r="F646">
        <v>-6.5274151000000002E-2</v>
      </c>
    </row>
    <row r="647" spans="1:6" x14ac:dyDescent="0.25">
      <c r="A647" s="1">
        <v>44783</v>
      </c>
      <c r="B647">
        <v>45.55</v>
      </c>
      <c r="C647">
        <v>46.06</v>
      </c>
      <c r="D647">
        <v>45.43</v>
      </c>
      <c r="E647">
        <v>46.03</v>
      </c>
      <c r="F647">
        <v>1.0537870469999999</v>
      </c>
    </row>
    <row r="648" spans="1:6" x14ac:dyDescent="0.25">
      <c r="A648" s="1">
        <v>44782</v>
      </c>
      <c r="B648">
        <v>45.1</v>
      </c>
      <c r="C648">
        <v>45.17</v>
      </c>
      <c r="D648">
        <v>44.71</v>
      </c>
      <c r="E648">
        <v>44.93</v>
      </c>
      <c r="F648">
        <v>-0.37694013300000001</v>
      </c>
    </row>
    <row r="649" spans="1:6" x14ac:dyDescent="0.25">
      <c r="A649" s="1">
        <v>44781</v>
      </c>
      <c r="B649">
        <v>45.28</v>
      </c>
      <c r="C649">
        <v>45.52</v>
      </c>
      <c r="D649">
        <v>44.85</v>
      </c>
      <c r="E649">
        <v>45.01</v>
      </c>
      <c r="F649">
        <v>-0.59628975299999998</v>
      </c>
    </row>
    <row r="650" spans="1:6" x14ac:dyDescent="0.25">
      <c r="A650" s="1">
        <v>44778</v>
      </c>
      <c r="B650">
        <v>44.91</v>
      </c>
      <c r="C650">
        <v>45.02</v>
      </c>
      <c r="D650">
        <v>44.54</v>
      </c>
      <c r="E650">
        <v>44.91</v>
      </c>
      <c r="F650">
        <v>0</v>
      </c>
    </row>
    <row r="651" spans="1:6" x14ac:dyDescent="0.25">
      <c r="A651" s="1">
        <v>44777</v>
      </c>
      <c r="B651">
        <v>45.68</v>
      </c>
      <c r="C651">
        <v>45.84</v>
      </c>
      <c r="D651">
        <v>44.99</v>
      </c>
      <c r="E651">
        <v>45.39</v>
      </c>
      <c r="F651">
        <v>-0.63485113800000004</v>
      </c>
    </row>
    <row r="652" spans="1:6" x14ac:dyDescent="0.25">
      <c r="A652" s="1">
        <v>44776</v>
      </c>
      <c r="B652">
        <v>44.86</v>
      </c>
      <c r="C652">
        <v>45.82</v>
      </c>
      <c r="D652">
        <v>44.79</v>
      </c>
      <c r="E652">
        <v>45.76</v>
      </c>
      <c r="F652">
        <v>2.0062416409999999</v>
      </c>
    </row>
    <row r="653" spans="1:6" x14ac:dyDescent="0.25">
      <c r="A653" s="1">
        <v>44775</v>
      </c>
      <c r="B653">
        <v>45.47</v>
      </c>
      <c r="C653">
        <v>45.54</v>
      </c>
      <c r="D653">
        <v>44.97</v>
      </c>
      <c r="E653">
        <v>45</v>
      </c>
      <c r="F653">
        <v>-1.033648559</v>
      </c>
    </row>
    <row r="654" spans="1:6" x14ac:dyDescent="0.25">
      <c r="A654" s="1">
        <v>44774</v>
      </c>
      <c r="B654">
        <v>44.89</v>
      </c>
      <c r="C654">
        <v>45.42</v>
      </c>
      <c r="D654">
        <v>44.75</v>
      </c>
      <c r="E654">
        <v>45.26</v>
      </c>
      <c r="F654">
        <v>0.82423702399999998</v>
      </c>
    </row>
    <row r="655" spans="1:6" x14ac:dyDescent="0.25">
      <c r="A655" s="1">
        <v>44771</v>
      </c>
      <c r="B655">
        <v>44.91</v>
      </c>
      <c r="C655">
        <v>45.44</v>
      </c>
      <c r="D655">
        <v>44.81</v>
      </c>
      <c r="E655">
        <v>45.39</v>
      </c>
      <c r="F655">
        <v>1.068804275</v>
      </c>
    </row>
    <row r="656" spans="1:6" x14ac:dyDescent="0.25">
      <c r="A656" s="1">
        <v>44770</v>
      </c>
      <c r="B656">
        <v>45.2</v>
      </c>
      <c r="C656">
        <v>45.86</v>
      </c>
      <c r="D656">
        <v>44.72</v>
      </c>
      <c r="E656">
        <v>45.59</v>
      </c>
      <c r="F656">
        <v>0.86283185799999995</v>
      </c>
    </row>
    <row r="657" spans="1:6" x14ac:dyDescent="0.25">
      <c r="A657" s="1">
        <v>44769</v>
      </c>
      <c r="B657">
        <v>44.15</v>
      </c>
      <c r="C657">
        <v>44.79</v>
      </c>
      <c r="D657">
        <v>43.82</v>
      </c>
      <c r="E657">
        <v>44.67</v>
      </c>
      <c r="F657">
        <v>1.177802945</v>
      </c>
    </row>
    <row r="658" spans="1:6" x14ac:dyDescent="0.25">
      <c r="A658" s="1">
        <v>44768</v>
      </c>
      <c r="B658">
        <v>44.32</v>
      </c>
      <c r="C658">
        <v>44.46</v>
      </c>
      <c r="D658">
        <v>43.74</v>
      </c>
      <c r="E658">
        <v>43.87</v>
      </c>
      <c r="F658">
        <v>-1.0153429599999999</v>
      </c>
    </row>
    <row r="659" spans="1:6" x14ac:dyDescent="0.25">
      <c r="A659" s="1">
        <v>44767</v>
      </c>
      <c r="B659">
        <v>44.52</v>
      </c>
      <c r="C659">
        <v>44.59</v>
      </c>
      <c r="D659">
        <v>44.1</v>
      </c>
      <c r="E659">
        <v>44.3</v>
      </c>
      <c r="F659">
        <v>-0.49415992800000003</v>
      </c>
    </row>
    <row r="660" spans="1:6" x14ac:dyDescent="0.25">
      <c r="A660" s="1">
        <v>44764</v>
      </c>
      <c r="B660">
        <v>44.66</v>
      </c>
      <c r="C660">
        <v>44.88</v>
      </c>
      <c r="D660">
        <v>44.25</v>
      </c>
      <c r="E660">
        <v>44.4</v>
      </c>
      <c r="F660">
        <v>-0.58217644400000002</v>
      </c>
    </row>
    <row r="661" spans="1:6" x14ac:dyDescent="0.25">
      <c r="A661" s="1">
        <v>44763</v>
      </c>
      <c r="B661">
        <v>44.35</v>
      </c>
      <c r="C661">
        <v>44.69</v>
      </c>
      <c r="D661">
        <v>44.05</v>
      </c>
      <c r="E661">
        <v>44.53</v>
      </c>
      <c r="F661">
        <v>0.40586245799999998</v>
      </c>
    </row>
    <row r="662" spans="1:6" x14ac:dyDescent="0.25">
      <c r="A662" s="1">
        <v>44762</v>
      </c>
      <c r="B662">
        <v>43.96</v>
      </c>
      <c r="C662">
        <v>44.32</v>
      </c>
      <c r="D662">
        <v>43.65</v>
      </c>
      <c r="E662">
        <v>44.13</v>
      </c>
      <c r="F662">
        <v>0.38671519599999998</v>
      </c>
    </row>
    <row r="663" spans="1:6" x14ac:dyDescent="0.25">
      <c r="A663" s="1">
        <v>44761</v>
      </c>
      <c r="B663">
        <v>43.09</v>
      </c>
      <c r="C663">
        <v>44.04</v>
      </c>
      <c r="D663">
        <v>42.91</v>
      </c>
      <c r="E663">
        <v>44.01</v>
      </c>
      <c r="F663">
        <v>2.1350661409999998</v>
      </c>
    </row>
    <row r="664" spans="1:6" x14ac:dyDescent="0.25">
      <c r="A664" s="1">
        <v>44760</v>
      </c>
      <c r="B664">
        <v>43.13</v>
      </c>
      <c r="C664">
        <v>43.27</v>
      </c>
      <c r="D664">
        <v>42.41</v>
      </c>
      <c r="E664">
        <v>42.57</v>
      </c>
      <c r="F664">
        <v>-1.298400185</v>
      </c>
    </row>
    <row r="665" spans="1:6" x14ac:dyDescent="0.25">
      <c r="A665" s="1">
        <v>44757</v>
      </c>
      <c r="B665">
        <v>42.72</v>
      </c>
      <c r="C665">
        <v>43.02</v>
      </c>
      <c r="D665">
        <v>42.52</v>
      </c>
      <c r="E665">
        <v>42.99</v>
      </c>
      <c r="F665">
        <v>0.63202247199999995</v>
      </c>
    </row>
    <row r="666" spans="1:6" x14ac:dyDescent="0.25">
      <c r="A666" s="1">
        <v>44756</v>
      </c>
      <c r="B666">
        <v>41.57</v>
      </c>
      <c r="C666">
        <v>42.47</v>
      </c>
      <c r="D666">
        <v>41.34</v>
      </c>
      <c r="E666">
        <v>42.33</v>
      </c>
      <c r="F666">
        <v>1.82824152</v>
      </c>
    </row>
    <row r="667" spans="1:6" x14ac:dyDescent="0.25">
      <c r="A667" s="1">
        <v>44755</v>
      </c>
      <c r="B667">
        <v>42.1</v>
      </c>
      <c r="C667">
        <v>43.05</v>
      </c>
      <c r="D667">
        <v>42.04</v>
      </c>
      <c r="E667">
        <v>42.78</v>
      </c>
      <c r="F667">
        <v>1.6152019</v>
      </c>
    </row>
    <row r="668" spans="1:6" x14ac:dyDescent="0.25">
      <c r="A668" s="1">
        <v>44754</v>
      </c>
      <c r="B668">
        <v>43.46</v>
      </c>
      <c r="C668">
        <v>43.82</v>
      </c>
      <c r="D668">
        <v>42.65</v>
      </c>
      <c r="E668">
        <v>42.86</v>
      </c>
      <c r="F668">
        <v>-1.3805798439999999</v>
      </c>
    </row>
    <row r="669" spans="1:6" x14ac:dyDescent="0.25">
      <c r="A669" s="1">
        <v>44753</v>
      </c>
      <c r="B669">
        <v>43.34</v>
      </c>
      <c r="C669">
        <v>43.68</v>
      </c>
      <c r="D669">
        <v>43.07</v>
      </c>
      <c r="E669">
        <v>43.15</v>
      </c>
      <c r="F669">
        <v>-0.43839409299999998</v>
      </c>
    </row>
    <row r="670" spans="1:6" x14ac:dyDescent="0.25">
      <c r="A670" s="1">
        <v>44750</v>
      </c>
      <c r="B670">
        <v>43.09</v>
      </c>
      <c r="C670">
        <v>43.61</v>
      </c>
      <c r="D670">
        <v>42.95</v>
      </c>
      <c r="E670">
        <v>43.46</v>
      </c>
      <c r="F670">
        <v>0.85866790400000004</v>
      </c>
    </row>
    <row r="671" spans="1:6" x14ac:dyDescent="0.25">
      <c r="A671" s="1">
        <v>44749</v>
      </c>
      <c r="B671">
        <v>42.95</v>
      </c>
      <c r="C671">
        <v>43.36</v>
      </c>
      <c r="D671">
        <v>42.95</v>
      </c>
      <c r="E671">
        <v>43.19</v>
      </c>
      <c r="F671">
        <v>0.55878928999999999</v>
      </c>
    </row>
    <row r="672" spans="1:6" x14ac:dyDescent="0.25">
      <c r="A672" s="1">
        <v>44748</v>
      </c>
      <c r="B672">
        <v>42.27</v>
      </c>
      <c r="C672">
        <v>42.93</v>
      </c>
      <c r="D672">
        <v>42.12</v>
      </c>
      <c r="E672">
        <v>42.65</v>
      </c>
      <c r="F672">
        <v>0.89898272999999995</v>
      </c>
    </row>
    <row r="673" spans="1:6" x14ac:dyDescent="0.25">
      <c r="A673" s="1">
        <v>44747</v>
      </c>
      <c r="B673">
        <v>41.24</v>
      </c>
      <c r="C673">
        <v>41.96</v>
      </c>
      <c r="D673">
        <v>40.82</v>
      </c>
      <c r="E673">
        <v>41.91</v>
      </c>
      <c r="F673">
        <v>1.6246362750000001</v>
      </c>
    </row>
    <row r="674" spans="1:6" x14ac:dyDescent="0.25">
      <c r="A674" s="1">
        <v>44743</v>
      </c>
      <c r="B674">
        <v>42.39</v>
      </c>
      <c r="C674">
        <v>42.69</v>
      </c>
      <c r="D674">
        <v>41.55</v>
      </c>
      <c r="E674">
        <v>42.55</v>
      </c>
      <c r="F674">
        <v>0.37744751100000001</v>
      </c>
    </row>
    <row r="675" spans="1:6" x14ac:dyDescent="0.25">
      <c r="A675" s="1">
        <v>44742</v>
      </c>
      <c r="B675">
        <v>42.54</v>
      </c>
      <c r="C675">
        <v>43.14</v>
      </c>
      <c r="D675">
        <v>42.18</v>
      </c>
      <c r="E675">
        <v>42.46</v>
      </c>
      <c r="F675">
        <v>-0.18805829800000001</v>
      </c>
    </row>
    <row r="676" spans="1:6" x14ac:dyDescent="0.25">
      <c r="A676" s="1">
        <v>44741</v>
      </c>
      <c r="B676">
        <v>42.89</v>
      </c>
      <c r="C676">
        <v>43.12</v>
      </c>
      <c r="D676">
        <v>42.68</v>
      </c>
      <c r="E676">
        <v>42.82</v>
      </c>
      <c r="F676">
        <v>-0.16320820699999999</v>
      </c>
    </row>
    <row r="677" spans="1:6" x14ac:dyDescent="0.25">
      <c r="A677" s="1">
        <v>44740</v>
      </c>
      <c r="B677">
        <v>44.33</v>
      </c>
      <c r="C677">
        <v>44.47</v>
      </c>
      <c r="D677">
        <v>42.98</v>
      </c>
      <c r="E677">
        <v>43.11</v>
      </c>
      <c r="F677">
        <v>-2.7520866229999998</v>
      </c>
    </row>
    <row r="678" spans="1:6" x14ac:dyDescent="0.25">
      <c r="A678" s="1">
        <v>44739</v>
      </c>
      <c r="B678">
        <v>44.01</v>
      </c>
      <c r="C678">
        <v>44.17</v>
      </c>
      <c r="D678">
        <v>43.62</v>
      </c>
      <c r="E678">
        <v>43.69</v>
      </c>
      <c r="F678">
        <v>-0.72710747600000003</v>
      </c>
    </row>
    <row r="679" spans="1:6" x14ac:dyDescent="0.25">
      <c r="A679" s="1">
        <v>44736</v>
      </c>
      <c r="B679">
        <v>43.47</v>
      </c>
      <c r="C679">
        <v>44.21</v>
      </c>
      <c r="D679">
        <v>43.44</v>
      </c>
      <c r="E679">
        <v>44.02</v>
      </c>
      <c r="F679">
        <v>1.265240396</v>
      </c>
    </row>
    <row r="680" spans="1:6" x14ac:dyDescent="0.25">
      <c r="A680" s="1">
        <v>44735</v>
      </c>
      <c r="B680">
        <v>43.24</v>
      </c>
      <c r="C680">
        <v>43.43</v>
      </c>
      <c r="D680">
        <v>42.7</v>
      </c>
      <c r="E680">
        <v>42.85</v>
      </c>
      <c r="F680">
        <v>-0.90194264599999996</v>
      </c>
    </row>
    <row r="681" spans="1:6" x14ac:dyDescent="0.25">
      <c r="A681" s="1">
        <v>44734</v>
      </c>
      <c r="B681">
        <v>43.25</v>
      </c>
      <c r="C681">
        <v>44.11</v>
      </c>
      <c r="D681">
        <v>43.16</v>
      </c>
      <c r="E681">
        <v>43.68</v>
      </c>
      <c r="F681">
        <v>0.99421965300000004</v>
      </c>
    </row>
    <row r="682" spans="1:6" x14ac:dyDescent="0.25">
      <c r="A682" s="1">
        <v>44733</v>
      </c>
      <c r="B682">
        <v>43.93</v>
      </c>
      <c r="C682">
        <v>44.27</v>
      </c>
      <c r="D682">
        <v>43.69</v>
      </c>
      <c r="E682">
        <v>44.16</v>
      </c>
      <c r="F682">
        <v>0.523560209</v>
      </c>
    </row>
    <row r="683" spans="1:6" x14ac:dyDescent="0.25">
      <c r="A683" s="1">
        <v>44729</v>
      </c>
      <c r="B683">
        <v>43.92</v>
      </c>
      <c r="C683">
        <v>43.99</v>
      </c>
      <c r="D683">
        <v>43.22</v>
      </c>
      <c r="E683">
        <v>43.58</v>
      </c>
      <c r="F683">
        <v>-0.77413479100000004</v>
      </c>
    </row>
    <row r="684" spans="1:6" x14ac:dyDescent="0.25">
      <c r="A684" s="1">
        <v>44728</v>
      </c>
      <c r="B684">
        <v>43.11</v>
      </c>
      <c r="C684">
        <v>43.41</v>
      </c>
      <c r="D684">
        <v>42.8</v>
      </c>
      <c r="E684">
        <v>43.14</v>
      </c>
      <c r="F684">
        <v>6.9589421999999998E-2</v>
      </c>
    </row>
    <row r="685" spans="1:6" x14ac:dyDescent="0.25">
      <c r="A685" s="1">
        <v>44727</v>
      </c>
      <c r="B685">
        <v>43.53</v>
      </c>
      <c r="C685">
        <v>44.42</v>
      </c>
      <c r="D685">
        <v>43.1</v>
      </c>
      <c r="E685">
        <v>43.74</v>
      </c>
      <c r="F685">
        <v>0.48242591299999998</v>
      </c>
    </row>
    <row r="686" spans="1:6" x14ac:dyDescent="0.25">
      <c r="A686" s="1">
        <v>44726</v>
      </c>
      <c r="B686">
        <v>43.55</v>
      </c>
      <c r="C686">
        <v>43.66</v>
      </c>
      <c r="D686">
        <v>42.56</v>
      </c>
      <c r="E686">
        <v>42.9</v>
      </c>
      <c r="F686">
        <v>-1.4925373129999999</v>
      </c>
    </row>
    <row r="687" spans="1:6" x14ac:dyDescent="0.25">
      <c r="A687" s="1">
        <v>44725</v>
      </c>
      <c r="B687">
        <v>43.19</v>
      </c>
      <c r="C687">
        <v>43.83</v>
      </c>
      <c r="D687">
        <v>42.99</v>
      </c>
      <c r="E687">
        <v>43.22</v>
      </c>
      <c r="F687">
        <v>6.9460522999999996E-2</v>
      </c>
    </row>
    <row r="688" spans="1:6" x14ac:dyDescent="0.25">
      <c r="A688" s="1">
        <v>44722</v>
      </c>
      <c r="B688">
        <v>43.41</v>
      </c>
      <c r="C688">
        <v>43.98</v>
      </c>
      <c r="D688">
        <v>43.28</v>
      </c>
      <c r="E688">
        <v>43.58</v>
      </c>
      <c r="F688">
        <v>0.39161483499999999</v>
      </c>
    </row>
    <row r="689" spans="1:6" x14ac:dyDescent="0.25">
      <c r="A689" s="1">
        <v>44721</v>
      </c>
      <c r="B689">
        <v>44.96</v>
      </c>
      <c r="C689">
        <v>45.27</v>
      </c>
      <c r="D689">
        <v>44.3</v>
      </c>
      <c r="E689">
        <v>44.35</v>
      </c>
      <c r="F689">
        <v>-1.3567615660000001</v>
      </c>
    </row>
    <row r="690" spans="1:6" x14ac:dyDescent="0.25">
      <c r="A690" s="1">
        <v>44720</v>
      </c>
      <c r="B690">
        <v>45.27</v>
      </c>
      <c r="C690">
        <v>45.63</v>
      </c>
      <c r="D690">
        <v>44.9</v>
      </c>
      <c r="E690">
        <v>44.93</v>
      </c>
      <c r="F690">
        <v>-0.75104926000000005</v>
      </c>
    </row>
    <row r="691" spans="1:6" x14ac:dyDescent="0.25">
      <c r="A691" s="1">
        <v>44719</v>
      </c>
      <c r="B691">
        <v>45.11</v>
      </c>
      <c r="C691">
        <v>45.64</v>
      </c>
      <c r="D691">
        <v>44.83</v>
      </c>
      <c r="E691">
        <v>45.63</v>
      </c>
      <c r="F691">
        <v>1.1527377519999999</v>
      </c>
    </row>
    <row r="692" spans="1:6" x14ac:dyDescent="0.25">
      <c r="A692" s="1">
        <v>44718</v>
      </c>
      <c r="B692">
        <v>45.93</v>
      </c>
      <c r="C692">
        <v>46.09</v>
      </c>
      <c r="D692">
        <v>45.11</v>
      </c>
      <c r="E692">
        <v>45.32</v>
      </c>
      <c r="F692">
        <v>-1.3281079899999999</v>
      </c>
    </row>
    <row r="693" spans="1:6" x14ac:dyDescent="0.25">
      <c r="A693" s="1">
        <v>44715</v>
      </c>
      <c r="B693">
        <v>45.51</v>
      </c>
      <c r="C693">
        <v>45.74</v>
      </c>
      <c r="D693">
        <v>45.11</v>
      </c>
      <c r="E693">
        <v>45.26</v>
      </c>
      <c r="F693">
        <v>-0.54932981800000003</v>
      </c>
    </row>
    <row r="694" spans="1:6" x14ac:dyDescent="0.25">
      <c r="A694" s="1">
        <v>44714</v>
      </c>
      <c r="B694">
        <v>45.2</v>
      </c>
      <c r="C694">
        <v>45.76</v>
      </c>
      <c r="D694">
        <v>44.89</v>
      </c>
      <c r="E694">
        <v>45.72</v>
      </c>
      <c r="F694">
        <v>1.150442478</v>
      </c>
    </row>
    <row r="695" spans="1:6" x14ac:dyDescent="0.25">
      <c r="A695" s="1">
        <v>44713</v>
      </c>
      <c r="B695">
        <v>45.47</v>
      </c>
      <c r="C695">
        <v>45.8</v>
      </c>
      <c r="D695">
        <v>44.75</v>
      </c>
      <c r="E695">
        <v>45.31</v>
      </c>
      <c r="F695">
        <v>-0.35188036099999997</v>
      </c>
    </row>
    <row r="696" spans="1:6" x14ac:dyDescent="0.25">
      <c r="A696" s="1">
        <v>44712</v>
      </c>
      <c r="B696">
        <v>44.88</v>
      </c>
      <c r="C696">
        <v>45.6</v>
      </c>
      <c r="D696">
        <v>44.73</v>
      </c>
      <c r="E696">
        <v>45</v>
      </c>
      <c r="F696">
        <v>0.26737967899999998</v>
      </c>
    </row>
    <row r="697" spans="1:6" x14ac:dyDescent="0.25">
      <c r="A697" s="1">
        <v>44708</v>
      </c>
      <c r="B697">
        <v>45.18</v>
      </c>
      <c r="C697">
        <v>45.59</v>
      </c>
      <c r="D697">
        <v>44.94</v>
      </c>
      <c r="E697">
        <v>45.51</v>
      </c>
      <c r="F697">
        <v>0.73041168700000003</v>
      </c>
    </row>
    <row r="698" spans="1:6" x14ac:dyDescent="0.25">
      <c r="A698" s="1">
        <v>44707</v>
      </c>
      <c r="B698">
        <v>44.17</v>
      </c>
      <c r="C698">
        <v>45.52</v>
      </c>
      <c r="D698">
        <v>44.05</v>
      </c>
      <c r="E698">
        <v>45</v>
      </c>
      <c r="F698">
        <v>1.8791034639999999</v>
      </c>
    </row>
    <row r="699" spans="1:6" x14ac:dyDescent="0.25">
      <c r="A699" s="1">
        <v>44706</v>
      </c>
      <c r="B699">
        <v>43.62</v>
      </c>
      <c r="C699">
        <v>44.42</v>
      </c>
      <c r="D699">
        <v>43.19</v>
      </c>
      <c r="E699">
        <v>43.96</v>
      </c>
      <c r="F699">
        <v>0.77945896400000003</v>
      </c>
    </row>
    <row r="700" spans="1:6" x14ac:dyDescent="0.25">
      <c r="A700" s="1">
        <v>44705</v>
      </c>
      <c r="B700">
        <v>43.59</v>
      </c>
      <c r="C700">
        <v>44.06</v>
      </c>
      <c r="D700">
        <v>42.49</v>
      </c>
      <c r="E700">
        <v>43.75</v>
      </c>
      <c r="F700">
        <v>0.36705666399999998</v>
      </c>
    </row>
    <row r="701" spans="1:6" x14ac:dyDescent="0.25">
      <c r="A701" s="1">
        <v>44704</v>
      </c>
      <c r="B701">
        <v>43.44</v>
      </c>
      <c r="C701">
        <v>43.81</v>
      </c>
      <c r="D701">
        <v>42.93</v>
      </c>
      <c r="E701">
        <v>43.24</v>
      </c>
      <c r="F701">
        <v>-0.46040515700000001</v>
      </c>
    </row>
    <row r="702" spans="1:6" x14ac:dyDescent="0.25">
      <c r="A702" s="1">
        <v>44701</v>
      </c>
      <c r="B702">
        <v>41.58</v>
      </c>
      <c r="C702">
        <v>42.99</v>
      </c>
      <c r="D702">
        <v>41.51</v>
      </c>
      <c r="E702">
        <v>42.81</v>
      </c>
      <c r="F702">
        <v>2.9581529579999999</v>
      </c>
    </row>
    <row r="703" spans="1:6" x14ac:dyDescent="0.25">
      <c r="A703" s="1">
        <v>44700</v>
      </c>
      <c r="B703">
        <v>43.74</v>
      </c>
      <c r="C703">
        <v>43.84</v>
      </c>
      <c r="D703">
        <v>41.02</v>
      </c>
      <c r="E703">
        <v>41.86</v>
      </c>
      <c r="F703">
        <v>-4.2981252860000003</v>
      </c>
    </row>
    <row r="704" spans="1:6" x14ac:dyDescent="0.25">
      <c r="A704" s="1">
        <v>44699</v>
      </c>
      <c r="B704">
        <v>50.23</v>
      </c>
      <c r="C704">
        <v>50.41</v>
      </c>
      <c r="D704">
        <v>48.26</v>
      </c>
      <c r="E704">
        <v>48.33</v>
      </c>
      <c r="F704">
        <v>-3.7826000400000002</v>
      </c>
    </row>
    <row r="705" spans="1:6" x14ac:dyDescent="0.25">
      <c r="A705" s="1">
        <v>44698</v>
      </c>
      <c r="B705">
        <v>49.61</v>
      </c>
      <c r="C705">
        <v>50.72</v>
      </c>
      <c r="D705">
        <v>49.61</v>
      </c>
      <c r="E705">
        <v>50.53</v>
      </c>
      <c r="F705">
        <v>1.8544648260000001</v>
      </c>
    </row>
    <row r="706" spans="1:6" x14ac:dyDescent="0.25">
      <c r="A706" s="1">
        <v>44697</v>
      </c>
      <c r="B706">
        <v>49.44</v>
      </c>
      <c r="C706">
        <v>49.61</v>
      </c>
      <c r="D706">
        <v>48.92</v>
      </c>
      <c r="E706">
        <v>49.02</v>
      </c>
      <c r="F706">
        <v>-0.84951456299999994</v>
      </c>
    </row>
    <row r="707" spans="1:6" x14ac:dyDescent="0.25">
      <c r="A707" s="1">
        <v>44694</v>
      </c>
      <c r="B707">
        <v>48.61</v>
      </c>
      <c r="C707">
        <v>49.6</v>
      </c>
      <c r="D707">
        <v>48.52</v>
      </c>
      <c r="E707">
        <v>49.47</v>
      </c>
      <c r="F707">
        <v>1.769183296</v>
      </c>
    </row>
    <row r="708" spans="1:6" x14ac:dyDescent="0.25">
      <c r="A708" s="1">
        <v>44693</v>
      </c>
      <c r="B708">
        <v>48.34</v>
      </c>
      <c r="C708">
        <v>48.74</v>
      </c>
      <c r="D708">
        <v>47.46</v>
      </c>
      <c r="E708">
        <v>48.04</v>
      </c>
      <c r="F708">
        <v>-0.62060405500000004</v>
      </c>
    </row>
    <row r="709" spans="1:6" x14ac:dyDescent="0.25">
      <c r="A709" s="1">
        <v>44692</v>
      </c>
      <c r="B709">
        <v>48.84</v>
      </c>
      <c r="C709">
        <v>49.63</v>
      </c>
      <c r="D709">
        <v>48.57</v>
      </c>
      <c r="E709">
        <v>48.64</v>
      </c>
      <c r="F709">
        <v>-0.40950040999999998</v>
      </c>
    </row>
    <row r="710" spans="1:6" x14ac:dyDescent="0.25">
      <c r="A710" s="1">
        <v>44691</v>
      </c>
      <c r="B710">
        <v>49.53</v>
      </c>
      <c r="C710">
        <v>50.23</v>
      </c>
      <c r="D710">
        <v>49.14</v>
      </c>
      <c r="E710">
        <v>49.6</v>
      </c>
      <c r="F710">
        <v>0.141328488</v>
      </c>
    </row>
    <row r="711" spans="1:6" x14ac:dyDescent="0.25">
      <c r="A711" s="1">
        <v>44690</v>
      </c>
      <c r="B711">
        <v>48.74</v>
      </c>
      <c r="C711">
        <v>49.41</v>
      </c>
      <c r="D711">
        <v>48.72</v>
      </c>
      <c r="E711">
        <v>48.84</v>
      </c>
      <c r="F711">
        <v>0.205170291</v>
      </c>
    </row>
    <row r="712" spans="1:6" x14ac:dyDescent="0.25">
      <c r="A712" s="1">
        <v>44687</v>
      </c>
      <c r="B712">
        <v>49.15</v>
      </c>
      <c r="C712">
        <v>49.83</v>
      </c>
      <c r="D712">
        <v>48.84</v>
      </c>
      <c r="E712">
        <v>49.32</v>
      </c>
      <c r="F712">
        <v>0.34587995900000001</v>
      </c>
    </row>
    <row r="713" spans="1:6" x14ac:dyDescent="0.25">
      <c r="A713" s="1">
        <v>44686</v>
      </c>
      <c r="B713">
        <v>51.09</v>
      </c>
      <c r="C713">
        <v>51.21</v>
      </c>
      <c r="D713">
        <v>49.15</v>
      </c>
      <c r="E713">
        <v>49.4</v>
      </c>
      <c r="F713">
        <v>-3.307888041</v>
      </c>
    </row>
    <row r="714" spans="1:6" x14ac:dyDescent="0.25">
      <c r="A714" s="1">
        <v>44685</v>
      </c>
      <c r="B714">
        <v>49.88</v>
      </c>
      <c r="C714">
        <v>51.65</v>
      </c>
      <c r="D714">
        <v>49.66</v>
      </c>
      <c r="E714">
        <v>51.55</v>
      </c>
      <c r="F714">
        <v>3.3480352849999999</v>
      </c>
    </row>
    <row r="715" spans="1:6" x14ac:dyDescent="0.25">
      <c r="A715" s="1">
        <v>44684</v>
      </c>
      <c r="B715">
        <v>49.76</v>
      </c>
      <c r="C715">
        <v>50.36</v>
      </c>
      <c r="D715">
        <v>49.55</v>
      </c>
      <c r="E715">
        <v>49.92</v>
      </c>
      <c r="F715">
        <v>0.32154340799999998</v>
      </c>
    </row>
    <row r="716" spans="1:6" x14ac:dyDescent="0.25">
      <c r="A716" s="1">
        <v>44683</v>
      </c>
      <c r="B716">
        <v>49.36</v>
      </c>
      <c r="C716">
        <v>49.92</v>
      </c>
      <c r="D716">
        <v>48.93</v>
      </c>
      <c r="E716">
        <v>49.79</v>
      </c>
      <c r="F716">
        <v>0.87115072900000001</v>
      </c>
    </row>
    <row r="717" spans="1:6" x14ac:dyDescent="0.25">
      <c r="A717" s="1">
        <v>44680</v>
      </c>
      <c r="B717">
        <v>50.15</v>
      </c>
      <c r="C717">
        <v>50.64</v>
      </c>
      <c r="D717">
        <v>48.93</v>
      </c>
      <c r="E717">
        <v>48.98</v>
      </c>
      <c r="F717">
        <v>-2.3330009970000001</v>
      </c>
    </row>
    <row r="718" spans="1:6" x14ac:dyDescent="0.25">
      <c r="A718" s="1">
        <v>44679</v>
      </c>
      <c r="B718">
        <v>49.44</v>
      </c>
      <c r="C718">
        <v>50.78</v>
      </c>
      <c r="D718">
        <v>49.2</v>
      </c>
      <c r="E718">
        <v>50.62</v>
      </c>
      <c r="F718">
        <v>2.3867313920000002</v>
      </c>
    </row>
    <row r="719" spans="1:6" x14ac:dyDescent="0.25">
      <c r="A719" s="1">
        <v>44678</v>
      </c>
      <c r="B719">
        <v>50.6</v>
      </c>
      <c r="C719">
        <v>51.1</v>
      </c>
      <c r="D719">
        <v>49.25</v>
      </c>
      <c r="E719">
        <v>49.32</v>
      </c>
      <c r="F719">
        <v>-2.5296442689999998</v>
      </c>
    </row>
    <row r="720" spans="1:6" x14ac:dyDescent="0.25">
      <c r="A720" s="1">
        <v>44677</v>
      </c>
      <c r="B720">
        <v>51.77</v>
      </c>
      <c r="C720">
        <v>51.92</v>
      </c>
      <c r="D720">
        <v>50.95</v>
      </c>
      <c r="E720">
        <v>50.97</v>
      </c>
      <c r="F720">
        <v>-1.545296504</v>
      </c>
    </row>
    <row r="721" spans="1:6" x14ac:dyDescent="0.25">
      <c r="A721" s="1">
        <v>44676</v>
      </c>
      <c r="B721">
        <v>51.3</v>
      </c>
      <c r="C721">
        <v>51.98</v>
      </c>
      <c r="D721">
        <v>50.53</v>
      </c>
      <c r="E721">
        <v>51.95</v>
      </c>
      <c r="F721">
        <v>1.2670565300000001</v>
      </c>
    </row>
    <row r="722" spans="1:6" x14ac:dyDescent="0.25">
      <c r="A722" s="1">
        <v>44673</v>
      </c>
      <c r="B722">
        <v>52.47</v>
      </c>
      <c r="C722">
        <v>52.49</v>
      </c>
      <c r="D722">
        <v>51.34</v>
      </c>
      <c r="E722">
        <v>51.38</v>
      </c>
      <c r="F722">
        <v>-2.0773775489999999</v>
      </c>
    </row>
    <row r="723" spans="1:6" x14ac:dyDescent="0.25">
      <c r="A723" s="1">
        <v>44672</v>
      </c>
      <c r="B723">
        <v>53.46</v>
      </c>
      <c r="C723">
        <v>53.83</v>
      </c>
      <c r="D723">
        <v>52.72</v>
      </c>
      <c r="E723">
        <v>52.84</v>
      </c>
      <c r="F723">
        <v>-1.159745604</v>
      </c>
    </row>
    <row r="724" spans="1:6" x14ac:dyDescent="0.25">
      <c r="A724" s="1">
        <v>44671</v>
      </c>
      <c r="B724">
        <v>52.41</v>
      </c>
      <c r="C724">
        <v>53.66</v>
      </c>
      <c r="D724">
        <v>52.38</v>
      </c>
      <c r="E724">
        <v>53.01</v>
      </c>
      <c r="F724">
        <v>1.1448196909999999</v>
      </c>
    </row>
    <row r="725" spans="1:6" x14ac:dyDescent="0.25">
      <c r="A725" s="1">
        <v>44670</v>
      </c>
      <c r="B725">
        <v>51.15</v>
      </c>
      <c r="C725">
        <v>51.93</v>
      </c>
      <c r="D725">
        <v>50.96</v>
      </c>
      <c r="E725">
        <v>51.8</v>
      </c>
      <c r="F725">
        <v>1.270772239</v>
      </c>
    </row>
    <row r="726" spans="1:6" x14ac:dyDescent="0.25">
      <c r="A726" s="1">
        <v>44669</v>
      </c>
      <c r="B726">
        <v>51.28</v>
      </c>
      <c r="C726">
        <v>51.56</v>
      </c>
      <c r="D726">
        <v>50.84</v>
      </c>
      <c r="E726">
        <v>50.95</v>
      </c>
      <c r="F726">
        <v>-0.64352574100000004</v>
      </c>
    </row>
    <row r="727" spans="1:6" x14ac:dyDescent="0.25">
      <c r="A727" s="1">
        <v>44665</v>
      </c>
      <c r="B727">
        <v>52.22</v>
      </c>
      <c r="C727">
        <v>52.38</v>
      </c>
      <c r="D727">
        <v>51.14</v>
      </c>
      <c r="E727">
        <v>51.21</v>
      </c>
      <c r="F727">
        <v>-1.9341248559999999</v>
      </c>
    </row>
    <row r="728" spans="1:6" x14ac:dyDescent="0.25">
      <c r="A728" s="1">
        <v>44664</v>
      </c>
      <c r="B728">
        <v>51.79</v>
      </c>
      <c r="C728">
        <v>52.29</v>
      </c>
      <c r="D728">
        <v>51.4</v>
      </c>
      <c r="E728">
        <v>52.16</v>
      </c>
      <c r="F728">
        <v>0.71442363399999997</v>
      </c>
    </row>
    <row r="729" spans="1:6" x14ac:dyDescent="0.25">
      <c r="A729" s="1">
        <v>44663</v>
      </c>
      <c r="B729">
        <v>52.44</v>
      </c>
      <c r="C729">
        <v>52.95</v>
      </c>
      <c r="D729">
        <v>51.53</v>
      </c>
      <c r="E729">
        <v>51.83</v>
      </c>
      <c r="F729">
        <v>-1.1632341719999999</v>
      </c>
    </row>
    <row r="730" spans="1:6" x14ac:dyDescent="0.25">
      <c r="A730" s="1">
        <v>44662</v>
      </c>
      <c r="B730">
        <v>53.77</v>
      </c>
      <c r="C730">
        <v>53.89</v>
      </c>
      <c r="D730">
        <v>52.81</v>
      </c>
      <c r="E730">
        <v>52.81</v>
      </c>
      <c r="F730">
        <v>-1.7853821830000001</v>
      </c>
    </row>
    <row r="731" spans="1:6" x14ac:dyDescent="0.25">
      <c r="A731" s="1">
        <v>44659</v>
      </c>
      <c r="B731">
        <v>54.39</v>
      </c>
      <c r="C731">
        <v>54.91</v>
      </c>
      <c r="D731">
        <v>54</v>
      </c>
      <c r="E731">
        <v>54.22</v>
      </c>
      <c r="F731">
        <v>-0.31255745499999998</v>
      </c>
    </row>
    <row r="732" spans="1:6" x14ac:dyDescent="0.25">
      <c r="A732" s="1">
        <v>44658</v>
      </c>
      <c r="B732">
        <v>53.88</v>
      </c>
      <c r="C732">
        <v>54.85</v>
      </c>
      <c r="D732">
        <v>53.72</v>
      </c>
      <c r="E732">
        <v>54.68</v>
      </c>
      <c r="F732">
        <v>1.4847809949999999</v>
      </c>
    </row>
    <row r="733" spans="1:6" x14ac:dyDescent="0.25">
      <c r="A733" s="1">
        <v>44657</v>
      </c>
      <c r="B733">
        <v>54.33</v>
      </c>
      <c r="C733">
        <v>54.75</v>
      </c>
      <c r="D733">
        <v>53.83</v>
      </c>
      <c r="E733">
        <v>54.35</v>
      </c>
      <c r="F733">
        <v>3.6812074E-2</v>
      </c>
    </row>
    <row r="734" spans="1:6" x14ac:dyDescent="0.25">
      <c r="A734" s="1">
        <v>44656</v>
      </c>
      <c r="B734">
        <v>55.42</v>
      </c>
      <c r="C734">
        <v>55.59</v>
      </c>
      <c r="D734">
        <v>54.66</v>
      </c>
      <c r="E734">
        <v>54.88</v>
      </c>
      <c r="F734">
        <v>-0.97437748099999999</v>
      </c>
    </row>
    <row r="735" spans="1:6" x14ac:dyDescent="0.25">
      <c r="A735" s="1">
        <v>44655</v>
      </c>
      <c r="B735">
        <v>55.25</v>
      </c>
      <c r="C735">
        <v>55.97</v>
      </c>
      <c r="D735">
        <v>55</v>
      </c>
      <c r="E735">
        <v>55.87</v>
      </c>
      <c r="F735">
        <v>1.1221719459999999</v>
      </c>
    </row>
    <row r="736" spans="1:6" x14ac:dyDescent="0.25">
      <c r="A736" s="1">
        <v>44652</v>
      </c>
      <c r="B736">
        <v>56.04</v>
      </c>
      <c r="C736">
        <v>56.16</v>
      </c>
      <c r="D736">
        <v>54.87</v>
      </c>
      <c r="E736">
        <v>55.62</v>
      </c>
      <c r="F736">
        <v>-0.749464668</v>
      </c>
    </row>
    <row r="737" spans="1:6" x14ac:dyDescent="0.25">
      <c r="A737" s="1">
        <v>44651</v>
      </c>
      <c r="B737">
        <v>56.11</v>
      </c>
      <c r="C737">
        <v>56.88</v>
      </c>
      <c r="D737">
        <v>55.86</v>
      </c>
      <c r="E737">
        <v>55.89</v>
      </c>
      <c r="F737">
        <v>-0.39208697199999998</v>
      </c>
    </row>
    <row r="738" spans="1:6" x14ac:dyDescent="0.25">
      <c r="A738" s="1">
        <v>44650</v>
      </c>
      <c r="B738">
        <v>56.08</v>
      </c>
      <c r="C738">
        <v>56.94</v>
      </c>
      <c r="D738">
        <v>55.82</v>
      </c>
      <c r="E738">
        <v>55.92</v>
      </c>
      <c r="F738">
        <v>-0.28530670499999999</v>
      </c>
    </row>
    <row r="739" spans="1:6" x14ac:dyDescent="0.25">
      <c r="A739" s="1">
        <v>44649</v>
      </c>
      <c r="B739">
        <v>56.25</v>
      </c>
      <c r="C739">
        <v>56.29</v>
      </c>
      <c r="D739">
        <v>55.03</v>
      </c>
      <c r="E739">
        <v>55.6</v>
      </c>
      <c r="F739">
        <v>-1.1555555559999999</v>
      </c>
    </row>
    <row r="740" spans="1:6" x14ac:dyDescent="0.25">
      <c r="A740" s="1">
        <v>44648</v>
      </c>
      <c r="B740">
        <v>54.48</v>
      </c>
      <c r="C740">
        <v>55.12</v>
      </c>
      <c r="D740">
        <v>54.41</v>
      </c>
      <c r="E740">
        <v>55.09</v>
      </c>
      <c r="F740">
        <v>1.119676946</v>
      </c>
    </row>
    <row r="741" spans="1:6" x14ac:dyDescent="0.25">
      <c r="A741" s="1">
        <v>44645</v>
      </c>
      <c r="B741">
        <v>54.46</v>
      </c>
      <c r="C741">
        <v>55.17</v>
      </c>
      <c r="D741">
        <v>54.4</v>
      </c>
      <c r="E741">
        <v>54.93</v>
      </c>
      <c r="F741">
        <v>0.86301872899999998</v>
      </c>
    </row>
    <row r="742" spans="1:6" x14ac:dyDescent="0.25">
      <c r="A742" s="1">
        <v>44644</v>
      </c>
      <c r="B742">
        <v>54.19</v>
      </c>
      <c r="C742">
        <v>54.46</v>
      </c>
      <c r="D742">
        <v>53.67</v>
      </c>
      <c r="E742">
        <v>54.42</v>
      </c>
      <c r="F742">
        <v>0.42443255200000002</v>
      </c>
    </row>
    <row r="743" spans="1:6" x14ac:dyDescent="0.25">
      <c r="A743" s="1">
        <v>44643</v>
      </c>
      <c r="B743">
        <v>55.85</v>
      </c>
      <c r="C743">
        <v>55.92</v>
      </c>
      <c r="D743">
        <v>54.47</v>
      </c>
      <c r="E743">
        <v>54.51</v>
      </c>
      <c r="F743">
        <v>-2.3992837960000002</v>
      </c>
    </row>
    <row r="744" spans="1:6" x14ac:dyDescent="0.25">
      <c r="A744" s="1">
        <v>44642</v>
      </c>
      <c r="B744">
        <v>56.27</v>
      </c>
      <c r="C744">
        <v>56.72</v>
      </c>
      <c r="D744">
        <v>56.14</v>
      </c>
      <c r="E744">
        <v>56.18</v>
      </c>
      <c r="F744">
        <v>-0.15994313099999999</v>
      </c>
    </row>
    <row r="745" spans="1:6" x14ac:dyDescent="0.25">
      <c r="A745" s="1">
        <v>44641</v>
      </c>
      <c r="B745">
        <v>56.24</v>
      </c>
      <c r="C745">
        <v>56.55</v>
      </c>
      <c r="D745">
        <v>55.51</v>
      </c>
      <c r="E745">
        <v>56</v>
      </c>
      <c r="F745">
        <v>-0.42674253200000001</v>
      </c>
    </row>
    <row r="746" spans="1:6" x14ac:dyDescent="0.25">
      <c r="A746" s="1">
        <v>44638</v>
      </c>
      <c r="B746">
        <v>56</v>
      </c>
      <c r="C746">
        <v>56.42</v>
      </c>
      <c r="D746">
        <v>55.55</v>
      </c>
      <c r="E746">
        <v>56.19</v>
      </c>
      <c r="F746">
        <v>0.33928571400000002</v>
      </c>
    </row>
    <row r="747" spans="1:6" x14ac:dyDescent="0.25">
      <c r="A747" s="1">
        <v>44637</v>
      </c>
      <c r="B747">
        <v>55.44</v>
      </c>
      <c r="C747">
        <v>56.3</v>
      </c>
      <c r="D747">
        <v>55.33</v>
      </c>
      <c r="E747">
        <v>55.96</v>
      </c>
      <c r="F747">
        <v>0.93795093799999996</v>
      </c>
    </row>
    <row r="748" spans="1:6" x14ac:dyDescent="0.25">
      <c r="A748" s="1">
        <v>44636</v>
      </c>
      <c r="B748">
        <v>55.61</v>
      </c>
      <c r="C748">
        <v>56</v>
      </c>
      <c r="D748">
        <v>54.59</v>
      </c>
      <c r="E748">
        <v>55.64</v>
      </c>
      <c r="F748">
        <v>5.3947132000000002E-2</v>
      </c>
    </row>
    <row r="749" spans="1:6" x14ac:dyDescent="0.25">
      <c r="A749" s="1">
        <v>44635</v>
      </c>
      <c r="B749">
        <v>54.57</v>
      </c>
      <c r="C749">
        <v>55.72</v>
      </c>
      <c r="D749">
        <v>54.47</v>
      </c>
      <c r="E749">
        <v>55.61</v>
      </c>
      <c r="F749">
        <v>1.905809053</v>
      </c>
    </row>
    <row r="750" spans="1:6" x14ac:dyDescent="0.25">
      <c r="A750" s="1">
        <v>44634</v>
      </c>
      <c r="B750">
        <v>54.98</v>
      </c>
      <c r="C750">
        <v>55.22</v>
      </c>
      <c r="D750">
        <v>53.98</v>
      </c>
      <c r="E750">
        <v>54.21</v>
      </c>
      <c r="F750">
        <v>-1.400509276</v>
      </c>
    </row>
    <row r="751" spans="1:6" x14ac:dyDescent="0.25">
      <c r="A751" s="1">
        <v>44631</v>
      </c>
      <c r="B751">
        <v>55.56</v>
      </c>
      <c r="C751">
        <v>56.21</v>
      </c>
      <c r="D751">
        <v>54.72</v>
      </c>
      <c r="E751">
        <v>54.72</v>
      </c>
      <c r="F751">
        <v>-1.5118790499999999</v>
      </c>
    </row>
    <row r="752" spans="1:6" x14ac:dyDescent="0.25">
      <c r="A752" s="1">
        <v>44630</v>
      </c>
      <c r="B752">
        <v>54.11</v>
      </c>
      <c r="C752">
        <v>55.15</v>
      </c>
      <c r="D752">
        <v>53.96</v>
      </c>
      <c r="E752">
        <v>54.79</v>
      </c>
      <c r="F752">
        <v>1.256699316</v>
      </c>
    </row>
    <row r="753" spans="1:6" x14ac:dyDescent="0.25">
      <c r="A753" s="1">
        <v>44629</v>
      </c>
      <c r="B753">
        <v>55.58</v>
      </c>
      <c r="C753">
        <v>56.25</v>
      </c>
      <c r="D753">
        <v>55.26</v>
      </c>
      <c r="E753">
        <v>55.94</v>
      </c>
      <c r="F753">
        <v>0.64771500500000001</v>
      </c>
    </row>
    <row r="754" spans="1:6" x14ac:dyDescent="0.25">
      <c r="A754" s="1">
        <v>44628</v>
      </c>
      <c r="B754">
        <v>55.54</v>
      </c>
      <c r="C754">
        <v>55.85</v>
      </c>
      <c r="D754">
        <v>54.06</v>
      </c>
      <c r="E754">
        <v>54.55</v>
      </c>
      <c r="F754">
        <v>-1.7824990999999999</v>
      </c>
    </row>
    <row r="755" spans="1:6" x14ac:dyDescent="0.25">
      <c r="A755" s="1">
        <v>44627</v>
      </c>
      <c r="B755">
        <v>56.15</v>
      </c>
      <c r="C755">
        <v>56.22</v>
      </c>
      <c r="D755">
        <v>55.55</v>
      </c>
      <c r="E755">
        <v>55.56</v>
      </c>
      <c r="F755">
        <v>-1.050756901</v>
      </c>
    </row>
    <row r="756" spans="1:6" x14ac:dyDescent="0.25">
      <c r="A756" s="1">
        <v>44624</v>
      </c>
      <c r="B756">
        <v>55.31</v>
      </c>
      <c r="C756">
        <v>56.89</v>
      </c>
      <c r="D756">
        <v>55.3</v>
      </c>
      <c r="E756">
        <v>56.46</v>
      </c>
      <c r="F756">
        <v>2.07919002</v>
      </c>
    </row>
    <row r="757" spans="1:6" x14ac:dyDescent="0.25">
      <c r="A757" s="1">
        <v>44623</v>
      </c>
      <c r="B757">
        <v>56.8</v>
      </c>
      <c r="C757">
        <v>57</v>
      </c>
      <c r="D757">
        <v>55.83</v>
      </c>
      <c r="E757">
        <v>56.02</v>
      </c>
      <c r="F757">
        <v>-1.3732394370000001</v>
      </c>
    </row>
    <row r="758" spans="1:6" x14ac:dyDescent="0.25">
      <c r="A758" s="1">
        <v>44622</v>
      </c>
      <c r="B758">
        <v>55</v>
      </c>
      <c r="C758">
        <v>56.35</v>
      </c>
      <c r="D758">
        <v>54.95</v>
      </c>
      <c r="E758">
        <v>56.3</v>
      </c>
      <c r="F758">
        <v>2.363636364</v>
      </c>
    </row>
    <row r="759" spans="1:6" x14ac:dyDescent="0.25">
      <c r="A759" s="1">
        <v>44621</v>
      </c>
      <c r="B759">
        <v>55.62</v>
      </c>
      <c r="C759">
        <v>55.86</v>
      </c>
      <c r="D759">
        <v>54.28</v>
      </c>
      <c r="E759">
        <v>54.57</v>
      </c>
      <c r="F759">
        <v>-1.88781014</v>
      </c>
    </row>
    <row r="760" spans="1:6" x14ac:dyDescent="0.25">
      <c r="A760" s="1">
        <v>44620</v>
      </c>
      <c r="B760">
        <v>55.46</v>
      </c>
      <c r="C760">
        <v>55.99</v>
      </c>
      <c r="D760">
        <v>54.74</v>
      </c>
      <c r="E760">
        <v>55.69</v>
      </c>
      <c r="F760">
        <v>0.41471330699999998</v>
      </c>
    </row>
    <row r="761" spans="1:6" x14ac:dyDescent="0.25">
      <c r="A761" s="1">
        <v>44617</v>
      </c>
      <c r="B761">
        <v>54.78</v>
      </c>
      <c r="C761">
        <v>56.22</v>
      </c>
      <c r="D761">
        <v>54.73</v>
      </c>
      <c r="E761">
        <v>55.97</v>
      </c>
      <c r="F761">
        <v>2.1723256659999999</v>
      </c>
    </row>
    <row r="762" spans="1:6" x14ac:dyDescent="0.25">
      <c r="A762" s="1">
        <v>44616</v>
      </c>
      <c r="B762">
        <v>53.66</v>
      </c>
      <c r="C762">
        <v>54.82</v>
      </c>
      <c r="D762">
        <v>53.2</v>
      </c>
      <c r="E762">
        <v>54.78</v>
      </c>
      <c r="F762">
        <v>2.0872158029999999</v>
      </c>
    </row>
    <row r="763" spans="1:6" x14ac:dyDescent="0.25">
      <c r="A763" s="1">
        <v>44615</v>
      </c>
      <c r="B763">
        <v>56.54</v>
      </c>
      <c r="C763">
        <v>56.57</v>
      </c>
      <c r="D763">
        <v>54.36</v>
      </c>
      <c r="E763">
        <v>54.44</v>
      </c>
      <c r="F763">
        <v>-3.7141846479999998</v>
      </c>
    </row>
    <row r="764" spans="1:6" x14ac:dyDescent="0.25">
      <c r="A764" s="1">
        <v>44614</v>
      </c>
      <c r="B764">
        <v>56.58</v>
      </c>
      <c r="C764">
        <v>56.97</v>
      </c>
      <c r="D764">
        <v>55.73</v>
      </c>
      <c r="E764">
        <v>56.22</v>
      </c>
      <c r="F764">
        <v>-0.63626723200000002</v>
      </c>
    </row>
    <row r="765" spans="1:6" x14ac:dyDescent="0.25">
      <c r="A765" s="1">
        <v>44610</v>
      </c>
      <c r="B765">
        <v>55.75</v>
      </c>
      <c r="C765">
        <v>57.68</v>
      </c>
      <c r="D765">
        <v>55.37</v>
      </c>
      <c r="E765">
        <v>57.25</v>
      </c>
      <c r="F765">
        <v>2.69058296</v>
      </c>
    </row>
    <row r="766" spans="1:6" x14ac:dyDescent="0.25">
      <c r="A766" s="1">
        <v>44609</v>
      </c>
      <c r="B766">
        <v>55.83</v>
      </c>
      <c r="C766">
        <v>57.03</v>
      </c>
      <c r="D766">
        <v>55.68</v>
      </c>
      <c r="E766">
        <v>55.74</v>
      </c>
      <c r="F766">
        <v>-0.161203654</v>
      </c>
    </row>
    <row r="767" spans="1:6" x14ac:dyDescent="0.25">
      <c r="A767" s="1">
        <v>44608</v>
      </c>
      <c r="B767">
        <v>54.24</v>
      </c>
      <c r="C767">
        <v>54.44</v>
      </c>
      <c r="D767">
        <v>53.37</v>
      </c>
      <c r="E767">
        <v>54.35</v>
      </c>
      <c r="F767">
        <v>0.20280235999999999</v>
      </c>
    </row>
    <row r="768" spans="1:6" x14ac:dyDescent="0.25">
      <c r="A768" s="1">
        <v>44607</v>
      </c>
      <c r="B768">
        <v>53.98</v>
      </c>
      <c r="C768">
        <v>54.29</v>
      </c>
      <c r="D768">
        <v>53.67</v>
      </c>
      <c r="E768">
        <v>54.22</v>
      </c>
      <c r="F768">
        <v>0.44460911400000003</v>
      </c>
    </row>
    <row r="769" spans="1:6" x14ac:dyDescent="0.25">
      <c r="A769" s="1">
        <v>44606</v>
      </c>
      <c r="B769">
        <v>53.12</v>
      </c>
      <c r="C769">
        <v>53.63</v>
      </c>
      <c r="D769">
        <v>52.69</v>
      </c>
      <c r="E769">
        <v>53.16</v>
      </c>
      <c r="F769">
        <v>7.5301204999999996E-2</v>
      </c>
    </row>
    <row r="770" spans="1:6" x14ac:dyDescent="0.25">
      <c r="A770" s="1">
        <v>44603</v>
      </c>
      <c r="B770">
        <v>54.88</v>
      </c>
      <c r="C770">
        <v>55.09</v>
      </c>
      <c r="D770">
        <v>53.76</v>
      </c>
      <c r="E770">
        <v>53.91</v>
      </c>
      <c r="F770">
        <v>-1.767492711</v>
      </c>
    </row>
    <row r="771" spans="1:6" x14ac:dyDescent="0.25">
      <c r="A771" s="1">
        <v>44602</v>
      </c>
      <c r="B771">
        <v>55.22</v>
      </c>
      <c r="C771">
        <v>56.03</v>
      </c>
      <c r="D771">
        <v>54.75</v>
      </c>
      <c r="E771">
        <v>54.83</v>
      </c>
      <c r="F771">
        <v>-0.70626584599999997</v>
      </c>
    </row>
    <row r="772" spans="1:6" x14ac:dyDescent="0.25">
      <c r="A772" s="1">
        <v>44601</v>
      </c>
      <c r="B772">
        <v>55.71</v>
      </c>
      <c r="C772">
        <v>56.38</v>
      </c>
      <c r="D772">
        <v>55.48</v>
      </c>
      <c r="E772">
        <v>56.24</v>
      </c>
      <c r="F772">
        <v>0.95135523200000005</v>
      </c>
    </row>
    <row r="773" spans="1:6" x14ac:dyDescent="0.25">
      <c r="A773" s="1">
        <v>44600</v>
      </c>
      <c r="B773">
        <v>54.99</v>
      </c>
      <c r="C773">
        <v>55.46</v>
      </c>
      <c r="D773">
        <v>54.71</v>
      </c>
      <c r="E773">
        <v>55.43</v>
      </c>
      <c r="F773">
        <v>0.80014548100000005</v>
      </c>
    </row>
    <row r="774" spans="1:6" x14ac:dyDescent="0.25">
      <c r="A774" s="1">
        <v>44599</v>
      </c>
      <c r="B774">
        <v>54.74</v>
      </c>
      <c r="C774">
        <v>55.53</v>
      </c>
      <c r="D774">
        <v>54.69</v>
      </c>
      <c r="E774">
        <v>55.04</v>
      </c>
      <c r="F774">
        <v>0.54804530500000004</v>
      </c>
    </row>
    <row r="775" spans="1:6" x14ac:dyDescent="0.25">
      <c r="A775" s="1">
        <v>44596</v>
      </c>
      <c r="B775">
        <v>55.11</v>
      </c>
      <c r="C775">
        <v>55.62</v>
      </c>
      <c r="D775">
        <v>54.38</v>
      </c>
      <c r="E775">
        <v>55.33</v>
      </c>
      <c r="F775">
        <v>0.39920159700000002</v>
      </c>
    </row>
    <row r="776" spans="1:6" x14ac:dyDescent="0.25">
      <c r="A776" s="1">
        <v>44595</v>
      </c>
      <c r="B776">
        <v>55.63</v>
      </c>
      <c r="C776">
        <v>55.93</v>
      </c>
      <c r="D776">
        <v>55.08</v>
      </c>
      <c r="E776">
        <v>55.13</v>
      </c>
      <c r="F776">
        <v>-0.89879561399999996</v>
      </c>
    </row>
    <row r="777" spans="1:6" x14ac:dyDescent="0.25">
      <c r="A777" s="1">
        <v>44594</v>
      </c>
      <c r="B777">
        <v>55.53</v>
      </c>
      <c r="C777">
        <v>56.32</v>
      </c>
      <c r="D777">
        <v>55.28</v>
      </c>
      <c r="E777">
        <v>56.19</v>
      </c>
      <c r="F777">
        <v>1.188546731</v>
      </c>
    </row>
    <row r="778" spans="1:6" x14ac:dyDescent="0.25">
      <c r="A778" s="1">
        <v>44593</v>
      </c>
      <c r="B778">
        <v>55.25</v>
      </c>
      <c r="C778">
        <v>55.49</v>
      </c>
      <c r="D778">
        <v>54.74</v>
      </c>
      <c r="E778">
        <v>55.34</v>
      </c>
      <c r="F778">
        <v>0.162895928</v>
      </c>
    </row>
    <row r="779" spans="1:6" x14ac:dyDescent="0.25">
      <c r="A779" s="1">
        <v>44592</v>
      </c>
      <c r="B779">
        <v>55.25</v>
      </c>
      <c r="C779">
        <v>55.78</v>
      </c>
      <c r="D779">
        <v>55.2</v>
      </c>
      <c r="E779">
        <v>55.73</v>
      </c>
      <c r="F779">
        <v>0.86877828099999999</v>
      </c>
    </row>
    <row r="780" spans="1:6" x14ac:dyDescent="0.25">
      <c r="A780" s="1">
        <v>44589</v>
      </c>
      <c r="B780">
        <v>54.25</v>
      </c>
      <c r="C780">
        <v>55.52</v>
      </c>
      <c r="D780">
        <v>53.44</v>
      </c>
      <c r="E780">
        <v>55.43</v>
      </c>
      <c r="F780">
        <v>2.1751152070000002</v>
      </c>
    </row>
    <row r="781" spans="1:6" x14ac:dyDescent="0.25">
      <c r="A781" s="1">
        <v>44588</v>
      </c>
      <c r="B781">
        <v>56.02</v>
      </c>
      <c r="C781">
        <v>56.53</v>
      </c>
      <c r="D781">
        <v>54.39</v>
      </c>
      <c r="E781">
        <v>54.67</v>
      </c>
      <c r="F781">
        <v>-2.4098536240000001</v>
      </c>
    </row>
    <row r="782" spans="1:6" x14ac:dyDescent="0.25">
      <c r="A782" s="1">
        <v>44587</v>
      </c>
      <c r="B782">
        <v>55.77</v>
      </c>
      <c r="C782">
        <v>56.44</v>
      </c>
      <c r="D782">
        <v>54.85</v>
      </c>
      <c r="E782">
        <v>55.47</v>
      </c>
      <c r="F782">
        <v>-0.53792361499999997</v>
      </c>
    </row>
    <row r="783" spans="1:6" x14ac:dyDescent="0.25">
      <c r="A783" s="1">
        <v>44586</v>
      </c>
      <c r="B783">
        <v>56</v>
      </c>
      <c r="C783">
        <v>56.69</v>
      </c>
      <c r="D783">
        <v>55.06</v>
      </c>
      <c r="E783">
        <v>55.97</v>
      </c>
      <c r="F783">
        <v>-5.3571428999999997E-2</v>
      </c>
    </row>
    <row r="784" spans="1:6" x14ac:dyDescent="0.25">
      <c r="A784" s="1">
        <v>44585</v>
      </c>
      <c r="B784">
        <v>56.28</v>
      </c>
      <c r="C784">
        <v>56.99</v>
      </c>
      <c r="D784">
        <v>54.87</v>
      </c>
      <c r="E784">
        <v>56.88</v>
      </c>
      <c r="F784">
        <v>1.066098081</v>
      </c>
    </row>
    <row r="785" spans="1:6" x14ac:dyDescent="0.25">
      <c r="A785" s="1">
        <v>44582</v>
      </c>
      <c r="B785">
        <v>58.25</v>
      </c>
      <c r="C785">
        <v>58.29</v>
      </c>
      <c r="D785">
        <v>56.62</v>
      </c>
      <c r="E785">
        <v>56.65</v>
      </c>
      <c r="F785">
        <v>-2.7467811160000002</v>
      </c>
    </row>
    <row r="786" spans="1:6" x14ac:dyDescent="0.25">
      <c r="A786" s="1">
        <v>44581</v>
      </c>
      <c r="B786">
        <v>59.15</v>
      </c>
      <c r="C786">
        <v>59.26</v>
      </c>
      <c r="D786">
        <v>58.16</v>
      </c>
      <c r="E786">
        <v>58.19</v>
      </c>
      <c r="F786">
        <v>-1.622992392</v>
      </c>
    </row>
    <row r="787" spans="1:6" x14ac:dyDescent="0.25">
      <c r="A787" s="1">
        <v>44580</v>
      </c>
      <c r="B787">
        <v>58.23</v>
      </c>
      <c r="C787">
        <v>59.48</v>
      </c>
      <c r="D787">
        <v>58.21</v>
      </c>
      <c r="E787">
        <v>58.99</v>
      </c>
      <c r="F787">
        <v>1.3051691569999999</v>
      </c>
    </row>
    <row r="788" spans="1:6" x14ac:dyDescent="0.25">
      <c r="A788" s="1">
        <v>44579</v>
      </c>
      <c r="B788">
        <v>59.65</v>
      </c>
      <c r="C788">
        <v>60.22</v>
      </c>
      <c r="D788">
        <v>59.48</v>
      </c>
      <c r="E788">
        <v>59.57</v>
      </c>
      <c r="F788">
        <v>-0.13411567499999999</v>
      </c>
    </row>
    <row r="789" spans="1:6" x14ac:dyDescent="0.25">
      <c r="A789" s="1">
        <v>44575</v>
      </c>
      <c r="B789">
        <v>61.15</v>
      </c>
      <c r="C789">
        <v>61.5</v>
      </c>
      <c r="D789">
        <v>60.93</v>
      </c>
      <c r="E789">
        <v>61.38</v>
      </c>
      <c r="F789">
        <v>0.376124285</v>
      </c>
    </row>
    <row r="790" spans="1:6" x14ac:dyDescent="0.25">
      <c r="A790" s="1">
        <v>44574</v>
      </c>
      <c r="B790">
        <v>61.75</v>
      </c>
      <c r="C790">
        <v>62.03</v>
      </c>
      <c r="D790">
        <v>61.2</v>
      </c>
      <c r="E790">
        <v>61.4</v>
      </c>
      <c r="F790">
        <v>-0.56680161900000003</v>
      </c>
    </row>
    <row r="791" spans="1:6" x14ac:dyDescent="0.25">
      <c r="A791" s="1">
        <v>44573</v>
      </c>
      <c r="B791">
        <v>62.49</v>
      </c>
      <c r="C791">
        <v>62.82</v>
      </c>
      <c r="D791">
        <v>61.92</v>
      </c>
      <c r="E791">
        <v>62.08</v>
      </c>
      <c r="F791">
        <v>-0.65610497700000003</v>
      </c>
    </row>
    <row r="792" spans="1:6" x14ac:dyDescent="0.25">
      <c r="A792" s="1">
        <v>44572</v>
      </c>
      <c r="B792">
        <v>61.71</v>
      </c>
      <c r="C792">
        <v>62.39</v>
      </c>
      <c r="D792">
        <v>61.43</v>
      </c>
      <c r="E792">
        <v>62.21</v>
      </c>
      <c r="F792">
        <v>0.81024145199999997</v>
      </c>
    </row>
    <row r="793" spans="1:6" x14ac:dyDescent="0.25">
      <c r="A793" s="1">
        <v>44571</v>
      </c>
      <c r="B793">
        <v>61.15</v>
      </c>
      <c r="C793">
        <v>61.67</v>
      </c>
      <c r="D793">
        <v>60.51</v>
      </c>
      <c r="E793">
        <v>61.63</v>
      </c>
      <c r="F793">
        <v>0.78495502900000003</v>
      </c>
    </row>
    <row r="794" spans="1:6" x14ac:dyDescent="0.25">
      <c r="A794" s="1">
        <v>44568</v>
      </c>
      <c r="B794">
        <v>61.06</v>
      </c>
      <c r="C794">
        <v>61.49</v>
      </c>
      <c r="D794">
        <v>60.66</v>
      </c>
      <c r="E794">
        <v>61.18</v>
      </c>
      <c r="F794">
        <v>0.19652800500000001</v>
      </c>
    </row>
    <row r="795" spans="1:6" x14ac:dyDescent="0.25">
      <c r="A795" s="1">
        <v>44567</v>
      </c>
      <c r="B795">
        <v>60.37</v>
      </c>
      <c r="C795">
        <v>61.13</v>
      </c>
      <c r="D795">
        <v>60.26</v>
      </c>
      <c r="E795">
        <v>60.93</v>
      </c>
      <c r="F795">
        <v>0.92761305299999997</v>
      </c>
    </row>
    <row r="796" spans="1:6" x14ac:dyDescent="0.25">
      <c r="A796" s="1">
        <v>44566</v>
      </c>
      <c r="B796">
        <v>61.26</v>
      </c>
      <c r="C796">
        <v>61.64</v>
      </c>
      <c r="D796">
        <v>60.4</v>
      </c>
      <c r="E796">
        <v>60.4</v>
      </c>
      <c r="F796">
        <v>-1.4038524320000001</v>
      </c>
    </row>
    <row r="797" spans="1:6" x14ac:dyDescent="0.25">
      <c r="A797" s="1">
        <v>44565</v>
      </c>
      <c r="B797">
        <v>62.75</v>
      </c>
      <c r="C797">
        <v>62.81</v>
      </c>
      <c r="D797">
        <v>61.18</v>
      </c>
      <c r="E797">
        <v>61.18</v>
      </c>
      <c r="F797">
        <v>-2.501992032</v>
      </c>
    </row>
    <row r="798" spans="1:6" x14ac:dyDescent="0.25">
      <c r="A798" s="1">
        <v>44564</v>
      </c>
      <c r="B798">
        <v>63.24</v>
      </c>
      <c r="C798">
        <v>63.33</v>
      </c>
      <c r="D798">
        <v>62.56</v>
      </c>
      <c r="E798">
        <v>63.15</v>
      </c>
      <c r="F798">
        <v>-0.142314991</v>
      </c>
    </row>
    <row r="799" spans="1:6" x14ac:dyDescent="0.25">
      <c r="A799" s="1">
        <v>44561</v>
      </c>
      <c r="B799">
        <v>63.61</v>
      </c>
      <c r="C799">
        <v>63.8</v>
      </c>
      <c r="D799">
        <v>63.38</v>
      </c>
      <c r="E799">
        <v>63.58</v>
      </c>
      <c r="F799">
        <v>-4.7162396000000002E-2</v>
      </c>
    </row>
    <row r="800" spans="1:6" x14ac:dyDescent="0.25">
      <c r="A800" s="1">
        <v>44560</v>
      </c>
      <c r="B800">
        <v>63.8</v>
      </c>
      <c r="C800">
        <v>63.98</v>
      </c>
      <c r="D800">
        <v>63.46</v>
      </c>
      <c r="E800">
        <v>63.62</v>
      </c>
      <c r="F800">
        <v>-0.28213166099999998</v>
      </c>
    </row>
    <row r="801" spans="1:6" x14ac:dyDescent="0.25">
      <c r="A801" s="1">
        <v>44559</v>
      </c>
      <c r="B801">
        <v>63.73</v>
      </c>
      <c r="C801">
        <v>64.28</v>
      </c>
      <c r="D801">
        <v>63.59</v>
      </c>
      <c r="E801">
        <v>64.03</v>
      </c>
      <c r="F801">
        <v>0.470735917</v>
      </c>
    </row>
    <row r="802" spans="1:6" x14ac:dyDescent="0.25">
      <c r="A802" s="1">
        <v>44558</v>
      </c>
      <c r="B802">
        <v>63.67</v>
      </c>
      <c r="C802">
        <v>63.8</v>
      </c>
      <c r="D802">
        <v>63.22</v>
      </c>
      <c r="E802">
        <v>63.43</v>
      </c>
      <c r="F802">
        <v>-0.37694361599999998</v>
      </c>
    </row>
    <row r="803" spans="1:6" x14ac:dyDescent="0.25">
      <c r="A803" s="1">
        <v>44557</v>
      </c>
      <c r="B803">
        <v>62.79</v>
      </c>
      <c r="C803">
        <v>63.46</v>
      </c>
      <c r="D803">
        <v>62.7</v>
      </c>
      <c r="E803">
        <v>63.41</v>
      </c>
      <c r="F803">
        <v>0.98741837899999996</v>
      </c>
    </row>
    <row r="804" spans="1:6" x14ac:dyDescent="0.25">
      <c r="A804" s="1">
        <v>44553</v>
      </c>
      <c r="B804">
        <v>62.45</v>
      </c>
      <c r="C804">
        <v>62.9</v>
      </c>
      <c r="D804">
        <v>62.11</v>
      </c>
      <c r="E804">
        <v>62.36</v>
      </c>
      <c r="F804">
        <v>-0.14411529200000001</v>
      </c>
    </row>
    <row r="805" spans="1:6" x14ac:dyDescent="0.25">
      <c r="A805" s="1">
        <v>44552</v>
      </c>
      <c r="B805">
        <v>61.19</v>
      </c>
      <c r="C805">
        <v>61.59</v>
      </c>
      <c r="D805">
        <v>60.6</v>
      </c>
      <c r="E805">
        <v>61.45</v>
      </c>
      <c r="F805">
        <v>0.42490602999999999</v>
      </c>
    </row>
    <row r="806" spans="1:6" x14ac:dyDescent="0.25">
      <c r="A806" s="1">
        <v>44551</v>
      </c>
      <c r="B806">
        <v>60.47</v>
      </c>
      <c r="C806">
        <v>61.24</v>
      </c>
      <c r="D806">
        <v>59.99</v>
      </c>
      <c r="E806">
        <v>61.02</v>
      </c>
      <c r="F806">
        <v>0.90954192199999995</v>
      </c>
    </row>
    <row r="807" spans="1:6" x14ac:dyDescent="0.25">
      <c r="A807" s="1">
        <v>44550</v>
      </c>
      <c r="B807">
        <v>59.8</v>
      </c>
      <c r="C807">
        <v>60.41</v>
      </c>
      <c r="D807">
        <v>59.31</v>
      </c>
      <c r="E807">
        <v>60.26</v>
      </c>
      <c r="F807">
        <v>0.76923076899999998</v>
      </c>
    </row>
    <row r="808" spans="1:6" x14ac:dyDescent="0.25">
      <c r="A808" s="1">
        <v>44547</v>
      </c>
      <c r="B808">
        <v>60.22</v>
      </c>
      <c r="C808">
        <v>60.72</v>
      </c>
      <c r="D808">
        <v>59.77</v>
      </c>
      <c r="E808">
        <v>60.72</v>
      </c>
      <c r="F808">
        <v>0.83028894099999995</v>
      </c>
    </row>
    <row r="809" spans="1:6" x14ac:dyDescent="0.25">
      <c r="A809" s="1">
        <v>44546</v>
      </c>
      <c r="B809">
        <v>60.01</v>
      </c>
      <c r="C809">
        <v>60.76</v>
      </c>
      <c r="D809">
        <v>60.01</v>
      </c>
      <c r="E809">
        <v>60.27</v>
      </c>
      <c r="F809">
        <v>0.43326112300000003</v>
      </c>
    </row>
    <row r="810" spans="1:6" x14ac:dyDescent="0.25">
      <c r="A810" s="1">
        <v>44545</v>
      </c>
      <c r="B810">
        <v>58.56</v>
      </c>
      <c r="C810">
        <v>60</v>
      </c>
      <c r="D810">
        <v>58.28</v>
      </c>
      <c r="E810">
        <v>59.98</v>
      </c>
      <c r="F810">
        <v>2.4248633879999999</v>
      </c>
    </row>
    <row r="811" spans="1:6" x14ac:dyDescent="0.25">
      <c r="A811" s="1">
        <v>44544</v>
      </c>
      <c r="B811">
        <v>58.19</v>
      </c>
      <c r="C811">
        <v>58.52</v>
      </c>
      <c r="D811">
        <v>57.36</v>
      </c>
      <c r="E811">
        <v>57.69</v>
      </c>
      <c r="F811">
        <v>-0.85925416700000001</v>
      </c>
    </row>
    <row r="812" spans="1:6" x14ac:dyDescent="0.25">
      <c r="A812" s="1">
        <v>44543</v>
      </c>
      <c r="B812">
        <v>59.23</v>
      </c>
      <c r="C812">
        <v>59.34</v>
      </c>
      <c r="D812">
        <v>58.54</v>
      </c>
      <c r="E812">
        <v>58.57</v>
      </c>
      <c r="F812">
        <v>-1.1143001859999999</v>
      </c>
    </row>
    <row r="813" spans="1:6" x14ac:dyDescent="0.25">
      <c r="A813" s="1">
        <v>44540</v>
      </c>
      <c r="B813">
        <v>58.22</v>
      </c>
      <c r="C813">
        <v>59.34</v>
      </c>
      <c r="D813">
        <v>58.02</v>
      </c>
      <c r="E813">
        <v>59.15</v>
      </c>
      <c r="F813">
        <v>1.597389213</v>
      </c>
    </row>
    <row r="814" spans="1:6" x14ac:dyDescent="0.25">
      <c r="A814" s="1">
        <v>44539</v>
      </c>
      <c r="B814">
        <v>57.32</v>
      </c>
      <c r="C814">
        <v>57.83</v>
      </c>
      <c r="D814">
        <v>57.03</v>
      </c>
      <c r="E814">
        <v>57.58</v>
      </c>
      <c r="F814">
        <v>0.45359385899999999</v>
      </c>
    </row>
    <row r="815" spans="1:6" x14ac:dyDescent="0.25">
      <c r="A815" s="1">
        <v>44538</v>
      </c>
      <c r="B815">
        <v>58.06</v>
      </c>
      <c r="C815">
        <v>58.11</v>
      </c>
      <c r="D815">
        <v>56.62</v>
      </c>
      <c r="E815">
        <v>56.98</v>
      </c>
      <c r="F815">
        <v>-1.8601446779999999</v>
      </c>
    </row>
    <row r="816" spans="1:6" x14ac:dyDescent="0.25">
      <c r="A816" s="1">
        <v>44537</v>
      </c>
      <c r="B816">
        <v>57.24</v>
      </c>
      <c r="C816">
        <v>58.21</v>
      </c>
      <c r="D816">
        <v>57.08</v>
      </c>
      <c r="E816">
        <v>57.93</v>
      </c>
      <c r="F816">
        <v>1.205450734</v>
      </c>
    </row>
    <row r="817" spans="1:6" x14ac:dyDescent="0.25">
      <c r="A817" s="1">
        <v>44536</v>
      </c>
      <c r="B817">
        <v>56.69</v>
      </c>
      <c r="C817">
        <v>57.17</v>
      </c>
      <c r="D817">
        <v>56.45</v>
      </c>
      <c r="E817">
        <v>57.07</v>
      </c>
      <c r="F817">
        <v>0.67031222400000001</v>
      </c>
    </row>
    <row r="818" spans="1:6" x14ac:dyDescent="0.25">
      <c r="A818" s="1">
        <v>44533</v>
      </c>
      <c r="B818">
        <v>56.8</v>
      </c>
      <c r="C818">
        <v>56.81</v>
      </c>
      <c r="D818">
        <v>55.66</v>
      </c>
      <c r="E818">
        <v>56.13</v>
      </c>
      <c r="F818">
        <v>-1.1795774649999999</v>
      </c>
    </row>
    <row r="819" spans="1:6" x14ac:dyDescent="0.25">
      <c r="A819" s="1">
        <v>44532</v>
      </c>
      <c r="B819">
        <v>55.41</v>
      </c>
      <c r="C819">
        <v>56.61</v>
      </c>
      <c r="D819">
        <v>55.28</v>
      </c>
      <c r="E819">
        <v>56.12</v>
      </c>
      <c r="F819">
        <v>1.2813571560000001</v>
      </c>
    </row>
    <row r="820" spans="1:6" x14ac:dyDescent="0.25">
      <c r="A820" s="1">
        <v>44531</v>
      </c>
      <c r="B820">
        <v>55.49</v>
      </c>
      <c r="C820">
        <v>56.38</v>
      </c>
      <c r="D820">
        <v>55.28</v>
      </c>
      <c r="E820">
        <v>55.3</v>
      </c>
      <c r="F820">
        <v>-0.34240403699999999</v>
      </c>
    </row>
    <row r="821" spans="1:6" x14ac:dyDescent="0.25">
      <c r="A821" s="1">
        <v>44530</v>
      </c>
      <c r="B821">
        <v>55.47</v>
      </c>
      <c r="C821">
        <v>55.49</v>
      </c>
      <c r="D821">
        <v>54.15</v>
      </c>
      <c r="E821">
        <v>54.88</v>
      </c>
      <c r="F821">
        <v>-1.0636380030000001</v>
      </c>
    </row>
    <row r="822" spans="1:6" x14ac:dyDescent="0.25">
      <c r="A822" s="1">
        <v>44529</v>
      </c>
      <c r="B822">
        <v>55.1</v>
      </c>
      <c r="C822">
        <v>56.19</v>
      </c>
      <c r="D822">
        <v>54.96</v>
      </c>
      <c r="E822">
        <v>55.83</v>
      </c>
      <c r="F822">
        <v>1.324863884</v>
      </c>
    </row>
    <row r="823" spans="1:6" x14ac:dyDescent="0.25">
      <c r="A823" s="1">
        <v>44526</v>
      </c>
      <c r="B823">
        <v>55.06</v>
      </c>
      <c r="C823">
        <v>55.19</v>
      </c>
      <c r="D823">
        <v>54.53</v>
      </c>
      <c r="E823">
        <v>54.67</v>
      </c>
      <c r="F823">
        <v>-0.70831819799999995</v>
      </c>
    </row>
    <row r="824" spans="1:6" x14ac:dyDescent="0.25">
      <c r="A824" s="1">
        <v>44524</v>
      </c>
      <c r="B824">
        <v>55.58</v>
      </c>
      <c r="C824">
        <v>55.75</v>
      </c>
      <c r="D824">
        <v>55.18</v>
      </c>
      <c r="E824">
        <v>55.54</v>
      </c>
      <c r="F824">
        <v>-7.1968333999999995E-2</v>
      </c>
    </row>
    <row r="825" spans="1:6" x14ac:dyDescent="0.25">
      <c r="A825" s="1">
        <v>44523</v>
      </c>
      <c r="B825">
        <v>54.65</v>
      </c>
      <c r="C825">
        <v>55.58</v>
      </c>
      <c r="D825">
        <v>54.46</v>
      </c>
      <c r="E825">
        <v>55.38</v>
      </c>
      <c r="F825">
        <v>1.3357731020000001</v>
      </c>
    </row>
    <row r="826" spans="1:6" x14ac:dyDescent="0.25">
      <c r="A826" s="1">
        <v>44522</v>
      </c>
      <c r="B826">
        <v>53.61</v>
      </c>
      <c r="C826">
        <v>55.53</v>
      </c>
      <c r="D826">
        <v>53.54</v>
      </c>
      <c r="E826">
        <v>54.7</v>
      </c>
      <c r="F826">
        <v>2.0332027610000001</v>
      </c>
    </row>
    <row r="827" spans="1:6" x14ac:dyDescent="0.25">
      <c r="A827" s="1">
        <v>44519</v>
      </c>
      <c r="B827">
        <v>53.24</v>
      </c>
      <c r="C827">
        <v>53.47</v>
      </c>
      <c r="D827">
        <v>52.77</v>
      </c>
      <c r="E827">
        <v>53.47</v>
      </c>
      <c r="F827">
        <v>0.43200601100000002</v>
      </c>
    </row>
    <row r="828" spans="1:6" x14ac:dyDescent="0.25">
      <c r="A828" s="1">
        <v>44518</v>
      </c>
      <c r="B828">
        <v>52.29</v>
      </c>
      <c r="C828">
        <v>53.63</v>
      </c>
      <c r="D828">
        <v>51.08</v>
      </c>
      <c r="E828">
        <v>53.63</v>
      </c>
      <c r="F828">
        <v>2.5626314780000001</v>
      </c>
    </row>
    <row r="829" spans="1:6" x14ac:dyDescent="0.25">
      <c r="A829" s="1">
        <v>44517</v>
      </c>
      <c r="B829">
        <v>56.32</v>
      </c>
      <c r="C829">
        <v>57.11</v>
      </c>
      <c r="D829">
        <v>56.3</v>
      </c>
      <c r="E829">
        <v>56.75</v>
      </c>
      <c r="F829">
        <v>0.76349431800000001</v>
      </c>
    </row>
    <row r="830" spans="1:6" x14ac:dyDescent="0.25">
      <c r="A830" s="1">
        <v>44516</v>
      </c>
      <c r="B830">
        <v>57.53</v>
      </c>
      <c r="C830">
        <v>58.08</v>
      </c>
      <c r="D830">
        <v>57.02</v>
      </c>
      <c r="E830">
        <v>57.02</v>
      </c>
      <c r="F830">
        <v>-0.88649400300000003</v>
      </c>
    </row>
    <row r="831" spans="1:6" x14ac:dyDescent="0.25">
      <c r="A831" s="1">
        <v>44515</v>
      </c>
      <c r="B831">
        <v>57.05</v>
      </c>
      <c r="C831">
        <v>57.63</v>
      </c>
      <c r="D831">
        <v>56.83</v>
      </c>
      <c r="E831">
        <v>57.13</v>
      </c>
      <c r="F831">
        <v>0.14022787</v>
      </c>
    </row>
    <row r="832" spans="1:6" x14ac:dyDescent="0.25">
      <c r="A832" s="1">
        <v>44512</v>
      </c>
      <c r="B832">
        <v>56.67</v>
      </c>
      <c r="C832">
        <v>57.02</v>
      </c>
      <c r="D832">
        <v>56.29</v>
      </c>
      <c r="E832">
        <v>56.73</v>
      </c>
      <c r="F832">
        <v>0.105876125</v>
      </c>
    </row>
    <row r="833" spans="1:6" x14ac:dyDescent="0.25">
      <c r="A833" s="1">
        <v>44511</v>
      </c>
      <c r="B833">
        <v>57.55</v>
      </c>
      <c r="C833">
        <v>57.76</v>
      </c>
      <c r="D833">
        <v>56.7</v>
      </c>
      <c r="E833">
        <v>56.73</v>
      </c>
      <c r="F833">
        <v>-1.424847958</v>
      </c>
    </row>
    <row r="834" spans="1:6" x14ac:dyDescent="0.25">
      <c r="A834" s="1">
        <v>44510</v>
      </c>
      <c r="B834">
        <v>58.14</v>
      </c>
      <c r="C834">
        <v>58.61</v>
      </c>
      <c r="D834">
        <v>57.67</v>
      </c>
      <c r="E834">
        <v>57.84</v>
      </c>
      <c r="F834">
        <v>-0.51599587199999997</v>
      </c>
    </row>
    <row r="835" spans="1:6" x14ac:dyDescent="0.25">
      <c r="A835" s="1">
        <v>44509</v>
      </c>
      <c r="B835">
        <v>57.07</v>
      </c>
      <c r="C835">
        <v>57.61</v>
      </c>
      <c r="D835">
        <v>56.96</v>
      </c>
      <c r="E835">
        <v>57.4</v>
      </c>
      <c r="F835">
        <v>0.57823725199999998</v>
      </c>
    </row>
    <row r="836" spans="1:6" x14ac:dyDescent="0.25">
      <c r="A836" s="1">
        <v>44508</v>
      </c>
      <c r="B836">
        <v>57.3</v>
      </c>
      <c r="C836">
        <v>57.48</v>
      </c>
      <c r="D836">
        <v>56.57</v>
      </c>
      <c r="E836">
        <v>56.99</v>
      </c>
      <c r="F836">
        <v>-0.54101221600000005</v>
      </c>
    </row>
    <row r="837" spans="1:6" x14ac:dyDescent="0.25">
      <c r="A837" s="1">
        <v>44505</v>
      </c>
      <c r="B837">
        <v>57.17</v>
      </c>
      <c r="C837">
        <v>57.78</v>
      </c>
      <c r="D837">
        <v>56.91</v>
      </c>
      <c r="E837">
        <v>57.06</v>
      </c>
      <c r="F837">
        <v>-0.19240860600000001</v>
      </c>
    </row>
    <row r="838" spans="1:6" x14ac:dyDescent="0.25">
      <c r="A838" s="1">
        <v>44504</v>
      </c>
      <c r="B838">
        <v>57.31</v>
      </c>
      <c r="C838">
        <v>57.66</v>
      </c>
      <c r="D838">
        <v>56.54</v>
      </c>
      <c r="E838">
        <v>57.09</v>
      </c>
      <c r="F838">
        <v>-0.38387715900000002</v>
      </c>
    </row>
    <row r="839" spans="1:6" x14ac:dyDescent="0.25">
      <c r="A839" s="1">
        <v>44503</v>
      </c>
      <c r="B839">
        <v>57.49</v>
      </c>
      <c r="C839">
        <v>57.91</v>
      </c>
      <c r="D839">
        <v>57.1</v>
      </c>
      <c r="E839">
        <v>57.7</v>
      </c>
      <c r="F839">
        <v>0.36528091800000001</v>
      </c>
    </row>
    <row r="840" spans="1:6" x14ac:dyDescent="0.25">
      <c r="A840" s="1">
        <v>44502</v>
      </c>
      <c r="B840">
        <v>57.08</v>
      </c>
      <c r="C840">
        <v>57.86</v>
      </c>
      <c r="D840">
        <v>57</v>
      </c>
      <c r="E840">
        <v>57.55</v>
      </c>
      <c r="F840">
        <v>0.82340574600000005</v>
      </c>
    </row>
    <row r="841" spans="1:6" x14ac:dyDescent="0.25">
      <c r="A841" s="1">
        <v>44501</v>
      </c>
      <c r="B841">
        <v>55.79</v>
      </c>
      <c r="C841">
        <v>56.24</v>
      </c>
      <c r="D841">
        <v>55.48</v>
      </c>
      <c r="E841">
        <v>56.02</v>
      </c>
      <c r="F841">
        <v>0.41226026199999999</v>
      </c>
    </row>
    <row r="842" spans="1:6" x14ac:dyDescent="0.25">
      <c r="A842" s="1">
        <v>44498</v>
      </c>
      <c r="B842">
        <v>56.22</v>
      </c>
      <c r="C842">
        <v>56.57</v>
      </c>
      <c r="D842">
        <v>55.84</v>
      </c>
      <c r="E842">
        <v>55.98</v>
      </c>
      <c r="F842">
        <v>-0.42689434399999998</v>
      </c>
    </row>
    <row r="843" spans="1:6" x14ac:dyDescent="0.25">
      <c r="A843" s="1">
        <v>44497</v>
      </c>
      <c r="B843">
        <v>56.25</v>
      </c>
      <c r="C843">
        <v>56.67</v>
      </c>
      <c r="D843">
        <v>55.86</v>
      </c>
      <c r="E843">
        <v>56.24</v>
      </c>
      <c r="F843">
        <v>-1.7777778000000001E-2</v>
      </c>
    </row>
    <row r="844" spans="1:6" x14ac:dyDescent="0.25">
      <c r="A844" s="1">
        <v>44496</v>
      </c>
      <c r="B844">
        <v>56.03</v>
      </c>
      <c r="C844">
        <v>56.71</v>
      </c>
      <c r="D844">
        <v>55.94</v>
      </c>
      <c r="E844">
        <v>56.15</v>
      </c>
      <c r="F844">
        <v>0.21417098000000001</v>
      </c>
    </row>
    <row r="845" spans="1:6" x14ac:dyDescent="0.25">
      <c r="A845" s="1">
        <v>44495</v>
      </c>
      <c r="B845">
        <v>55.94</v>
      </c>
      <c r="C845">
        <v>56.34</v>
      </c>
      <c r="D845">
        <v>55.74</v>
      </c>
      <c r="E845">
        <v>55.87</v>
      </c>
      <c r="F845">
        <v>-0.12513407200000001</v>
      </c>
    </row>
    <row r="846" spans="1:6" x14ac:dyDescent="0.25">
      <c r="A846" s="1">
        <v>44494</v>
      </c>
      <c r="B846">
        <v>54.85</v>
      </c>
      <c r="C846">
        <v>55.41</v>
      </c>
      <c r="D846">
        <v>54.79</v>
      </c>
      <c r="E846">
        <v>55.07</v>
      </c>
      <c r="F846">
        <v>0.40109389200000001</v>
      </c>
    </row>
    <row r="847" spans="1:6" x14ac:dyDescent="0.25">
      <c r="A847" s="1">
        <v>44491</v>
      </c>
      <c r="B847">
        <v>55.63</v>
      </c>
      <c r="C847">
        <v>55.85</v>
      </c>
      <c r="D847">
        <v>54.92</v>
      </c>
      <c r="E847">
        <v>55.1</v>
      </c>
      <c r="F847">
        <v>-0.95272335100000005</v>
      </c>
    </row>
    <row r="848" spans="1:6" x14ac:dyDescent="0.25">
      <c r="A848" s="1">
        <v>44490</v>
      </c>
      <c r="B848">
        <v>45.36</v>
      </c>
      <c r="C848">
        <v>55.78</v>
      </c>
      <c r="D848">
        <v>45.36</v>
      </c>
      <c r="E848">
        <v>55.68</v>
      </c>
      <c r="F848">
        <v>22.75132275</v>
      </c>
    </row>
    <row r="849" spans="1:6" x14ac:dyDescent="0.25">
      <c r="A849" s="1">
        <v>44489</v>
      </c>
      <c r="B849">
        <v>56.03</v>
      </c>
      <c r="C849">
        <v>56.22</v>
      </c>
      <c r="D849">
        <v>55.91</v>
      </c>
      <c r="E849">
        <v>56.11</v>
      </c>
      <c r="F849">
        <v>0.14278065300000001</v>
      </c>
    </row>
    <row r="850" spans="1:6" x14ac:dyDescent="0.25">
      <c r="A850" s="1">
        <v>44488</v>
      </c>
      <c r="B850">
        <v>55.23</v>
      </c>
      <c r="C850">
        <v>55.77</v>
      </c>
      <c r="D850">
        <v>55.01</v>
      </c>
      <c r="E850">
        <v>55.62</v>
      </c>
      <c r="F850">
        <v>0.70613796799999995</v>
      </c>
    </row>
    <row r="851" spans="1:6" x14ac:dyDescent="0.25">
      <c r="A851" s="1">
        <v>44487</v>
      </c>
      <c r="B851">
        <v>54.7</v>
      </c>
      <c r="C851">
        <v>55.48</v>
      </c>
      <c r="D851">
        <v>54.55</v>
      </c>
      <c r="E851">
        <v>55.15</v>
      </c>
      <c r="F851">
        <v>0.82266910400000004</v>
      </c>
    </row>
    <row r="852" spans="1:6" x14ac:dyDescent="0.25">
      <c r="A852" s="1">
        <v>44484</v>
      </c>
      <c r="B852">
        <v>55.73</v>
      </c>
      <c r="C852">
        <v>55.78</v>
      </c>
      <c r="D852">
        <v>54.93</v>
      </c>
      <c r="E852">
        <v>55.19</v>
      </c>
      <c r="F852">
        <v>-0.96895747399999999</v>
      </c>
    </row>
    <row r="853" spans="1:6" x14ac:dyDescent="0.25">
      <c r="A853" s="1">
        <v>44483</v>
      </c>
      <c r="B853">
        <v>55.15</v>
      </c>
      <c r="C853">
        <v>55.84</v>
      </c>
      <c r="D853">
        <v>54.95</v>
      </c>
      <c r="E853">
        <v>55.63</v>
      </c>
      <c r="F853">
        <v>0.87035358100000004</v>
      </c>
    </row>
    <row r="854" spans="1:6" x14ac:dyDescent="0.25">
      <c r="A854" s="1">
        <v>44482</v>
      </c>
      <c r="B854">
        <v>54.45</v>
      </c>
      <c r="C854">
        <v>54.72</v>
      </c>
      <c r="D854">
        <v>54.06</v>
      </c>
      <c r="E854">
        <v>54.59</v>
      </c>
      <c r="F854">
        <v>0.25711662099999999</v>
      </c>
    </row>
    <row r="855" spans="1:6" x14ac:dyDescent="0.25">
      <c r="A855" s="1">
        <v>44481</v>
      </c>
      <c r="B855">
        <v>54.55</v>
      </c>
      <c r="C855">
        <v>54.74</v>
      </c>
      <c r="D855">
        <v>54.05</v>
      </c>
      <c r="E855">
        <v>54.22</v>
      </c>
      <c r="F855">
        <v>-0.60494958799999998</v>
      </c>
    </row>
    <row r="856" spans="1:6" x14ac:dyDescent="0.25">
      <c r="A856" s="1">
        <v>44480</v>
      </c>
      <c r="B856">
        <v>55.01</v>
      </c>
      <c r="C856">
        <v>55.38</v>
      </c>
      <c r="D856">
        <v>54.88</v>
      </c>
      <c r="E856">
        <v>55</v>
      </c>
      <c r="F856">
        <v>-1.8178513E-2</v>
      </c>
    </row>
    <row r="857" spans="1:6" x14ac:dyDescent="0.25">
      <c r="A857" s="1">
        <v>44477</v>
      </c>
      <c r="B857">
        <v>54.93</v>
      </c>
      <c r="C857">
        <v>55.29</v>
      </c>
      <c r="D857">
        <v>54.73</v>
      </c>
      <c r="E857">
        <v>55.05</v>
      </c>
      <c r="F857">
        <v>0.21845985800000001</v>
      </c>
    </row>
    <row r="858" spans="1:6" x14ac:dyDescent="0.25">
      <c r="A858" s="1">
        <v>44476</v>
      </c>
      <c r="B858">
        <v>54.7</v>
      </c>
      <c r="C858">
        <v>55.4</v>
      </c>
      <c r="D858">
        <v>54.67</v>
      </c>
      <c r="E858">
        <v>55.08</v>
      </c>
      <c r="F858">
        <v>0.69469835499999999</v>
      </c>
    </row>
    <row r="859" spans="1:6" x14ac:dyDescent="0.25">
      <c r="A859" s="1">
        <v>44475</v>
      </c>
      <c r="B859">
        <v>54.2</v>
      </c>
      <c r="C859">
        <v>54.36</v>
      </c>
      <c r="D859">
        <v>52.96</v>
      </c>
      <c r="E859">
        <v>53.93</v>
      </c>
      <c r="F859">
        <v>-0.49815498200000002</v>
      </c>
    </row>
    <row r="860" spans="1:6" x14ac:dyDescent="0.25">
      <c r="A860" s="1">
        <v>44474</v>
      </c>
      <c r="B860">
        <v>54.36</v>
      </c>
      <c r="C860">
        <v>55.02</v>
      </c>
      <c r="D860">
        <v>54.18</v>
      </c>
      <c r="E860">
        <v>54.74</v>
      </c>
      <c r="F860">
        <v>0.69904341400000003</v>
      </c>
    </row>
    <row r="861" spans="1:6" x14ac:dyDescent="0.25">
      <c r="A861" s="1">
        <v>44473</v>
      </c>
      <c r="B861">
        <v>54.56</v>
      </c>
      <c r="C861">
        <v>54.67</v>
      </c>
      <c r="D861">
        <v>53.93</v>
      </c>
      <c r="E861">
        <v>53.98</v>
      </c>
      <c r="F861">
        <v>-1.0630498530000001</v>
      </c>
    </row>
    <row r="862" spans="1:6" x14ac:dyDescent="0.25">
      <c r="A862" s="1">
        <v>44470</v>
      </c>
      <c r="B862">
        <v>54.5</v>
      </c>
      <c r="C862">
        <v>55.4</v>
      </c>
      <c r="D862">
        <v>54.03</v>
      </c>
      <c r="E862">
        <v>55.27</v>
      </c>
      <c r="F862">
        <v>1.4128440369999999</v>
      </c>
    </row>
    <row r="863" spans="1:6" x14ac:dyDescent="0.25">
      <c r="A863" s="1">
        <v>44469</v>
      </c>
      <c r="B863">
        <v>55.74</v>
      </c>
      <c r="C863">
        <v>55.77</v>
      </c>
      <c r="D863">
        <v>54.5</v>
      </c>
      <c r="E863">
        <v>54.63</v>
      </c>
      <c r="F863">
        <v>-1.9913885899999999</v>
      </c>
    </row>
    <row r="864" spans="1:6" x14ac:dyDescent="0.25">
      <c r="A864" s="1">
        <v>44468</v>
      </c>
      <c r="B864">
        <v>55.71</v>
      </c>
      <c r="C864">
        <v>55.97</v>
      </c>
      <c r="D864">
        <v>55.32</v>
      </c>
      <c r="E864">
        <v>55.43</v>
      </c>
      <c r="F864">
        <v>-0.50260276400000004</v>
      </c>
    </row>
    <row r="865" spans="1:6" x14ac:dyDescent="0.25">
      <c r="A865" s="1">
        <v>44467</v>
      </c>
      <c r="B865">
        <v>55.82</v>
      </c>
      <c r="C865">
        <v>55.98</v>
      </c>
      <c r="D865">
        <v>55.39</v>
      </c>
      <c r="E865">
        <v>55.51</v>
      </c>
      <c r="F865">
        <v>-0.55535650299999995</v>
      </c>
    </row>
    <row r="866" spans="1:6" x14ac:dyDescent="0.25">
      <c r="A866" s="1">
        <v>44466</v>
      </c>
      <c r="B866">
        <v>56.45</v>
      </c>
      <c r="C866">
        <v>56.66</v>
      </c>
      <c r="D866">
        <v>56.03</v>
      </c>
      <c r="E866">
        <v>56.17</v>
      </c>
      <c r="F866">
        <v>-0.49601417199999998</v>
      </c>
    </row>
    <row r="867" spans="1:6" x14ac:dyDescent="0.25">
      <c r="A867" s="1">
        <v>44463</v>
      </c>
      <c r="B867">
        <v>56.43</v>
      </c>
      <c r="C867">
        <v>56.8</v>
      </c>
      <c r="D867">
        <v>56.34</v>
      </c>
      <c r="E867">
        <v>56.71</v>
      </c>
      <c r="F867">
        <v>0.49618996999999998</v>
      </c>
    </row>
    <row r="868" spans="1:6" x14ac:dyDescent="0.25">
      <c r="A868" s="1">
        <v>44462</v>
      </c>
      <c r="B868">
        <v>55.88</v>
      </c>
      <c r="C868">
        <v>56.89</v>
      </c>
      <c r="D868">
        <v>55.85</v>
      </c>
      <c r="E868">
        <v>56.74</v>
      </c>
      <c r="F868">
        <v>1.539012169</v>
      </c>
    </row>
    <row r="869" spans="1:6" x14ac:dyDescent="0.25">
      <c r="A869" s="1">
        <v>44461</v>
      </c>
      <c r="B869">
        <v>55.69</v>
      </c>
      <c r="C869">
        <v>55.99</v>
      </c>
      <c r="D869">
        <v>55.35</v>
      </c>
      <c r="E869">
        <v>55.58</v>
      </c>
      <c r="F869">
        <v>-0.197521997</v>
      </c>
    </row>
    <row r="870" spans="1:6" x14ac:dyDescent="0.25">
      <c r="A870" s="1">
        <v>44460</v>
      </c>
      <c r="B870">
        <v>56.01</v>
      </c>
      <c r="C870">
        <v>56.35</v>
      </c>
      <c r="D870">
        <v>55.22</v>
      </c>
      <c r="E870">
        <v>55.29</v>
      </c>
      <c r="F870">
        <v>-1.285484735</v>
      </c>
    </row>
    <row r="871" spans="1:6" x14ac:dyDescent="0.25">
      <c r="A871" s="1">
        <v>44459</v>
      </c>
      <c r="B871">
        <v>56.15</v>
      </c>
      <c r="C871">
        <v>56.38</v>
      </c>
      <c r="D871">
        <v>55.27</v>
      </c>
      <c r="E871">
        <v>55.82</v>
      </c>
      <c r="F871">
        <v>-0.58771148699999998</v>
      </c>
    </row>
    <row r="872" spans="1:6" x14ac:dyDescent="0.25">
      <c r="A872" s="1">
        <v>44456</v>
      </c>
      <c r="B872">
        <v>56.78</v>
      </c>
      <c r="C872">
        <v>57.22</v>
      </c>
      <c r="D872">
        <v>56.45</v>
      </c>
      <c r="E872">
        <v>56.88</v>
      </c>
      <c r="F872">
        <v>0.17611835200000001</v>
      </c>
    </row>
    <row r="873" spans="1:6" x14ac:dyDescent="0.25">
      <c r="A873" s="1">
        <v>44455</v>
      </c>
      <c r="B873">
        <v>58.57</v>
      </c>
      <c r="C873">
        <v>58.58</v>
      </c>
      <c r="D873">
        <v>57.11</v>
      </c>
      <c r="E873">
        <v>57.27</v>
      </c>
      <c r="F873">
        <v>-2.2195663309999998</v>
      </c>
    </row>
    <row r="874" spans="1:6" x14ac:dyDescent="0.25">
      <c r="A874" s="1">
        <v>44454</v>
      </c>
      <c r="B874">
        <v>57.74</v>
      </c>
      <c r="C874">
        <v>59.55</v>
      </c>
      <c r="D874">
        <v>57.05</v>
      </c>
      <c r="E874">
        <v>57.41</v>
      </c>
      <c r="F874">
        <v>-0.57152753700000003</v>
      </c>
    </row>
    <row r="875" spans="1:6" x14ac:dyDescent="0.25">
      <c r="A875" s="1">
        <v>44453</v>
      </c>
      <c r="B875">
        <v>58.13</v>
      </c>
      <c r="C875">
        <v>58.23</v>
      </c>
      <c r="D875">
        <v>57.64</v>
      </c>
      <c r="E875">
        <v>57.77</v>
      </c>
      <c r="F875">
        <v>-0.619301565</v>
      </c>
    </row>
    <row r="876" spans="1:6" x14ac:dyDescent="0.25">
      <c r="A876" s="1">
        <v>44452</v>
      </c>
      <c r="B876">
        <v>58.25</v>
      </c>
      <c r="C876">
        <v>58.5</v>
      </c>
      <c r="D876">
        <v>57.7</v>
      </c>
      <c r="E876">
        <v>58.03</v>
      </c>
      <c r="F876">
        <v>-0.377682403</v>
      </c>
    </row>
    <row r="877" spans="1:6" x14ac:dyDescent="0.25">
      <c r="A877" s="1">
        <v>44449</v>
      </c>
      <c r="B877">
        <v>58.79</v>
      </c>
      <c r="C877">
        <v>58.79</v>
      </c>
      <c r="D877">
        <v>57.8</v>
      </c>
      <c r="E877">
        <v>57.83</v>
      </c>
      <c r="F877">
        <v>-1.6329307710000001</v>
      </c>
    </row>
    <row r="878" spans="1:6" x14ac:dyDescent="0.25">
      <c r="A878" s="1">
        <v>44448</v>
      </c>
      <c r="B878">
        <v>58.45</v>
      </c>
      <c r="C878">
        <v>58.93</v>
      </c>
      <c r="D878">
        <v>58.23</v>
      </c>
      <c r="E878">
        <v>58.66</v>
      </c>
      <c r="F878">
        <v>0.35928143699999998</v>
      </c>
    </row>
    <row r="879" spans="1:6" x14ac:dyDescent="0.25">
      <c r="A879" s="1">
        <v>44447</v>
      </c>
      <c r="B879">
        <v>58.75</v>
      </c>
      <c r="C879">
        <v>58.92</v>
      </c>
      <c r="D879">
        <v>58.46</v>
      </c>
      <c r="E879">
        <v>58.59</v>
      </c>
      <c r="F879">
        <v>-0.27234042600000002</v>
      </c>
    </row>
    <row r="880" spans="1:6" x14ac:dyDescent="0.25">
      <c r="A880" s="1">
        <v>44446</v>
      </c>
      <c r="B880">
        <v>59.1</v>
      </c>
      <c r="C880">
        <v>59.25</v>
      </c>
      <c r="D880">
        <v>58.73</v>
      </c>
      <c r="E880">
        <v>58.87</v>
      </c>
      <c r="F880">
        <v>-0.38917089700000002</v>
      </c>
    </row>
    <row r="881" spans="1:6" x14ac:dyDescent="0.25">
      <c r="A881" s="1">
        <v>44442</v>
      </c>
      <c r="B881">
        <v>59.43</v>
      </c>
      <c r="C881">
        <v>59.65</v>
      </c>
      <c r="D881">
        <v>59.36</v>
      </c>
      <c r="E881">
        <v>59.43</v>
      </c>
      <c r="F881">
        <v>0</v>
      </c>
    </row>
    <row r="882" spans="1:6" x14ac:dyDescent="0.25">
      <c r="A882" s="1">
        <v>44441</v>
      </c>
      <c r="B882">
        <v>59.46</v>
      </c>
      <c r="C882">
        <v>59.71</v>
      </c>
      <c r="D882">
        <v>59.04</v>
      </c>
      <c r="E882">
        <v>59.44</v>
      </c>
      <c r="F882">
        <v>-3.3636058000000003E-2</v>
      </c>
    </row>
    <row r="883" spans="1:6" x14ac:dyDescent="0.25">
      <c r="A883" s="1">
        <v>44440</v>
      </c>
      <c r="B883">
        <v>58.91</v>
      </c>
      <c r="C883">
        <v>59.13</v>
      </c>
      <c r="D883">
        <v>58.64</v>
      </c>
      <c r="E883">
        <v>59.02</v>
      </c>
      <c r="F883">
        <v>0.18672551300000001</v>
      </c>
    </row>
    <row r="884" spans="1:6" x14ac:dyDescent="0.25">
      <c r="A884" s="1">
        <v>44439</v>
      </c>
      <c r="B884">
        <v>58.9</v>
      </c>
      <c r="C884">
        <v>59.08</v>
      </c>
      <c r="D884">
        <v>58.56</v>
      </c>
      <c r="E884">
        <v>59.03</v>
      </c>
      <c r="F884">
        <v>0.22071307300000001</v>
      </c>
    </row>
    <row r="885" spans="1:6" x14ac:dyDescent="0.25">
      <c r="A885" s="1">
        <v>44438</v>
      </c>
      <c r="B885">
        <v>59.03</v>
      </c>
      <c r="C885">
        <v>59.21</v>
      </c>
      <c r="D885">
        <v>58.78</v>
      </c>
      <c r="E885">
        <v>59.19</v>
      </c>
      <c r="F885">
        <v>0.27104861899999999</v>
      </c>
    </row>
    <row r="886" spans="1:6" x14ac:dyDescent="0.25">
      <c r="A886" s="1">
        <v>44435</v>
      </c>
      <c r="B886">
        <v>59.19</v>
      </c>
      <c r="C886">
        <v>59.34</v>
      </c>
      <c r="D886">
        <v>58.81</v>
      </c>
      <c r="E886">
        <v>59.07</v>
      </c>
      <c r="F886">
        <v>-0.202736949</v>
      </c>
    </row>
    <row r="887" spans="1:6" x14ac:dyDescent="0.25">
      <c r="A887" s="1">
        <v>44434</v>
      </c>
      <c r="B887">
        <v>59.47</v>
      </c>
      <c r="C887">
        <v>59.61</v>
      </c>
      <c r="D887">
        <v>58.97</v>
      </c>
      <c r="E887">
        <v>59.17</v>
      </c>
      <c r="F887">
        <v>-0.504456028</v>
      </c>
    </row>
    <row r="888" spans="1:6" x14ac:dyDescent="0.25">
      <c r="A888" s="1">
        <v>44433</v>
      </c>
      <c r="B888">
        <v>59.45</v>
      </c>
      <c r="C888">
        <v>60.25</v>
      </c>
      <c r="D888">
        <v>59.15</v>
      </c>
      <c r="E888">
        <v>59.41</v>
      </c>
      <c r="F888">
        <v>-6.7283431000000005E-2</v>
      </c>
    </row>
    <row r="889" spans="1:6" x14ac:dyDescent="0.25">
      <c r="A889" s="1">
        <v>44432</v>
      </c>
      <c r="B889">
        <v>58.6</v>
      </c>
      <c r="C889">
        <v>59.42</v>
      </c>
      <c r="D889">
        <v>58.44</v>
      </c>
      <c r="E889">
        <v>59.3</v>
      </c>
      <c r="F889">
        <v>1.194539249</v>
      </c>
    </row>
    <row r="890" spans="1:6" x14ac:dyDescent="0.25">
      <c r="A890" s="1">
        <v>44431</v>
      </c>
      <c r="B890">
        <v>58.32</v>
      </c>
      <c r="C890">
        <v>58.69</v>
      </c>
      <c r="D890">
        <v>58.23</v>
      </c>
      <c r="E890">
        <v>58.63</v>
      </c>
      <c r="F890">
        <v>0.53155006900000001</v>
      </c>
    </row>
    <row r="891" spans="1:6" x14ac:dyDescent="0.25">
      <c r="A891" s="1">
        <v>44428</v>
      </c>
      <c r="B891">
        <v>56.91</v>
      </c>
      <c r="C891">
        <v>58.31</v>
      </c>
      <c r="D891">
        <v>56.84</v>
      </c>
      <c r="E891">
        <v>58.3</v>
      </c>
      <c r="F891">
        <v>2.4424529960000001</v>
      </c>
    </row>
    <row r="892" spans="1:6" x14ac:dyDescent="0.25">
      <c r="A892" s="1">
        <v>44427</v>
      </c>
      <c r="B892">
        <v>55.55</v>
      </c>
      <c r="C892">
        <v>57.48</v>
      </c>
      <c r="D892">
        <v>55.33</v>
      </c>
      <c r="E892">
        <v>57.23</v>
      </c>
      <c r="F892">
        <v>3.0243024300000001</v>
      </c>
    </row>
    <row r="893" spans="1:6" x14ac:dyDescent="0.25">
      <c r="A893" s="1">
        <v>44426</v>
      </c>
      <c r="B893">
        <v>55.64</v>
      </c>
      <c r="C893">
        <v>56.13</v>
      </c>
      <c r="D893">
        <v>55.14</v>
      </c>
      <c r="E893">
        <v>55.18</v>
      </c>
      <c r="F893">
        <v>-0.82674334999999999</v>
      </c>
    </row>
    <row r="894" spans="1:6" x14ac:dyDescent="0.25">
      <c r="A894" s="1">
        <v>44425</v>
      </c>
      <c r="B894">
        <v>55.81</v>
      </c>
      <c r="C894">
        <v>55.99</v>
      </c>
      <c r="D894">
        <v>55.6</v>
      </c>
      <c r="E894">
        <v>55.94</v>
      </c>
      <c r="F894">
        <v>0.232933166</v>
      </c>
    </row>
    <row r="895" spans="1:6" x14ac:dyDescent="0.25">
      <c r="A895" s="1">
        <v>44424</v>
      </c>
      <c r="B895">
        <v>56.19</v>
      </c>
      <c r="C895">
        <v>56.41</v>
      </c>
      <c r="D895">
        <v>55.91</v>
      </c>
      <c r="E895">
        <v>56.28</v>
      </c>
      <c r="F895">
        <v>0.160170849</v>
      </c>
    </row>
    <row r="896" spans="1:6" x14ac:dyDescent="0.25">
      <c r="A896" s="1">
        <v>44421</v>
      </c>
      <c r="B896">
        <v>56.32</v>
      </c>
      <c r="C896">
        <v>56.61</v>
      </c>
      <c r="D896">
        <v>56.24</v>
      </c>
      <c r="E896">
        <v>56.39</v>
      </c>
      <c r="F896">
        <v>0.12428977300000001</v>
      </c>
    </row>
    <row r="897" spans="1:6" x14ac:dyDescent="0.25">
      <c r="A897" s="1">
        <v>44420</v>
      </c>
      <c r="B897">
        <v>55.7</v>
      </c>
      <c r="C897">
        <v>56.42</v>
      </c>
      <c r="D897">
        <v>55.65</v>
      </c>
      <c r="E897">
        <v>56.41</v>
      </c>
      <c r="F897">
        <v>1.2746858169999999</v>
      </c>
    </row>
    <row r="898" spans="1:6" x14ac:dyDescent="0.25">
      <c r="A898" s="1">
        <v>44419</v>
      </c>
      <c r="B898">
        <v>55.71</v>
      </c>
      <c r="C898">
        <v>56</v>
      </c>
      <c r="D898">
        <v>55.58</v>
      </c>
      <c r="E898">
        <v>55.81</v>
      </c>
      <c r="F898">
        <v>0.179500987</v>
      </c>
    </row>
    <row r="899" spans="1:6" x14ac:dyDescent="0.25">
      <c r="A899" s="1">
        <v>44418</v>
      </c>
      <c r="B899">
        <v>55.58</v>
      </c>
      <c r="C899">
        <v>55.67</v>
      </c>
      <c r="D899">
        <v>55.23</v>
      </c>
      <c r="E899">
        <v>55.55</v>
      </c>
      <c r="F899">
        <v>-5.3976250000000003E-2</v>
      </c>
    </row>
    <row r="900" spans="1:6" x14ac:dyDescent="0.25">
      <c r="A900" s="1">
        <v>44417</v>
      </c>
      <c r="B900">
        <v>55.93</v>
      </c>
      <c r="C900">
        <v>55.96</v>
      </c>
      <c r="D900">
        <v>55.38</v>
      </c>
      <c r="E900">
        <v>55.46</v>
      </c>
      <c r="F900">
        <v>-0.84033613399999996</v>
      </c>
    </row>
    <row r="901" spans="1:6" x14ac:dyDescent="0.25">
      <c r="A901" s="1">
        <v>44414</v>
      </c>
      <c r="B901">
        <v>55.56</v>
      </c>
      <c r="C901">
        <v>55.94</v>
      </c>
      <c r="D901">
        <v>55.32</v>
      </c>
      <c r="E901">
        <v>55.47</v>
      </c>
      <c r="F901">
        <v>-0.161987041</v>
      </c>
    </row>
    <row r="902" spans="1:6" x14ac:dyDescent="0.25">
      <c r="A902" s="1">
        <v>44413</v>
      </c>
      <c r="B902">
        <v>55.66</v>
      </c>
      <c r="C902">
        <v>55.97</v>
      </c>
      <c r="D902">
        <v>55.59</v>
      </c>
      <c r="E902">
        <v>55.78</v>
      </c>
      <c r="F902">
        <v>0.21559468200000001</v>
      </c>
    </row>
    <row r="903" spans="1:6" x14ac:dyDescent="0.25">
      <c r="A903" s="1">
        <v>44412</v>
      </c>
      <c r="B903">
        <v>55.89</v>
      </c>
      <c r="C903">
        <v>55.93</v>
      </c>
      <c r="D903">
        <v>55.46</v>
      </c>
      <c r="E903">
        <v>55.75</v>
      </c>
      <c r="F903">
        <v>-0.25049203799999997</v>
      </c>
    </row>
    <row r="904" spans="1:6" x14ac:dyDescent="0.25">
      <c r="A904" s="1">
        <v>44411</v>
      </c>
      <c r="B904">
        <v>55.45</v>
      </c>
      <c r="C904">
        <v>56.41</v>
      </c>
      <c r="D904">
        <v>55.25</v>
      </c>
      <c r="E904">
        <v>56.13</v>
      </c>
      <c r="F904">
        <v>1.2263300269999999</v>
      </c>
    </row>
    <row r="905" spans="1:6" x14ac:dyDescent="0.25">
      <c r="A905" s="1">
        <v>44410</v>
      </c>
      <c r="B905">
        <v>55.54</v>
      </c>
      <c r="C905">
        <v>55.93</v>
      </c>
      <c r="D905">
        <v>55.36</v>
      </c>
      <c r="E905">
        <v>55.44</v>
      </c>
      <c r="F905">
        <v>-0.18005041399999999</v>
      </c>
    </row>
    <row r="906" spans="1:6" x14ac:dyDescent="0.25">
      <c r="A906" s="1">
        <v>44407</v>
      </c>
      <c r="B906">
        <v>55.18</v>
      </c>
      <c r="C906">
        <v>55.48</v>
      </c>
      <c r="D906">
        <v>54.99</v>
      </c>
      <c r="E906">
        <v>55.3</v>
      </c>
      <c r="F906">
        <v>0.217470098</v>
      </c>
    </row>
    <row r="907" spans="1:6" x14ac:dyDescent="0.25">
      <c r="A907" s="1">
        <v>44406</v>
      </c>
      <c r="B907">
        <v>55.23</v>
      </c>
      <c r="C907">
        <v>55.34</v>
      </c>
      <c r="D907">
        <v>54.88</v>
      </c>
      <c r="E907">
        <v>55.04</v>
      </c>
      <c r="F907">
        <v>-0.344015933</v>
      </c>
    </row>
    <row r="908" spans="1:6" x14ac:dyDescent="0.25">
      <c r="A908" s="1">
        <v>44405</v>
      </c>
      <c r="B908">
        <v>55.03</v>
      </c>
      <c r="C908">
        <v>55.05</v>
      </c>
      <c r="D908">
        <v>54.4</v>
      </c>
      <c r="E908">
        <v>54.74</v>
      </c>
      <c r="F908">
        <v>-0.52698528099999997</v>
      </c>
    </row>
    <row r="909" spans="1:6" x14ac:dyDescent="0.25">
      <c r="A909" s="1">
        <v>44404</v>
      </c>
      <c r="B909">
        <v>55.33</v>
      </c>
      <c r="C909">
        <v>55.4</v>
      </c>
      <c r="D909">
        <v>54.77</v>
      </c>
      <c r="E909">
        <v>55.19</v>
      </c>
      <c r="F909">
        <v>-0.25302729099999999</v>
      </c>
    </row>
    <row r="910" spans="1:6" x14ac:dyDescent="0.25">
      <c r="A910" s="1">
        <v>44403</v>
      </c>
      <c r="B910">
        <v>55.37</v>
      </c>
      <c r="C910">
        <v>55.64</v>
      </c>
      <c r="D910">
        <v>55.11</v>
      </c>
      <c r="E910">
        <v>55.42</v>
      </c>
      <c r="F910">
        <v>9.0301607000000006E-2</v>
      </c>
    </row>
    <row r="911" spans="1:6" x14ac:dyDescent="0.25">
      <c r="A911" s="1">
        <v>44400</v>
      </c>
      <c r="B911">
        <v>54.63</v>
      </c>
      <c r="C911">
        <v>55.33</v>
      </c>
      <c r="D911">
        <v>54.48</v>
      </c>
      <c r="E911">
        <v>55.26</v>
      </c>
      <c r="F911">
        <v>1.1532125209999999</v>
      </c>
    </row>
    <row r="912" spans="1:6" x14ac:dyDescent="0.25">
      <c r="A912" s="1">
        <v>44399</v>
      </c>
      <c r="B912">
        <v>53.83</v>
      </c>
      <c r="C912">
        <v>54.48</v>
      </c>
      <c r="D912">
        <v>53.76</v>
      </c>
      <c r="E912">
        <v>54.47</v>
      </c>
      <c r="F912">
        <v>1.188928107</v>
      </c>
    </row>
    <row r="913" spans="1:6" x14ac:dyDescent="0.25">
      <c r="A913" s="1">
        <v>44398</v>
      </c>
      <c r="B913">
        <v>53.46</v>
      </c>
      <c r="C913">
        <v>53.89</v>
      </c>
      <c r="D913">
        <v>53.4</v>
      </c>
      <c r="E913">
        <v>53.81</v>
      </c>
      <c r="F913">
        <v>0.654695099</v>
      </c>
    </row>
    <row r="914" spans="1:6" x14ac:dyDescent="0.25">
      <c r="A914" s="1">
        <v>44397</v>
      </c>
      <c r="B914">
        <v>53.42</v>
      </c>
      <c r="C914">
        <v>53.92</v>
      </c>
      <c r="D914">
        <v>53.4</v>
      </c>
      <c r="E914">
        <v>53.7</v>
      </c>
      <c r="F914">
        <v>0.52414825899999995</v>
      </c>
    </row>
    <row r="915" spans="1:6" x14ac:dyDescent="0.25">
      <c r="A915" s="1">
        <v>44396</v>
      </c>
      <c r="B915">
        <v>53.52</v>
      </c>
      <c r="C915">
        <v>53.68</v>
      </c>
      <c r="D915">
        <v>52.71</v>
      </c>
      <c r="E915">
        <v>52.97</v>
      </c>
      <c r="F915">
        <v>-1.0276532140000001</v>
      </c>
    </row>
    <row r="916" spans="1:6" x14ac:dyDescent="0.25">
      <c r="A916" s="1">
        <v>44393</v>
      </c>
      <c r="B916">
        <v>53.96</v>
      </c>
      <c r="C916">
        <v>54.39</v>
      </c>
      <c r="D916">
        <v>53.63</v>
      </c>
      <c r="E916">
        <v>53.65</v>
      </c>
      <c r="F916">
        <v>-0.57449962899999996</v>
      </c>
    </row>
    <row r="917" spans="1:6" x14ac:dyDescent="0.25">
      <c r="A917" s="1">
        <v>44392</v>
      </c>
      <c r="B917">
        <v>53.77</v>
      </c>
      <c r="C917">
        <v>53.84</v>
      </c>
      <c r="D917">
        <v>53.22</v>
      </c>
      <c r="E917">
        <v>53.69</v>
      </c>
      <c r="F917">
        <v>-0.14878184899999999</v>
      </c>
    </row>
    <row r="918" spans="1:6" x14ac:dyDescent="0.25">
      <c r="A918" s="1">
        <v>44391</v>
      </c>
      <c r="B918">
        <v>53.62</v>
      </c>
      <c r="C918">
        <v>54.19</v>
      </c>
      <c r="D918">
        <v>53.32</v>
      </c>
      <c r="E918">
        <v>54.08</v>
      </c>
      <c r="F918">
        <v>0.85788884700000001</v>
      </c>
    </row>
    <row r="919" spans="1:6" x14ac:dyDescent="0.25">
      <c r="A919" s="1">
        <v>44390</v>
      </c>
      <c r="B919">
        <v>53.39</v>
      </c>
      <c r="C919">
        <v>53.51</v>
      </c>
      <c r="D919">
        <v>53.18</v>
      </c>
      <c r="E919">
        <v>53.3</v>
      </c>
      <c r="F919">
        <v>-0.168570893</v>
      </c>
    </row>
    <row r="920" spans="1:6" x14ac:dyDescent="0.25">
      <c r="A920" s="1">
        <v>44389</v>
      </c>
      <c r="B920">
        <v>53.77</v>
      </c>
      <c r="C920">
        <v>53.89</v>
      </c>
      <c r="D920">
        <v>53.11</v>
      </c>
      <c r="E920">
        <v>53.25</v>
      </c>
      <c r="F920">
        <v>-0.96708201599999999</v>
      </c>
    </row>
    <row r="921" spans="1:6" x14ac:dyDescent="0.25">
      <c r="A921" s="1">
        <v>44386</v>
      </c>
      <c r="B921">
        <v>53.52</v>
      </c>
      <c r="C921">
        <v>53.92</v>
      </c>
      <c r="D921">
        <v>53.48</v>
      </c>
      <c r="E921">
        <v>53.76</v>
      </c>
      <c r="F921">
        <v>0.44843049299999999</v>
      </c>
    </row>
    <row r="922" spans="1:6" x14ac:dyDescent="0.25">
      <c r="A922" s="1">
        <v>44385</v>
      </c>
      <c r="B922">
        <v>53.21</v>
      </c>
      <c r="C922">
        <v>53.71</v>
      </c>
      <c r="D922">
        <v>52.93</v>
      </c>
      <c r="E922">
        <v>53.11</v>
      </c>
      <c r="F922">
        <v>-0.18793459900000001</v>
      </c>
    </row>
    <row r="923" spans="1:6" x14ac:dyDescent="0.25">
      <c r="A923" s="1">
        <v>44384</v>
      </c>
      <c r="B923">
        <v>52.96</v>
      </c>
      <c r="C923">
        <v>53.29</v>
      </c>
      <c r="D923">
        <v>52.65</v>
      </c>
      <c r="E923">
        <v>53.23</v>
      </c>
      <c r="F923">
        <v>0.50981873099999997</v>
      </c>
    </row>
    <row r="924" spans="1:6" x14ac:dyDescent="0.25">
      <c r="A924" s="1">
        <v>44383</v>
      </c>
      <c r="B924">
        <v>53.14</v>
      </c>
      <c r="C924">
        <v>53.17</v>
      </c>
      <c r="D924">
        <v>52.32</v>
      </c>
      <c r="E924">
        <v>53.02</v>
      </c>
      <c r="F924">
        <v>-0.22581859200000001</v>
      </c>
    </row>
    <row r="925" spans="1:6" x14ac:dyDescent="0.25">
      <c r="A925" s="1">
        <v>44379</v>
      </c>
      <c r="B925">
        <v>53.29</v>
      </c>
      <c r="C925">
        <v>53.61</v>
      </c>
      <c r="D925">
        <v>52.81</v>
      </c>
      <c r="E925">
        <v>53.58</v>
      </c>
      <c r="F925">
        <v>0.54419215600000004</v>
      </c>
    </row>
    <row r="926" spans="1:6" x14ac:dyDescent="0.25">
      <c r="A926" s="1">
        <v>44378</v>
      </c>
      <c r="B926">
        <v>53.1</v>
      </c>
      <c r="C926">
        <v>53.59</v>
      </c>
      <c r="D926">
        <v>52.98</v>
      </c>
      <c r="E926">
        <v>53.39</v>
      </c>
      <c r="F926">
        <v>0.54613935999999996</v>
      </c>
    </row>
    <row r="927" spans="1:6" x14ac:dyDescent="0.25">
      <c r="A927" s="1">
        <v>44377</v>
      </c>
      <c r="B927">
        <v>52.82</v>
      </c>
      <c r="C927">
        <v>53.05</v>
      </c>
      <c r="D927">
        <v>52.59</v>
      </c>
      <c r="E927">
        <v>53</v>
      </c>
      <c r="F927">
        <v>0.34078000800000002</v>
      </c>
    </row>
    <row r="928" spans="1:6" x14ac:dyDescent="0.25">
      <c r="A928" s="1">
        <v>44376</v>
      </c>
      <c r="B928">
        <v>53.02</v>
      </c>
      <c r="C928">
        <v>53.16</v>
      </c>
      <c r="D928">
        <v>52.74</v>
      </c>
      <c r="E928">
        <v>52.88</v>
      </c>
      <c r="F928">
        <v>-0.26405130100000002</v>
      </c>
    </row>
    <row r="929" spans="1:6" x14ac:dyDescent="0.25">
      <c r="A929" s="1">
        <v>44375</v>
      </c>
      <c r="B929">
        <v>53.13</v>
      </c>
      <c r="C929">
        <v>53.23</v>
      </c>
      <c r="D929">
        <v>52.9</v>
      </c>
      <c r="E929">
        <v>52.96</v>
      </c>
      <c r="F929">
        <v>-0.31996988500000001</v>
      </c>
    </row>
    <row r="930" spans="1:6" x14ac:dyDescent="0.25">
      <c r="A930" s="1">
        <v>44372</v>
      </c>
      <c r="B930">
        <v>52.75</v>
      </c>
      <c r="C930">
        <v>53.18</v>
      </c>
      <c r="D930">
        <v>52.64</v>
      </c>
      <c r="E930">
        <v>52.98</v>
      </c>
      <c r="F930">
        <v>0.43601895699999998</v>
      </c>
    </row>
    <row r="931" spans="1:6" x14ac:dyDescent="0.25">
      <c r="A931" s="1">
        <v>44371</v>
      </c>
      <c r="B931">
        <v>52.94</v>
      </c>
      <c r="C931">
        <v>52.97</v>
      </c>
      <c r="D931">
        <v>52.59</v>
      </c>
      <c r="E931">
        <v>52.81</v>
      </c>
      <c r="F931">
        <v>-0.245561012</v>
      </c>
    </row>
    <row r="932" spans="1:6" x14ac:dyDescent="0.25">
      <c r="A932" s="1">
        <v>44370</v>
      </c>
      <c r="B932">
        <v>53.19</v>
      </c>
      <c r="C932">
        <v>53.2</v>
      </c>
      <c r="D932">
        <v>52.57</v>
      </c>
      <c r="E932">
        <v>52.73</v>
      </c>
      <c r="F932">
        <v>-0.86482421499999995</v>
      </c>
    </row>
    <row r="933" spans="1:6" x14ac:dyDescent="0.25">
      <c r="A933" s="1">
        <v>44369</v>
      </c>
      <c r="B933">
        <v>53.21</v>
      </c>
      <c r="C933">
        <v>53.35</v>
      </c>
      <c r="D933">
        <v>52.79</v>
      </c>
      <c r="E933">
        <v>53.3</v>
      </c>
      <c r="F933">
        <v>0.169141139</v>
      </c>
    </row>
    <row r="934" spans="1:6" x14ac:dyDescent="0.25">
      <c r="A934" s="1">
        <v>44368</v>
      </c>
      <c r="B934">
        <v>52.53</v>
      </c>
      <c r="C934">
        <v>53.4</v>
      </c>
      <c r="D934">
        <v>52.52</v>
      </c>
      <c r="E934">
        <v>53.19</v>
      </c>
      <c r="F934">
        <v>1.2564249000000001</v>
      </c>
    </row>
    <row r="935" spans="1:6" x14ac:dyDescent="0.25">
      <c r="A935" s="1">
        <v>44365</v>
      </c>
      <c r="B935">
        <v>52.59</v>
      </c>
      <c r="C935">
        <v>52.63</v>
      </c>
      <c r="D935">
        <v>51.86</v>
      </c>
      <c r="E935">
        <v>52.44</v>
      </c>
      <c r="F935">
        <v>-0.285225328</v>
      </c>
    </row>
    <row r="936" spans="1:6" x14ac:dyDescent="0.25">
      <c r="A936" s="1">
        <v>44364</v>
      </c>
      <c r="B936">
        <v>53.3</v>
      </c>
      <c r="C936">
        <v>53.54</v>
      </c>
      <c r="D936">
        <v>52.99</v>
      </c>
      <c r="E936">
        <v>53.19</v>
      </c>
      <c r="F936">
        <v>-0.20637898700000001</v>
      </c>
    </row>
    <row r="937" spans="1:6" x14ac:dyDescent="0.25">
      <c r="A937" s="1">
        <v>44363</v>
      </c>
      <c r="B937">
        <v>53.79</v>
      </c>
      <c r="C937">
        <v>53.91</v>
      </c>
      <c r="D937">
        <v>53.12</v>
      </c>
      <c r="E937">
        <v>53.48</v>
      </c>
      <c r="F937">
        <v>-0.57631529999999997</v>
      </c>
    </row>
    <row r="938" spans="1:6" x14ac:dyDescent="0.25">
      <c r="A938" s="1">
        <v>44362</v>
      </c>
      <c r="B938">
        <v>54.25</v>
      </c>
      <c r="C938">
        <v>54.29</v>
      </c>
      <c r="D938">
        <v>53.71</v>
      </c>
      <c r="E938">
        <v>53.74</v>
      </c>
      <c r="F938">
        <v>-0.94009216600000001</v>
      </c>
    </row>
    <row r="939" spans="1:6" x14ac:dyDescent="0.25">
      <c r="A939" s="1">
        <v>44361</v>
      </c>
      <c r="B939">
        <v>54.28</v>
      </c>
      <c r="C939">
        <v>54.42</v>
      </c>
      <c r="D939">
        <v>53.51</v>
      </c>
      <c r="E939">
        <v>54.1</v>
      </c>
      <c r="F939">
        <v>-0.33161385399999999</v>
      </c>
    </row>
    <row r="940" spans="1:6" x14ac:dyDescent="0.25">
      <c r="A940" s="1">
        <v>44358</v>
      </c>
      <c r="B940">
        <v>55.19</v>
      </c>
      <c r="C940">
        <v>55.22</v>
      </c>
      <c r="D940">
        <v>54.52</v>
      </c>
      <c r="E940">
        <v>54.67</v>
      </c>
      <c r="F940">
        <v>-0.94219967400000004</v>
      </c>
    </row>
    <row r="941" spans="1:6" x14ac:dyDescent="0.25">
      <c r="A941" s="1">
        <v>44357</v>
      </c>
      <c r="B941">
        <v>54.54</v>
      </c>
      <c r="C941">
        <v>55.02</v>
      </c>
      <c r="D941">
        <v>54.3</v>
      </c>
      <c r="E941">
        <v>55</v>
      </c>
      <c r="F941">
        <v>0.84341767499999998</v>
      </c>
    </row>
    <row r="942" spans="1:6" x14ac:dyDescent="0.25">
      <c r="A942" s="1">
        <v>44356</v>
      </c>
      <c r="B942">
        <v>54.28</v>
      </c>
      <c r="C942">
        <v>54.36</v>
      </c>
      <c r="D942">
        <v>53.92</v>
      </c>
      <c r="E942">
        <v>54.01</v>
      </c>
      <c r="F942">
        <v>-0.49742078099999998</v>
      </c>
    </row>
    <row r="943" spans="1:6" x14ac:dyDescent="0.25">
      <c r="A943" s="1">
        <v>44355</v>
      </c>
      <c r="B943">
        <v>54.06</v>
      </c>
      <c r="C943">
        <v>54.38</v>
      </c>
      <c r="D943">
        <v>54.05</v>
      </c>
      <c r="E943">
        <v>54.14</v>
      </c>
      <c r="F943">
        <v>0.14798372200000001</v>
      </c>
    </row>
    <row r="944" spans="1:6" x14ac:dyDescent="0.25">
      <c r="A944" s="1">
        <v>44354</v>
      </c>
      <c r="B944">
        <v>54.27</v>
      </c>
      <c r="C944">
        <v>54.42</v>
      </c>
      <c r="D944">
        <v>53.77</v>
      </c>
      <c r="E944">
        <v>53.91</v>
      </c>
      <c r="F944">
        <v>-0.66334991700000001</v>
      </c>
    </row>
    <row r="945" spans="1:6" x14ac:dyDescent="0.25">
      <c r="A945" s="1">
        <v>44351</v>
      </c>
      <c r="B945">
        <v>53.57</v>
      </c>
      <c r="C945">
        <v>54.16</v>
      </c>
      <c r="D945">
        <v>53.53</v>
      </c>
      <c r="E945">
        <v>54.09</v>
      </c>
      <c r="F945">
        <v>0.97069255200000004</v>
      </c>
    </row>
    <row r="946" spans="1:6" x14ac:dyDescent="0.25">
      <c r="A946" s="1">
        <v>44350</v>
      </c>
      <c r="B946">
        <v>52.78</v>
      </c>
      <c r="C946">
        <v>53.55</v>
      </c>
      <c r="D946">
        <v>52.63</v>
      </c>
      <c r="E946">
        <v>53.36</v>
      </c>
      <c r="F946">
        <v>1.0989010990000001</v>
      </c>
    </row>
    <row r="947" spans="1:6" x14ac:dyDescent="0.25">
      <c r="A947" s="1">
        <v>44349</v>
      </c>
      <c r="B947">
        <v>52.58</v>
      </c>
      <c r="C947">
        <v>52.98</v>
      </c>
      <c r="D947">
        <v>52.48</v>
      </c>
      <c r="E947">
        <v>52.85</v>
      </c>
      <c r="F947">
        <v>0.513503233</v>
      </c>
    </row>
    <row r="948" spans="1:6" x14ac:dyDescent="0.25">
      <c r="A948" s="1">
        <v>44348</v>
      </c>
      <c r="B948">
        <v>53.23</v>
      </c>
      <c r="C948">
        <v>53.23</v>
      </c>
      <c r="D948">
        <v>52.41</v>
      </c>
      <c r="E948">
        <v>52.63</v>
      </c>
      <c r="F948">
        <v>-1.1271839189999999</v>
      </c>
    </row>
    <row r="949" spans="1:6" x14ac:dyDescent="0.25">
      <c r="A949" s="1">
        <v>44344</v>
      </c>
      <c r="B949">
        <v>53.09</v>
      </c>
      <c r="C949">
        <v>53.16</v>
      </c>
      <c r="D949">
        <v>52.81</v>
      </c>
      <c r="E949">
        <v>52.94</v>
      </c>
      <c r="F949">
        <v>-0.28253908500000002</v>
      </c>
    </row>
    <row r="950" spans="1:6" x14ac:dyDescent="0.25">
      <c r="A950" s="1">
        <v>44343</v>
      </c>
      <c r="B950">
        <v>53.23</v>
      </c>
      <c r="C950">
        <v>53.33</v>
      </c>
      <c r="D950">
        <v>52.55</v>
      </c>
      <c r="E950">
        <v>53.05</v>
      </c>
      <c r="F950">
        <v>-0.338155176</v>
      </c>
    </row>
    <row r="951" spans="1:6" x14ac:dyDescent="0.25">
      <c r="A951" s="1">
        <v>44342</v>
      </c>
      <c r="B951">
        <v>53.55</v>
      </c>
      <c r="C951">
        <v>53.6</v>
      </c>
      <c r="D951">
        <v>52.85</v>
      </c>
      <c r="E951">
        <v>52.88</v>
      </c>
      <c r="F951">
        <v>-1.2511671339999999</v>
      </c>
    </row>
    <row r="952" spans="1:6" x14ac:dyDescent="0.25">
      <c r="A952" s="1">
        <v>44341</v>
      </c>
      <c r="B952">
        <v>53.25</v>
      </c>
      <c r="C952">
        <v>53.48</v>
      </c>
      <c r="D952">
        <v>53.12</v>
      </c>
      <c r="E952">
        <v>53.31</v>
      </c>
      <c r="F952">
        <v>0.112676056</v>
      </c>
    </row>
    <row r="953" spans="1:6" x14ac:dyDescent="0.25">
      <c r="A953" s="1">
        <v>44340</v>
      </c>
      <c r="B953">
        <v>53.17</v>
      </c>
      <c r="C953">
        <v>53.75</v>
      </c>
      <c r="D953">
        <v>53.15</v>
      </c>
      <c r="E953">
        <v>53.41</v>
      </c>
      <c r="F953">
        <v>0.45138235799999998</v>
      </c>
    </row>
    <row r="954" spans="1:6" x14ac:dyDescent="0.25">
      <c r="A954" s="1">
        <v>44337</v>
      </c>
      <c r="B954">
        <v>52.52</v>
      </c>
      <c r="C954">
        <v>52.77</v>
      </c>
      <c r="D954">
        <v>52.22</v>
      </c>
      <c r="E954">
        <v>52.37</v>
      </c>
      <c r="F954">
        <v>-0.28560548400000002</v>
      </c>
    </row>
    <row r="955" spans="1:6" x14ac:dyDescent="0.25">
      <c r="A955" s="1">
        <v>44336</v>
      </c>
      <c r="B955">
        <v>50.94</v>
      </c>
      <c r="C955">
        <v>52.96</v>
      </c>
      <c r="D955">
        <v>50.6</v>
      </c>
      <c r="E955">
        <v>52.89</v>
      </c>
      <c r="F955">
        <v>3.8280329800000001</v>
      </c>
    </row>
    <row r="956" spans="1:6" x14ac:dyDescent="0.25">
      <c r="A956" s="1">
        <v>44335</v>
      </c>
      <c r="B956">
        <v>52.24</v>
      </c>
      <c r="C956">
        <v>52.65</v>
      </c>
      <c r="D956">
        <v>51.95</v>
      </c>
      <c r="E956">
        <v>52.4</v>
      </c>
      <c r="F956">
        <v>0.30627871400000001</v>
      </c>
    </row>
    <row r="957" spans="1:6" x14ac:dyDescent="0.25">
      <c r="A957" s="1">
        <v>44334</v>
      </c>
      <c r="B957">
        <v>52.91</v>
      </c>
      <c r="C957">
        <v>53.33</v>
      </c>
      <c r="D957">
        <v>52.72</v>
      </c>
      <c r="E957">
        <v>52.89</v>
      </c>
      <c r="F957">
        <v>-3.7800038000000001E-2</v>
      </c>
    </row>
    <row r="958" spans="1:6" x14ac:dyDescent="0.25">
      <c r="A958" s="1">
        <v>44333</v>
      </c>
      <c r="B958">
        <v>52.99</v>
      </c>
      <c r="C958">
        <v>53.14</v>
      </c>
      <c r="D958">
        <v>52.66</v>
      </c>
      <c r="E958">
        <v>52.89</v>
      </c>
      <c r="F958">
        <v>-0.18871485199999999</v>
      </c>
    </row>
    <row r="959" spans="1:6" x14ac:dyDescent="0.25">
      <c r="A959" s="1">
        <v>44330</v>
      </c>
      <c r="B959">
        <v>52.69</v>
      </c>
      <c r="C959">
        <v>53.21</v>
      </c>
      <c r="D959">
        <v>52.58</v>
      </c>
      <c r="E959">
        <v>53.07</v>
      </c>
      <c r="F959">
        <v>0.72119946899999998</v>
      </c>
    </row>
    <row r="960" spans="1:6" x14ac:dyDescent="0.25">
      <c r="A960" s="1">
        <v>44329</v>
      </c>
      <c r="B960">
        <v>52.22</v>
      </c>
      <c r="C960">
        <v>52.8</v>
      </c>
      <c r="D960">
        <v>52.18</v>
      </c>
      <c r="E960">
        <v>52.58</v>
      </c>
      <c r="F960">
        <v>0.68939103800000001</v>
      </c>
    </row>
    <row r="961" spans="1:6" x14ac:dyDescent="0.25">
      <c r="A961" s="1">
        <v>44328</v>
      </c>
      <c r="B961">
        <v>52.12</v>
      </c>
      <c r="C961">
        <v>52.42</v>
      </c>
      <c r="D961">
        <v>51.44</v>
      </c>
      <c r="E961">
        <v>51.54</v>
      </c>
      <c r="F961">
        <v>-1.112816577</v>
      </c>
    </row>
    <row r="962" spans="1:6" x14ac:dyDescent="0.25">
      <c r="A962" s="1">
        <v>44327</v>
      </c>
      <c r="B962">
        <v>52.58</v>
      </c>
      <c r="C962">
        <v>52.91</v>
      </c>
      <c r="D962">
        <v>52.09</v>
      </c>
      <c r="E962">
        <v>52.86</v>
      </c>
      <c r="F962">
        <v>0.53252187100000004</v>
      </c>
    </row>
    <row r="963" spans="1:6" x14ac:dyDescent="0.25">
      <c r="A963" s="1">
        <v>44326</v>
      </c>
      <c r="B963">
        <v>53.71</v>
      </c>
      <c r="C963">
        <v>54.08</v>
      </c>
      <c r="D963">
        <v>53.14</v>
      </c>
      <c r="E963">
        <v>53.15</v>
      </c>
      <c r="F963">
        <v>-1.0426363809999999</v>
      </c>
    </row>
    <row r="964" spans="1:6" x14ac:dyDescent="0.25">
      <c r="A964" s="1">
        <v>44323</v>
      </c>
      <c r="B964">
        <v>52.49</v>
      </c>
      <c r="C964">
        <v>53.65</v>
      </c>
      <c r="D964">
        <v>52.45</v>
      </c>
      <c r="E964">
        <v>53.44</v>
      </c>
      <c r="F964">
        <v>1.8098685459999999</v>
      </c>
    </row>
    <row r="965" spans="1:6" x14ac:dyDescent="0.25">
      <c r="A965" s="1">
        <v>44322</v>
      </c>
      <c r="B965">
        <v>51.41</v>
      </c>
      <c r="C965">
        <v>52.7</v>
      </c>
      <c r="D965">
        <v>51.2</v>
      </c>
      <c r="E965">
        <v>52.46</v>
      </c>
      <c r="F965">
        <v>2.0424042020000002</v>
      </c>
    </row>
    <row r="966" spans="1:6" x14ac:dyDescent="0.25">
      <c r="A966" s="1">
        <v>44321</v>
      </c>
      <c r="B966">
        <v>50.8</v>
      </c>
      <c r="C966">
        <v>51.24</v>
      </c>
      <c r="D966">
        <v>50.66</v>
      </c>
      <c r="E966">
        <v>51.13</v>
      </c>
      <c r="F966">
        <v>0.649606299</v>
      </c>
    </row>
    <row r="967" spans="1:6" x14ac:dyDescent="0.25">
      <c r="A967" s="1">
        <v>44320</v>
      </c>
      <c r="B967">
        <v>51</v>
      </c>
      <c r="C967">
        <v>51.22</v>
      </c>
      <c r="D967">
        <v>50.27</v>
      </c>
      <c r="E967">
        <v>50.57</v>
      </c>
      <c r="F967">
        <v>-0.84313725500000003</v>
      </c>
    </row>
    <row r="968" spans="1:6" x14ac:dyDescent="0.25">
      <c r="A968" s="1">
        <v>44319</v>
      </c>
      <c r="B968">
        <v>51.16</v>
      </c>
      <c r="C968">
        <v>51.38</v>
      </c>
      <c r="D968">
        <v>50.8</v>
      </c>
      <c r="E968">
        <v>51.1</v>
      </c>
      <c r="F968">
        <v>-0.117279124</v>
      </c>
    </row>
    <row r="969" spans="1:6" x14ac:dyDescent="0.25">
      <c r="A969" s="1">
        <v>44316</v>
      </c>
      <c r="B969">
        <v>50.96</v>
      </c>
      <c r="C969">
        <v>51.06</v>
      </c>
      <c r="D969">
        <v>50.39</v>
      </c>
      <c r="E969">
        <v>50.86</v>
      </c>
      <c r="F969">
        <v>-0.19623233900000001</v>
      </c>
    </row>
    <row r="970" spans="1:6" x14ac:dyDescent="0.25">
      <c r="A970" s="1">
        <v>44315</v>
      </c>
      <c r="B970">
        <v>51.47</v>
      </c>
      <c r="C970">
        <v>51.53</v>
      </c>
      <c r="D970">
        <v>50.96</v>
      </c>
      <c r="E970">
        <v>51.43</v>
      </c>
      <c r="F970">
        <v>-7.7715173999999998E-2</v>
      </c>
    </row>
    <row r="971" spans="1:6" x14ac:dyDescent="0.25">
      <c r="A971" s="1">
        <v>44314</v>
      </c>
      <c r="B971">
        <v>51.62</v>
      </c>
      <c r="C971">
        <v>51.67</v>
      </c>
      <c r="D971">
        <v>50.9</v>
      </c>
      <c r="E971">
        <v>51.04</v>
      </c>
      <c r="F971">
        <v>-1.123595506</v>
      </c>
    </row>
    <row r="972" spans="1:6" x14ac:dyDescent="0.25">
      <c r="A972" s="1">
        <v>44313</v>
      </c>
      <c r="B972">
        <v>51.48</v>
      </c>
      <c r="C972">
        <v>51.66</v>
      </c>
      <c r="D972">
        <v>51.33</v>
      </c>
      <c r="E972">
        <v>51.46</v>
      </c>
      <c r="F972">
        <v>-3.8850039000000003E-2</v>
      </c>
    </row>
    <row r="973" spans="1:6" x14ac:dyDescent="0.25">
      <c r="A973" s="1">
        <v>44312</v>
      </c>
      <c r="B973">
        <v>51.58</v>
      </c>
      <c r="C973">
        <v>51.76</v>
      </c>
      <c r="D973">
        <v>51.48</v>
      </c>
      <c r="E973">
        <v>51.54</v>
      </c>
      <c r="F973">
        <v>-7.7549437999999998E-2</v>
      </c>
    </row>
    <row r="974" spans="1:6" x14ac:dyDescent="0.25">
      <c r="A974" s="1">
        <v>44309</v>
      </c>
      <c r="B974">
        <v>51.36</v>
      </c>
      <c r="C974">
        <v>52.12</v>
      </c>
      <c r="D974">
        <v>51.15</v>
      </c>
      <c r="E974">
        <v>51.95</v>
      </c>
      <c r="F974">
        <v>1.1487538939999999</v>
      </c>
    </row>
    <row r="975" spans="1:6" x14ac:dyDescent="0.25">
      <c r="A975" s="1">
        <v>44308</v>
      </c>
      <c r="B975">
        <v>51.83</v>
      </c>
      <c r="C975">
        <v>52.08</v>
      </c>
      <c r="D975">
        <v>51.37</v>
      </c>
      <c r="E975">
        <v>51.41</v>
      </c>
      <c r="F975">
        <v>-0.81034150100000002</v>
      </c>
    </row>
    <row r="976" spans="1:6" x14ac:dyDescent="0.25">
      <c r="A976" s="1">
        <v>44307</v>
      </c>
      <c r="B976">
        <v>51.62</v>
      </c>
      <c r="C976">
        <v>52.06</v>
      </c>
      <c r="D976">
        <v>51.46</v>
      </c>
      <c r="E976">
        <v>51.98</v>
      </c>
      <c r="F976">
        <v>0.697404107</v>
      </c>
    </row>
    <row r="977" spans="1:6" x14ac:dyDescent="0.25">
      <c r="A977" s="1">
        <v>44306</v>
      </c>
      <c r="B977">
        <v>52.48</v>
      </c>
      <c r="C977">
        <v>52.48</v>
      </c>
      <c r="D977">
        <v>51.57</v>
      </c>
      <c r="E977">
        <v>51.78</v>
      </c>
      <c r="F977">
        <v>-1.3338414629999999</v>
      </c>
    </row>
    <row r="978" spans="1:6" x14ac:dyDescent="0.25">
      <c r="A978" s="1">
        <v>44305</v>
      </c>
      <c r="B978">
        <v>52.65</v>
      </c>
      <c r="C978">
        <v>52.95</v>
      </c>
      <c r="D978">
        <v>52.48</v>
      </c>
      <c r="E978">
        <v>52.79</v>
      </c>
      <c r="F978">
        <v>0.26590693300000001</v>
      </c>
    </row>
    <row r="979" spans="1:6" x14ac:dyDescent="0.25">
      <c r="A979" s="1">
        <v>44302</v>
      </c>
      <c r="B979">
        <v>52.83</v>
      </c>
      <c r="C979">
        <v>53.17</v>
      </c>
      <c r="D979">
        <v>52.69</v>
      </c>
      <c r="E979">
        <v>52.85</v>
      </c>
      <c r="F979">
        <v>3.7857278000000001E-2</v>
      </c>
    </row>
    <row r="980" spans="1:6" x14ac:dyDescent="0.25">
      <c r="A980" s="1">
        <v>44301</v>
      </c>
      <c r="B980">
        <v>51.71</v>
      </c>
      <c r="C980">
        <v>51.8</v>
      </c>
      <c r="D980">
        <v>51.35</v>
      </c>
      <c r="E980">
        <v>51.6</v>
      </c>
      <c r="F980">
        <v>-0.21272481100000001</v>
      </c>
    </row>
    <row r="981" spans="1:6" x14ac:dyDescent="0.25">
      <c r="A981" s="1">
        <v>44300</v>
      </c>
      <c r="B981">
        <v>51.54</v>
      </c>
      <c r="C981">
        <v>51.67</v>
      </c>
      <c r="D981">
        <v>51.12</v>
      </c>
      <c r="E981">
        <v>51.3</v>
      </c>
      <c r="F981">
        <v>-0.46565774199999999</v>
      </c>
    </row>
    <row r="982" spans="1:6" x14ac:dyDescent="0.25">
      <c r="A982" s="1">
        <v>44299</v>
      </c>
      <c r="B982">
        <v>51.37</v>
      </c>
      <c r="C982">
        <v>51.87</v>
      </c>
      <c r="D982">
        <v>51.32</v>
      </c>
      <c r="E982">
        <v>51.65</v>
      </c>
      <c r="F982">
        <v>0.54506521299999999</v>
      </c>
    </row>
    <row r="983" spans="1:6" x14ac:dyDescent="0.25">
      <c r="A983" s="1">
        <v>44298</v>
      </c>
      <c r="B983">
        <v>51.91</v>
      </c>
      <c r="C983">
        <v>52.07</v>
      </c>
      <c r="D983">
        <v>51.45</v>
      </c>
      <c r="E983">
        <v>51.59</v>
      </c>
      <c r="F983">
        <v>-0.61645155100000004</v>
      </c>
    </row>
    <row r="984" spans="1:6" x14ac:dyDescent="0.25">
      <c r="A984" s="1">
        <v>44295</v>
      </c>
      <c r="B984">
        <v>52.01</v>
      </c>
      <c r="C984">
        <v>52.14</v>
      </c>
      <c r="D984">
        <v>51.66</v>
      </c>
      <c r="E984">
        <v>52.13</v>
      </c>
      <c r="F984">
        <v>0.230724861</v>
      </c>
    </row>
    <row r="985" spans="1:6" x14ac:dyDescent="0.25">
      <c r="A985" s="1">
        <v>44294</v>
      </c>
      <c r="B985">
        <v>51.75</v>
      </c>
      <c r="C985">
        <v>51.9</v>
      </c>
      <c r="D985">
        <v>51.44</v>
      </c>
      <c r="E985">
        <v>51.86</v>
      </c>
      <c r="F985">
        <v>0.21256038599999999</v>
      </c>
    </row>
    <row r="986" spans="1:6" x14ac:dyDescent="0.25">
      <c r="A986" s="1">
        <v>44293</v>
      </c>
      <c r="B986">
        <v>51.95</v>
      </c>
      <c r="C986">
        <v>52.05</v>
      </c>
      <c r="D986">
        <v>51.56</v>
      </c>
      <c r="E986">
        <v>51.7</v>
      </c>
      <c r="F986">
        <v>-0.48123195400000002</v>
      </c>
    </row>
    <row r="987" spans="1:6" x14ac:dyDescent="0.25">
      <c r="A987" s="1">
        <v>44292</v>
      </c>
      <c r="B987">
        <v>51.92</v>
      </c>
      <c r="C987">
        <v>52.21</v>
      </c>
      <c r="D987">
        <v>51.8</v>
      </c>
      <c r="E987">
        <v>51.93</v>
      </c>
      <c r="F987">
        <v>1.9260401E-2</v>
      </c>
    </row>
    <row r="988" spans="1:6" x14ac:dyDescent="0.25">
      <c r="A988" s="1">
        <v>44291</v>
      </c>
      <c r="B988">
        <v>52.05</v>
      </c>
      <c r="C988">
        <v>52.91</v>
      </c>
      <c r="D988">
        <v>51.98</v>
      </c>
      <c r="E988">
        <v>52.43</v>
      </c>
      <c r="F988">
        <v>0.73006724300000003</v>
      </c>
    </row>
    <row r="989" spans="1:6" x14ac:dyDescent="0.25">
      <c r="A989" s="1">
        <v>44287</v>
      </c>
      <c r="B989">
        <v>51.89</v>
      </c>
      <c r="C989">
        <v>52.06</v>
      </c>
      <c r="D989">
        <v>51.33</v>
      </c>
      <c r="E989">
        <v>51.9</v>
      </c>
      <c r="F989">
        <v>1.9271535999999999E-2</v>
      </c>
    </row>
    <row r="990" spans="1:6" x14ac:dyDescent="0.25">
      <c r="A990" s="1">
        <v>44286</v>
      </c>
      <c r="B990">
        <v>51.86</v>
      </c>
      <c r="C990">
        <v>52.04</v>
      </c>
      <c r="D990">
        <v>51.52</v>
      </c>
      <c r="E990">
        <v>51.8</v>
      </c>
      <c r="F990">
        <v>-0.11569610499999999</v>
      </c>
    </row>
    <row r="991" spans="1:6" x14ac:dyDescent="0.25">
      <c r="A991" s="1">
        <v>44285</v>
      </c>
      <c r="B991">
        <v>52.13</v>
      </c>
      <c r="C991">
        <v>52.16</v>
      </c>
      <c r="D991">
        <v>51.15</v>
      </c>
      <c r="E991">
        <v>51.65</v>
      </c>
      <c r="F991">
        <v>-0.92077498599999996</v>
      </c>
    </row>
    <row r="992" spans="1:6" x14ac:dyDescent="0.25">
      <c r="A992" s="1">
        <v>44284</v>
      </c>
      <c r="B992">
        <v>52.37</v>
      </c>
      <c r="C992">
        <v>52.93</v>
      </c>
      <c r="D992">
        <v>52.26</v>
      </c>
      <c r="E992">
        <v>52.5</v>
      </c>
      <c r="F992">
        <v>0.24823372199999999</v>
      </c>
    </row>
    <row r="993" spans="1:6" x14ac:dyDescent="0.25">
      <c r="A993" s="1">
        <v>44281</v>
      </c>
      <c r="B993">
        <v>50.77</v>
      </c>
      <c r="C993">
        <v>52.36</v>
      </c>
      <c r="D993">
        <v>50.75</v>
      </c>
      <c r="E993">
        <v>52.34</v>
      </c>
      <c r="F993">
        <v>3.0923773880000001</v>
      </c>
    </row>
    <row r="994" spans="1:6" x14ac:dyDescent="0.25">
      <c r="A994" s="1">
        <v>44280</v>
      </c>
      <c r="B994">
        <v>51.08</v>
      </c>
      <c r="C994">
        <v>51.38</v>
      </c>
      <c r="D994">
        <v>50.26</v>
      </c>
      <c r="E994">
        <v>50.58</v>
      </c>
      <c r="F994">
        <v>-0.97885669500000005</v>
      </c>
    </row>
    <row r="995" spans="1:6" x14ac:dyDescent="0.25">
      <c r="A995" s="1">
        <v>44279</v>
      </c>
      <c r="B995">
        <v>49.82</v>
      </c>
      <c r="C995">
        <v>50.44</v>
      </c>
      <c r="D995">
        <v>49.62</v>
      </c>
      <c r="E995">
        <v>49.62</v>
      </c>
      <c r="F995">
        <v>-0.40144520299999997</v>
      </c>
    </row>
    <row r="996" spans="1:6" x14ac:dyDescent="0.25">
      <c r="A996" s="1">
        <v>44278</v>
      </c>
      <c r="B996">
        <v>49.97</v>
      </c>
      <c r="C996">
        <v>50.66</v>
      </c>
      <c r="D996">
        <v>49.89</v>
      </c>
      <c r="E996">
        <v>50</v>
      </c>
      <c r="F996">
        <v>6.0036022000000001E-2</v>
      </c>
    </row>
    <row r="997" spans="1:6" x14ac:dyDescent="0.25">
      <c r="A997" s="1">
        <v>44277</v>
      </c>
      <c r="B997">
        <v>49.36</v>
      </c>
      <c r="C997">
        <v>50.36</v>
      </c>
      <c r="D997">
        <v>49.29</v>
      </c>
      <c r="E997">
        <v>50.31</v>
      </c>
      <c r="F997">
        <v>1.924635332</v>
      </c>
    </row>
    <row r="998" spans="1:6" x14ac:dyDescent="0.25">
      <c r="A998" s="1">
        <v>44274</v>
      </c>
      <c r="B998">
        <v>48.75</v>
      </c>
      <c r="C998">
        <v>49.18</v>
      </c>
      <c r="D998">
        <v>48.31</v>
      </c>
      <c r="E998">
        <v>49.04</v>
      </c>
      <c r="F998">
        <v>0.59487179499999998</v>
      </c>
    </row>
    <row r="999" spans="1:6" x14ac:dyDescent="0.25">
      <c r="A999" s="1">
        <v>44273</v>
      </c>
      <c r="B999">
        <v>49.09</v>
      </c>
      <c r="C999">
        <v>49.56</v>
      </c>
      <c r="D999">
        <v>48.78</v>
      </c>
      <c r="E999">
        <v>48.8</v>
      </c>
      <c r="F999">
        <v>-0.59075168099999997</v>
      </c>
    </row>
    <row r="1000" spans="1:6" x14ac:dyDescent="0.25">
      <c r="A1000" s="1">
        <v>44272</v>
      </c>
      <c r="B1000">
        <v>49.3</v>
      </c>
      <c r="C1000">
        <v>49.59</v>
      </c>
      <c r="D1000">
        <v>48.89</v>
      </c>
      <c r="E1000">
        <v>49.29</v>
      </c>
      <c r="F1000">
        <v>-2.0283975999999999E-2</v>
      </c>
    </row>
    <row r="1001" spans="1:6" x14ac:dyDescent="0.25">
      <c r="A1001" s="1">
        <v>44271</v>
      </c>
      <c r="B1001">
        <v>49.45</v>
      </c>
      <c r="C1001">
        <v>49.74</v>
      </c>
      <c r="D1001">
        <v>49.18</v>
      </c>
      <c r="E1001">
        <v>49.63</v>
      </c>
      <c r="F1001">
        <v>0.36400404400000003</v>
      </c>
    </row>
    <row r="1002" spans="1:6" x14ac:dyDescent="0.25">
      <c r="A1002" s="1">
        <v>44270</v>
      </c>
      <c r="B1002">
        <v>49.13</v>
      </c>
      <c r="C1002">
        <v>49.38</v>
      </c>
      <c r="D1002">
        <v>48.92</v>
      </c>
      <c r="E1002">
        <v>49.36</v>
      </c>
      <c r="F1002">
        <v>0.46814573599999998</v>
      </c>
    </row>
    <row r="1003" spans="1:6" x14ac:dyDescent="0.25">
      <c r="A1003" s="1">
        <v>44267</v>
      </c>
      <c r="B1003">
        <v>48.76</v>
      </c>
      <c r="C1003">
        <v>48.98</v>
      </c>
      <c r="D1003">
        <v>48.47</v>
      </c>
      <c r="E1003">
        <v>48.76</v>
      </c>
      <c r="F1003">
        <v>0</v>
      </c>
    </row>
    <row r="1004" spans="1:6" x14ac:dyDescent="0.25">
      <c r="A1004" s="1">
        <v>44266</v>
      </c>
      <c r="B1004">
        <v>48.28</v>
      </c>
      <c r="C1004">
        <v>49.07</v>
      </c>
      <c r="D1004">
        <v>48.22</v>
      </c>
      <c r="E1004">
        <v>48.82</v>
      </c>
      <c r="F1004">
        <v>1.118475559</v>
      </c>
    </row>
    <row r="1005" spans="1:6" x14ac:dyDescent="0.25">
      <c r="A1005" s="1">
        <v>44265</v>
      </c>
      <c r="B1005">
        <v>48.52</v>
      </c>
      <c r="C1005">
        <v>48.78</v>
      </c>
      <c r="D1005">
        <v>48.19</v>
      </c>
      <c r="E1005">
        <v>48.34</v>
      </c>
      <c r="F1005">
        <v>-0.37098103900000001</v>
      </c>
    </row>
    <row r="1006" spans="1:6" x14ac:dyDescent="0.25">
      <c r="A1006" s="1">
        <v>44264</v>
      </c>
      <c r="B1006">
        <v>47.98</v>
      </c>
      <c r="C1006">
        <v>48.36</v>
      </c>
      <c r="D1006">
        <v>47.71</v>
      </c>
      <c r="E1006">
        <v>48.01</v>
      </c>
      <c r="F1006">
        <v>6.2526052999999998E-2</v>
      </c>
    </row>
    <row r="1007" spans="1:6" x14ac:dyDescent="0.25">
      <c r="A1007" s="1">
        <v>44263</v>
      </c>
      <c r="B1007">
        <v>46.49</v>
      </c>
      <c r="C1007">
        <v>48.39</v>
      </c>
      <c r="D1007">
        <v>46.46</v>
      </c>
      <c r="E1007">
        <v>47.59</v>
      </c>
      <c r="F1007">
        <v>2.3661002369999999</v>
      </c>
    </row>
    <row r="1008" spans="1:6" x14ac:dyDescent="0.25">
      <c r="A1008" s="1">
        <v>44260</v>
      </c>
      <c r="B1008">
        <v>45.91</v>
      </c>
      <c r="C1008">
        <v>46.73</v>
      </c>
      <c r="D1008">
        <v>45.74</v>
      </c>
      <c r="E1008">
        <v>46.34</v>
      </c>
      <c r="F1008">
        <v>0.936615117</v>
      </c>
    </row>
    <row r="1009" spans="1:6" x14ac:dyDescent="0.25">
      <c r="A1009" s="1">
        <v>44259</v>
      </c>
      <c r="B1009">
        <v>45.02</v>
      </c>
      <c r="C1009">
        <v>45.46</v>
      </c>
      <c r="D1009">
        <v>44.15</v>
      </c>
      <c r="E1009">
        <v>44.54</v>
      </c>
      <c r="F1009">
        <v>-1.0661928030000001</v>
      </c>
    </row>
    <row r="1010" spans="1:6" x14ac:dyDescent="0.25">
      <c r="A1010" s="1">
        <v>44258</v>
      </c>
      <c r="B1010">
        <v>45.3</v>
      </c>
      <c r="C1010">
        <v>45.5</v>
      </c>
      <c r="D1010">
        <v>45</v>
      </c>
      <c r="E1010">
        <v>45.19</v>
      </c>
      <c r="F1010">
        <v>-0.242825607</v>
      </c>
    </row>
    <row r="1011" spans="1:6" x14ac:dyDescent="0.25">
      <c r="A1011" s="1">
        <v>44257</v>
      </c>
      <c r="B1011">
        <v>45.86</v>
      </c>
      <c r="C1011">
        <v>45.96</v>
      </c>
      <c r="D1011">
        <v>45.41</v>
      </c>
      <c r="E1011">
        <v>45.55</v>
      </c>
      <c r="F1011">
        <v>-0.67597034499999997</v>
      </c>
    </row>
    <row r="1012" spans="1:6" x14ac:dyDescent="0.25">
      <c r="A1012" s="1">
        <v>44256</v>
      </c>
      <c r="B1012">
        <v>45.45</v>
      </c>
      <c r="C1012">
        <v>46.21</v>
      </c>
      <c r="D1012">
        <v>45.33</v>
      </c>
      <c r="E1012">
        <v>45.94</v>
      </c>
      <c r="F1012">
        <v>1.078107811</v>
      </c>
    </row>
    <row r="1013" spans="1:6" x14ac:dyDescent="0.25">
      <c r="A1013" s="1">
        <v>44253</v>
      </c>
      <c r="B1013">
        <v>45.6</v>
      </c>
      <c r="C1013">
        <v>45.77</v>
      </c>
      <c r="D1013">
        <v>44.76</v>
      </c>
      <c r="E1013">
        <v>44.97</v>
      </c>
      <c r="F1013">
        <v>-1.3815789469999999</v>
      </c>
    </row>
    <row r="1014" spans="1:6" x14ac:dyDescent="0.25">
      <c r="A1014" s="1">
        <v>44252</v>
      </c>
      <c r="B1014">
        <v>45.96</v>
      </c>
      <c r="C1014">
        <v>46.23</v>
      </c>
      <c r="D1014">
        <v>45.24</v>
      </c>
      <c r="E1014">
        <v>45.58</v>
      </c>
      <c r="F1014">
        <v>-0.82680591800000003</v>
      </c>
    </row>
    <row r="1015" spans="1:6" x14ac:dyDescent="0.25">
      <c r="A1015" s="1">
        <v>44251</v>
      </c>
      <c r="B1015">
        <v>45.2</v>
      </c>
      <c r="C1015">
        <v>45.79</v>
      </c>
      <c r="D1015">
        <v>45.05</v>
      </c>
      <c r="E1015">
        <v>45.72</v>
      </c>
      <c r="F1015">
        <v>1.150442478</v>
      </c>
    </row>
    <row r="1016" spans="1:6" x14ac:dyDescent="0.25">
      <c r="A1016" s="1">
        <v>44250</v>
      </c>
      <c r="B1016">
        <v>45.71</v>
      </c>
      <c r="C1016">
        <v>45.74</v>
      </c>
      <c r="D1016">
        <v>45.09</v>
      </c>
      <c r="E1016">
        <v>45.48</v>
      </c>
      <c r="F1016">
        <v>-0.50317217199999997</v>
      </c>
    </row>
    <row r="1017" spans="1:6" x14ac:dyDescent="0.25">
      <c r="A1017" s="1">
        <v>44249</v>
      </c>
      <c r="B1017">
        <v>45.14</v>
      </c>
      <c r="C1017">
        <v>45.67</v>
      </c>
      <c r="D1017">
        <v>44.82</v>
      </c>
      <c r="E1017">
        <v>45.42</v>
      </c>
      <c r="F1017">
        <v>0.62029242399999995</v>
      </c>
    </row>
    <row r="1018" spans="1:6" x14ac:dyDescent="0.25">
      <c r="A1018" s="1">
        <v>44246</v>
      </c>
      <c r="B1018">
        <v>46.24</v>
      </c>
      <c r="C1018">
        <v>46.34</v>
      </c>
      <c r="D1018">
        <v>45.58</v>
      </c>
      <c r="E1018">
        <v>45.6</v>
      </c>
      <c r="F1018">
        <v>-1.3840830449999999</v>
      </c>
    </row>
    <row r="1019" spans="1:6" x14ac:dyDescent="0.25">
      <c r="A1019" s="1">
        <v>44245</v>
      </c>
      <c r="B1019">
        <v>46.17</v>
      </c>
      <c r="C1019">
        <v>46.33</v>
      </c>
      <c r="D1019">
        <v>45.85</v>
      </c>
      <c r="E1019">
        <v>46.29</v>
      </c>
      <c r="F1019">
        <v>0.25990903199999998</v>
      </c>
    </row>
    <row r="1020" spans="1:6" x14ac:dyDescent="0.25">
      <c r="A1020" s="1">
        <v>44244</v>
      </c>
      <c r="B1020">
        <v>46.33</v>
      </c>
      <c r="C1020">
        <v>46.39</v>
      </c>
      <c r="D1020">
        <v>45.86</v>
      </c>
      <c r="E1020">
        <v>46.28</v>
      </c>
      <c r="F1020">
        <v>-0.107921433</v>
      </c>
    </row>
    <row r="1021" spans="1:6" x14ac:dyDescent="0.25">
      <c r="A1021" s="1">
        <v>44243</v>
      </c>
      <c r="B1021">
        <v>46.97</v>
      </c>
      <c r="C1021">
        <v>46.98</v>
      </c>
      <c r="D1021">
        <v>46.4</v>
      </c>
      <c r="E1021">
        <v>46.57</v>
      </c>
      <c r="F1021">
        <v>-0.85160740899999998</v>
      </c>
    </row>
    <row r="1022" spans="1:6" x14ac:dyDescent="0.25">
      <c r="A1022" s="1">
        <v>44239</v>
      </c>
      <c r="B1022">
        <v>47.53</v>
      </c>
      <c r="C1022">
        <v>47.63</v>
      </c>
      <c r="D1022">
        <v>46.91</v>
      </c>
      <c r="E1022">
        <v>47.26</v>
      </c>
      <c r="F1022">
        <v>-0.56806227600000003</v>
      </c>
    </row>
    <row r="1023" spans="1:6" x14ac:dyDescent="0.25">
      <c r="A1023" s="1">
        <v>44238</v>
      </c>
      <c r="B1023">
        <v>47.6</v>
      </c>
      <c r="C1023">
        <v>47.9</v>
      </c>
      <c r="D1023">
        <v>47.32</v>
      </c>
      <c r="E1023">
        <v>47.57</v>
      </c>
      <c r="F1023">
        <v>-6.3025209999999998E-2</v>
      </c>
    </row>
    <row r="1024" spans="1:6" x14ac:dyDescent="0.25">
      <c r="A1024" s="1">
        <v>44237</v>
      </c>
      <c r="B1024">
        <v>46.45</v>
      </c>
      <c r="C1024">
        <v>47.4</v>
      </c>
      <c r="D1024">
        <v>45.88</v>
      </c>
      <c r="E1024">
        <v>47.34</v>
      </c>
      <c r="F1024">
        <v>1.9160387510000001</v>
      </c>
    </row>
    <row r="1025" spans="1:6" x14ac:dyDescent="0.25">
      <c r="A1025" s="1">
        <v>44236</v>
      </c>
      <c r="B1025">
        <v>48.61</v>
      </c>
      <c r="C1025">
        <v>48.78</v>
      </c>
      <c r="D1025">
        <v>48.45</v>
      </c>
      <c r="E1025">
        <v>48.54</v>
      </c>
      <c r="F1025">
        <v>-0.144003292</v>
      </c>
    </row>
    <row r="1026" spans="1:6" x14ac:dyDescent="0.25">
      <c r="A1026" s="1">
        <v>44235</v>
      </c>
      <c r="B1026">
        <v>48.85</v>
      </c>
      <c r="C1026">
        <v>49.33</v>
      </c>
      <c r="D1026">
        <v>48.6</v>
      </c>
      <c r="E1026">
        <v>48.83</v>
      </c>
      <c r="F1026">
        <v>-4.0941657999999999E-2</v>
      </c>
    </row>
    <row r="1027" spans="1:6" x14ac:dyDescent="0.25">
      <c r="A1027" s="1">
        <v>44232</v>
      </c>
      <c r="B1027">
        <v>47.76</v>
      </c>
      <c r="C1027">
        <v>48.34</v>
      </c>
      <c r="D1027">
        <v>47.52</v>
      </c>
      <c r="E1027">
        <v>48.04</v>
      </c>
      <c r="F1027">
        <v>0.58626465699999997</v>
      </c>
    </row>
    <row r="1028" spans="1:6" x14ac:dyDescent="0.25">
      <c r="A1028" s="1">
        <v>44231</v>
      </c>
      <c r="B1028">
        <v>46.17</v>
      </c>
      <c r="C1028">
        <v>47.31</v>
      </c>
      <c r="D1028">
        <v>46.17</v>
      </c>
      <c r="E1028">
        <v>47.13</v>
      </c>
      <c r="F1028">
        <v>2.0792722549999998</v>
      </c>
    </row>
    <row r="1029" spans="1:6" x14ac:dyDescent="0.25">
      <c r="A1029" s="1">
        <v>44230</v>
      </c>
      <c r="B1029">
        <v>45.69</v>
      </c>
      <c r="C1029">
        <v>46.15</v>
      </c>
      <c r="D1029">
        <v>45.53</v>
      </c>
      <c r="E1029">
        <v>45.78</v>
      </c>
      <c r="F1029">
        <v>0.19697964500000001</v>
      </c>
    </row>
    <row r="1030" spans="1:6" x14ac:dyDescent="0.25">
      <c r="A1030" s="1">
        <v>44229</v>
      </c>
      <c r="B1030">
        <v>45.63</v>
      </c>
      <c r="C1030">
        <v>45.93</v>
      </c>
      <c r="D1030">
        <v>45.46</v>
      </c>
      <c r="E1030">
        <v>45.88</v>
      </c>
      <c r="F1030">
        <v>0.54788516300000001</v>
      </c>
    </row>
    <row r="1031" spans="1:6" x14ac:dyDescent="0.25">
      <c r="A1031" s="1">
        <v>44228</v>
      </c>
      <c r="B1031">
        <v>44.76</v>
      </c>
      <c r="C1031">
        <v>45.62</v>
      </c>
      <c r="D1031">
        <v>44.66</v>
      </c>
      <c r="E1031">
        <v>45.54</v>
      </c>
      <c r="F1031">
        <v>1.7426273459999999</v>
      </c>
    </row>
    <row r="1032" spans="1:6" x14ac:dyDescent="0.25">
      <c r="A1032" s="1">
        <v>44225</v>
      </c>
      <c r="B1032">
        <v>44.91</v>
      </c>
      <c r="C1032">
        <v>45.36</v>
      </c>
      <c r="D1032">
        <v>44.48</v>
      </c>
      <c r="E1032">
        <v>44.71</v>
      </c>
      <c r="F1032">
        <v>-0.445335115</v>
      </c>
    </row>
    <row r="1033" spans="1:6" x14ac:dyDescent="0.25">
      <c r="A1033" s="1">
        <v>44224</v>
      </c>
      <c r="B1033">
        <v>45.9</v>
      </c>
      <c r="C1033">
        <v>46.26</v>
      </c>
      <c r="D1033">
        <v>45.47</v>
      </c>
      <c r="E1033">
        <v>45.52</v>
      </c>
      <c r="F1033">
        <v>-0.82788671000000003</v>
      </c>
    </row>
    <row r="1034" spans="1:6" x14ac:dyDescent="0.25">
      <c r="A1034" s="1">
        <v>44223</v>
      </c>
      <c r="B1034">
        <v>45.29</v>
      </c>
      <c r="C1034">
        <v>46.45</v>
      </c>
      <c r="D1034">
        <v>45.08</v>
      </c>
      <c r="E1034">
        <v>45.67</v>
      </c>
      <c r="F1034">
        <v>0.83903731500000001</v>
      </c>
    </row>
    <row r="1035" spans="1:6" x14ac:dyDescent="0.25">
      <c r="A1035" s="1">
        <v>44222</v>
      </c>
      <c r="B1035">
        <v>45.02</v>
      </c>
      <c r="C1035">
        <v>45.35</v>
      </c>
      <c r="D1035">
        <v>44.92</v>
      </c>
      <c r="E1035">
        <v>45.26</v>
      </c>
      <c r="F1035">
        <v>0.53309640199999997</v>
      </c>
    </row>
    <row r="1036" spans="1:6" x14ac:dyDescent="0.25">
      <c r="A1036" s="1">
        <v>44221</v>
      </c>
      <c r="B1036">
        <v>44.92</v>
      </c>
      <c r="C1036">
        <v>45.16</v>
      </c>
      <c r="D1036">
        <v>44.7</v>
      </c>
      <c r="E1036">
        <v>45</v>
      </c>
      <c r="F1036">
        <v>0.17809438999999999</v>
      </c>
    </row>
    <row r="1037" spans="1:6" x14ac:dyDescent="0.25">
      <c r="A1037" s="1">
        <v>44218</v>
      </c>
      <c r="B1037">
        <v>44.48</v>
      </c>
      <c r="C1037">
        <v>44.88</v>
      </c>
      <c r="D1037">
        <v>44.23</v>
      </c>
      <c r="E1037">
        <v>44.81</v>
      </c>
      <c r="F1037">
        <v>0.74190647499999995</v>
      </c>
    </row>
    <row r="1038" spans="1:6" x14ac:dyDescent="0.25">
      <c r="A1038" s="1">
        <v>44217</v>
      </c>
      <c r="B1038">
        <v>44.97</v>
      </c>
      <c r="C1038">
        <v>45.23</v>
      </c>
      <c r="D1038">
        <v>44.72</v>
      </c>
      <c r="E1038">
        <v>45.15</v>
      </c>
      <c r="F1038">
        <v>0.40026684499999998</v>
      </c>
    </row>
    <row r="1039" spans="1:6" x14ac:dyDescent="0.25">
      <c r="A1039" s="1">
        <v>44216</v>
      </c>
      <c r="B1039">
        <v>45.28</v>
      </c>
      <c r="C1039">
        <v>45.49</v>
      </c>
      <c r="D1039">
        <v>45.18</v>
      </c>
      <c r="E1039">
        <v>45.34</v>
      </c>
      <c r="F1039">
        <v>0.13250883399999999</v>
      </c>
    </row>
    <row r="1040" spans="1:6" x14ac:dyDescent="0.25">
      <c r="A1040" s="1">
        <v>44215</v>
      </c>
      <c r="B1040">
        <v>45.17</v>
      </c>
      <c r="C1040">
        <v>45.34</v>
      </c>
      <c r="D1040">
        <v>44.77</v>
      </c>
      <c r="E1040">
        <v>45.22</v>
      </c>
      <c r="F1040">
        <v>0.110692938</v>
      </c>
    </row>
    <row r="1041" spans="1:6" x14ac:dyDescent="0.25">
      <c r="A1041" s="1">
        <v>44211</v>
      </c>
      <c r="B1041">
        <v>45.34</v>
      </c>
      <c r="C1041">
        <v>45.64</v>
      </c>
      <c r="D1041">
        <v>44.92</v>
      </c>
      <c r="E1041">
        <v>45.47</v>
      </c>
      <c r="F1041">
        <v>0.286722541</v>
      </c>
    </row>
    <row r="1042" spans="1:6" x14ac:dyDescent="0.25">
      <c r="A1042" s="1">
        <v>44210</v>
      </c>
      <c r="B1042">
        <v>45.17</v>
      </c>
      <c r="C1042">
        <v>45.59</v>
      </c>
      <c r="D1042">
        <v>45.01</v>
      </c>
      <c r="E1042">
        <v>45.04</v>
      </c>
      <c r="F1042">
        <v>-0.28780163800000003</v>
      </c>
    </row>
    <row r="1043" spans="1:6" x14ac:dyDescent="0.25">
      <c r="A1043" s="1">
        <v>44209</v>
      </c>
      <c r="B1043">
        <v>45.68</v>
      </c>
      <c r="C1043">
        <v>45.96</v>
      </c>
      <c r="D1043">
        <v>45.18</v>
      </c>
      <c r="E1043">
        <v>45.33</v>
      </c>
      <c r="F1043">
        <v>-0.76619965000000001</v>
      </c>
    </row>
    <row r="1044" spans="1:6" x14ac:dyDescent="0.25">
      <c r="A1044" s="1">
        <v>44208</v>
      </c>
      <c r="B1044">
        <v>45.27</v>
      </c>
      <c r="C1044">
        <v>45.92</v>
      </c>
      <c r="D1044">
        <v>44.96</v>
      </c>
      <c r="E1044">
        <v>45.84</v>
      </c>
      <c r="F1044">
        <v>1.259111995</v>
      </c>
    </row>
    <row r="1045" spans="1:6" x14ac:dyDescent="0.25">
      <c r="A1045" s="1">
        <v>44207</v>
      </c>
      <c r="B1045">
        <v>45.35</v>
      </c>
      <c r="C1045">
        <v>45.94</v>
      </c>
      <c r="D1045">
        <v>45.25</v>
      </c>
      <c r="E1045">
        <v>45.36</v>
      </c>
      <c r="F1045">
        <v>2.2050717000000001E-2</v>
      </c>
    </row>
    <row r="1046" spans="1:6" x14ac:dyDescent="0.25">
      <c r="A1046" s="1">
        <v>44204</v>
      </c>
      <c r="B1046">
        <v>45.08</v>
      </c>
      <c r="C1046">
        <v>45.4</v>
      </c>
      <c r="D1046">
        <v>44.85</v>
      </c>
      <c r="E1046">
        <v>44.97</v>
      </c>
      <c r="F1046">
        <v>-0.244010648</v>
      </c>
    </row>
    <row r="1047" spans="1:6" x14ac:dyDescent="0.25">
      <c r="A1047" s="1">
        <v>44203</v>
      </c>
      <c r="B1047">
        <v>44.5</v>
      </c>
      <c r="C1047">
        <v>45.04</v>
      </c>
      <c r="D1047">
        <v>44.4</v>
      </c>
      <c r="E1047">
        <v>45.03</v>
      </c>
      <c r="F1047">
        <v>1.191011236</v>
      </c>
    </row>
    <row r="1048" spans="1:6" x14ac:dyDescent="0.25">
      <c r="A1048" s="1">
        <v>44202</v>
      </c>
      <c r="B1048">
        <v>44.13</v>
      </c>
      <c r="C1048">
        <v>44.86</v>
      </c>
      <c r="D1048">
        <v>43.88</v>
      </c>
      <c r="E1048">
        <v>44.43</v>
      </c>
      <c r="F1048">
        <v>0.67980965299999996</v>
      </c>
    </row>
    <row r="1049" spans="1:6" x14ac:dyDescent="0.25">
      <c r="A1049" s="1">
        <v>44201</v>
      </c>
      <c r="B1049">
        <v>43.66</v>
      </c>
      <c r="C1049">
        <v>44.06</v>
      </c>
      <c r="D1049">
        <v>43.38</v>
      </c>
      <c r="E1049">
        <v>43.99</v>
      </c>
      <c r="F1049">
        <v>0.75584058600000004</v>
      </c>
    </row>
    <row r="1050" spans="1:6" x14ac:dyDescent="0.25">
      <c r="A1050" s="1">
        <v>44200</v>
      </c>
      <c r="B1050">
        <v>43.97</v>
      </c>
      <c r="C1050">
        <v>44.29</v>
      </c>
      <c r="D1050">
        <v>43.35</v>
      </c>
      <c r="E1050">
        <v>43.91</v>
      </c>
      <c r="F1050">
        <v>-0.136456675</v>
      </c>
    </row>
    <row r="1051" spans="1:6" x14ac:dyDescent="0.25">
      <c r="A1051" s="1">
        <v>44196</v>
      </c>
      <c r="B1051">
        <v>44.35</v>
      </c>
      <c r="C1051">
        <v>44.39</v>
      </c>
      <c r="D1051">
        <v>44.15</v>
      </c>
      <c r="E1051">
        <v>44.28</v>
      </c>
      <c r="F1051">
        <v>-0.15783539999999999</v>
      </c>
    </row>
    <row r="1052" spans="1:6" x14ac:dyDescent="0.25">
      <c r="A1052" s="1">
        <v>44195</v>
      </c>
      <c r="B1052">
        <v>44.96</v>
      </c>
      <c r="C1052">
        <v>45.05</v>
      </c>
      <c r="D1052">
        <v>44.43</v>
      </c>
      <c r="E1052">
        <v>44.49</v>
      </c>
      <c r="F1052">
        <v>-1.0453736650000001</v>
      </c>
    </row>
    <row r="1053" spans="1:6" x14ac:dyDescent="0.25">
      <c r="A1053" s="1">
        <v>44194</v>
      </c>
      <c r="B1053">
        <v>45.09</v>
      </c>
      <c r="C1053">
        <v>45.24</v>
      </c>
      <c r="D1053">
        <v>44.52</v>
      </c>
      <c r="E1053">
        <v>44.63</v>
      </c>
      <c r="F1053">
        <v>-1.020181859</v>
      </c>
    </row>
    <row r="1054" spans="1:6" x14ac:dyDescent="0.25">
      <c r="A1054" s="1">
        <v>44193</v>
      </c>
      <c r="B1054">
        <v>44.8</v>
      </c>
      <c r="C1054">
        <v>45.33</v>
      </c>
      <c r="D1054">
        <v>44.71</v>
      </c>
      <c r="E1054">
        <v>44.9</v>
      </c>
      <c r="F1054">
        <v>0.22321428600000001</v>
      </c>
    </row>
    <row r="1055" spans="1:6" x14ac:dyDescent="0.25">
      <c r="A1055" s="1">
        <v>44189</v>
      </c>
      <c r="B1055">
        <v>44.56</v>
      </c>
      <c r="C1055">
        <v>44.57</v>
      </c>
      <c r="D1055">
        <v>44.22</v>
      </c>
      <c r="E1055">
        <v>44.54</v>
      </c>
      <c r="F1055">
        <v>-4.4883302999999999E-2</v>
      </c>
    </row>
    <row r="1056" spans="1:6" x14ac:dyDescent="0.25">
      <c r="A1056" s="1">
        <v>44188</v>
      </c>
      <c r="B1056">
        <v>44.71</v>
      </c>
      <c r="C1056">
        <v>44.77</v>
      </c>
      <c r="D1056">
        <v>44.37</v>
      </c>
      <c r="E1056">
        <v>44.4</v>
      </c>
      <c r="F1056">
        <v>-0.69335719100000004</v>
      </c>
    </row>
    <row r="1057" spans="1:6" x14ac:dyDescent="0.25">
      <c r="A1057" s="1">
        <v>44187</v>
      </c>
      <c r="B1057">
        <v>44.76</v>
      </c>
      <c r="C1057">
        <v>45.06</v>
      </c>
      <c r="D1057">
        <v>44.56</v>
      </c>
      <c r="E1057">
        <v>44.63</v>
      </c>
      <c r="F1057">
        <v>-0.290437891</v>
      </c>
    </row>
    <row r="1058" spans="1:6" x14ac:dyDescent="0.25">
      <c r="A1058" s="1">
        <v>44186</v>
      </c>
      <c r="B1058">
        <v>44.73</v>
      </c>
      <c r="C1058">
        <v>44.95</v>
      </c>
      <c r="D1058">
        <v>44.06</v>
      </c>
      <c r="E1058">
        <v>44.78</v>
      </c>
      <c r="F1058">
        <v>0.111781802</v>
      </c>
    </row>
    <row r="1059" spans="1:6" x14ac:dyDescent="0.25">
      <c r="A1059" s="1">
        <v>44183</v>
      </c>
      <c r="B1059">
        <v>44.99</v>
      </c>
      <c r="C1059">
        <v>45.47</v>
      </c>
      <c r="D1059">
        <v>44.91</v>
      </c>
      <c r="E1059">
        <v>45.45</v>
      </c>
      <c r="F1059">
        <v>1.022449433</v>
      </c>
    </row>
    <row r="1060" spans="1:6" x14ac:dyDescent="0.25">
      <c r="A1060" s="1">
        <v>44182</v>
      </c>
      <c r="B1060">
        <v>44.77</v>
      </c>
      <c r="C1060">
        <v>44.9</v>
      </c>
      <c r="D1060">
        <v>44.6</v>
      </c>
      <c r="E1060">
        <v>44.79</v>
      </c>
      <c r="F1060">
        <v>4.4672771999999999E-2</v>
      </c>
    </row>
    <row r="1061" spans="1:6" x14ac:dyDescent="0.25">
      <c r="A1061" s="1">
        <v>44181</v>
      </c>
      <c r="B1061">
        <v>44.82</v>
      </c>
      <c r="C1061">
        <v>45.13</v>
      </c>
      <c r="D1061">
        <v>44.52</v>
      </c>
      <c r="E1061">
        <v>44.67</v>
      </c>
      <c r="F1061">
        <v>-0.33467202099999999</v>
      </c>
    </row>
    <row r="1062" spans="1:6" x14ac:dyDescent="0.25">
      <c r="A1062" s="1">
        <v>44180</v>
      </c>
      <c r="B1062">
        <v>44.61</v>
      </c>
      <c r="C1062">
        <v>44.79</v>
      </c>
      <c r="D1062">
        <v>44.13</v>
      </c>
      <c r="E1062">
        <v>44.63</v>
      </c>
      <c r="F1062">
        <v>4.4832996999999999E-2</v>
      </c>
    </row>
    <row r="1063" spans="1:6" x14ac:dyDescent="0.25">
      <c r="A1063" s="1">
        <v>44179</v>
      </c>
      <c r="B1063">
        <v>44.58</v>
      </c>
      <c r="C1063">
        <v>44.9</v>
      </c>
      <c r="D1063">
        <v>44.15</v>
      </c>
      <c r="E1063">
        <v>44.34</v>
      </c>
      <c r="F1063">
        <v>-0.538358008</v>
      </c>
    </row>
    <row r="1064" spans="1:6" x14ac:dyDescent="0.25">
      <c r="A1064" s="1">
        <v>44176</v>
      </c>
      <c r="B1064">
        <v>44.03</v>
      </c>
      <c r="C1064">
        <v>44.32</v>
      </c>
      <c r="D1064">
        <v>43.71</v>
      </c>
      <c r="E1064">
        <v>44.25</v>
      </c>
      <c r="F1064">
        <v>0.49965932299999999</v>
      </c>
    </row>
    <row r="1065" spans="1:6" x14ac:dyDescent="0.25">
      <c r="A1065" s="1">
        <v>44175</v>
      </c>
      <c r="B1065">
        <v>44.25</v>
      </c>
      <c r="C1065">
        <v>44.6</v>
      </c>
      <c r="D1065">
        <v>44.11</v>
      </c>
      <c r="E1065">
        <v>44.45</v>
      </c>
      <c r="F1065">
        <v>0.451977401</v>
      </c>
    </row>
    <row r="1066" spans="1:6" x14ac:dyDescent="0.25">
      <c r="A1066" s="1">
        <v>44174</v>
      </c>
      <c r="B1066">
        <v>44.52</v>
      </c>
      <c r="C1066">
        <v>44.82</v>
      </c>
      <c r="D1066">
        <v>44.37</v>
      </c>
      <c r="E1066">
        <v>44.68</v>
      </c>
      <c r="F1066">
        <v>0.35938903900000002</v>
      </c>
    </row>
    <row r="1067" spans="1:6" x14ac:dyDescent="0.25">
      <c r="A1067" s="1">
        <v>44173</v>
      </c>
      <c r="B1067">
        <v>44.04</v>
      </c>
      <c r="C1067">
        <v>44.52</v>
      </c>
      <c r="D1067">
        <v>44.03</v>
      </c>
      <c r="E1067">
        <v>44.34</v>
      </c>
      <c r="F1067">
        <v>0.68119890999999999</v>
      </c>
    </row>
    <row r="1068" spans="1:6" x14ac:dyDescent="0.25">
      <c r="A1068" s="1">
        <v>44172</v>
      </c>
      <c r="B1068">
        <v>44.09</v>
      </c>
      <c r="C1068">
        <v>44.48</v>
      </c>
      <c r="D1068">
        <v>43.9</v>
      </c>
      <c r="E1068">
        <v>44.26</v>
      </c>
      <c r="F1068">
        <v>0.38557496000000002</v>
      </c>
    </row>
    <row r="1069" spans="1:6" x14ac:dyDescent="0.25">
      <c r="A1069" s="1">
        <v>44169</v>
      </c>
      <c r="B1069">
        <v>44.18</v>
      </c>
      <c r="C1069">
        <v>44.5</v>
      </c>
      <c r="D1069">
        <v>44.12</v>
      </c>
      <c r="E1069">
        <v>44.36</v>
      </c>
      <c r="F1069">
        <v>0.40742417399999997</v>
      </c>
    </row>
    <row r="1070" spans="1:6" x14ac:dyDescent="0.25">
      <c r="A1070" s="1">
        <v>44168</v>
      </c>
      <c r="B1070">
        <v>43.84</v>
      </c>
      <c r="C1070">
        <v>44.06</v>
      </c>
      <c r="D1070">
        <v>43.59</v>
      </c>
      <c r="E1070">
        <v>43.99</v>
      </c>
      <c r="F1070">
        <v>0.34215328499999997</v>
      </c>
    </row>
    <row r="1071" spans="1:6" x14ac:dyDescent="0.25">
      <c r="A1071" s="1">
        <v>44167</v>
      </c>
      <c r="B1071">
        <v>43.52</v>
      </c>
      <c r="C1071">
        <v>43.95</v>
      </c>
      <c r="D1071">
        <v>43.5</v>
      </c>
      <c r="E1071">
        <v>43.87</v>
      </c>
      <c r="F1071">
        <v>0.80422794099999995</v>
      </c>
    </row>
    <row r="1072" spans="1:6" x14ac:dyDescent="0.25">
      <c r="A1072" s="1">
        <v>44166</v>
      </c>
      <c r="B1072">
        <v>43.21</v>
      </c>
      <c r="C1072">
        <v>44.06</v>
      </c>
      <c r="D1072">
        <v>43.18</v>
      </c>
      <c r="E1072">
        <v>43.59</v>
      </c>
      <c r="F1072">
        <v>0.87942605900000004</v>
      </c>
    </row>
    <row r="1073" spans="1:6" x14ac:dyDescent="0.25">
      <c r="A1073" s="1">
        <v>44165</v>
      </c>
      <c r="B1073">
        <v>42.5</v>
      </c>
      <c r="C1073">
        <v>43.03</v>
      </c>
      <c r="D1073">
        <v>42.41</v>
      </c>
      <c r="E1073">
        <v>42.94</v>
      </c>
      <c r="F1073">
        <v>1.0352941179999999</v>
      </c>
    </row>
    <row r="1074" spans="1:6" x14ac:dyDescent="0.25">
      <c r="A1074" s="1">
        <v>44162</v>
      </c>
      <c r="B1074">
        <v>42.8</v>
      </c>
      <c r="C1074">
        <v>42.97</v>
      </c>
      <c r="D1074">
        <v>42.64</v>
      </c>
      <c r="E1074">
        <v>42.68</v>
      </c>
      <c r="F1074">
        <v>-0.28037383199999999</v>
      </c>
    </row>
    <row r="1075" spans="1:6" x14ac:dyDescent="0.25">
      <c r="A1075" s="1">
        <v>44160</v>
      </c>
      <c r="B1075">
        <v>42.58</v>
      </c>
      <c r="C1075">
        <v>42.71</v>
      </c>
      <c r="D1075">
        <v>42.21</v>
      </c>
      <c r="E1075">
        <v>42.5</v>
      </c>
      <c r="F1075">
        <v>-0.18788163499999999</v>
      </c>
    </row>
    <row r="1076" spans="1:6" x14ac:dyDescent="0.25">
      <c r="A1076" s="1">
        <v>44159</v>
      </c>
      <c r="B1076">
        <v>42.02</v>
      </c>
      <c r="C1076">
        <v>42.7</v>
      </c>
      <c r="D1076">
        <v>41.89</v>
      </c>
      <c r="E1076">
        <v>42.68</v>
      </c>
      <c r="F1076">
        <v>1.5706806280000001</v>
      </c>
    </row>
    <row r="1077" spans="1:6" x14ac:dyDescent="0.25">
      <c r="A1077" s="1">
        <v>44158</v>
      </c>
      <c r="B1077">
        <v>41.18</v>
      </c>
      <c r="C1077">
        <v>41.79</v>
      </c>
      <c r="D1077">
        <v>41.1</v>
      </c>
      <c r="E1077">
        <v>41.68</v>
      </c>
      <c r="F1077">
        <v>1.214181642</v>
      </c>
    </row>
    <row r="1078" spans="1:6" x14ac:dyDescent="0.25">
      <c r="A1078" s="1">
        <v>44155</v>
      </c>
      <c r="B1078">
        <v>41.14</v>
      </c>
      <c r="C1078">
        <v>41.39</v>
      </c>
      <c r="D1078">
        <v>40.96</v>
      </c>
      <c r="E1078">
        <v>41.02</v>
      </c>
      <c r="F1078">
        <v>-0.29168692299999999</v>
      </c>
    </row>
    <row r="1079" spans="1:6" x14ac:dyDescent="0.25">
      <c r="A1079" s="1">
        <v>44154</v>
      </c>
      <c r="B1079">
        <v>41.14</v>
      </c>
      <c r="C1079">
        <v>41.36</v>
      </c>
      <c r="D1079">
        <v>40.770000000000003</v>
      </c>
      <c r="E1079">
        <v>41.17</v>
      </c>
      <c r="F1079">
        <v>7.2921731000000004E-2</v>
      </c>
    </row>
    <row r="1080" spans="1:6" x14ac:dyDescent="0.25">
      <c r="A1080" s="1">
        <v>44153</v>
      </c>
      <c r="B1080">
        <v>42.03</v>
      </c>
      <c r="C1080">
        <v>42.23</v>
      </c>
      <c r="D1080">
        <v>41.25</v>
      </c>
      <c r="E1080">
        <v>41.35</v>
      </c>
      <c r="F1080">
        <v>-1.617891982</v>
      </c>
    </row>
    <row r="1081" spans="1:6" x14ac:dyDescent="0.25">
      <c r="A1081" s="1">
        <v>44152</v>
      </c>
      <c r="B1081">
        <v>41.72</v>
      </c>
      <c r="C1081">
        <v>42.34</v>
      </c>
      <c r="D1081">
        <v>41.67</v>
      </c>
      <c r="E1081">
        <v>41.83</v>
      </c>
      <c r="F1081">
        <v>0.26366251200000002</v>
      </c>
    </row>
    <row r="1082" spans="1:6" x14ac:dyDescent="0.25">
      <c r="A1082" s="1">
        <v>44151</v>
      </c>
      <c r="B1082">
        <v>41.68</v>
      </c>
      <c r="C1082">
        <v>42.48</v>
      </c>
      <c r="D1082">
        <v>41.35</v>
      </c>
      <c r="E1082">
        <v>42.48</v>
      </c>
      <c r="F1082">
        <v>1.9193857969999999</v>
      </c>
    </row>
    <row r="1083" spans="1:6" x14ac:dyDescent="0.25">
      <c r="A1083" s="1">
        <v>44148</v>
      </c>
      <c r="B1083">
        <v>41.24</v>
      </c>
      <c r="C1083">
        <v>41.51</v>
      </c>
      <c r="D1083">
        <v>40.64</v>
      </c>
      <c r="E1083">
        <v>41.38</v>
      </c>
      <c r="F1083">
        <v>0.33947623700000001</v>
      </c>
    </row>
    <row r="1084" spans="1:6" x14ac:dyDescent="0.25">
      <c r="A1084" s="1">
        <v>44147</v>
      </c>
      <c r="B1084">
        <v>38.97</v>
      </c>
      <c r="C1084">
        <v>39.39</v>
      </c>
      <c r="D1084">
        <v>38.39</v>
      </c>
      <c r="E1084">
        <v>38.67</v>
      </c>
      <c r="F1084">
        <v>-0.76982294100000004</v>
      </c>
    </row>
    <row r="1085" spans="1:6" x14ac:dyDescent="0.25">
      <c r="A1085" s="1">
        <v>44146</v>
      </c>
      <c r="B1085">
        <v>38.869999999999997</v>
      </c>
      <c r="C1085">
        <v>39.44</v>
      </c>
      <c r="D1085">
        <v>38.44</v>
      </c>
      <c r="E1085">
        <v>39.42</v>
      </c>
      <c r="F1085">
        <v>1.4149729870000001</v>
      </c>
    </row>
    <row r="1086" spans="1:6" x14ac:dyDescent="0.25">
      <c r="A1086" s="1">
        <v>44145</v>
      </c>
      <c r="B1086">
        <v>38.61</v>
      </c>
      <c r="C1086">
        <v>39.020000000000003</v>
      </c>
      <c r="D1086">
        <v>38.35</v>
      </c>
      <c r="E1086">
        <v>38.71</v>
      </c>
      <c r="F1086">
        <v>0.25900025900000001</v>
      </c>
    </row>
    <row r="1087" spans="1:6" x14ac:dyDescent="0.25">
      <c r="A1087" s="1">
        <v>44144</v>
      </c>
      <c r="B1087">
        <v>40.04</v>
      </c>
      <c r="C1087">
        <v>40.08</v>
      </c>
      <c r="D1087">
        <v>38.31</v>
      </c>
      <c r="E1087">
        <v>38.32</v>
      </c>
      <c r="F1087">
        <v>-4.2957042960000003</v>
      </c>
    </row>
    <row r="1088" spans="1:6" x14ac:dyDescent="0.25">
      <c r="A1088" s="1">
        <v>44141</v>
      </c>
      <c r="B1088">
        <v>37.33</v>
      </c>
      <c r="C1088">
        <v>37.58</v>
      </c>
      <c r="D1088">
        <v>37.08</v>
      </c>
      <c r="E1088">
        <v>37.58</v>
      </c>
      <c r="F1088">
        <v>0.66970265200000001</v>
      </c>
    </row>
    <row r="1089" spans="1:6" x14ac:dyDescent="0.25">
      <c r="A1089" s="1">
        <v>44140</v>
      </c>
      <c r="B1089">
        <v>37.03</v>
      </c>
      <c r="C1089">
        <v>37.29</v>
      </c>
      <c r="D1089">
        <v>36.93</v>
      </c>
      <c r="E1089">
        <v>37.24</v>
      </c>
      <c r="F1089">
        <v>0.56710775000000002</v>
      </c>
    </row>
    <row r="1090" spans="1:6" x14ac:dyDescent="0.25">
      <c r="A1090" s="1">
        <v>44139</v>
      </c>
      <c r="B1090">
        <v>36.82</v>
      </c>
      <c r="C1090">
        <v>37.29</v>
      </c>
      <c r="D1090">
        <v>36.5</v>
      </c>
      <c r="E1090">
        <v>36.68</v>
      </c>
      <c r="F1090">
        <v>-0.38022813700000002</v>
      </c>
    </row>
    <row r="1091" spans="1:6" x14ac:dyDescent="0.25">
      <c r="A1091" s="1">
        <v>44138</v>
      </c>
      <c r="B1091">
        <v>36.369999999999997</v>
      </c>
      <c r="C1091">
        <v>37.32</v>
      </c>
      <c r="D1091">
        <v>36.369999999999997</v>
      </c>
      <c r="E1091">
        <v>36.86</v>
      </c>
      <c r="F1091">
        <v>1.3472642290000001</v>
      </c>
    </row>
    <row r="1092" spans="1:6" x14ac:dyDescent="0.25">
      <c r="A1092" s="1">
        <v>44137</v>
      </c>
      <c r="B1092">
        <v>35.96</v>
      </c>
      <c r="C1092">
        <v>36.31</v>
      </c>
      <c r="D1092">
        <v>35.659999999999997</v>
      </c>
      <c r="E1092">
        <v>35.880000000000003</v>
      </c>
      <c r="F1092">
        <v>-0.22246941000000001</v>
      </c>
    </row>
    <row r="1093" spans="1:6" x14ac:dyDescent="0.25">
      <c r="A1093" s="1">
        <v>44134</v>
      </c>
      <c r="B1093">
        <v>35.770000000000003</v>
      </c>
      <c r="C1093">
        <v>35.909999999999997</v>
      </c>
      <c r="D1093">
        <v>35.479999999999997</v>
      </c>
      <c r="E1093">
        <v>35.68</v>
      </c>
      <c r="F1093">
        <v>-0.25160749199999999</v>
      </c>
    </row>
    <row r="1094" spans="1:6" x14ac:dyDescent="0.25">
      <c r="A1094" s="1">
        <v>44133</v>
      </c>
      <c r="B1094">
        <v>35.46</v>
      </c>
      <c r="C1094">
        <v>36.06</v>
      </c>
      <c r="D1094">
        <v>35.28</v>
      </c>
      <c r="E1094">
        <v>35.869999999999997</v>
      </c>
      <c r="F1094">
        <v>1.1562323750000001</v>
      </c>
    </row>
    <row r="1095" spans="1:6" x14ac:dyDescent="0.25">
      <c r="A1095" s="1">
        <v>44132</v>
      </c>
      <c r="B1095">
        <v>36.21</v>
      </c>
      <c r="C1095">
        <v>36.5</v>
      </c>
      <c r="D1095">
        <v>35.67</v>
      </c>
      <c r="E1095">
        <v>35.76</v>
      </c>
      <c r="F1095">
        <v>-1.2427506210000001</v>
      </c>
    </row>
    <row r="1096" spans="1:6" x14ac:dyDescent="0.25">
      <c r="A1096" s="1">
        <v>44131</v>
      </c>
      <c r="B1096">
        <v>37.130000000000003</v>
      </c>
      <c r="C1096">
        <v>37.49</v>
      </c>
      <c r="D1096">
        <v>36.590000000000003</v>
      </c>
      <c r="E1096">
        <v>36.94</v>
      </c>
      <c r="F1096">
        <v>-0.511715594</v>
      </c>
    </row>
    <row r="1097" spans="1:6" x14ac:dyDescent="0.25">
      <c r="A1097" s="1">
        <v>44130</v>
      </c>
      <c r="B1097">
        <v>38.18</v>
      </c>
      <c r="C1097">
        <v>38.26</v>
      </c>
      <c r="D1097">
        <v>37.15</v>
      </c>
      <c r="E1097">
        <v>37.54</v>
      </c>
      <c r="F1097">
        <v>-1.676270299</v>
      </c>
    </row>
    <row r="1098" spans="1:6" x14ac:dyDescent="0.25">
      <c r="A1098" s="1">
        <v>44127</v>
      </c>
      <c r="B1098">
        <v>38.909999999999997</v>
      </c>
      <c r="C1098">
        <v>38.93</v>
      </c>
      <c r="D1098">
        <v>38.65</v>
      </c>
      <c r="E1098">
        <v>38.799999999999997</v>
      </c>
      <c r="F1098">
        <v>-0.28270367499999999</v>
      </c>
    </row>
    <row r="1099" spans="1:6" x14ac:dyDescent="0.25">
      <c r="A1099" s="1">
        <v>44126</v>
      </c>
      <c r="B1099">
        <v>38.880000000000003</v>
      </c>
      <c r="C1099">
        <v>38.9</v>
      </c>
      <c r="D1099">
        <v>38.380000000000003</v>
      </c>
      <c r="E1099">
        <v>38.86</v>
      </c>
      <c r="F1099">
        <v>-5.1440329E-2</v>
      </c>
    </row>
    <row r="1100" spans="1:6" x14ac:dyDescent="0.25">
      <c r="A1100" s="1">
        <v>44125</v>
      </c>
      <c r="B1100">
        <v>39.11</v>
      </c>
      <c r="C1100">
        <v>39.56</v>
      </c>
      <c r="D1100">
        <v>38.979999999999997</v>
      </c>
      <c r="E1100">
        <v>39.08</v>
      </c>
      <c r="F1100">
        <v>-7.6706725000000003E-2</v>
      </c>
    </row>
    <row r="1101" spans="1:6" x14ac:dyDescent="0.25">
      <c r="A1101" s="1">
        <v>44124</v>
      </c>
      <c r="B1101">
        <v>39.1</v>
      </c>
      <c r="C1101">
        <v>39.5</v>
      </c>
      <c r="D1101">
        <v>39.03</v>
      </c>
      <c r="E1101">
        <v>39.36</v>
      </c>
      <c r="F1101">
        <v>0.66496163699999999</v>
      </c>
    </row>
    <row r="1102" spans="1:6" x14ac:dyDescent="0.25">
      <c r="A1102" s="1">
        <v>44123</v>
      </c>
      <c r="B1102">
        <v>40.14</v>
      </c>
      <c r="C1102">
        <v>40.14</v>
      </c>
      <c r="D1102">
        <v>39.15</v>
      </c>
      <c r="E1102">
        <v>39.159999999999997</v>
      </c>
      <c r="F1102">
        <v>-2.4414549079999999</v>
      </c>
    </row>
    <row r="1103" spans="1:6" x14ac:dyDescent="0.25">
      <c r="A1103" s="1">
        <v>44120</v>
      </c>
      <c r="B1103">
        <v>39.75</v>
      </c>
      <c r="C1103">
        <v>40.29</v>
      </c>
      <c r="D1103">
        <v>39.549999999999997</v>
      </c>
      <c r="E1103">
        <v>40.159999999999997</v>
      </c>
      <c r="F1103">
        <v>1.031446541</v>
      </c>
    </row>
    <row r="1104" spans="1:6" x14ac:dyDescent="0.25">
      <c r="A1104" s="1">
        <v>44119</v>
      </c>
      <c r="B1104">
        <v>39.46</v>
      </c>
      <c r="C1104">
        <v>39.99</v>
      </c>
      <c r="D1104">
        <v>39.369999999999997</v>
      </c>
      <c r="E1104">
        <v>39.950000000000003</v>
      </c>
      <c r="F1104">
        <v>1.241763811</v>
      </c>
    </row>
    <row r="1105" spans="1:6" x14ac:dyDescent="0.25">
      <c r="A1105" s="1">
        <v>44118</v>
      </c>
      <c r="B1105">
        <v>39.85</v>
      </c>
      <c r="C1105">
        <v>40.409999999999997</v>
      </c>
      <c r="D1105">
        <v>39.76</v>
      </c>
      <c r="E1105">
        <v>39.950000000000003</v>
      </c>
      <c r="F1105">
        <v>0.25094102899999998</v>
      </c>
    </row>
    <row r="1106" spans="1:6" x14ac:dyDescent="0.25">
      <c r="A1106" s="1">
        <v>44117</v>
      </c>
      <c r="B1106">
        <v>40.549999999999997</v>
      </c>
      <c r="C1106">
        <v>40.549999999999997</v>
      </c>
      <c r="D1106">
        <v>39.700000000000003</v>
      </c>
      <c r="E1106">
        <v>39.82</v>
      </c>
      <c r="F1106">
        <v>-1.800246609</v>
      </c>
    </row>
    <row r="1107" spans="1:6" x14ac:dyDescent="0.25">
      <c r="A1107" s="1">
        <v>44116</v>
      </c>
      <c r="B1107">
        <v>39.79</v>
      </c>
      <c r="C1107">
        <v>40.520000000000003</v>
      </c>
      <c r="D1107">
        <v>39.630000000000003</v>
      </c>
      <c r="E1107">
        <v>40.33</v>
      </c>
      <c r="F1107">
        <v>1.3571249059999999</v>
      </c>
    </row>
    <row r="1108" spans="1:6" x14ac:dyDescent="0.25">
      <c r="A1108" s="1">
        <v>44113</v>
      </c>
      <c r="B1108">
        <v>40.159999999999997</v>
      </c>
      <c r="C1108">
        <v>40.17</v>
      </c>
      <c r="D1108">
        <v>39.71</v>
      </c>
      <c r="E1108">
        <v>39.83</v>
      </c>
      <c r="F1108">
        <v>-0.82171314699999998</v>
      </c>
    </row>
    <row r="1109" spans="1:6" x14ac:dyDescent="0.25">
      <c r="A1109" s="1">
        <v>44112</v>
      </c>
      <c r="B1109">
        <v>39.94</v>
      </c>
      <c r="C1109">
        <v>40.17</v>
      </c>
      <c r="D1109">
        <v>39.700000000000003</v>
      </c>
      <c r="E1109">
        <v>39.82</v>
      </c>
      <c r="F1109">
        <v>-0.30045067600000003</v>
      </c>
    </row>
    <row r="1110" spans="1:6" x14ac:dyDescent="0.25">
      <c r="A1110" s="1">
        <v>44111</v>
      </c>
      <c r="B1110">
        <v>38.86</v>
      </c>
      <c r="C1110">
        <v>39.57</v>
      </c>
      <c r="D1110">
        <v>38.840000000000003</v>
      </c>
      <c r="E1110">
        <v>39.46</v>
      </c>
      <c r="F1110">
        <v>1.5440041170000001</v>
      </c>
    </row>
    <row r="1111" spans="1:6" x14ac:dyDescent="0.25">
      <c r="A1111" s="1">
        <v>44110</v>
      </c>
      <c r="B1111">
        <v>38.53</v>
      </c>
      <c r="C1111">
        <v>39.340000000000003</v>
      </c>
      <c r="D1111">
        <v>38.450000000000003</v>
      </c>
      <c r="E1111">
        <v>38.520000000000003</v>
      </c>
      <c r="F1111">
        <v>-2.5953802000000002E-2</v>
      </c>
    </row>
    <row r="1112" spans="1:6" x14ac:dyDescent="0.25">
      <c r="A1112" s="1">
        <v>44109</v>
      </c>
      <c r="B1112">
        <v>38.71</v>
      </c>
      <c r="C1112">
        <v>38.78</v>
      </c>
      <c r="D1112">
        <v>38.28</v>
      </c>
      <c r="E1112">
        <v>38.54</v>
      </c>
      <c r="F1112">
        <v>-0.43916300699999999</v>
      </c>
    </row>
    <row r="1113" spans="1:6" x14ac:dyDescent="0.25">
      <c r="A1113" s="1">
        <v>44106</v>
      </c>
      <c r="B1113">
        <v>38.21</v>
      </c>
      <c r="C1113">
        <v>38.549999999999997</v>
      </c>
      <c r="D1113">
        <v>37.97</v>
      </c>
      <c r="E1113">
        <v>38.33</v>
      </c>
      <c r="F1113">
        <v>0.31405391300000002</v>
      </c>
    </row>
    <row r="1114" spans="1:6" x14ac:dyDescent="0.25">
      <c r="A1114" s="1">
        <v>44105</v>
      </c>
      <c r="B1114">
        <v>39.229999999999997</v>
      </c>
      <c r="C1114">
        <v>39.29</v>
      </c>
      <c r="D1114">
        <v>38.56</v>
      </c>
      <c r="E1114">
        <v>38.770000000000003</v>
      </c>
      <c r="F1114">
        <v>-1.172572011</v>
      </c>
    </row>
    <row r="1115" spans="1:6" x14ac:dyDescent="0.25">
      <c r="A1115" s="1">
        <v>44104</v>
      </c>
      <c r="B1115">
        <v>39.06</v>
      </c>
      <c r="C1115">
        <v>39.69</v>
      </c>
      <c r="D1115">
        <v>39.03</v>
      </c>
      <c r="E1115">
        <v>39.51</v>
      </c>
      <c r="F1115">
        <v>1.1520737329999999</v>
      </c>
    </row>
    <row r="1116" spans="1:6" x14ac:dyDescent="0.25">
      <c r="A1116" s="1">
        <v>44103</v>
      </c>
      <c r="B1116">
        <v>38.97</v>
      </c>
      <c r="C1116">
        <v>39.369999999999997</v>
      </c>
      <c r="D1116">
        <v>38.9</v>
      </c>
      <c r="E1116">
        <v>39.08</v>
      </c>
      <c r="F1116">
        <v>0.28226841200000002</v>
      </c>
    </row>
    <row r="1117" spans="1:6" x14ac:dyDescent="0.25">
      <c r="A1117" s="1">
        <v>44102</v>
      </c>
      <c r="B1117">
        <v>39.14</v>
      </c>
      <c r="C1117">
        <v>39.28</v>
      </c>
      <c r="D1117">
        <v>38.79</v>
      </c>
      <c r="E1117">
        <v>39.08</v>
      </c>
      <c r="F1117">
        <v>-0.15329586100000001</v>
      </c>
    </row>
    <row r="1118" spans="1:6" x14ac:dyDescent="0.25">
      <c r="A1118" s="1">
        <v>44099</v>
      </c>
      <c r="B1118">
        <v>37.72</v>
      </c>
      <c r="C1118">
        <v>38.53</v>
      </c>
      <c r="D1118">
        <v>37.61</v>
      </c>
      <c r="E1118">
        <v>38.479999999999997</v>
      </c>
      <c r="F1118">
        <v>2.0148462349999998</v>
      </c>
    </row>
    <row r="1119" spans="1:6" x14ac:dyDescent="0.25">
      <c r="A1119" s="1">
        <v>44098</v>
      </c>
      <c r="B1119">
        <v>37.96</v>
      </c>
      <c r="C1119">
        <v>38.15</v>
      </c>
      <c r="D1119">
        <v>37.6</v>
      </c>
      <c r="E1119">
        <v>37.85</v>
      </c>
      <c r="F1119">
        <v>-0.28977871399999999</v>
      </c>
    </row>
    <row r="1120" spans="1:6" x14ac:dyDescent="0.25">
      <c r="A1120" s="1">
        <v>44097</v>
      </c>
      <c r="B1120">
        <v>39.31</v>
      </c>
      <c r="C1120">
        <v>39.369999999999997</v>
      </c>
      <c r="D1120">
        <v>38.18</v>
      </c>
      <c r="E1120">
        <v>38.229999999999997</v>
      </c>
      <c r="F1120">
        <v>-2.7473925210000001</v>
      </c>
    </row>
    <row r="1121" spans="1:6" x14ac:dyDescent="0.25">
      <c r="A1121" s="1">
        <v>44096</v>
      </c>
      <c r="B1121">
        <v>39.15</v>
      </c>
      <c r="C1121">
        <v>39.450000000000003</v>
      </c>
      <c r="D1121">
        <v>38.880000000000003</v>
      </c>
      <c r="E1121">
        <v>39.36</v>
      </c>
      <c r="F1121">
        <v>0.53639846700000005</v>
      </c>
    </row>
    <row r="1122" spans="1:6" x14ac:dyDescent="0.25">
      <c r="A1122" s="1">
        <v>44095</v>
      </c>
      <c r="B1122">
        <v>39.1</v>
      </c>
      <c r="C1122">
        <v>39.200000000000003</v>
      </c>
      <c r="D1122">
        <v>38.69</v>
      </c>
      <c r="E1122">
        <v>38.92</v>
      </c>
      <c r="F1122">
        <v>-0.46035805600000002</v>
      </c>
    </row>
    <row r="1123" spans="1:6" x14ac:dyDescent="0.25">
      <c r="A1123" s="1">
        <v>44092</v>
      </c>
      <c r="B1123">
        <v>40.1</v>
      </c>
      <c r="C1123">
        <v>40.24</v>
      </c>
      <c r="D1123">
        <v>39.57</v>
      </c>
      <c r="E1123">
        <v>39.74</v>
      </c>
      <c r="F1123">
        <v>-0.89775561100000001</v>
      </c>
    </row>
    <row r="1124" spans="1:6" x14ac:dyDescent="0.25">
      <c r="A1124" s="1">
        <v>44091</v>
      </c>
      <c r="B1124">
        <v>39.75</v>
      </c>
      <c r="C1124">
        <v>40.4</v>
      </c>
      <c r="D1124">
        <v>39.67</v>
      </c>
      <c r="E1124">
        <v>40.35</v>
      </c>
      <c r="F1124">
        <v>1.5094339619999999</v>
      </c>
    </row>
    <row r="1125" spans="1:6" x14ac:dyDescent="0.25">
      <c r="A1125" s="1">
        <v>44090</v>
      </c>
      <c r="B1125">
        <v>40.61</v>
      </c>
      <c r="C1125">
        <v>41.16</v>
      </c>
      <c r="D1125">
        <v>40.46</v>
      </c>
      <c r="E1125">
        <v>40.5</v>
      </c>
      <c r="F1125">
        <v>-0.27086924400000001</v>
      </c>
    </row>
    <row r="1126" spans="1:6" x14ac:dyDescent="0.25">
      <c r="A1126" s="1">
        <v>44089</v>
      </c>
      <c r="B1126">
        <v>40.630000000000003</v>
      </c>
      <c r="C1126">
        <v>40.83</v>
      </c>
      <c r="D1126">
        <v>40.380000000000003</v>
      </c>
      <c r="E1126">
        <v>40.58</v>
      </c>
      <c r="F1126">
        <v>-0.123061777</v>
      </c>
    </row>
    <row r="1127" spans="1:6" x14ac:dyDescent="0.25">
      <c r="A1127" s="1">
        <v>44088</v>
      </c>
      <c r="B1127">
        <v>40.17</v>
      </c>
      <c r="C1127">
        <v>40.630000000000003</v>
      </c>
      <c r="D1127">
        <v>40.159999999999997</v>
      </c>
      <c r="E1127">
        <v>40.51</v>
      </c>
      <c r="F1127">
        <v>0.84640278800000002</v>
      </c>
    </row>
    <row r="1128" spans="1:6" x14ac:dyDescent="0.25">
      <c r="A1128" s="1">
        <v>44085</v>
      </c>
      <c r="B1128">
        <v>39.880000000000003</v>
      </c>
      <c r="C1128">
        <v>40.04</v>
      </c>
      <c r="D1128">
        <v>39.51</v>
      </c>
      <c r="E1128">
        <v>39.85</v>
      </c>
      <c r="F1128">
        <v>-7.5225677000000005E-2</v>
      </c>
    </row>
    <row r="1129" spans="1:6" x14ac:dyDescent="0.25">
      <c r="A1129" s="1">
        <v>44084</v>
      </c>
      <c r="B1129">
        <v>40.53</v>
      </c>
      <c r="C1129">
        <v>40.630000000000003</v>
      </c>
      <c r="D1129">
        <v>39.42</v>
      </c>
      <c r="E1129">
        <v>39.64</v>
      </c>
      <c r="F1129">
        <v>-2.195904268</v>
      </c>
    </row>
    <row r="1130" spans="1:6" x14ac:dyDescent="0.25">
      <c r="A1130" s="1">
        <v>44083</v>
      </c>
      <c r="B1130">
        <v>40.06</v>
      </c>
      <c r="C1130">
        <v>40.47</v>
      </c>
      <c r="D1130">
        <v>39.71</v>
      </c>
      <c r="E1130">
        <v>40.299999999999997</v>
      </c>
      <c r="F1130">
        <v>0.59910134800000003</v>
      </c>
    </row>
    <row r="1131" spans="1:6" x14ac:dyDescent="0.25">
      <c r="A1131" s="1">
        <v>44082</v>
      </c>
      <c r="B1131">
        <v>40.17</v>
      </c>
      <c r="C1131">
        <v>40.6</v>
      </c>
      <c r="D1131">
        <v>39.96</v>
      </c>
      <c r="E1131">
        <v>39.97</v>
      </c>
      <c r="F1131">
        <v>-0.49788399300000002</v>
      </c>
    </row>
    <row r="1132" spans="1:6" x14ac:dyDescent="0.25">
      <c r="A1132" s="1">
        <v>44078</v>
      </c>
      <c r="B1132">
        <v>41.2</v>
      </c>
      <c r="C1132">
        <v>41.42</v>
      </c>
      <c r="D1132">
        <v>40.44</v>
      </c>
      <c r="E1132">
        <v>40.89</v>
      </c>
      <c r="F1132">
        <v>-0.75242718399999997</v>
      </c>
    </row>
    <row r="1133" spans="1:6" x14ac:dyDescent="0.25">
      <c r="A1133" s="1">
        <v>44077</v>
      </c>
      <c r="B1133">
        <v>41.27</v>
      </c>
      <c r="C1133">
        <v>41.61</v>
      </c>
      <c r="D1133">
        <v>40.67</v>
      </c>
      <c r="E1133">
        <v>40.85</v>
      </c>
      <c r="F1133">
        <v>-1.0176883940000001</v>
      </c>
    </row>
    <row r="1134" spans="1:6" x14ac:dyDescent="0.25">
      <c r="A1134" s="1">
        <v>44076</v>
      </c>
      <c r="B1134">
        <v>42.38</v>
      </c>
      <c r="C1134">
        <v>42.68</v>
      </c>
      <c r="D1134">
        <v>42.2</v>
      </c>
      <c r="E1134">
        <v>42.47</v>
      </c>
      <c r="F1134">
        <v>0.21236432299999999</v>
      </c>
    </row>
    <row r="1135" spans="1:6" x14ac:dyDescent="0.25">
      <c r="A1135" s="1">
        <v>44075</v>
      </c>
      <c r="B1135">
        <v>41.88</v>
      </c>
      <c r="C1135">
        <v>42.03</v>
      </c>
      <c r="D1135">
        <v>41.5</v>
      </c>
      <c r="E1135">
        <v>41.99</v>
      </c>
      <c r="F1135">
        <v>0.262655205</v>
      </c>
    </row>
    <row r="1136" spans="1:6" x14ac:dyDescent="0.25">
      <c r="A1136" s="1">
        <v>44074</v>
      </c>
      <c r="B1136">
        <v>42.15</v>
      </c>
      <c r="C1136">
        <v>42.34</v>
      </c>
      <c r="D1136">
        <v>41.94</v>
      </c>
      <c r="E1136">
        <v>42.29</v>
      </c>
      <c r="F1136">
        <v>0.33214709399999998</v>
      </c>
    </row>
    <row r="1137" spans="1:6" x14ac:dyDescent="0.25">
      <c r="A1137" s="1">
        <v>44071</v>
      </c>
      <c r="B1137">
        <v>42.16</v>
      </c>
      <c r="C1137">
        <v>42.29</v>
      </c>
      <c r="D1137">
        <v>41.99</v>
      </c>
      <c r="E1137">
        <v>42.12</v>
      </c>
      <c r="F1137">
        <v>-9.4876660000000002E-2</v>
      </c>
    </row>
    <row r="1138" spans="1:6" x14ac:dyDescent="0.25">
      <c r="A1138" s="1">
        <v>44070</v>
      </c>
      <c r="B1138">
        <v>42.16</v>
      </c>
      <c r="C1138">
        <v>42.41</v>
      </c>
      <c r="D1138">
        <v>42.02</v>
      </c>
      <c r="E1138">
        <v>42.32</v>
      </c>
      <c r="F1138">
        <v>0.37950664099999998</v>
      </c>
    </row>
    <row r="1139" spans="1:6" x14ac:dyDescent="0.25">
      <c r="A1139" s="1">
        <v>44069</v>
      </c>
      <c r="B1139">
        <v>41.83</v>
      </c>
      <c r="C1139">
        <v>42.27</v>
      </c>
      <c r="D1139">
        <v>41.69</v>
      </c>
      <c r="E1139">
        <v>42.21</v>
      </c>
      <c r="F1139">
        <v>0.90843891899999996</v>
      </c>
    </row>
    <row r="1140" spans="1:6" x14ac:dyDescent="0.25">
      <c r="A1140" s="1">
        <v>44068</v>
      </c>
      <c r="B1140">
        <v>42.09</v>
      </c>
      <c r="C1140">
        <v>42.21</v>
      </c>
      <c r="D1140">
        <v>41.78</v>
      </c>
      <c r="E1140">
        <v>41.94</v>
      </c>
      <c r="F1140">
        <v>-0.35637918699999999</v>
      </c>
    </row>
    <row r="1141" spans="1:6" x14ac:dyDescent="0.25">
      <c r="A1141" s="1">
        <v>44067</v>
      </c>
      <c r="B1141">
        <v>42.2</v>
      </c>
      <c r="C1141">
        <v>42.46</v>
      </c>
      <c r="D1141">
        <v>42</v>
      </c>
      <c r="E1141">
        <v>42.08</v>
      </c>
      <c r="F1141">
        <v>-0.28436019000000001</v>
      </c>
    </row>
    <row r="1142" spans="1:6" x14ac:dyDescent="0.25">
      <c r="A1142" s="1">
        <v>44064</v>
      </c>
      <c r="B1142">
        <v>41.9</v>
      </c>
      <c r="C1142">
        <v>42.24</v>
      </c>
      <c r="D1142">
        <v>41.8</v>
      </c>
      <c r="E1142">
        <v>42.24</v>
      </c>
      <c r="F1142">
        <v>0.81145584699999995</v>
      </c>
    </row>
    <row r="1143" spans="1:6" x14ac:dyDescent="0.25">
      <c r="A1143" s="1">
        <v>44063</v>
      </c>
      <c r="B1143">
        <v>41.83</v>
      </c>
      <c r="C1143">
        <v>42.41</v>
      </c>
      <c r="D1143">
        <v>41.81</v>
      </c>
      <c r="E1143">
        <v>42.24</v>
      </c>
      <c r="F1143">
        <v>0.98015778099999995</v>
      </c>
    </row>
    <row r="1144" spans="1:6" x14ac:dyDescent="0.25">
      <c r="A1144" s="1">
        <v>44062</v>
      </c>
      <c r="B1144">
        <v>42.04</v>
      </c>
      <c r="C1144">
        <v>42.34</v>
      </c>
      <c r="D1144">
        <v>41.78</v>
      </c>
      <c r="E1144">
        <v>41.87</v>
      </c>
      <c r="F1144">
        <v>-0.40437678399999999</v>
      </c>
    </row>
    <row r="1145" spans="1:6" x14ac:dyDescent="0.25">
      <c r="A1145" s="1">
        <v>44061</v>
      </c>
      <c r="B1145">
        <v>42.16</v>
      </c>
      <c r="C1145">
        <v>42.27</v>
      </c>
      <c r="D1145">
        <v>41.81</v>
      </c>
      <c r="E1145">
        <v>41.98</v>
      </c>
      <c r="F1145">
        <v>-0.42694497199999998</v>
      </c>
    </row>
    <row r="1146" spans="1:6" x14ac:dyDescent="0.25">
      <c r="A1146" s="1">
        <v>44060</v>
      </c>
      <c r="B1146">
        <v>42.52</v>
      </c>
      <c r="C1146">
        <v>42.56</v>
      </c>
      <c r="D1146">
        <v>41.86</v>
      </c>
      <c r="E1146">
        <v>42.13</v>
      </c>
      <c r="F1146">
        <v>-0.917215428</v>
      </c>
    </row>
    <row r="1147" spans="1:6" x14ac:dyDescent="0.25">
      <c r="A1147" s="1">
        <v>44057</v>
      </c>
      <c r="B1147">
        <v>42.28</v>
      </c>
      <c r="C1147">
        <v>42.87</v>
      </c>
      <c r="D1147">
        <v>42.28</v>
      </c>
      <c r="E1147">
        <v>42.48</v>
      </c>
      <c r="F1147">
        <v>0.47303689700000001</v>
      </c>
    </row>
    <row r="1148" spans="1:6" x14ac:dyDescent="0.25">
      <c r="A1148" s="1">
        <v>44056</v>
      </c>
      <c r="B1148">
        <v>42.68</v>
      </c>
      <c r="C1148">
        <v>43.23</v>
      </c>
      <c r="D1148">
        <v>42.38</v>
      </c>
      <c r="E1148">
        <v>42.81</v>
      </c>
      <c r="F1148">
        <v>0.304592315</v>
      </c>
    </row>
    <row r="1149" spans="1:6" x14ac:dyDescent="0.25">
      <c r="A1149" s="1">
        <v>44055</v>
      </c>
      <c r="B1149">
        <v>47.5</v>
      </c>
      <c r="C1149">
        <v>48.08</v>
      </c>
      <c r="D1149">
        <v>47.27</v>
      </c>
      <c r="E1149">
        <v>47.97</v>
      </c>
      <c r="F1149">
        <v>0.98947368400000002</v>
      </c>
    </row>
    <row r="1150" spans="1:6" x14ac:dyDescent="0.25">
      <c r="A1150" s="1">
        <v>44054</v>
      </c>
      <c r="B1150">
        <v>48.35</v>
      </c>
      <c r="C1150">
        <v>48.44</v>
      </c>
      <c r="D1150">
        <v>47.08</v>
      </c>
      <c r="E1150">
        <v>47.09</v>
      </c>
      <c r="F1150">
        <v>-2.6059979320000002</v>
      </c>
    </row>
    <row r="1151" spans="1:6" x14ac:dyDescent="0.25">
      <c r="A1151" s="1">
        <v>44053</v>
      </c>
      <c r="B1151">
        <v>47.54</v>
      </c>
      <c r="C1151">
        <v>47.99</v>
      </c>
      <c r="D1151">
        <v>47.44</v>
      </c>
      <c r="E1151">
        <v>47.66</v>
      </c>
      <c r="F1151">
        <v>0.252419016</v>
      </c>
    </row>
    <row r="1152" spans="1:6" x14ac:dyDescent="0.25">
      <c r="A1152" s="1">
        <v>44050</v>
      </c>
      <c r="B1152">
        <v>47.29</v>
      </c>
      <c r="C1152">
        <v>47.59</v>
      </c>
      <c r="D1152">
        <v>47.03</v>
      </c>
      <c r="E1152">
        <v>47.41</v>
      </c>
      <c r="F1152">
        <v>0.253753436</v>
      </c>
    </row>
    <row r="1153" spans="1:6" x14ac:dyDescent="0.25">
      <c r="A1153" s="1">
        <v>44049</v>
      </c>
      <c r="B1153">
        <v>47.14</v>
      </c>
      <c r="C1153">
        <v>47.82</v>
      </c>
      <c r="D1153">
        <v>47.14</v>
      </c>
      <c r="E1153">
        <v>47.73</v>
      </c>
      <c r="F1153">
        <v>1.251591006</v>
      </c>
    </row>
    <row r="1154" spans="1:6" x14ac:dyDescent="0.25">
      <c r="A1154" s="1">
        <v>44048</v>
      </c>
      <c r="B1154">
        <v>47.29</v>
      </c>
      <c r="C1154">
        <v>47.73</v>
      </c>
      <c r="D1154">
        <v>47.03</v>
      </c>
      <c r="E1154">
        <v>47.31</v>
      </c>
      <c r="F1154">
        <v>4.2292239000000002E-2</v>
      </c>
    </row>
    <row r="1155" spans="1:6" x14ac:dyDescent="0.25">
      <c r="A1155" s="1">
        <v>44047</v>
      </c>
      <c r="B1155">
        <v>47.35</v>
      </c>
      <c r="C1155">
        <v>47.57</v>
      </c>
      <c r="D1155">
        <v>47.06</v>
      </c>
      <c r="E1155">
        <v>47.57</v>
      </c>
      <c r="F1155">
        <v>0.464625132</v>
      </c>
    </row>
    <row r="1156" spans="1:6" x14ac:dyDescent="0.25">
      <c r="A1156" s="1">
        <v>44046</v>
      </c>
      <c r="B1156">
        <v>46.96</v>
      </c>
      <c r="C1156">
        <v>47.35</v>
      </c>
      <c r="D1156">
        <v>46.68</v>
      </c>
      <c r="E1156">
        <v>47.14</v>
      </c>
      <c r="F1156">
        <v>0.38330493999999998</v>
      </c>
    </row>
    <row r="1157" spans="1:6" x14ac:dyDescent="0.25">
      <c r="A1157" s="1">
        <v>44043</v>
      </c>
      <c r="B1157">
        <v>46.41</v>
      </c>
      <c r="C1157">
        <v>46.95</v>
      </c>
      <c r="D1157">
        <v>45.85</v>
      </c>
      <c r="E1157">
        <v>46.94</v>
      </c>
      <c r="F1157">
        <v>1.1419952600000001</v>
      </c>
    </row>
    <row r="1158" spans="1:6" x14ac:dyDescent="0.25">
      <c r="A1158" s="1">
        <v>44042</v>
      </c>
      <c r="B1158">
        <v>45.89</v>
      </c>
      <c r="C1158">
        <v>46.39</v>
      </c>
      <c r="D1158">
        <v>45.37</v>
      </c>
      <c r="E1158">
        <v>46.39</v>
      </c>
      <c r="F1158">
        <v>1.089561996</v>
      </c>
    </row>
    <row r="1159" spans="1:6" x14ac:dyDescent="0.25">
      <c r="A1159" s="1">
        <v>44041</v>
      </c>
      <c r="B1159">
        <v>46.47</v>
      </c>
      <c r="C1159">
        <v>46.87</v>
      </c>
      <c r="D1159">
        <v>46.37</v>
      </c>
      <c r="E1159">
        <v>46.68</v>
      </c>
      <c r="F1159">
        <v>0.45190445400000001</v>
      </c>
    </row>
    <row r="1160" spans="1:6" x14ac:dyDescent="0.25">
      <c r="A1160" s="1">
        <v>44040</v>
      </c>
      <c r="B1160">
        <v>46.67</v>
      </c>
      <c r="C1160">
        <v>46.73</v>
      </c>
      <c r="D1160">
        <v>46.2</v>
      </c>
      <c r="E1160">
        <v>46.25</v>
      </c>
      <c r="F1160">
        <v>-0.89993571900000002</v>
      </c>
    </row>
    <row r="1161" spans="1:6" x14ac:dyDescent="0.25">
      <c r="A1161" s="1">
        <v>44039</v>
      </c>
      <c r="B1161">
        <v>46.52</v>
      </c>
      <c r="C1161">
        <v>47.25</v>
      </c>
      <c r="D1161">
        <v>46.52</v>
      </c>
      <c r="E1161">
        <v>47.19</v>
      </c>
      <c r="F1161">
        <v>1.440240757</v>
      </c>
    </row>
    <row r="1162" spans="1:6" x14ac:dyDescent="0.25">
      <c r="A1162" s="1">
        <v>44036</v>
      </c>
      <c r="B1162">
        <v>47.46</v>
      </c>
      <c r="C1162">
        <v>47.47</v>
      </c>
      <c r="D1162">
        <v>46.11</v>
      </c>
      <c r="E1162">
        <v>46.35</v>
      </c>
      <c r="F1162">
        <v>-2.338811631</v>
      </c>
    </row>
    <row r="1163" spans="1:6" x14ac:dyDescent="0.25">
      <c r="A1163" s="1">
        <v>44035</v>
      </c>
      <c r="B1163">
        <v>46.82</v>
      </c>
      <c r="C1163">
        <v>47.69</v>
      </c>
      <c r="D1163">
        <v>46.67</v>
      </c>
      <c r="E1163">
        <v>47.32</v>
      </c>
      <c r="F1163">
        <v>1.067919692</v>
      </c>
    </row>
    <row r="1164" spans="1:6" x14ac:dyDescent="0.25">
      <c r="A1164" s="1">
        <v>44034</v>
      </c>
      <c r="B1164">
        <v>46.99</v>
      </c>
      <c r="C1164">
        <v>47.1</v>
      </c>
      <c r="D1164">
        <v>46.63</v>
      </c>
      <c r="E1164">
        <v>46.82</v>
      </c>
      <c r="F1164">
        <v>-0.36177910200000002</v>
      </c>
    </row>
    <row r="1165" spans="1:6" x14ac:dyDescent="0.25">
      <c r="A1165" s="1">
        <v>44033</v>
      </c>
      <c r="B1165">
        <v>46.93</v>
      </c>
      <c r="C1165">
        <v>47.32</v>
      </c>
      <c r="D1165">
        <v>46.85</v>
      </c>
      <c r="E1165">
        <v>46.92</v>
      </c>
      <c r="F1165">
        <v>-2.1308331999999999E-2</v>
      </c>
    </row>
    <row r="1166" spans="1:6" x14ac:dyDescent="0.25">
      <c r="A1166" s="1">
        <v>44032</v>
      </c>
      <c r="B1166">
        <v>46.72</v>
      </c>
      <c r="C1166">
        <v>47.07</v>
      </c>
      <c r="D1166">
        <v>46.26</v>
      </c>
      <c r="E1166">
        <v>46.99</v>
      </c>
      <c r="F1166">
        <v>0.577910959</v>
      </c>
    </row>
    <row r="1167" spans="1:6" x14ac:dyDescent="0.25">
      <c r="A1167" s="1">
        <v>44029</v>
      </c>
      <c r="B1167">
        <v>46.35</v>
      </c>
      <c r="C1167">
        <v>46.92</v>
      </c>
      <c r="D1167">
        <v>46.2</v>
      </c>
      <c r="E1167">
        <v>46.71</v>
      </c>
      <c r="F1167">
        <v>0.77669902899999999</v>
      </c>
    </row>
    <row r="1168" spans="1:6" x14ac:dyDescent="0.25">
      <c r="A1168" s="1">
        <v>44028</v>
      </c>
      <c r="B1168">
        <v>45.49</v>
      </c>
      <c r="C1168">
        <v>45.82</v>
      </c>
      <c r="D1168">
        <v>45.2</v>
      </c>
      <c r="E1168">
        <v>45.71</v>
      </c>
      <c r="F1168">
        <v>0.48362277399999998</v>
      </c>
    </row>
    <row r="1169" spans="1:6" x14ac:dyDescent="0.25">
      <c r="A1169" s="1">
        <v>44027</v>
      </c>
      <c r="B1169">
        <v>46.68</v>
      </c>
      <c r="C1169">
        <v>46.83</v>
      </c>
      <c r="D1169">
        <v>45.98</v>
      </c>
      <c r="E1169">
        <v>46.28</v>
      </c>
      <c r="F1169">
        <v>-0.85689802900000001</v>
      </c>
    </row>
    <row r="1170" spans="1:6" x14ac:dyDescent="0.25">
      <c r="A1170" s="1">
        <v>44026</v>
      </c>
      <c r="B1170">
        <v>45.72</v>
      </c>
      <c r="C1170">
        <v>46.49</v>
      </c>
      <c r="D1170">
        <v>45.47</v>
      </c>
      <c r="E1170">
        <v>46.4</v>
      </c>
      <c r="F1170">
        <v>1.487314086</v>
      </c>
    </row>
    <row r="1171" spans="1:6" x14ac:dyDescent="0.25">
      <c r="A1171" s="1">
        <v>44025</v>
      </c>
      <c r="B1171">
        <v>46.69</v>
      </c>
      <c r="C1171">
        <v>46.98</v>
      </c>
      <c r="D1171">
        <v>45.81</v>
      </c>
      <c r="E1171">
        <v>45.81</v>
      </c>
      <c r="F1171">
        <v>-1.8847719000000001</v>
      </c>
    </row>
    <row r="1172" spans="1:6" x14ac:dyDescent="0.25">
      <c r="A1172" s="1">
        <v>44022</v>
      </c>
      <c r="B1172">
        <v>46.62</v>
      </c>
      <c r="C1172">
        <v>46.85</v>
      </c>
      <c r="D1172">
        <v>46.23</v>
      </c>
      <c r="E1172">
        <v>46.71</v>
      </c>
      <c r="F1172">
        <v>0.19305019300000001</v>
      </c>
    </row>
    <row r="1173" spans="1:6" x14ac:dyDescent="0.25">
      <c r="A1173" s="1">
        <v>44021</v>
      </c>
      <c r="B1173">
        <v>46.77</v>
      </c>
      <c r="C1173">
        <v>47.19</v>
      </c>
      <c r="D1173">
        <v>46.22</v>
      </c>
      <c r="E1173">
        <v>46.69</v>
      </c>
      <c r="F1173">
        <v>-0.17104981799999999</v>
      </c>
    </row>
    <row r="1174" spans="1:6" x14ac:dyDescent="0.25">
      <c r="A1174" s="1">
        <v>44020</v>
      </c>
      <c r="B1174">
        <v>45.54</v>
      </c>
      <c r="C1174">
        <v>46.06</v>
      </c>
      <c r="D1174">
        <v>45.45</v>
      </c>
      <c r="E1174">
        <v>45.77</v>
      </c>
      <c r="F1174">
        <v>0.50505050500000004</v>
      </c>
    </row>
    <row r="1175" spans="1:6" x14ac:dyDescent="0.25">
      <c r="A1175" s="1">
        <v>44019</v>
      </c>
      <c r="B1175">
        <v>46.12</v>
      </c>
      <c r="C1175">
        <v>46.2</v>
      </c>
      <c r="D1175">
        <v>45.6</v>
      </c>
      <c r="E1175">
        <v>45.63</v>
      </c>
      <c r="F1175">
        <v>-1.0624457940000001</v>
      </c>
    </row>
    <row r="1176" spans="1:6" x14ac:dyDescent="0.25">
      <c r="A1176" s="1">
        <v>44018</v>
      </c>
      <c r="B1176">
        <v>46.09</v>
      </c>
      <c r="C1176">
        <v>46.48</v>
      </c>
      <c r="D1176">
        <v>46.01</v>
      </c>
      <c r="E1176">
        <v>46.46</v>
      </c>
      <c r="F1176">
        <v>0.80277717500000001</v>
      </c>
    </row>
    <row r="1177" spans="1:6" x14ac:dyDescent="0.25">
      <c r="A1177" s="1">
        <v>44014</v>
      </c>
      <c r="B1177">
        <v>46.07</v>
      </c>
      <c r="C1177">
        <v>46.18</v>
      </c>
      <c r="D1177">
        <v>45.52</v>
      </c>
      <c r="E1177">
        <v>45.56</v>
      </c>
      <c r="F1177">
        <v>-1.10701107</v>
      </c>
    </row>
    <row r="1178" spans="1:6" x14ac:dyDescent="0.25">
      <c r="A1178" s="1">
        <v>44013</v>
      </c>
      <c r="B1178">
        <v>46.64</v>
      </c>
      <c r="C1178">
        <v>46.7</v>
      </c>
      <c r="D1178">
        <v>46.03</v>
      </c>
      <c r="E1178">
        <v>46.08</v>
      </c>
      <c r="F1178">
        <v>-1.200686106</v>
      </c>
    </row>
    <row r="1179" spans="1:6" x14ac:dyDescent="0.25">
      <c r="A1179" s="1">
        <v>44012</v>
      </c>
      <c r="B1179">
        <v>46.59</v>
      </c>
      <c r="C1179">
        <v>47.01</v>
      </c>
      <c r="D1179">
        <v>46.09</v>
      </c>
      <c r="E1179">
        <v>46.85</v>
      </c>
      <c r="F1179">
        <v>0.55805966900000004</v>
      </c>
    </row>
    <row r="1180" spans="1:6" x14ac:dyDescent="0.25">
      <c r="A1180" s="1">
        <v>44011</v>
      </c>
      <c r="B1180">
        <v>46.07</v>
      </c>
      <c r="C1180">
        <v>46.18</v>
      </c>
      <c r="D1180">
        <v>45.67</v>
      </c>
      <c r="E1180">
        <v>46.04</v>
      </c>
      <c r="F1180">
        <v>-6.5118298000000005E-2</v>
      </c>
    </row>
    <row r="1181" spans="1:6" x14ac:dyDescent="0.25">
      <c r="A1181" s="1">
        <v>44008</v>
      </c>
      <c r="B1181">
        <v>45.15</v>
      </c>
      <c r="C1181">
        <v>46.49</v>
      </c>
      <c r="D1181">
        <v>44.62</v>
      </c>
      <c r="E1181">
        <v>46.46</v>
      </c>
      <c r="F1181">
        <v>2.901439646</v>
      </c>
    </row>
    <row r="1182" spans="1:6" x14ac:dyDescent="0.25">
      <c r="A1182" s="1">
        <v>44007</v>
      </c>
      <c r="B1182">
        <v>44.6</v>
      </c>
      <c r="C1182">
        <v>45.24</v>
      </c>
      <c r="D1182">
        <v>44.2</v>
      </c>
      <c r="E1182">
        <v>45.24</v>
      </c>
      <c r="F1182">
        <v>1.434977578</v>
      </c>
    </row>
    <row r="1183" spans="1:6" x14ac:dyDescent="0.25">
      <c r="A1183" s="1">
        <v>44006</v>
      </c>
      <c r="B1183">
        <v>45.34</v>
      </c>
      <c r="C1183">
        <v>45.46</v>
      </c>
      <c r="D1183">
        <v>44.38</v>
      </c>
      <c r="E1183">
        <v>44.68</v>
      </c>
      <c r="F1183">
        <v>-1.4556682839999999</v>
      </c>
    </row>
    <row r="1184" spans="1:6" x14ac:dyDescent="0.25">
      <c r="A1184" s="1">
        <v>44005</v>
      </c>
      <c r="B1184">
        <v>45.63</v>
      </c>
      <c r="C1184">
        <v>46.14</v>
      </c>
      <c r="D1184">
        <v>45.32</v>
      </c>
      <c r="E1184">
        <v>45.74</v>
      </c>
      <c r="F1184">
        <v>0.24106947200000001</v>
      </c>
    </row>
    <row r="1185" spans="1:6" x14ac:dyDescent="0.25">
      <c r="A1185" s="1">
        <v>44004</v>
      </c>
      <c r="B1185">
        <v>44.88</v>
      </c>
      <c r="C1185">
        <v>45.46</v>
      </c>
      <c r="D1185">
        <v>44.83</v>
      </c>
      <c r="E1185">
        <v>45.24</v>
      </c>
      <c r="F1185">
        <v>0.802139037</v>
      </c>
    </row>
    <row r="1186" spans="1:6" x14ac:dyDescent="0.25">
      <c r="A1186" s="1">
        <v>44001</v>
      </c>
      <c r="B1186">
        <v>46.37</v>
      </c>
      <c r="C1186">
        <v>46.47</v>
      </c>
      <c r="D1186">
        <v>45.05</v>
      </c>
      <c r="E1186">
        <v>45.45</v>
      </c>
      <c r="F1186">
        <v>-1.984041406</v>
      </c>
    </row>
    <row r="1187" spans="1:6" x14ac:dyDescent="0.25">
      <c r="A1187" s="1">
        <v>44000</v>
      </c>
      <c r="B1187">
        <v>45.5</v>
      </c>
      <c r="C1187">
        <v>46.04</v>
      </c>
      <c r="D1187">
        <v>45.36</v>
      </c>
      <c r="E1187">
        <v>45.91</v>
      </c>
      <c r="F1187">
        <v>0.90109890100000001</v>
      </c>
    </row>
    <row r="1188" spans="1:6" x14ac:dyDescent="0.25">
      <c r="A1188" s="1">
        <v>43999</v>
      </c>
      <c r="B1188">
        <v>46.53</v>
      </c>
      <c r="C1188">
        <v>46.6</v>
      </c>
      <c r="D1188">
        <v>45.9</v>
      </c>
      <c r="E1188">
        <v>46.19</v>
      </c>
      <c r="F1188">
        <v>-0.730711369</v>
      </c>
    </row>
    <row r="1189" spans="1:6" x14ac:dyDescent="0.25">
      <c r="A1189" s="1">
        <v>43998</v>
      </c>
      <c r="B1189">
        <v>47.1</v>
      </c>
      <c r="C1189">
        <v>47.39</v>
      </c>
      <c r="D1189">
        <v>45.9</v>
      </c>
      <c r="E1189">
        <v>46.32</v>
      </c>
      <c r="F1189">
        <v>-1.656050955</v>
      </c>
    </row>
    <row r="1190" spans="1:6" x14ac:dyDescent="0.25">
      <c r="A1190" s="1">
        <v>43997</v>
      </c>
      <c r="B1190">
        <v>44.03</v>
      </c>
      <c r="C1190">
        <v>45.76</v>
      </c>
      <c r="D1190">
        <v>44</v>
      </c>
      <c r="E1190">
        <v>45.26</v>
      </c>
      <c r="F1190">
        <v>2.7935498519999999</v>
      </c>
    </row>
    <row r="1191" spans="1:6" x14ac:dyDescent="0.25">
      <c r="A1191" s="1">
        <v>43994</v>
      </c>
      <c r="B1191">
        <v>45.44</v>
      </c>
      <c r="C1191">
        <v>45.85</v>
      </c>
      <c r="D1191">
        <v>44.1</v>
      </c>
      <c r="E1191">
        <v>45.11</v>
      </c>
      <c r="F1191">
        <v>-0.72623239399999995</v>
      </c>
    </row>
    <row r="1192" spans="1:6" x14ac:dyDescent="0.25">
      <c r="A1192" s="1">
        <v>43993</v>
      </c>
      <c r="B1192">
        <v>46.52</v>
      </c>
      <c r="C1192">
        <v>46.55</v>
      </c>
      <c r="D1192">
        <v>43.7</v>
      </c>
      <c r="E1192">
        <v>43.79</v>
      </c>
      <c r="F1192">
        <v>-5.8684436800000004</v>
      </c>
    </row>
    <row r="1193" spans="1:6" x14ac:dyDescent="0.25">
      <c r="A1193" s="1">
        <v>43992</v>
      </c>
      <c r="B1193">
        <v>47.46</v>
      </c>
      <c r="C1193">
        <v>47.83</v>
      </c>
      <c r="D1193">
        <v>47.12</v>
      </c>
      <c r="E1193">
        <v>47.54</v>
      </c>
      <c r="F1193">
        <v>0.16856299999999999</v>
      </c>
    </row>
    <row r="1194" spans="1:6" x14ac:dyDescent="0.25">
      <c r="A1194" s="1">
        <v>43991</v>
      </c>
      <c r="B1194">
        <v>47.98</v>
      </c>
      <c r="C1194">
        <v>48.22</v>
      </c>
      <c r="D1194">
        <v>47.48</v>
      </c>
      <c r="E1194">
        <v>48.05</v>
      </c>
      <c r="F1194">
        <v>0.14589412299999999</v>
      </c>
    </row>
    <row r="1195" spans="1:6" x14ac:dyDescent="0.25">
      <c r="A1195" s="1">
        <v>43990</v>
      </c>
      <c r="B1195">
        <v>47.71</v>
      </c>
      <c r="C1195">
        <v>48.05</v>
      </c>
      <c r="D1195">
        <v>47.11</v>
      </c>
      <c r="E1195">
        <v>48.05</v>
      </c>
      <c r="F1195">
        <v>0.71263885999999999</v>
      </c>
    </row>
    <row r="1196" spans="1:6" x14ac:dyDescent="0.25">
      <c r="A1196" s="1">
        <v>43987</v>
      </c>
      <c r="B1196">
        <v>47.71</v>
      </c>
      <c r="C1196">
        <v>48.29</v>
      </c>
      <c r="D1196">
        <v>47.6</v>
      </c>
      <c r="E1196">
        <v>47.79</v>
      </c>
      <c r="F1196">
        <v>0.167679732</v>
      </c>
    </row>
    <row r="1197" spans="1:6" x14ac:dyDescent="0.25">
      <c r="A1197" s="1">
        <v>43986</v>
      </c>
      <c r="B1197">
        <v>46.86</v>
      </c>
      <c r="C1197">
        <v>47.24</v>
      </c>
      <c r="D1197">
        <v>46.53</v>
      </c>
      <c r="E1197">
        <v>46.73</v>
      </c>
      <c r="F1197">
        <v>-0.277422108</v>
      </c>
    </row>
    <row r="1198" spans="1:6" x14ac:dyDescent="0.25">
      <c r="A1198" s="1">
        <v>43985</v>
      </c>
      <c r="B1198">
        <v>46.89</v>
      </c>
      <c r="C1198">
        <v>47.19</v>
      </c>
      <c r="D1198">
        <v>46.71</v>
      </c>
      <c r="E1198">
        <v>47</v>
      </c>
      <c r="F1198">
        <v>0.23459159700000001</v>
      </c>
    </row>
    <row r="1199" spans="1:6" x14ac:dyDescent="0.25">
      <c r="A1199" s="1">
        <v>43984</v>
      </c>
      <c r="B1199">
        <v>45.93</v>
      </c>
      <c r="C1199">
        <v>46.82</v>
      </c>
      <c r="D1199">
        <v>45.88</v>
      </c>
      <c r="E1199">
        <v>46.82</v>
      </c>
      <c r="F1199">
        <v>1.9377313300000001</v>
      </c>
    </row>
    <row r="1200" spans="1:6" x14ac:dyDescent="0.25">
      <c r="A1200" s="1">
        <v>43983</v>
      </c>
      <c r="B1200">
        <v>47.17</v>
      </c>
      <c r="C1200">
        <v>47.22</v>
      </c>
      <c r="D1200">
        <v>46.22</v>
      </c>
      <c r="E1200">
        <v>46.35</v>
      </c>
      <c r="F1200">
        <v>-1.7383930460000001</v>
      </c>
    </row>
    <row r="1201" spans="1:6" x14ac:dyDescent="0.25">
      <c r="A1201" s="1">
        <v>43980</v>
      </c>
      <c r="B1201">
        <v>45.78</v>
      </c>
      <c r="C1201">
        <v>47.31</v>
      </c>
      <c r="D1201">
        <v>45.41</v>
      </c>
      <c r="E1201">
        <v>47.29</v>
      </c>
      <c r="F1201">
        <v>3.2983835739999998</v>
      </c>
    </row>
    <row r="1202" spans="1:6" x14ac:dyDescent="0.25">
      <c r="A1202" s="1">
        <v>43979</v>
      </c>
      <c r="B1202">
        <v>45.61</v>
      </c>
      <c r="C1202">
        <v>46.45</v>
      </c>
      <c r="D1202">
        <v>45.37</v>
      </c>
      <c r="E1202">
        <v>45.52</v>
      </c>
      <c r="F1202">
        <v>-0.19732514800000001</v>
      </c>
    </row>
    <row r="1203" spans="1:6" x14ac:dyDescent="0.25">
      <c r="A1203" s="1">
        <v>43978</v>
      </c>
      <c r="B1203">
        <v>45.03</v>
      </c>
      <c r="C1203">
        <v>45.96</v>
      </c>
      <c r="D1203">
        <v>44.79</v>
      </c>
      <c r="E1203">
        <v>45.91</v>
      </c>
      <c r="F1203">
        <v>1.9542527199999999</v>
      </c>
    </row>
    <row r="1204" spans="1:6" x14ac:dyDescent="0.25">
      <c r="A1204" s="1">
        <v>43977</v>
      </c>
      <c r="B1204">
        <v>45.6</v>
      </c>
      <c r="C1204">
        <v>45.78</v>
      </c>
      <c r="D1204">
        <v>44.69</v>
      </c>
      <c r="E1204">
        <v>44.7</v>
      </c>
      <c r="F1204">
        <v>-1.9736842109999999</v>
      </c>
    </row>
    <row r="1205" spans="1:6" x14ac:dyDescent="0.25">
      <c r="A1205" s="1">
        <v>43973</v>
      </c>
      <c r="B1205">
        <v>44.48</v>
      </c>
      <c r="C1205">
        <v>44.91</v>
      </c>
      <c r="D1205">
        <v>44.12</v>
      </c>
      <c r="E1205">
        <v>44.87</v>
      </c>
      <c r="F1205">
        <v>0.87679856099999998</v>
      </c>
    </row>
    <row r="1206" spans="1:6" x14ac:dyDescent="0.25">
      <c r="A1206" s="1">
        <v>43972</v>
      </c>
      <c r="B1206">
        <v>45.51</v>
      </c>
      <c r="C1206">
        <v>45.65</v>
      </c>
      <c r="D1206">
        <v>44.56</v>
      </c>
      <c r="E1206">
        <v>44.57</v>
      </c>
      <c r="F1206">
        <v>-2.0654801140000001</v>
      </c>
    </row>
    <row r="1207" spans="1:6" x14ac:dyDescent="0.25">
      <c r="A1207" s="1">
        <v>43971</v>
      </c>
      <c r="B1207">
        <v>45.09</v>
      </c>
      <c r="C1207">
        <v>45.82</v>
      </c>
      <c r="D1207">
        <v>45.05</v>
      </c>
      <c r="E1207">
        <v>45.39</v>
      </c>
      <c r="F1207">
        <v>0.66533599499999996</v>
      </c>
    </row>
    <row r="1208" spans="1:6" x14ac:dyDescent="0.25">
      <c r="A1208" s="1">
        <v>43970</v>
      </c>
      <c r="B1208">
        <v>44.62</v>
      </c>
      <c r="C1208">
        <v>44.98</v>
      </c>
      <c r="D1208">
        <v>44.41</v>
      </c>
      <c r="E1208">
        <v>44.73</v>
      </c>
      <c r="F1208">
        <v>0.24652622099999999</v>
      </c>
    </row>
    <row r="1209" spans="1:6" x14ac:dyDescent="0.25">
      <c r="A1209" s="1">
        <v>43969</v>
      </c>
      <c r="B1209">
        <v>45.03</v>
      </c>
      <c r="C1209">
        <v>45.29</v>
      </c>
      <c r="D1209">
        <v>44.33</v>
      </c>
      <c r="E1209">
        <v>45.19</v>
      </c>
      <c r="F1209">
        <v>0.355318676</v>
      </c>
    </row>
    <row r="1210" spans="1:6" x14ac:dyDescent="0.25">
      <c r="A1210" s="1">
        <v>43966</v>
      </c>
      <c r="B1210">
        <v>43.49</v>
      </c>
      <c r="C1210">
        <v>44.27</v>
      </c>
      <c r="D1210">
        <v>43.36</v>
      </c>
      <c r="E1210">
        <v>44.23</v>
      </c>
      <c r="F1210">
        <v>1.701540584</v>
      </c>
    </row>
    <row r="1211" spans="1:6" x14ac:dyDescent="0.25">
      <c r="A1211" s="1">
        <v>43965</v>
      </c>
      <c r="B1211">
        <v>43.73</v>
      </c>
      <c r="C1211">
        <v>44.57</v>
      </c>
      <c r="D1211">
        <v>43.26</v>
      </c>
      <c r="E1211">
        <v>43.83</v>
      </c>
      <c r="F1211">
        <v>0.22867596600000001</v>
      </c>
    </row>
    <row r="1212" spans="1:6" x14ac:dyDescent="0.25">
      <c r="A1212" s="1">
        <v>43964</v>
      </c>
      <c r="B1212">
        <v>43.14</v>
      </c>
      <c r="C1212">
        <v>43.55</v>
      </c>
      <c r="D1212">
        <v>41.31</v>
      </c>
      <c r="E1212">
        <v>41.96</v>
      </c>
      <c r="F1212">
        <v>-2.7352804819999998</v>
      </c>
    </row>
    <row r="1213" spans="1:6" x14ac:dyDescent="0.25">
      <c r="A1213" s="1">
        <v>43963</v>
      </c>
      <c r="B1213">
        <v>43.88</v>
      </c>
      <c r="C1213">
        <v>44.16</v>
      </c>
      <c r="D1213">
        <v>43.28</v>
      </c>
      <c r="E1213">
        <v>43.29</v>
      </c>
      <c r="F1213">
        <v>-1.3445761169999999</v>
      </c>
    </row>
    <row r="1214" spans="1:6" x14ac:dyDescent="0.25">
      <c r="A1214" s="1">
        <v>43962</v>
      </c>
      <c r="B1214">
        <v>42.73</v>
      </c>
      <c r="C1214">
        <v>43.64</v>
      </c>
      <c r="D1214">
        <v>42.6</v>
      </c>
      <c r="E1214">
        <v>43.49</v>
      </c>
      <c r="F1214">
        <v>1.778609876</v>
      </c>
    </row>
    <row r="1215" spans="1:6" x14ac:dyDescent="0.25">
      <c r="A1215" s="1">
        <v>43959</v>
      </c>
      <c r="B1215">
        <v>41.83</v>
      </c>
      <c r="C1215">
        <v>43.01</v>
      </c>
      <c r="D1215">
        <v>41.7</v>
      </c>
      <c r="E1215">
        <v>43</v>
      </c>
      <c r="F1215">
        <v>2.7970356199999999</v>
      </c>
    </row>
    <row r="1216" spans="1:6" x14ac:dyDescent="0.25">
      <c r="A1216" s="1">
        <v>43958</v>
      </c>
      <c r="B1216">
        <v>41.52</v>
      </c>
      <c r="C1216">
        <v>41.76</v>
      </c>
      <c r="D1216">
        <v>41.21</v>
      </c>
      <c r="E1216">
        <v>41.38</v>
      </c>
      <c r="F1216">
        <v>-0.33718689800000001</v>
      </c>
    </row>
    <row r="1217" spans="1:6" x14ac:dyDescent="0.25">
      <c r="A1217" s="1">
        <v>43957</v>
      </c>
      <c r="B1217">
        <v>41.36</v>
      </c>
      <c r="C1217">
        <v>41.68</v>
      </c>
      <c r="D1217">
        <v>40.97</v>
      </c>
      <c r="E1217">
        <v>41.25</v>
      </c>
      <c r="F1217">
        <v>-0.26595744700000001</v>
      </c>
    </row>
    <row r="1218" spans="1:6" x14ac:dyDescent="0.25">
      <c r="A1218" s="1">
        <v>43956</v>
      </c>
      <c r="B1218">
        <v>41.62</v>
      </c>
      <c r="C1218">
        <v>41.92</v>
      </c>
      <c r="D1218">
        <v>41.38</v>
      </c>
      <c r="E1218">
        <v>41.54</v>
      </c>
      <c r="F1218">
        <v>-0.19221528099999999</v>
      </c>
    </row>
    <row r="1219" spans="1:6" x14ac:dyDescent="0.25">
      <c r="A1219" s="1">
        <v>43955</v>
      </c>
      <c r="B1219">
        <v>40.83</v>
      </c>
      <c r="C1219">
        <v>41.32</v>
      </c>
      <c r="D1219">
        <v>40.49</v>
      </c>
      <c r="E1219">
        <v>41.27</v>
      </c>
      <c r="F1219">
        <v>1.0776389909999999</v>
      </c>
    </row>
    <row r="1220" spans="1:6" x14ac:dyDescent="0.25">
      <c r="A1220" s="1">
        <v>43952</v>
      </c>
      <c r="B1220">
        <v>41.67</v>
      </c>
      <c r="C1220">
        <v>41.78</v>
      </c>
      <c r="D1220">
        <v>40.78</v>
      </c>
      <c r="E1220">
        <v>40.78</v>
      </c>
      <c r="F1220">
        <v>-2.1358291340000002</v>
      </c>
    </row>
    <row r="1221" spans="1:6" x14ac:dyDescent="0.25">
      <c r="A1221" s="1">
        <v>43951</v>
      </c>
      <c r="B1221">
        <v>42.7</v>
      </c>
      <c r="C1221">
        <v>42.83</v>
      </c>
      <c r="D1221">
        <v>42.16</v>
      </c>
      <c r="E1221">
        <v>42.36</v>
      </c>
      <c r="F1221">
        <v>-0.79625292700000005</v>
      </c>
    </row>
    <row r="1222" spans="1:6" x14ac:dyDescent="0.25">
      <c r="A1222" s="1">
        <v>43950</v>
      </c>
      <c r="B1222">
        <v>43.32</v>
      </c>
      <c r="C1222">
        <v>43.47</v>
      </c>
      <c r="D1222">
        <v>42.93</v>
      </c>
      <c r="E1222">
        <v>43.4</v>
      </c>
      <c r="F1222">
        <v>0.184672207</v>
      </c>
    </row>
    <row r="1223" spans="1:6" x14ac:dyDescent="0.25">
      <c r="A1223" s="1">
        <v>43949</v>
      </c>
      <c r="B1223">
        <v>43.6</v>
      </c>
      <c r="C1223">
        <v>43.62</v>
      </c>
      <c r="D1223">
        <v>42.47</v>
      </c>
      <c r="E1223">
        <v>42.49</v>
      </c>
      <c r="F1223">
        <v>-2.5458715600000001</v>
      </c>
    </row>
    <row r="1224" spans="1:6" x14ac:dyDescent="0.25">
      <c r="A1224" s="1">
        <v>43948</v>
      </c>
      <c r="B1224">
        <v>42.83</v>
      </c>
      <c r="C1224">
        <v>43.22</v>
      </c>
      <c r="D1224">
        <v>42.58</v>
      </c>
      <c r="E1224">
        <v>43.1</v>
      </c>
      <c r="F1224">
        <v>0.63039925299999999</v>
      </c>
    </row>
    <row r="1225" spans="1:6" x14ac:dyDescent="0.25">
      <c r="A1225" s="1">
        <v>43945</v>
      </c>
      <c r="B1225">
        <v>41.94</v>
      </c>
      <c r="C1225">
        <v>42.66</v>
      </c>
      <c r="D1225">
        <v>41.64</v>
      </c>
      <c r="E1225">
        <v>42.53</v>
      </c>
      <c r="F1225">
        <v>1.4067715780000001</v>
      </c>
    </row>
    <row r="1226" spans="1:6" x14ac:dyDescent="0.25">
      <c r="A1226" s="1">
        <v>43944</v>
      </c>
      <c r="B1226">
        <v>42.2</v>
      </c>
      <c r="C1226">
        <v>42.54</v>
      </c>
      <c r="D1226">
        <v>41.52</v>
      </c>
      <c r="E1226">
        <v>41.69</v>
      </c>
      <c r="F1226">
        <v>-1.208530806</v>
      </c>
    </row>
    <row r="1227" spans="1:6" x14ac:dyDescent="0.25">
      <c r="A1227" s="1">
        <v>43943</v>
      </c>
      <c r="B1227">
        <v>41.47</v>
      </c>
      <c r="C1227">
        <v>42.01</v>
      </c>
      <c r="D1227">
        <v>41.11</v>
      </c>
      <c r="E1227">
        <v>41.89</v>
      </c>
      <c r="F1227">
        <v>1.0127803230000001</v>
      </c>
    </row>
    <row r="1228" spans="1:6" x14ac:dyDescent="0.25">
      <c r="A1228" s="1">
        <v>43942</v>
      </c>
      <c r="B1228">
        <v>41.59</v>
      </c>
      <c r="C1228">
        <v>41.62</v>
      </c>
      <c r="D1228">
        <v>40.409999999999997</v>
      </c>
      <c r="E1228">
        <v>40.56</v>
      </c>
      <c r="F1228">
        <v>-2.4765568650000001</v>
      </c>
    </row>
    <row r="1229" spans="1:6" x14ac:dyDescent="0.25">
      <c r="A1229" s="1">
        <v>43941</v>
      </c>
      <c r="B1229">
        <v>42.19</v>
      </c>
      <c r="C1229">
        <v>43.29</v>
      </c>
      <c r="D1229">
        <v>42.09</v>
      </c>
      <c r="E1229">
        <v>42.62</v>
      </c>
      <c r="F1229">
        <v>1.0191988620000001</v>
      </c>
    </row>
    <row r="1230" spans="1:6" x14ac:dyDescent="0.25">
      <c r="A1230" s="1">
        <v>43938</v>
      </c>
      <c r="B1230">
        <v>42.32</v>
      </c>
      <c r="C1230">
        <v>42.58</v>
      </c>
      <c r="D1230">
        <v>41.74</v>
      </c>
      <c r="E1230">
        <v>42.53</v>
      </c>
      <c r="F1230">
        <v>0.49621928199999998</v>
      </c>
    </row>
    <row r="1231" spans="1:6" x14ac:dyDescent="0.25">
      <c r="A1231" s="1">
        <v>43937</v>
      </c>
      <c r="B1231">
        <v>41.56</v>
      </c>
      <c r="C1231">
        <v>41.67</v>
      </c>
      <c r="D1231">
        <v>40.68</v>
      </c>
      <c r="E1231">
        <v>41.59</v>
      </c>
      <c r="F1231">
        <v>7.2184792999999997E-2</v>
      </c>
    </row>
    <row r="1232" spans="1:6" x14ac:dyDescent="0.25">
      <c r="A1232" s="1">
        <v>43936</v>
      </c>
      <c r="B1232">
        <v>42.25</v>
      </c>
      <c r="C1232">
        <v>42.26</v>
      </c>
      <c r="D1232">
        <v>41.23</v>
      </c>
      <c r="E1232">
        <v>41.43</v>
      </c>
      <c r="F1232">
        <v>-1.940828402</v>
      </c>
    </row>
    <row r="1233" spans="1:6" x14ac:dyDescent="0.25">
      <c r="A1233" s="1">
        <v>43935</v>
      </c>
      <c r="B1233">
        <v>41.7</v>
      </c>
      <c r="C1233">
        <v>42.79</v>
      </c>
      <c r="D1233">
        <v>41.7</v>
      </c>
      <c r="E1233">
        <v>42.76</v>
      </c>
      <c r="F1233">
        <v>2.5419664270000002</v>
      </c>
    </row>
    <row r="1234" spans="1:6" x14ac:dyDescent="0.25">
      <c r="A1234" s="1">
        <v>43934</v>
      </c>
      <c r="B1234">
        <v>41.05</v>
      </c>
      <c r="C1234">
        <v>41.36</v>
      </c>
      <c r="D1234">
        <v>40.53</v>
      </c>
      <c r="E1234">
        <v>41.16</v>
      </c>
      <c r="F1234">
        <v>0.26796589500000001</v>
      </c>
    </row>
    <row r="1235" spans="1:6" x14ac:dyDescent="0.25">
      <c r="A1235" s="1">
        <v>43930</v>
      </c>
      <c r="B1235">
        <v>41.54</v>
      </c>
      <c r="C1235">
        <v>41.98</v>
      </c>
      <c r="D1235">
        <v>40.85</v>
      </c>
      <c r="E1235">
        <v>41.2</v>
      </c>
      <c r="F1235">
        <v>-0.818488204</v>
      </c>
    </row>
    <row r="1236" spans="1:6" x14ac:dyDescent="0.25">
      <c r="A1236" s="1">
        <v>43929</v>
      </c>
      <c r="B1236">
        <v>41.46</v>
      </c>
      <c r="C1236">
        <v>42.02</v>
      </c>
      <c r="D1236">
        <v>40.86</v>
      </c>
      <c r="E1236">
        <v>41.9</v>
      </c>
      <c r="F1236">
        <v>1.061263869</v>
      </c>
    </row>
    <row r="1237" spans="1:6" x14ac:dyDescent="0.25">
      <c r="A1237" s="1">
        <v>43928</v>
      </c>
      <c r="B1237">
        <v>42.12</v>
      </c>
      <c r="C1237">
        <v>42.49</v>
      </c>
      <c r="D1237">
        <v>40.61</v>
      </c>
      <c r="E1237">
        <v>40.81</v>
      </c>
      <c r="F1237">
        <v>-3.110161443</v>
      </c>
    </row>
    <row r="1238" spans="1:6" x14ac:dyDescent="0.25">
      <c r="A1238" s="1">
        <v>43927</v>
      </c>
      <c r="B1238">
        <v>39.85</v>
      </c>
      <c r="C1238">
        <v>41.55</v>
      </c>
      <c r="D1238">
        <v>39.81</v>
      </c>
      <c r="E1238">
        <v>41.55</v>
      </c>
      <c r="F1238">
        <v>4.2659974910000003</v>
      </c>
    </row>
    <row r="1239" spans="1:6" x14ac:dyDescent="0.25">
      <c r="A1239" s="1">
        <v>43924</v>
      </c>
      <c r="B1239">
        <v>39.9</v>
      </c>
      <c r="C1239">
        <v>40.270000000000003</v>
      </c>
      <c r="D1239">
        <v>38.54</v>
      </c>
      <c r="E1239">
        <v>39.15</v>
      </c>
      <c r="F1239">
        <v>-1.8796992480000001</v>
      </c>
    </row>
    <row r="1240" spans="1:6" x14ac:dyDescent="0.25">
      <c r="A1240" s="1">
        <v>43923</v>
      </c>
      <c r="B1240">
        <v>37.880000000000003</v>
      </c>
      <c r="C1240">
        <v>39.81</v>
      </c>
      <c r="D1240">
        <v>37.47</v>
      </c>
      <c r="E1240">
        <v>39.79</v>
      </c>
      <c r="F1240">
        <v>5.0422386479999997</v>
      </c>
    </row>
    <row r="1241" spans="1:6" x14ac:dyDescent="0.25">
      <c r="A1241" s="1">
        <v>43922</v>
      </c>
      <c r="B1241">
        <v>38.130000000000003</v>
      </c>
      <c r="C1241">
        <v>38.86</v>
      </c>
      <c r="D1241">
        <v>37.97</v>
      </c>
      <c r="E1241">
        <v>38.33</v>
      </c>
      <c r="F1241">
        <v>0.52452137399999998</v>
      </c>
    </row>
    <row r="1242" spans="1:6" x14ac:dyDescent="0.25">
      <c r="A1242" s="1">
        <v>43921</v>
      </c>
      <c r="B1242">
        <v>39.94</v>
      </c>
      <c r="C1242">
        <v>40.409999999999997</v>
      </c>
      <c r="D1242">
        <v>39.200000000000003</v>
      </c>
      <c r="E1242">
        <v>39.29</v>
      </c>
      <c r="F1242">
        <v>-1.627441162</v>
      </c>
    </row>
    <row r="1243" spans="1:6" x14ac:dyDescent="0.25">
      <c r="A1243" s="1">
        <v>43920</v>
      </c>
      <c r="B1243">
        <v>39.479999999999997</v>
      </c>
      <c r="C1243">
        <v>40.479999999999997</v>
      </c>
      <c r="D1243">
        <v>38.950000000000003</v>
      </c>
      <c r="E1243">
        <v>40.36</v>
      </c>
      <c r="F1243">
        <v>2.2289766969999998</v>
      </c>
    </row>
    <row r="1244" spans="1:6" x14ac:dyDescent="0.25">
      <c r="A1244" s="1">
        <v>43917</v>
      </c>
      <c r="B1244">
        <v>39.17</v>
      </c>
      <c r="C1244">
        <v>40.14</v>
      </c>
      <c r="D1244">
        <v>38.4</v>
      </c>
      <c r="E1244">
        <v>38.82</v>
      </c>
      <c r="F1244">
        <v>-0.89354097499999996</v>
      </c>
    </row>
    <row r="1245" spans="1:6" x14ac:dyDescent="0.25">
      <c r="A1245" s="1">
        <v>43916</v>
      </c>
      <c r="B1245">
        <v>37.58</v>
      </c>
      <c r="C1245">
        <v>40.82</v>
      </c>
      <c r="D1245">
        <v>37.520000000000003</v>
      </c>
      <c r="E1245">
        <v>40.799999999999997</v>
      </c>
      <c r="F1245">
        <v>8.5683874400000004</v>
      </c>
    </row>
    <row r="1246" spans="1:6" x14ac:dyDescent="0.25">
      <c r="A1246" s="1">
        <v>43915</v>
      </c>
      <c r="B1246">
        <v>39.6</v>
      </c>
      <c r="C1246">
        <v>39.950000000000003</v>
      </c>
      <c r="D1246">
        <v>37.619999999999997</v>
      </c>
      <c r="E1246">
        <v>37.97</v>
      </c>
      <c r="F1246">
        <v>-4.1161616160000003</v>
      </c>
    </row>
    <row r="1247" spans="1:6" x14ac:dyDescent="0.25">
      <c r="A1247" s="1">
        <v>43914</v>
      </c>
      <c r="B1247">
        <v>36.35</v>
      </c>
      <c r="C1247">
        <v>38.43</v>
      </c>
      <c r="D1247">
        <v>35.54</v>
      </c>
      <c r="E1247">
        <v>38.369999999999997</v>
      </c>
      <c r="F1247">
        <v>5.5570839059999999</v>
      </c>
    </row>
    <row r="1248" spans="1:6" x14ac:dyDescent="0.25">
      <c r="A1248" s="1">
        <v>43913</v>
      </c>
      <c r="B1248">
        <v>35.159999999999997</v>
      </c>
      <c r="C1248">
        <v>35.76</v>
      </c>
      <c r="D1248">
        <v>33.74</v>
      </c>
      <c r="E1248">
        <v>34.74</v>
      </c>
      <c r="F1248">
        <v>-1.194539249</v>
      </c>
    </row>
    <row r="1249" spans="1:6" x14ac:dyDescent="0.25">
      <c r="A1249" s="1">
        <v>43910</v>
      </c>
      <c r="B1249">
        <v>38.22</v>
      </c>
      <c r="C1249">
        <v>38.39</v>
      </c>
      <c r="D1249">
        <v>35.4</v>
      </c>
      <c r="E1249">
        <v>35.799999999999997</v>
      </c>
      <c r="F1249">
        <v>-6.3317634749999998</v>
      </c>
    </row>
    <row r="1250" spans="1:6" x14ac:dyDescent="0.25">
      <c r="A1250" s="1">
        <v>43909</v>
      </c>
      <c r="B1250">
        <v>36.369999999999997</v>
      </c>
      <c r="C1250">
        <v>39.31</v>
      </c>
      <c r="D1250">
        <v>36.369999999999997</v>
      </c>
      <c r="E1250">
        <v>37.54</v>
      </c>
      <c r="F1250">
        <v>3.216937036</v>
      </c>
    </row>
    <row r="1251" spans="1:6" x14ac:dyDescent="0.25">
      <c r="A1251" s="1">
        <v>43908</v>
      </c>
      <c r="B1251">
        <v>34.19</v>
      </c>
      <c r="C1251">
        <v>37.71</v>
      </c>
      <c r="D1251">
        <v>33.770000000000003</v>
      </c>
      <c r="E1251">
        <v>36.79</v>
      </c>
      <c r="F1251">
        <v>7.6045627380000003</v>
      </c>
    </row>
    <row r="1252" spans="1:6" x14ac:dyDescent="0.25">
      <c r="A1252" s="1">
        <v>43907</v>
      </c>
      <c r="B1252">
        <v>34.44</v>
      </c>
      <c r="C1252">
        <v>36.229999999999997</v>
      </c>
      <c r="D1252">
        <v>33.58</v>
      </c>
      <c r="E1252">
        <v>35.270000000000003</v>
      </c>
      <c r="F1252">
        <v>2.4099883860000002</v>
      </c>
    </row>
    <row r="1253" spans="1:6" x14ac:dyDescent="0.25">
      <c r="A1253" s="1">
        <v>43906</v>
      </c>
      <c r="B1253">
        <v>33</v>
      </c>
      <c r="C1253">
        <v>36.979999999999997</v>
      </c>
      <c r="D1253">
        <v>18.82</v>
      </c>
      <c r="E1253">
        <v>34.64</v>
      </c>
      <c r="F1253">
        <v>4.9696969700000002</v>
      </c>
    </row>
    <row r="1254" spans="1:6" x14ac:dyDescent="0.25">
      <c r="A1254" s="1">
        <v>43903</v>
      </c>
      <c r="B1254">
        <v>35.33</v>
      </c>
      <c r="C1254">
        <v>36.36</v>
      </c>
      <c r="D1254">
        <v>33.33</v>
      </c>
      <c r="E1254">
        <v>36.36</v>
      </c>
      <c r="F1254">
        <v>2.915369374</v>
      </c>
    </row>
    <row r="1255" spans="1:6" x14ac:dyDescent="0.25">
      <c r="A1255" s="1">
        <v>43902</v>
      </c>
      <c r="B1255">
        <v>33.76</v>
      </c>
      <c r="C1255">
        <v>35.81</v>
      </c>
      <c r="D1255">
        <v>18.53</v>
      </c>
      <c r="E1255">
        <v>33.61</v>
      </c>
      <c r="F1255">
        <v>-0.44431279600000001</v>
      </c>
    </row>
    <row r="1256" spans="1:6" x14ac:dyDescent="0.25">
      <c r="A1256" s="1">
        <v>43901</v>
      </c>
      <c r="B1256">
        <v>38.96</v>
      </c>
      <c r="C1256">
        <v>39.159999999999997</v>
      </c>
      <c r="D1256">
        <v>36.369999999999997</v>
      </c>
      <c r="E1256">
        <v>37.21</v>
      </c>
      <c r="F1256">
        <v>-4.491786448</v>
      </c>
    </row>
    <row r="1257" spans="1:6" x14ac:dyDescent="0.25">
      <c r="A1257" s="1">
        <v>43900</v>
      </c>
      <c r="B1257">
        <v>39.299999999999997</v>
      </c>
      <c r="C1257">
        <v>39.979999999999997</v>
      </c>
      <c r="D1257">
        <v>37.86</v>
      </c>
      <c r="E1257">
        <v>39.979999999999997</v>
      </c>
      <c r="F1257">
        <v>1.730279898</v>
      </c>
    </row>
    <row r="1258" spans="1:6" x14ac:dyDescent="0.25">
      <c r="A1258" s="1">
        <v>43899</v>
      </c>
      <c r="B1258">
        <v>36.880000000000003</v>
      </c>
      <c r="C1258">
        <v>39.549999999999997</v>
      </c>
      <c r="D1258">
        <v>19.84</v>
      </c>
      <c r="E1258">
        <v>38.44</v>
      </c>
      <c r="F1258">
        <v>4.2299349240000002</v>
      </c>
    </row>
    <row r="1259" spans="1:6" x14ac:dyDescent="0.25">
      <c r="A1259" s="1">
        <v>43896</v>
      </c>
      <c r="B1259">
        <v>38.31</v>
      </c>
      <c r="C1259">
        <v>39.840000000000003</v>
      </c>
      <c r="D1259">
        <v>38.29</v>
      </c>
      <c r="E1259">
        <v>39.700000000000003</v>
      </c>
      <c r="F1259">
        <v>3.6282954840000001</v>
      </c>
    </row>
    <row r="1260" spans="1:6" x14ac:dyDescent="0.25">
      <c r="A1260" s="1">
        <v>43895</v>
      </c>
      <c r="B1260">
        <v>40.25</v>
      </c>
      <c r="C1260">
        <v>40.5</v>
      </c>
      <c r="D1260">
        <v>39.28</v>
      </c>
      <c r="E1260">
        <v>39.51</v>
      </c>
      <c r="F1260">
        <v>-1.838509317</v>
      </c>
    </row>
    <row r="1261" spans="1:6" x14ac:dyDescent="0.25">
      <c r="A1261" s="1">
        <v>43894</v>
      </c>
      <c r="B1261">
        <v>40.44</v>
      </c>
      <c r="C1261">
        <v>41.4</v>
      </c>
      <c r="D1261">
        <v>39.79</v>
      </c>
      <c r="E1261">
        <v>41.39</v>
      </c>
      <c r="F1261">
        <v>2.3491592479999999</v>
      </c>
    </row>
    <row r="1262" spans="1:6" x14ac:dyDescent="0.25">
      <c r="A1262" s="1">
        <v>43893</v>
      </c>
      <c r="B1262">
        <v>41.03</v>
      </c>
      <c r="C1262">
        <v>41.89</v>
      </c>
      <c r="D1262">
        <v>39.700000000000003</v>
      </c>
      <c r="E1262">
        <v>40.229999999999997</v>
      </c>
      <c r="F1262">
        <v>-1.949792835</v>
      </c>
    </row>
    <row r="1263" spans="1:6" x14ac:dyDescent="0.25">
      <c r="A1263" s="1">
        <v>43892</v>
      </c>
      <c r="B1263">
        <v>39.54</v>
      </c>
      <c r="C1263">
        <v>41.06</v>
      </c>
      <c r="D1263">
        <v>38.909999999999997</v>
      </c>
      <c r="E1263">
        <v>41.05</v>
      </c>
      <c r="F1263">
        <v>3.8189175519999998</v>
      </c>
    </row>
    <row r="1264" spans="1:6" x14ac:dyDescent="0.25">
      <c r="A1264" s="1">
        <v>43889</v>
      </c>
      <c r="B1264">
        <v>39.159999999999997</v>
      </c>
      <c r="C1264">
        <v>40.54</v>
      </c>
      <c r="D1264">
        <v>38.43</v>
      </c>
      <c r="E1264">
        <v>39.479999999999997</v>
      </c>
      <c r="F1264">
        <v>0.81716036800000003</v>
      </c>
    </row>
    <row r="1265" spans="1:6" x14ac:dyDescent="0.25">
      <c r="A1265" s="1">
        <v>43888</v>
      </c>
      <c r="B1265">
        <v>41.24</v>
      </c>
      <c r="C1265">
        <v>42.09</v>
      </c>
      <c r="D1265">
        <v>40.28</v>
      </c>
      <c r="E1265">
        <v>40.32</v>
      </c>
      <c r="F1265">
        <v>-2.230843841</v>
      </c>
    </row>
    <row r="1266" spans="1:6" x14ac:dyDescent="0.25">
      <c r="A1266" s="1">
        <v>43887</v>
      </c>
      <c r="B1266">
        <v>42.92</v>
      </c>
      <c r="C1266">
        <v>43.37</v>
      </c>
      <c r="D1266">
        <v>41.94</v>
      </c>
      <c r="E1266">
        <v>42.23</v>
      </c>
      <c r="F1266">
        <v>-1.6076421249999999</v>
      </c>
    </row>
    <row r="1267" spans="1:6" x14ac:dyDescent="0.25">
      <c r="A1267" s="1">
        <v>43886</v>
      </c>
      <c r="B1267">
        <v>43.88</v>
      </c>
      <c r="C1267">
        <v>43.94</v>
      </c>
      <c r="D1267">
        <v>42.07</v>
      </c>
      <c r="E1267">
        <v>42.77</v>
      </c>
      <c r="F1267">
        <v>-2.529626253</v>
      </c>
    </row>
    <row r="1268" spans="1:6" x14ac:dyDescent="0.25">
      <c r="A1268" s="1">
        <v>43885</v>
      </c>
      <c r="B1268">
        <v>45.11</v>
      </c>
      <c r="C1268">
        <v>45.16</v>
      </c>
      <c r="D1268">
        <v>44.09</v>
      </c>
      <c r="E1268">
        <v>44.1</v>
      </c>
      <c r="F1268">
        <v>-2.2389714029999999</v>
      </c>
    </row>
    <row r="1269" spans="1:6" x14ac:dyDescent="0.25">
      <c r="A1269" s="1">
        <v>43882</v>
      </c>
      <c r="B1269">
        <v>46.45</v>
      </c>
      <c r="C1269">
        <v>46.79</v>
      </c>
      <c r="D1269">
        <v>46.05</v>
      </c>
      <c r="E1269">
        <v>46.33</v>
      </c>
      <c r="F1269">
        <v>-0.25834230400000002</v>
      </c>
    </row>
    <row r="1270" spans="1:6" x14ac:dyDescent="0.25">
      <c r="A1270" s="1">
        <v>43881</v>
      </c>
      <c r="B1270">
        <v>46.19</v>
      </c>
      <c r="C1270">
        <v>46.92</v>
      </c>
      <c r="D1270">
        <v>45.9</v>
      </c>
      <c r="E1270">
        <v>46.89</v>
      </c>
      <c r="F1270">
        <v>1.5154795409999999</v>
      </c>
    </row>
    <row r="1271" spans="1:6" x14ac:dyDescent="0.25">
      <c r="A1271" s="1">
        <v>43880</v>
      </c>
      <c r="B1271">
        <v>46.75</v>
      </c>
      <c r="C1271">
        <v>46.8</v>
      </c>
      <c r="D1271">
        <v>45.9</v>
      </c>
      <c r="E1271">
        <v>46.32</v>
      </c>
      <c r="F1271">
        <v>-0.91978609600000005</v>
      </c>
    </row>
    <row r="1272" spans="1:6" x14ac:dyDescent="0.25">
      <c r="A1272" s="1">
        <v>43879</v>
      </c>
      <c r="B1272">
        <v>46.77</v>
      </c>
      <c r="C1272">
        <v>46.84</v>
      </c>
      <c r="D1272">
        <v>46.29</v>
      </c>
      <c r="E1272">
        <v>46.55</v>
      </c>
      <c r="F1272">
        <v>-0.470387</v>
      </c>
    </row>
    <row r="1273" spans="1:6" x14ac:dyDescent="0.25">
      <c r="A1273" s="1">
        <v>43875</v>
      </c>
      <c r="B1273">
        <v>46.81</v>
      </c>
      <c r="C1273">
        <v>47.03</v>
      </c>
      <c r="D1273">
        <v>46.48</v>
      </c>
      <c r="E1273">
        <v>46.98</v>
      </c>
      <c r="F1273">
        <v>0.36317026299999999</v>
      </c>
    </row>
    <row r="1274" spans="1:6" x14ac:dyDescent="0.25">
      <c r="A1274" s="1">
        <v>43874</v>
      </c>
      <c r="B1274">
        <v>47.07</v>
      </c>
      <c r="C1274">
        <v>47.66</v>
      </c>
      <c r="D1274">
        <v>46.57</v>
      </c>
      <c r="E1274">
        <v>47.32</v>
      </c>
      <c r="F1274">
        <v>0.53112385799999995</v>
      </c>
    </row>
    <row r="1275" spans="1:6" x14ac:dyDescent="0.25">
      <c r="A1275" s="1">
        <v>43873</v>
      </c>
      <c r="B1275">
        <v>49.73</v>
      </c>
      <c r="C1275">
        <v>50.27</v>
      </c>
      <c r="D1275">
        <v>49.4</v>
      </c>
      <c r="E1275">
        <v>49.96</v>
      </c>
      <c r="F1275">
        <v>0.46249748600000001</v>
      </c>
    </row>
    <row r="1276" spans="1:6" x14ac:dyDescent="0.25">
      <c r="A1276" s="1">
        <v>43872</v>
      </c>
      <c r="B1276">
        <v>49.22</v>
      </c>
      <c r="C1276">
        <v>49.71</v>
      </c>
      <c r="D1276">
        <v>48.86</v>
      </c>
      <c r="E1276">
        <v>49.18</v>
      </c>
      <c r="F1276">
        <v>-8.1267776999999999E-2</v>
      </c>
    </row>
    <row r="1277" spans="1:6" x14ac:dyDescent="0.25">
      <c r="A1277" s="1">
        <v>43871</v>
      </c>
      <c r="B1277">
        <v>48</v>
      </c>
      <c r="C1277">
        <v>48.79</v>
      </c>
      <c r="D1277">
        <v>47.88</v>
      </c>
      <c r="E1277">
        <v>48.78</v>
      </c>
      <c r="F1277">
        <v>1.625</v>
      </c>
    </row>
    <row r="1278" spans="1:6" x14ac:dyDescent="0.25">
      <c r="A1278" s="1">
        <v>43868</v>
      </c>
      <c r="B1278">
        <v>48.37</v>
      </c>
      <c r="C1278">
        <v>48.4</v>
      </c>
      <c r="D1278">
        <v>47.87</v>
      </c>
      <c r="E1278">
        <v>47.93</v>
      </c>
      <c r="F1278">
        <v>-0.90965474499999999</v>
      </c>
    </row>
    <row r="1279" spans="1:6" x14ac:dyDescent="0.25">
      <c r="A1279" s="1">
        <v>43867</v>
      </c>
      <c r="B1279">
        <v>48.51</v>
      </c>
      <c r="C1279">
        <v>48.81</v>
      </c>
      <c r="D1279">
        <v>48.21</v>
      </c>
      <c r="E1279">
        <v>48.66</v>
      </c>
      <c r="F1279">
        <v>0.30921459499999998</v>
      </c>
    </row>
    <row r="1280" spans="1:6" x14ac:dyDescent="0.25">
      <c r="A1280" s="1">
        <v>43866</v>
      </c>
      <c r="B1280">
        <v>48.37</v>
      </c>
      <c r="C1280">
        <v>48.56</v>
      </c>
      <c r="D1280">
        <v>48.15</v>
      </c>
      <c r="E1280">
        <v>48.46</v>
      </c>
      <c r="F1280">
        <v>0.18606574300000001</v>
      </c>
    </row>
    <row r="1281" spans="1:6" x14ac:dyDescent="0.25">
      <c r="A1281" s="1">
        <v>43865</v>
      </c>
      <c r="B1281">
        <v>47.2</v>
      </c>
      <c r="C1281">
        <v>47.7</v>
      </c>
      <c r="D1281">
        <v>47.17</v>
      </c>
      <c r="E1281">
        <v>47.63</v>
      </c>
      <c r="F1281">
        <v>0.91101694899999996</v>
      </c>
    </row>
    <row r="1282" spans="1:6" x14ac:dyDescent="0.25">
      <c r="A1282" s="1">
        <v>43864</v>
      </c>
      <c r="B1282">
        <v>46.28</v>
      </c>
      <c r="C1282">
        <v>46.82</v>
      </c>
      <c r="D1282">
        <v>46.28</v>
      </c>
      <c r="E1282">
        <v>46.53</v>
      </c>
      <c r="F1282">
        <v>0.54019014700000001</v>
      </c>
    </row>
    <row r="1283" spans="1:6" x14ac:dyDescent="0.25">
      <c r="A1283" s="1">
        <v>43861</v>
      </c>
      <c r="B1283">
        <v>46.71</v>
      </c>
      <c r="C1283">
        <v>46.85</v>
      </c>
      <c r="D1283">
        <v>45.84</v>
      </c>
      <c r="E1283">
        <v>46.02</v>
      </c>
      <c r="F1283">
        <v>-1.4771997429999999</v>
      </c>
    </row>
    <row r="1284" spans="1:6" x14ac:dyDescent="0.25">
      <c r="A1284" s="1">
        <v>43860</v>
      </c>
      <c r="B1284">
        <v>46.68</v>
      </c>
      <c r="C1284">
        <v>47.21</v>
      </c>
      <c r="D1284">
        <v>46.26</v>
      </c>
      <c r="E1284">
        <v>47.18</v>
      </c>
      <c r="F1284">
        <v>1.0711225360000001</v>
      </c>
    </row>
    <row r="1285" spans="1:6" x14ac:dyDescent="0.25">
      <c r="A1285" s="1">
        <v>43859</v>
      </c>
      <c r="B1285">
        <v>47.82</v>
      </c>
      <c r="C1285">
        <v>47.83</v>
      </c>
      <c r="D1285">
        <v>46.93</v>
      </c>
      <c r="E1285">
        <v>47.13</v>
      </c>
      <c r="F1285">
        <v>-1.442910916</v>
      </c>
    </row>
    <row r="1286" spans="1:6" x14ac:dyDescent="0.25">
      <c r="A1286" s="1">
        <v>43858</v>
      </c>
      <c r="B1286">
        <v>47.79</v>
      </c>
      <c r="C1286">
        <v>47.96</v>
      </c>
      <c r="D1286">
        <v>47.5</v>
      </c>
      <c r="E1286">
        <v>47.75</v>
      </c>
      <c r="F1286">
        <v>-8.3699519E-2</v>
      </c>
    </row>
    <row r="1287" spans="1:6" x14ac:dyDescent="0.25">
      <c r="A1287" s="1">
        <v>43857</v>
      </c>
      <c r="B1287">
        <v>47.74</v>
      </c>
      <c r="C1287">
        <v>47.78</v>
      </c>
      <c r="D1287">
        <v>47.26</v>
      </c>
      <c r="E1287">
        <v>47.47</v>
      </c>
      <c r="F1287">
        <v>-0.56556346899999999</v>
      </c>
    </row>
    <row r="1288" spans="1:6" x14ac:dyDescent="0.25">
      <c r="A1288" s="1">
        <v>43854</v>
      </c>
      <c r="B1288">
        <v>49.28</v>
      </c>
      <c r="C1288">
        <v>49.34</v>
      </c>
      <c r="D1288">
        <v>48.54</v>
      </c>
      <c r="E1288">
        <v>48.85</v>
      </c>
      <c r="F1288">
        <v>-0.87256493499999999</v>
      </c>
    </row>
    <row r="1289" spans="1:6" x14ac:dyDescent="0.25">
      <c r="A1289" s="1">
        <v>43853</v>
      </c>
      <c r="B1289">
        <v>48.6</v>
      </c>
      <c r="C1289">
        <v>49.17</v>
      </c>
      <c r="D1289">
        <v>48.41</v>
      </c>
      <c r="E1289">
        <v>48.97</v>
      </c>
      <c r="F1289">
        <v>0.76131687199999998</v>
      </c>
    </row>
    <row r="1290" spans="1:6" x14ac:dyDescent="0.25">
      <c r="A1290" s="1">
        <v>43852</v>
      </c>
      <c r="B1290">
        <v>49.22</v>
      </c>
      <c r="C1290">
        <v>49.52</v>
      </c>
      <c r="D1290">
        <v>49.04</v>
      </c>
      <c r="E1290">
        <v>49.06</v>
      </c>
      <c r="F1290">
        <v>-0.32507110900000002</v>
      </c>
    </row>
    <row r="1291" spans="1:6" x14ac:dyDescent="0.25">
      <c r="A1291" s="1">
        <v>43851</v>
      </c>
      <c r="B1291">
        <v>48.96</v>
      </c>
      <c r="C1291">
        <v>49.19</v>
      </c>
      <c r="D1291">
        <v>48.67</v>
      </c>
      <c r="E1291">
        <v>48.73</v>
      </c>
      <c r="F1291">
        <v>-0.46977124199999998</v>
      </c>
    </row>
    <row r="1292" spans="1:6" x14ac:dyDescent="0.25">
      <c r="A1292" s="1">
        <v>43847</v>
      </c>
      <c r="B1292">
        <v>49.46</v>
      </c>
      <c r="C1292">
        <v>49.51</v>
      </c>
      <c r="D1292">
        <v>48.87</v>
      </c>
      <c r="E1292">
        <v>49.02</v>
      </c>
      <c r="F1292">
        <v>-0.88960776399999997</v>
      </c>
    </row>
    <row r="1293" spans="1:6" x14ac:dyDescent="0.25">
      <c r="A1293" s="1">
        <v>43846</v>
      </c>
      <c r="B1293">
        <v>48.44</v>
      </c>
      <c r="C1293">
        <v>48.99</v>
      </c>
      <c r="D1293">
        <v>48.22</v>
      </c>
      <c r="E1293">
        <v>48.98</v>
      </c>
      <c r="F1293">
        <v>1.1147811729999999</v>
      </c>
    </row>
    <row r="1294" spans="1:6" x14ac:dyDescent="0.25">
      <c r="A1294" s="1">
        <v>43845</v>
      </c>
      <c r="B1294">
        <v>48.1</v>
      </c>
      <c r="C1294">
        <v>48.39</v>
      </c>
      <c r="D1294">
        <v>47.76</v>
      </c>
      <c r="E1294">
        <v>48.05</v>
      </c>
      <c r="F1294">
        <v>-0.103950104</v>
      </c>
    </row>
    <row r="1295" spans="1:6" x14ac:dyDescent="0.25">
      <c r="A1295" s="1">
        <v>43844</v>
      </c>
      <c r="B1295">
        <v>47.94</v>
      </c>
      <c r="C1295">
        <v>47.97</v>
      </c>
      <c r="D1295">
        <v>47.62</v>
      </c>
      <c r="E1295">
        <v>47.74</v>
      </c>
      <c r="F1295">
        <v>-0.41718815199999998</v>
      </c>
    </row>
    <row r="1296" spans="1:6" x14ac:dyDescent="0.25">
      <c r="A1296" s="1">
        <v>43843</v>
      </c>
      <c r="B1296">
        <v>47.47</v>
      </c>
      <c r="C1296">
        <v>47.96</v>
      </c>
      <c r="D1296">
        <v>47.29</v>
      </c>
      <c r="E1296">
        <v>47.96</v>
      </c>
      <c r="F1296">
        <v>1.032230883</v>
      </c>
    </row>
    <row r="1297" spans="1:6" x14ac:dyDescent="0.25">
      <c r="A1297" s="1">
        <v>43840</v>
      </c>
      <c r="B1297">
        <v>47.47</v>
      </c>
      <c r="C1297">
        <v>47.55</v>
      </c>
      <c r="D1297">
        <v>47.06</v>
      </c>
      <c r="E1297">
        <v>47.13</v>
      </c>
      <c r="F1297">
        <v>-0.71624183699999999</v>
      </c>
    </row>
    <row r="1298" spans="1:6" x14ac:dyDescent="0.25">
      <c r="A1298" s="1">
        <v>43839</v>
      </c>
      <c r="B1298">
        <v>47.81</v>
      </c>
      <c r="C1298">
        <v>47.86</v>
      </c>
      <c r="D1298">
        <v>47.07</v>
      </c>
      <c r="E1298">
        <v>47.33</v>
      </c>
      <c r="F1298">
        <v>-1.0039740640000001</v>
      </c>
    </row>
    <row r="1299" spans="1:6" x14ac:dyDescent="0.25">
      <c r="A1299" s="1">
        <v>43838</v>
      </c>
      <c r="B1299">
        <v>47.24</v>
      </c>
      <c r="C1299">
        <v>47.78</v>
      </c>
      <c r="D1299">
        <v>46.81</v>
      </c>
      <c r="E1299">
        <v>47.54</v>
      </c>
      <c r="F1299">
        <v>0.63505503799999996</v>
      </c>
    </row>
    <row r="1300" spans="1:6" x14ac:dyDescent="0.25">
      <c r="A1300" s="1">
        <v>43837</v>
      </c>
      <c r="B1300">
        <v>47.56</v>
      </c>
      <c r="C1300">
        <v>47.66</v>
      </c>
      <c r="D1300">
        <v>47.1</v>
      </c>
      <c r="E1300">
        <v>47.48</v>
      </c>
      <c r="F1300">
        <v>-0.168208579</v>
      </c>
    </row>
    <row r="1301" spans="1:6" x14ac:dyDescent="0.25">
      <c r="A1301" s="1">
        <v>43836</v>
      </c>
      <c r="B1301">
        <v>47.22</v>
      </c>
      <c r="C1301">
        <v>47.79</v>
      </c>
      <c r="D1301">
        <v>47.14</v>
      </c>
      <c r="E1301">
        <v>47.78</v>
      </c>
      <c r="F1301">
        <v>1.185938162</v>
      </c>
    </row>
    <row r="1302" spans="1:6" x14ac:dyDescent="0.25">
      <c r="A1302" s="1">
        <v>43833</v>
      </c>
      <c r="B1302">
        <v>48.09</v>
      </c>
      <c r="C1302">
        <v>48.1</v>
      </c>
      <c r="D1302">
        <v>47.48</v>
      </c>
      <c r="E1302">
        <v>47.67</v>
      </c>
      <c r="F1302">
        <v>-0.87336244500000004</v>
      </c>
    </row>
    <row r="1303" spans="1:6" x14ac:dyDescent="0.25">
      <c r="A1303" s="1">
        <v>43832</v>
      </c>
      <c r="B1303">
        <v>47.96</v>
      </c>
      <c r="C1303">
        <v>48.41</v>
      </c>
      <c r="D1303">
        <v>47.88</v>
      </c>
      <c r="E1303">
        <v>48.39</v>
      </c>
      <c r="F1303">
        <v>0.89658048400000001</v>
      </c>
    </row>
    <row r="1304" spans="1:6" x14ac:dyDescent="0.25">
      <c r="A1304" s="1">
        <v>43830</v>
      </c>
      <c r="B1304">
        <v>47.55</v>
      </c>
      <c r="C1304">
        <v>47.91</v>
      </c>
      <c r="D1304">
        <v>47.46</v>
      </c>
      <c r="E1304">
        <v>47.85</v>
      </c>
      <c r="F1304">
        <v>0.63091482600000004</v>
      </c>
    </row>
    <row r="1305" spans="1:6" x14ac:dyDescent="0.25">
      <c r="A1305" s="1">
        <v>43829</v>
      </c>
      <c r="B1305">
        <v>47.72</v>
      </c>
      <c r="C1305">
        <v>47.72</v>
      </c>
      <c r="D1305">
        <v>47.29</v>
      </c>
      <c r="E1305">
        <v>47.57</v>
      </c>
      <c r="F1305">
        <v>-0.31433361300000001</v>
      </c>
    </row>
    <row r="1306" spans="1:6" x14ac:dyDescent="0.25">
      <c r="A1306" s="1">
        <v>43826</v>
      </c>
      <c r="B1306">
        <v>47.83</v>
      </c>
      <c r="C1306">
        <v>47.96</v>
      </c>
      <c r="D1306">
        <v>47.68</v>
      </c>
      <c r="E1306">
        <v>47.76</v>
      </c>
      <c r="F1306">
        <v>-0.14635166199999999</v>
      </c>
    </row>
    <row r="1307" spans="1:6" x14ac:dyDescent="0.25">
      <c r="A1307" s="1">
        <v>43825</v>
      </c>
      <c r="B1307">
        <v>47.8</v>
      </c>
      <c r="C1307">
        <v>47.98</v>
      </c>
      <c r="D1307">
        <v>47.65</v>
      </c>
      <c r="E1307">
        <v>47.75</v>
      </c>
      <c r="F1307">
        <v>-0.10460251</v>
      </c>
    </row>
    <row r="1308" spans="1:6" x14ac:dyDescent="0.25">
      <c r="A1308" s="1">
        <v>43823</v>
      </c>
      <c r="B1308">
        <v>48</v>
      </c>
      <c r="C1308">
        <v>48</v>
      </c>
      <c r="D1308">
        <v>47.65</v>
      </c>
      <c r="E1308">
        <v>47.77</v>
      </c>
      <c r="F1308">
        <v>-0.47916666699999999</v>
      </c>
    </row>
    <row r="1309" spans="1:6" x14ac:dyDescent="0.25">
      <c r="A1309" s="1">
        <v>43822</v>
      </c>
      <c r="B1309">
        <v>47.49</v>
      </c>
      <c r="C1309">
        <v>48.29</v>
      </c>
      <c r="D1309">
        <v>47.42</v>
      </c>
      <c r="E1309">
        <v>48.06</v>
      </c>
      <c r="F1309">
        <v>1.2002526849999999</v>
      </c>
    </row>
    <row r="1310" spans="1:6" x14ac:dyDescent="0.25">
      <c r="A1310" s="1">
        <v>43819</v>
      </c>
      <c r="B1310">
        <v>48.16</v>
      </c>
      <c r="C1310">
        <v>48.21</v>
      </c>
      <c r="D1310">
        <v>47.43</v>
      </c>
      <c r="E1310">
        <v>47.44</v>
      </c>
      <c r="F1310">
        <v>-1.4950166110000001</v>
      </c>
    </row>
    <row r="1311" spans="1:6" x14ac:dyDescent="0.25">
      <c r="A1311" s="1">
        <v>43818</v>
      </c>
      <c r="B1311">
        <v>47.29</v>
      </c>
      <c r="C1311">
        <v>47.98</v>
      </c>
      <c r="D1311">
        <v>47.19</v>
      </c>
      <c r="E1311">
        <v>47.83</v>
      </c>
      <c r="F1311">
        <v>1.141890463</v>
      </c>
    </row>
    <row r="1312" spans="1:6" x14ac:dyDescent="0.25">
      <c r="A1312" s="1">
        <v>43817</v>
      </c>
      <c r="B1312">
        <v>46.56</v>
      </c>
      <c r="C1312">
        <v>46.75</v>
      </c>
      <c r="D1312">
        <v>46.25</v>
      </c>
      <c r="E1312">
        <v>46.69</v>
      </c>
      <c r="F1312">
        <v>0.27920962199999999</v>
      </c>
    </row>
    <row r="1313" spans="1:6" x14ac:dyDescent="0.25">
      <c r="A1313" s="1">
        <v>43816</v>
      </c>
      <c r="B1313">
        <v>45.95</v>
      </c>
      <c r="C1313">
        <v>46.47</v>
      </c>
      <c r="D1313">
        <v>45.94</v>
      </c>
      <c r="E1313">
        <v>46.45</v>
      </c>
      <c r="F1313">
        <v>1.088139282</v>
      </c>
    </row>
    <row r="1314" spans="1:6" x14ac:dyDescent="0.25">
      <c r="A1314" s="1">
        <v>43815</v>
      </c>
      <c r="B1314">
        <v>46</v>
      </c>
      <c r="C1314">
        <v>46.58</v>
      </c>
      <c r="D1314">
        <v>45.92</v>
      </c>
      <c r="E1314">
        <v>45.97</v>
      </c>
      <c r="F1314">
        <v>-6.5217391E-2</v>
      </c>
    </row>
    <row r="1315" spans="1:6" x14ac:dyDescent="0.25">
      <c r="A1315" s="1">
        <v>43812</v>
      </c>
      <c r="B1315">
        <v>45.82</v>
      </c>
      <c r="C1315">
        <v>46.04</v>
      </c>
      <c r="D1315">
        <v>45.2</v>
      </c>
      <c r="E1315">
        <v>45.25</v>
      </c>
      <c r="F1315">
        <v>-1.2439982540000001</v>
      </c>
    </row>
    <row r="1316" spans="1:6" x14ac:dyDescent="0.25">
      <c r="A1316" s="1">
        <v>43811</v>
      </c>
      <c r="B1316">
        <v>44.58</v>
      </c>
      <c r="C1316">
        <v>45.76</v>
      </c>
      <c r="D1316">
        <v>44.53</v>
      </c>
      <c r="E1316">
        <v>45.69</v>
      </c>
      <c r="F1316">
        <v>2.4899057870000001</v>
      </c>
    </row>
    <row r="1317" spans="1:6" x14ac:dyDescent="0.25">
      <c r="A1317" s="1">
        <v>43810</v>
      </c>
      <c r="B1317">
        <v>44.41</v>
      </c>
      <c r="C1317">
        <v>44.45</v>
      </c>
      <c r="D1317">
        <v>44.15</v>
      </c>
      <c r="E1317">
        <v>44.27</v>
      </c>
      <c r="F1317">
        <v>-0.31524431400000003</v>
      </c>
    </row>
    <row r="1318" spans="1:6" x14ac:dyDescent="0.25">
      <c r="A1318" s="1">
        <v>43809</v>
      </c>
      <c r="B1318">
        <v>43.87</v>
      </c>
      <c r="C1318">
        <v>44.17</v>
      </c>
      <c r="D1318">
        <v>43.8</v>
      </c>
      <c r="E1318">
        <v>44.01</v>
      </c>
      <c r="F1318">
        <v>0.31912468700000002</v>
      </c>
    </row>
    <row r="1319" spans="1:6" x14ac:dyDescent="0.25">
      <c r="A1319" s="1">
        <v>43808</v>
      </c>
      <c r="B1319">
        <v>44.01</v>
      </c>
      <c r="C1319">
        <v>44.37</v>
      </c>
      <c r="D1319">
        <v>43.88</v>
      </c>
      <c r="E1319">
        <v>43.97</v>
      </c>
      <c r="F1319">
        <v>-9.0888434000000004E-2</v>
      </c>
    </row>
    <row r="1320" spans="1:6" x14ac:dyDescent="0.25">
      <c r="A1320" s="1">
        <v>43805</v>
      </c>
      <c r="B1320">
        <v>43.92</v>
      </c>
      <c r="C1320">
        <v>43.99</v>
      </c>
      <c r="D1320">
        <v>43.65</v>
      </c>
      <c r="E1320">
        <v>43.83</v>
      </c>
      <c r="F1320">
        <v>-0.204918033</v>
      </c>
    </row>
    <row r="1321" spans="1:6" x14ac:dyDescent="0.25">
      <c r="A1321" s="1">
        <v>43804</v>
      </c>
      <c r="B1321">
        <v>43.79</v>
      </c>
      <c r="C1321">
        <v>43.85</v>
      </c>
      <c r="D1321">
        <v>43.4</v>
      </c>
      <c r="E1321">
        <v>43.53</v>
      </c>
      <c r="F1321">
        <v>-0.59374286399999998</v>
      </c>
    </row>
    <row r="1322" spans="1:6" x14ac:dyDescent="0.25">
      <c r="A1322" s="1">
        <v>43803</v>
      </c>
      <c r="B1322">
        <v>44.39</v>
      </c>
      <c r="C1322">
        <v>44.54</v>
      </c>
      <c r="D1322">
        <v>43.86</v>
      </c>
      <c r="E1322">
        <v>43.88</v>
      </c>
      <c r="F1322">
        <v>-1.148907412</v>
      </c>
    </row>
    <row r="1323" spans="1:6" x14ac:dyDescent="0.25">
      <c r="A1323" s="1">
        <v>43802</v>
      </c>
      <c r="B1323">
        <v>44.07</v>
      </c>
      <c r="C1323">
        <v>44.24</v>
      </c>
      <c r="D1323">
        <v>43.74</v>
      </c>
      <c r="E1323">
        <v>44.24</v>
      </c>
      <c r="F1323">
        <v>0.38574994299999998</v>
      </c>
    </row>
    <row r="1324" spans="1:6" x14ac:dyDescent="0.25">
      <c r="A1324" s="1">
        <v>43801</v>
      </c>
      <c r="B1324">
        <v>45.11</v>
      </c>
      <c r="C1324">
        <v>45.15</v>
      </c>
      <c r="D1324">
        <v>44.67</v>
      </c>
      <c r="E1324">
        <v>44.72</v>
      </c>
      <c r="F1324">
        <v>-0.86455331400000002</v>
      </c>
    </row>
    <row r="1325" spans="1:6" x14ac:dyDescent="0.25">
      <c r="A1325" s="1">
        <v>43798</v>
      </c>
      <c r="B1325">
        <v>45.21</v>
      </c>
      <c r="C1325">
        <v>45.53</v>
      </c>
      <c r="D1325">
        <v>45.14</v>
      </c>
      <c r="E1325">
        <v>45.32</v>
      </c>
      <c r="F1325">
        <v>0.243309002</v>
      </c>
    </row>
    <row r="1326" spans="1:6" x14ac:dyDescent="0.25">
      <c r="A1326" s="1">
        <v>43796</v>
      </c>
      <c r="B1326">
        <v>45.08</v>
      </c>
      <c r="C1326">
        <v>45.37</v>
      </c>
      <c r="D1326">
        <v>44.95</v>
      </c>
      <c r="E1326">
        <v>45.23</v>
      </c>
      <c r="F1326">
        <v>0.33274179199999998</v>
      </c>
    </row>
    <row r="1327" spans="1:6" x14ac:dyDescent="0.25">
      <c r="A1327" s="1">
        <v>43795</v>
      </c>
      <c r="B1327">
        <v>45.31</v>
      </c>
      <c r="C1327">
        <v>45.76</v>
      </c>
      <c r="D1327">
        <v>45.25</v>
      </c>
      <c r="E1327">
        <v>45.27</v>
      </c>
      <c r="F1327">
        <v>-8.8280733E-2</v>
      </c>
    </row>
    <row r="1328" spans="1:6" x14ac:dyDescent="0.25">
      <c r="A1328" s="1">
        <v>43794</v>
      </c>
      <c r="B1328">
        <v>45.01</v>
      </c>
      <c r="C1328">
        <v>45.54</v>
      </c>
      <c r="D1328">
        <v>44.99</v>
      </c>
      <c r="E1328">
        <v>45.45</v>
      </c>
      <c r="F1328">
        <v>0.97756054199999998</v>
      </c>
    </row>
    <row r="1329" spans="1:6" x14ac:dyDescent="0.25">
      <c r="A1329" s="1">
        <v>43791</v>
      </c>
      <c r="B1329">
        <v>44.86</v>
      </c>
      <c r="C1329">
        <v>45.06</v>
      </c>
      <c r="D1329">
        <v>44.68</v>
      </c>
      <c r="E1329">
        <v>44.76</v>
      </c>
      <c r="F1329">
        <v>-0.222915738</v>
      </c>
    </row>
    <row r="1330" spans="1:6" x14ac:dyDescent="0.25">
      <c r="A1330" s="1">
        <v>43790</v>
      </c>
      <c r="B1330">
        <v>44.8</v>
      </c>
      <c r="C1330">
        <v>45.11</v>
      </c>
      <c r="D1330">
        <v>44.68</v>
      </c>
      <c r="E1330">
        <v>44.79</v>
      </c>
      <c r="F1330">
        <v>-2.2321429E-2</v>
      </c>
    </row>
    <row r="1331" spans="1:6" x14ac:dyDescent="0.25">
      <c r="A1331" s="1">
        <v>43789</v>
      </c>
      <c r="B1331">
        <v>45.37</v>
      </c>
      <c r="C1331">
        <v>45.49</v>
      </c>
      <c r="D1331">
        <v>44.93</v>
      </c>
      <c r="E1331">
        <v>45.06</v>
      </c>
      <c r="F1331">
        <v>-0.68327088400000002</v>
      </c>
    </row>
    <row r="1332" spans="1:6" x14ac:dyDescent="0.25">
      <c r="A1332" s="1">
        <v>43788</v>
      </c>
      <c r="B1332">
        <v>45.26</v>
      </c>
      <c r="C1332">
        <v>45.59</v>
      </c>
      <c r="D1332">
        <v>45.08</v>
      </c>
      <c r="E1332">
        <v>45.48</v>
      </c>
      <c r="F1332">
        <v>0.48608042400000001</v>
      </c>
    </row>
    <row r="1333" spans="1:6" x14ac:dyDescent="0.25">
      <c r="A1333" s="1">
        <v>43787</v>
      </c>
      <c r="B1333">
        <v>44.84</v>
      </c>
      <c r="C1333">
        <v>45.14</v>
      </c>
      <c r="D1333">
        <v>44.44</v>
      </c>
      <c r="E1333">
        <v>45.09</v>
      </c>
      <c r="F1333">
        <v>0.557537913</v>
      </c>
    </row>
    <row r="1334" spans="1:6" x14ac:dyDescent="0.25">
      <c r="A1334" s="1">
        <v>43784</v>
      </c>
      <c r="B1334">
        <v>45.48</v>
      </c>
      <c r="C1334">
        <v>45.55</v>
      </c>
      <c r="D1334">
        <v>44.81</v>
      </c>
      <c r="E1334">
        <v>45.08</v>
      </c>
      <c r="F1334">
        <v>-0.87950747600000001</v>
      </c>
    </row>
    <row r="1335" spans="1:6" x14ac:dyDescent="0.25">
      <c r="A1335" s="1">
        <v>43783</v>
      </c>
      <c r="B1335">
        <v>45.38</v>
      </c>
      <c r="C1335">
        <v>45.68</v>
      </c>
      <c r="D1335">
        <v>44.6</v>
      </c>
      <c r="E1335">
        <v>44.91</v>
      </c>
      <c r="F1335">
        <v>-1.0356985460000001</v>
      </c>
    </row>
    <row r="1336" spans="1:6" x14ac:dyDescent="0.25">
      <c r="A1336" s="1">
        <v>43782</v>
      </c>
      <c r="B1336">
        <v>48.61</v>
      </c>
      <c r="C1336">
        <v>48.85</v>
      </c>
      <c r="D1336">
        <v>48.42</v>
      </c>
      <c r="E1336">
        <v>48.52</v>
      </c>
      <c r="F1336">
        <v>-0.18514708899999999</v>
      </c>
    </row>
    <row r="1337" spans="1:6" x14ac:dyDescent="0.25">
      <c r="A1337" s="1">
        <v>43781</v>
      </c>
      <c r="B1337">
        <v>48.27</v>
      </c>
      <c r="C1337">
        <v>48.73</v>
      </c>
      <c r="D1337">
        <v>48.12</v>
      </c>
      <c r="E1337">
        <v>48.33</v>
      </c>
      <c r="F1337">
        <v>0.124300808</v>
      </c>
    </row>
    <row r="1338" spans="1:6" x14ac:dyDescent="0.25">
      <c r="A1338" s="1">
        <v>43780</v>
      </c>
      <c r="B1338">
        <v>48.03</v>
      </c>
      <c r="C1338">
        <v>48.46</v>
      </c>
      <c r="D1338">
        <v>47.56</v>
      </c>
      <c r="E1338">
        <v>48.01</v>
      </c>
      <c r="F1338">
        <v>-4.1640640999999999E-2</v>
      </c>
    </row>
    <row r="1339" spans="1:6" x14ac:dyDescent="0.25">
      <c r="A1339" s="1">
        <v>43777</v>
      </c>
      <c r="B1339">
        <v>48.36</v>
      </c>
      <c r="C1339">
        <v>48.77</v>
      </c>
      <c r="D1339">
        <v>48.05</v>
      </c>
      <c r="E1339">
        <v>48.75</v>
      </c>
      <c r="F1339">
        <v>0.80645161300000001</v>
      </c>
    </row>
    <row r="1340" spans="1:6" x14ac:dyDescent="0.25">
      <c r="A1340" s="1">
        <v>43776</v>
      </c>
      <c r="B1340">
        <v>48.56</v>
      </c>
      <c r="C1340">
        <v>48.97</v>
      </c>
      <c r="D1340">
        <v>48.2</v>
      </c>
      <c r="E1340">
        <v>48.33</v>
      </c>
      <c r="F1340">
        <v>-0.47364085700000003</v>
      </c>
    </row>
    <row r="1341" spans="1:6" x14ac:dyDescent="0.25">
      <c r="A1341" s="1">
        <v>43775</v>
      </c>
      <c r="B1341">
        <v>47.92</v>
      </c>
      <c r="C1341">
        <v>48.49</v>
      </c>
      <c r="D1341">
        <v>47.78</v>
      </c>
      <c r="E1341">
        <v>48.25</v>
      </c>
      <c r="F1341">
        <v>0.68864774600000001</v>
      </c>
    </row>
    <row r="1342" spans="1:6" x14ac:dyDescent="0.25">
      <c r="A1342" s="1">
        <v>43774</v>
      </c>
      <c r="B1342">
        <v>47.44</v>
      </c>
      <c r="C1342">
        <v>47.91</v>
      </c>
      <c r="D1342">
        <v>47.25</v>
      </c>
      <c r="E1342">
        <v>47.79</v>
      </c>
      <c r="F1342">
        <v>0.73777402999999997</v>
      </c>
    </row>
    <row r="1343" spans="1:6" x14ac:dyDescent="0.25">
      <c r="A1343" s="1">
        <v>43773</v>
      </c>
      <c r="B1343">
        <v>47.66</v>
      </c>
      <c r="C1343">
        <v>47.87</v>
      </c>
      <c r="D1343">
        <v>47.38</v>
      </c>
      <c r="E1343">
        <v>47.46</v>
      </c>
      <c r="F1343">
        <v>-0.41963910999999998</v>
      </c>
    </row>
    <row r="1344" spans="1:6" x14ac:dyDescent="0.25">
      <c r="A1344" s="1">
        <v>43770</v>
      </c>
      <c r="B1344">
        <v>46.77</v>
      </c>
      <c r="C1344">
        <v>47.48</v>
      </c>
      <c r="D1344">
        <v>46.63</v>
      </c>
      <c r="E1344">
        <v>46.89</v>
      </c>
      <c r="F1344">
        <v>0.256574727</v>
      </c>
    </row>
    <row r="1345" spans="1:6" x14ac:dyDescent="0.25">
      <c r="A1345" s="1">
        <v>43769</v>
      </c>
      <c r="B1345">
        <v>47.52</v>
      </c>
      <c r="C1345">
        <v>47.54</v>
      </c>
      <c r="D1345">
        <v>47.1</v>
      </c>
      <c r="E1345">
        <v>47.38</v>
      </c>
      <c r="F1345">
        <v>-0.29461279499999998</v>
      </c>
    </row>
    <row r="1346" spans="1:6" x14ac:dyDescent="0.25">
      <c r="A1346" s="1">
        <v>43768</v>
      </c>
      <c r="B1346">
        <v>47.27</v>
      </c>
      <c r="C1346">
        <v>47.57</v>
      </c>
      <c r="D1346">
        <v>47.15</v>
      </c>
      <c r="E1346">
        <v>47.51</v>
      </c>
      <c r="F1346">
        <v>0.50772159900000002</v>
      </c>
    </row>
    <row r="1347" spans="1:6" x14ac:dyDescent="0.25">
      <c r="A1347" s="1">
        <v>43767</v>
      </c>
      <c r="B1347">
        <v>47.02</v>
      </c>
      <c r="C1347">
        <v>47.42</v>
      </c>
      <c r="D1347">
        <v>46.91</v>
      </c>
      <c r="E1347">
        <v>47.26</v>
      </c>
      <c r="F1347">
        <v>0.51042109700000005</v>
      </c>
    </row>
    <row r="1348" spans="1:6" x14ac:dyDescent="0.25">
      <c r="A1348" s="1">
        <v>43766</v>
      </c>
      <c r="B1348">
        <v>47.46</v>
      </c>
      <c r="C1348">
        <v>47.59</v>
      </c>
      <c r="D1348">
        <v>47.06</v>
      </c>
      <c r="E1348">
        <v>47.15</v>
      </c>
      <c r="F1348">
        <v>-0.65318162700000004</v>
      </c>
    </row>
    <row r="1349" spans="1:6" x14ac:dyDescent="0.25">
      <c r="A1349" s="1">
        <v>43763</v>
      </c>
      <c r="B1349">
        <v>46.55</v>
      </c>
      <c r="C1349">
        <v>46.98</v>
      </c>
      <c r="D1349">
        <v>46.53</v>
      </c>
      <c r="E1349">
        <v>46.86</v>
      </c>
      <c r="F1349">
        <v>0.66595059099999998</v>
      </c>
    </row>
    <row r="1350" spans="1:6" x14ac:dyDescent="0.25">
      <c r="A1350" s="1">
        <v>43762</v>
      </c>
      <c r="B1350">
        <v>46.98</v>
      </c>
      <c r="C1350">
        <v>47.03</v>
      </c>
      <c r="D1350">
        <v>46.1</v>
      </c>
      <c r="E1350">
        <v>46.39</v>
      </c>
      <c r="F1350">
        <v>-1.2558535550000001</v>
      </c>
    </row>
    <row r="1351" spans="1:6" x14ac:dyDescent="0.25">
      <c r="A1351" s="1">
        <v>43761</v>
      </c>
      <c r="B1351">
        <v>47.17</v>
      </c>
      <c r="C1351">
        <v>47.36</v>
      </c>
      <c r="D1351">
        <v>46.84</v>
      </c>
      <c r="E1351">
        <v>47.05</v>
      </c>
      <c r="F1351">
        <v>-0.254398982</v>
      </c>
    </row>
    <row r="1352" spans="1:6" x14ac:dyDescent="0.25">
      <c r="A1352" s="1">
        <v>43760</v>
      </c>
      <c r="B1352">
        <v>47.47</v>
      </c>
      <c r="C1352">
        <v>47.88</v>
      </c>
      <c r="D1352">
        <v>47.4</v>
      </c>
      <c r="E1352">
        <v>47.61</v>
      </c>
      <c r="F1352">
        <v>0.29492310900000002</v>
      </c>
    </row>
    <row r="1353" spans="1:6" x14ac:dyDescent="0.25">
      <c r="A1353" s="1">
        <v>43759</v>
      </c>
      <c r="B1353">
        <v>47.03</v>
      </c>
      <c r="C1353">
        <v>47.47</v>
      </c>
      <c r="D1353">
        <v>47.01</v>
      </c>
      <c r="E1353">
        <v>47.33</v>
      </c>
      <c r="F1353">
        <v>0.63789070800000003</v>
      </c>
    </row>
    <row r="1354" spans="1:6" x14ac:dyDescent="0.25">
      <c r="A1354" s="1">
        <v>43756</v>
      </c>
      <c r="B1354">
        <v>47.14</v>
      </c>
      <c r="C1354">
        <v>47.26</v>
      </c>
      <c r="D1354">
        <v>46.65</v>
      </c>
      <c r="E1354">
        <v>46.84</v>
      </c>
      <c r="F1354">
        <v>-0.63640220599999997</v>
      </c>
    </row>
    <row r="1355" spans="1:6" x14ac:dyDescent="0.25">
      <c r="A1355" s="1">
        <v>43755</v>
      </c>
      <c r="B1355">
        <v>47</v>
      </c>
      <c r="C1355">
        <v>47.18</v>
      </c>
      <c r="D1355">
        <v>46.6</v>
      </c>
      <c r="E1355">
        <v>47.03</v>
      </c>
      <c r="F1355">
        <v>6.3829786999999999E-2</v>
      </c>
    </row>
    <row r="1356" spans="1:6" x14ac:dyDescent="0.25">
      <c r="A1356" s="1">
        <v>43754</v>
      </c>
      <c r="B1356">
        <v>46.45</v>
      </c>
      <c r="C1356">
        <v>46.87</v>
      </c>
      <c r="D1356">
        <v>46.32</v>
      </c>
      <c r="E1356">
        <v>46.84</v>
      </c>
      <c r="F1356">
        <v>0.83961248700000002</v>
      </c>
    </row>
    <row r="1357" spans="1:6" x14ac:dyDescent="0.25">
      <c r="A1357" s="1">
        <v>43753</v>
      </c>
      <c r="B1357">
        <v>46.31</v>
      </c>
      <c r="C1357">
        <v>46.57</v>
      </c>
      <c r="D1357">
        <v>46.03</v>
      </c>
      <c r="E1357">
        <v>46.27</v>
      </c>
      <c r="F1357">
        <v>-8.6374433E-2</v>
      </c>
    </row>
    <row r="1358" spans="1:6" x14ac:dyDescent="0.25">
      <c r="A1358" s="1">
        <v>43752</v>
      </c>
      <c r="B1358">
        <v>46.39</v>
      </c>
      <c r="C1358">
        <v>46.5</v>
      </c>
      <c r="D1358">
        <v>46</v>
      </c>
      <c r="E1358">
        <v>46.1</v>
      </c>
      <c r="F1358">
        <v>-0.62513472699999995</v>
      </c>
    </row>
    <row r="1359" spans="1:6" x14ac:dyDescent="0.25">
      <c r="A1359" s="1">
        <v>43749</v>
      </c>
      <c r="B1359">
        <v>46.73</v>
      </c>
      <c r="C1359">
        <v>47.29</v>
      </c>
      <c r="D1359">
        <v>46.56</v>
      </c>
      <c r="E1359">
        <v>46.57</v>
      </c>
      <c r="F1359">
        <v>-0.34239246699999998</v>
      </c>
    </row>
    <row r="1360" spans="1:6" x14ac:dyDescent="0.25">
      <c r="A1360" s="1">
        <v>43748</v>
      </c>
      <c r="B1360">
        <v>45.69</v>
      </c>
      <c r="C1360">
        <v>46.23</v>
      </c>
      <c r="D1360">
        <v>45.6</v>
      </c>
      <c r="E1360">
        <v>46.16</v>
      </c>
      <c r="F1360">
        <v>1.028671482</v>
      </c>
    </row>
    <row r="1361" spans="1:6" x14ac:dyDescent="0.25">
      <c r="A1361" s="1">
        <v>43747</v>
      </c>
      <c r="B1361">
        <v>46.73</v>
      </c>
      <c r="C1361">
        <v>47.17</v>
      </c>
      <c r="D1361">
        <v>46.7</v>
      </c>
      <c r="E1361">
        <v>46.91</v>
      </c>
      <c r="F1361">
        <v>0.38519152600000001</v>
      </c>
    </row>
    <row r="1362" spans="1:6" x14ac:dyDescent="0.25">
      <c r="A1362" s="1">
        <v>43746</v>
      </c>
      <c r="B1362">
        <v>47.38</v>
      </c>
      <c r="C1362">
        <v>47.38</v>
      </c>
      <c r="D1362">
        <v>46.38</v>
      </c>
      <c r="E1362">
        <v>46.53</v>
      </c>
      <c r="F1362">
        <v>-1.7940059100000001</v>
      </c>
    </row>
    <row r="1363" spans="1:6" x14ac:dyDescent="0.25">
      <c r="A1363" s="1">
        <v>43745</v>
      </c>
      <c r="B1363">
        <v>47.51</v>
      </c>
      <c r="C1363">
        <v>48.12</v>
      </c>
      <c r="D1363">
        <v>47.3</v>
      </c>
      <c r="E1363">
        <v>47.8</v>
      </c>
      <c r="F1363">
        <v>0.61039781100000001</v>
      </c>
    </row>
    <row r="1364" spans="1:6" x14ac:dyDescent="0.25">
      <c r="A1364" s="1">
        <v>43742</v>
      </c>
      <c r="B1364">
        <v>47.38</v>
      </c>
      <c r="C1364">
        <v>47.5</v>
      </c>
      <c r="D1364">
        <v>46.95</v>
      </c>
      <c r="E1364">
        <v>47.45</v>
      </c>
      <c r="F1364">
        <v>0.147741663</v>
      </c>
    </row>
    <row r="1365" spans="1:6" x14ac:dyDescent="0.25">
      <c r="A1365" s="1">
        <v>43741</v>
      </c>
      <c r="B1365">
        <v>46.38</v>
      </c>
      <c r="C1365">
        <v>47.02</v>
      </c>
      <c r="D1365">
        <v>45.69</v>
      </c>
      <c r="E1365">
        <v>46.9</v>
      </c>
      <c r="F1365">
        <v>1.1211729189999999</v>
      </c>
    </row>
    <row r="1366" spans="1:6" x14ac:dyDescent="0.25">
      <c r="A1366" s="1">
        <v>43740</v>
      </c>
      <c r="B1366">
        <v>46.91</v>
      </c>
      <c r="C1366">
        <v>47.08</v>
      </c>
      <c r="D1366">
        <v>46.01</v>
      </c>
      <c r="E1366">
        <v>46.57</v>
      </c>
      <c r="F1366">
        <v>-0.72479215500000005</v>
      </c>
    </row>
    <row r="1367" spans="1:6" x14ac:dyDescent="0.25">
      <c r="A1367" s="1">
        <v>43739</v>
      </c>
      <c r="B1367">
        <v>49.73</v>
      </c>
      <c r="C1367">
        <v>49.74</v>
      </c>
      <c r="D1367">
        <v>47.36</v>
      </c>
      <c r="E1367">
        <v>47.84</v>
      </c>
      <c r="F1367">
        <v>-3.8005228230000001</v>
      </c>
    </row>
    <row r="1368" spans="1:6" x14ac:dyDescent="0.25">
      <c r="A1368" s="1">
        <v>43738</v>
      </c>
      <c r="B1368">
        <v>49.34</v>
      </c>
      <c r="C1368">
        <v>49.66</v>
      </c>
      <c r="D1368">
        <v>49.12</v>
      </c>
      <c r="E1368">
        <v>49.41</v>
      </c>
      <c r="F1368">
        <v>0.14187272000000001</v>
      </c>
    </row>
    <row r="1369" spans="1:6" x14ac:dyDescent="0.25">
      <c r="A1369" s="1">
        <v>43735</v>
      </c>
      <c r="B1369">
        <v>49.03</v>
      </c>
      <c r="C1369">
        <v>49.47</v>
      </c>
      <c r="D1369">
        <v>48.6</v>
      </c>
      <c r="E1369">
        <v>48.88</v>
      </c>
      <c r="F1369">
        <v>-0.30593514199999999</v>
      </c>
    </row>
    <row r="1370" spans="1:6" x14ac:dyDescent="0.25">
      <c r="A1370" s="1">
        <v>43734</v>
      </c>
      <c r="B1370">
        <v>49.15</v>
      </c>
      <c r="C1370">
        <v>49.19</v>
      </c>
      <c r="D1370">
        <v>48.25</v>
      </c>
      <c r="E1370">
        <v>48.86</v>
      </c>
      <c r="F1370">
        <v>-0.59003051900000003</v>
      </c>
    </row>
    <row r="1371" spans="1:6" x14ac:dyDescent="0.25">
      <c r="A1371" s="1">
        <v>43733</v>
      </c>
      <c r="B1371">
        <v>49.01</v>
      </c>
      <c r="C1371">
        <v>49.76</v>
      </c>
      <c r="D1371">
        <v>48.58</v>
      </c>
      <c r="E1371">
        <v>49.63</v>
      </c>
      <c r="F1371">
        <v>1.2650479489999999</v>
      </c>
    </row>
    <row r="1372" spans="1:6" x14ac:dyDescent="0.25">
      <c r="A1372" s="1">
        <v>43732</v>
      </c>
      <c r="B1372">
        <v>49.91</v>
      </c>
      <c r="C1372">
        <v>50.19</v>
      </c>
      <c r="D1372">
        <v>48.93</v>
      </c>
      <c r="E1372">
        <v>49.15</v>
      </c>
      <c r="F1372">
        <v>-1.522740934</v>
      </c>
    </row>
    <row r="1373" spans="1:6" x14ac:dyDescent="0.25">
      <c r="A1373" s="1">
        <v>43731</v>
      </c>
      <c r="B1373">
        <v>49.42</v>
      </c>
      <c r="C1373">
        <v>49.73</v>
      </c>
      <c r="D1373">
        <v>49.29</v>
      </c>
      <c r="E1373">
        <v>49.52</v>
      </c>
      <c r="F1373">
        <v>0.20234722799999999</v>
      </c>
    </row>
    <row r="1374" spans="1:6" x14ac:dyDescent="0.25">
      <c r="A1374" s="1">
        <v>43728</v>
      </c>
      <c r="B1374">
        <v>49.4</v>
      </c>
      <c r="C1374">
        <v>49.52</v>
      </c>
      <c r="D1374">
        <v>48.87</v>
      </c>
      <c r="E1374">
        <v>49.18</v>
      </c>
      <c r="F1374">
        <v>-0.44534413</v>
      </c>
    </row>
    <row r="1375" spans="1:6" x14ac:dyDescent="0.25">
      <c r="A1375" s="1">
        <v>43727</v>
      </c>
      <c r="B1375">
        <v>49.75</v>
      </c>
      <c r="C1375">
        <v>49.92</v>
      </c>
      <c r="D1375">
        <v>49.03</v>
      </c>
      <c r="E1375">
        <v>49.19</v>
      </c>
      <c r="F1375">
        <v>-1.125628141</v>
      </c>
    </row>
    <row r="1376" spans="1:6" x14ac:dyDescent="0.25">
      <c r="A1376" s="1">
        <v>43726</v>
      </c>
      <c r="B1376">
        <v>49.45</v>
      </c>
      <c r="C1376">
        <v>49.73</v>
      </c>
      <c r="D1376">
        <v>48.78</v>
      </c>
      <c r="E1376">
        <v>49.27</v>
      </c>
      <c r="F1376">
        <v>-0.36400404400000003</v>
      </c>
    </row>
    <row r="1377" spans="1:6" x14ac:dyDescent="0.25">
      <c r="A1377" s="1">
        <v>43725</v>
      </c>
      <c r="B1377">
        <v>49.84</v>
      </c>
      <c r="C1377">
        <v>49.86</v>
      </c>
      <c r="D1377">
        <v>49.18</v>
      </c>
      <c r="E1377">
        <v>49.46</v>
      </c>
      <c r="F1377">
        <v>-0.76243980700000002</v>
      </c>
    </row>
    <row r="1378" spans="1:6" x14ac:dyDescent="0.25">
      <c r="A1378" s="1">
        <v>43724</v>
      </c>
      <c r="B1378">
        <v>49.89</v>
      </c>
      <c r="C1378">
        <v>50.18</v>
      </c>
      <c r="D1378">
        <v>49.78</v>
      </c>
      <c r="E1378">
        <v>49.92</v>
      </c>
      <c r="F1378">
        <v>6.0132290999999997E-2</v>
      </c>
    </row>
    <row r="1379" spans="1:6" x14ac:dyDescent="0.25">
      <c r="A1379" s="1">
        <v>43721</v>
      </c>
      <c r="B1379">
        <v>49.94</v>
      </c>
      <c r="C1379">
        <v>50.22</v>
      </c>
      <c r="D1379">
        <v>49.76</v>
      </c>
      <c r="E1379">
        <v>50.1</v>
      </c>
      <c r="F1379">
        <v>0.32038446100000001</v>
      </c>
    </row>
    <row r="1380" spans="1:6" x14ac:dyDescent="0.25">
      <c r="A1380" s="1">
        <v>43720</v>
      </c>
      <c r="B1380">
        <v>49.79</v>
      </c>
      <c r="C1380">
        <v>50.29</v>
      </c>
      <c r="D1380">
        <v>49.4</v>
      </c>
      <c r="E1380">
        <v>49.99</v>
      </c>
      <c r="F1380">
        <v>0.40168708600000003</v>
      </c>
    </row>
    <row r="1381" spans="1:6" x14ac:dyDescent="0.25">
      <c r="A1381" s="1">
        <v>43719</v>
      </c>
      <c r="B1381">
        <v>49.58</v>
      </c>
      <c r="C1381">
        <v>50.07</v>
      </c>
      <c r="D1381">
        <v>49.33</v>
      </c>
      <c r="E1381">
        <v>49.99</v>
      </c>
      <c r="F1381">
        <v>0.82694634899999997</v>
      </c>
    </row>
    <row r="1382" spans="1:6" x14ac:dyDescent="0.25">
      <c r="A1382" s="1">
        <v>43718</v>
      </c>
      <c r="B1382">
        <v>48.31</v>
      </c>
      <c r="C1382">
        <v>49.34</v>
      </c>
      <c r="D1382">
        <v>47.94</v>
      </c>
      <c r="E1382">
        <v>49.05</v>
      </c>
      <c r="F1382">
        <v>1.53177396</v>
      </c>
    </row>
    <row r="1383" spans="1:6" x14ac:dyDescent="0.25">
      <c r="A1383" s="1">
        <v>43717</v>
      </c>
      <c r="B1383">
        <v>48.77</v>
      </c>
      <c r="C1383">
        <v>49</v>
      </c>
      <c r="D1383">
        <v>48.46</v>
      </c>
      <c r="E1383">
        <v>48.64</v>
      </c>
      <c r="F1383">
        <v>-0.26655730999999999</v>
      </c>
    </row>
    <row r="1384" spans="1:6" x14ac:dyDescent="0.25">
      <c r="A1384" s="1">
        <v>43714</v>
      </c>
      <c r="B1384">
        <v>48.51</v>
      </c>
      <c r="C1384">
        <v>48.98</v>
      </c>
      <c r="D1384">
        <v>48.27</v>
      </c>
      <c r="E1384">
        <v>48.89</v>
      </c>
      <c r="F1384">
        <v>0.78334364000000001</v>
      </c>
    </row>
    <row r="1385" spans="1:6" x14ac:dyDescent="0.25">
      <c r="A1385" s="1">
        <v>43713</v>
      </c>
      <c r="B1385">
        <v>47.95</v>
      </c>
      <c r="C1385">
        <v>48.71</v>
      </c>
      <c r="D1385">
        <v>47.77</v>
      </c>
      <c r="E1385">
        <v>48.41</v>
      </c>
      <c r="F1385">
        <v>0.95933263800000002</v>
      </c>
    </row>
    <row r="1386" spans="1:6" x14ac:dyDescent="0.25">
      <c r="A1386" s="1">
        <v>43712</v>
      </c>
      <c r="B1386">
        <v>47.16</v>
      </c>
      <c r="C1386">
        <v>47.41</v>
      </c>
      <c r="D1386">
        <v>46.89</v>
      </c>
      <c r="E1386">
        <v>47.32</v>
      </c>
      <c r="F1386">
        <v>0.33927056799999999</v>
      </c>
    </row>
    <row r="1387" spans="1:6" x14ac:dyDescent="0.25">
      <c r="A1387" s="1">
        <v>43711</v>
      </c>
      <c r="B1387">
        <v>46.55</v>
      </c>
      <c r="C1387">
        <v>46.97</v>
      </c>
      <c r="D1387">
        <v>46.2</v>
      </c>
      <c r="E1387">
        <v>46.62</v>
      </c>
      <c r="F1387">
        <v>0.15037594000000001</v>
      </c>
    </row>
    <row r="1388" spans="1:6" x14ac:dyDescent="0.25">
      <c r="A1388" s="1">
        <v>43707</v>
      </c>
      <c r="B1388">
        <v>47.38</v>
      </c>
      <c r="C1388">
        <v>47.48</v>
      </c>
      <c r="D1388">
        <v>46.54</v>
      </c>
      <c r="E1388">
        <v>46.71</v>
      </c>
      <c r="F1388">
        <v>-1.4140987759999999</v>
      </c>
    </row>
    <row r="1389" spans="1:6" x14ac:dyDescent="0.25">
      <c r="A1389" s="1">
        <v>43706</v>
      </c>
      <c r="B1389">
        <v>47.81</v>
      </c>
      <c r="C1389">
        <v>47.91</v>
      </c>
      <c r="D1389">
        <v>47.21</v>
      </c>
      <c r="E1389">
        <v>47.24</v>
      </c>
      <c r="F1389">
        <v>-1.1922192009999999</v>
      </c>
    </row>
    <row r="1390" spans="1:6" x14ac:dyDescent="0.25">
      <c r="A1390" s="1">
        <v>43705</v>
      </c>
      <c r="B1390">
        <v>46.41</v>
      </c>
      <c r="C1390">
        <v>46.95</v>
      </c>
      <c r="D1390">
        <v>46.23</v>
      </c>
      <c r="E1390">
        <v>46.88</v>
      </c>
      <c r="F1390">
        <v>1.012712777</v>
      </c>
    </row>
    <row r="1391" spans="1:6" x14ac:dyDescent="0.25">
      <c r="A1391" s="1">
        <v>43704</v>
      </c>
      <c r="B1391">
        <v>47.46</v>
      </c>
      <c r="C1391">
        <v>47.55</v>
      </c>
      <c r="D1391">
        <v>46.69</v>
      </c>
      <c r="E1391">
        <v>46.73</v>
      </c>
      <c r="F1391">
        <v>-1.5381373789999999</v>
      </c>
    </row>
    <row r="1392" spans="1:6" x14ac:dyDescent="0.25">
      <c r="A1392" s="1">
        <v>43703</v>
      </c>
      <c r="B1392">
        <v>46.85</v>
      </c>
      <c r="C1392">
        <v>47.27</v>
      </c>
      <c r="D1392">
        <v>46.66</v>
      </c>
      <c r="E1392">
        <v>47.02</v>
      </c>
      <c r="F1392">
        <v>0.36286019200000003</v>
      </c>
    </row>
    <row r="1393" spans="1:6" x14ac:dyDescent="0.25">
      <c r="A1393" s="1">
        <v>43700</v>
      </c>
      <c r="B1393">
        <v>47.93</v>
      </c>
      <c r="C1393">
        <v>48.51</v>
      </c>
      <c r="D1393">
        <v>46.51</v>
      </c>
      <c r="E1393">
        <v>46.54</v>
      </c>
      <c r="F1393">
        <v>-2.9000625910000002</v>
      </c>
    </row>
    <row r="1394" spans="1:6" x14ac:dyDescent="0.25">
      <c r="A1394" s="1">
        <v>43699</v>
      </c>
      <c r="B1394">
        <v>49.09</v>
      </c>
      <c r="C1394">
        <v>49.16</v>
      </c>
      <c r="D1394">
        <v>47.94</v>
      </c>
      <c r="E1394">
        <v>48.37</v>
      </c>
      <c r="F1394">
        <v>-1.4666938279999999</v>
      </c>
    </row>
    <row r="1395" spans="1:6" x14ac:dyDescent="0.25">
      <c r="A1395" s="1">
        <v>43698</v>
      </c>
      <c r="B1395">
        <v>48.54</v>
      </c>
      <c r="C1395">
        <v>48.92</v>
      </c>
      <c r="D1395">
        <v>48.5</v>
      </c>
      <c r="E1395">
        <v>48.8</v>
      </c>
      <c r="F1395">
        <v>0.53564070900000005</v>
      </c>
    </row>
    <row r="1396" spans="1:6" x14ac:dyDescent="0.25">
      <c r="A1396" s="1">
        <v>43697</v>
      </c>
      <c r="B1396">
        <v>48.08</v>
      </c>
      <c r="C1396">
        <v>48.58</v>
      </c>
      <c r="D1396">
        <v>47.99</v>
      </c>
      <c r="E1396">
        <v>48.09</v>
      </c>
      <c r="F1396">
        <v>2.0798668999999999E-2</v>
      </c>
    </row>
    <row r="1397" spans="1:6" x14ac:dyDescent="0.25">
      <c r="A1397" s="1">
        <v>43696</v>
      </c>
      <c r="B1397">
        <v>47.89</v>
      </c>
      <c r="C1397">
        <v>48.52</v>
      </c>
      <c r="D1397">
        <v>47.48</v>
      </c>
      <c r="E1397">
        <v>48.49</v>
      </c>
      <c r="F1397">
        <v>1.252871163</v>
      </c>
    </row>
    <row r="1398" spans="1:6" x14ac:dyDescent="0.25">
      <c r="A1398" s="1">
        <v>43693</v>
      </c>
      <c r="B1398">
        <v>46.73</v>
      </c>
      <c r="C1398">
        <v>47.35</v>
      </c>
      <c r="D1398">
        <v>46.71</v>
      </c>
      <c r="E1398">
        <v>47.05</v>
      </c>
      <c r="F1398">
        <v>0.68478493500000004</v>
      </c>
    </row>
    <row r="1399" spans="1:6" x14ac:dyDescent="0.25">
      <c r="A1399" s="1">
        <v>43692</v>
      </c>
      <c r="B1399">
        <v>47.43</v>
      </c>
      <c r="C1399">
        <v>47.94</v>
      </c>
      <c r="D1399">
        <v>46</v>
      </c>
      <c r="E1399">
        <v>46.3</v>
      </c>
      <c r="F1399">
        <v>-2.3824583600000002</v>
      </c>
    </row>
    <row r="1400" spans="1:6" x14ac:dyDescent="0.25">
      <c r="A1400" s="1">
        <v>43691</v>
      </c>
      <c r="B1400">
        <v>51.67</v>
      </c>
      <c r="C1400">
        <v>52.03</v>
      </c>
      <c r="D1400">
        <v>50.28</v>
      </c>
      <c r="E1400">
        <v>50.76</v>
      </c>
      <c r="F1400">
        <v>-1.7611766980000001</v>
      </c>
    </row>
    <row r="1401" spans="1:6" x14ac:dyDescent="0.25">
      <c r="A1401" s="1">
        <v>43690</v>
      </c>
      <c r="B1401">
        <v>51.32</v>
      </c>
      <c r="C1401">
        <v>53.07</v>
      </c>
      <c r="D1401">
        <v>51.25</v>
      </c>
      <c r="E1401">
        <v>52.68</v>
      </c>
      <c r="F1401">
        <v>2.6500389709999999</v>
      </c>
    </row>
    <row r="1402" spans="1:6" x14ac:dyDescent="0.25">
      <c r="A1402" s="1">
        <v>43689</v>
      </c>
      <c r="B1402">
        <v>51.93</v>
      </c>
      <c r="C1402">
        <v>52.35</v>
      </c>
      <c r="D1402">
        <v>51.34</v>
      </c>
      <c r="E1402">
        <v>51.52</v>
      </c>
      <c r="F1402">
        <v>-0.78952436000000004</v>
      </c>
    </row>
    <row r="1403" spans="1:6" x14ac:dyDescent="0.25">
      <c r="A1403" s="1">
        <v>43686</v>
      </c>
      <c r="B1403">
        <v>52.77</v>
      </c>
      <c r="C1403">
        <v>52.86</v>
      </c>
      <c r="D1403">
        <v>52.03</v>
      </c>
      <c r="E1403">
        <v>52.48</v>
      </c>
      <c r="F1403">
        <v>-0.54955467099999999</v>
      </c>
    </row>
    <row r="1404" spans="1:6" x14ac:dyDescent="0.25">
      <c r="A1404" s="1">
        <v>43685</v>
      </c>
      <c r="B1404">
        <v>52.8</v>
      </c>
      <c r="C1404">
        <v>53.35</v>
      </c>
      <c r="D1404">
        <v>52.63</v>
      </c>
      <c r="E1404">
        <v>53.08</v>
      </c>
      <c r="F1404">
        <v>0.53030303000000001</v>
      </c>
    </row>
    <row r="1405" spans="1:6" x14ac:dyDescent="0.25">
      <c r="A1405" s="1">
        <v>43684</v>
      </c>
      <c r="B1405">
        <v>51.56</v>
      </c>
      <c r="C1405">
        <v>52.48</v>
      </c>
      <c r="D1405">
        <v>51.21</v>
      </c>
      <c r="E1405">
        <v>52.26</v>
      </c>
      <c r="F1405">
        <v>1.3576415829999999</v>
      </c>
    </row>
    <row r="1406" spans="1:6" x14ac:dyDescent="0.25">
      <c r="A1406" s="1">
        <v>43683</v>
      </c>
      <c r="B1406">
        <v>52.05</v>
      </c>
      <c r="C1406">
        <v>52.72</v>
      </c>
      <c r="D1406">
        <v>51.61</v>
      </c>
      <c r="E1406">
        <v>52.69</v>
      </c>
      <c r="F1406">
        <v>1.229586936</v>
      </c>
    </row>
    <row r="1407" spans="1:6" x14ac:dyDescent="0.25">
      <c r="A1407" s="1">
        <v>43682</v>
      </c>
      <c r="B1407">
        <v>52.18</v>
      </c>
      <c r="C1407">
        <v>52.49</v>
      </c>
      <c r="D1407">
        <v>50.93</v>
      </c>
      <c r="E1407">
        <v>51.42</v>
      </c>
      <c r="F1407">
        <v>-1.4564967419999999</v>
      </c>
    </row>
    <row r="1408" spans="1:6" x14ac:dyDescent="0.25">
      <c r="A1408" s="1">
        <v>43679</v>
      </c>
      <c r="B1408">
        <v>53.68</v>
      </c>
      <c r="C1408">
        <v>53.96</v>
      </c>
      <c r="D1408">
        <v>52.58</v>
      </c>
      <c r="E1408">
        <v>53.25</v>
      </c>
      <c r="F1408">
        <v>-0.80104321899999997</v>
      </c>
    </row>
    <row r="1409" spans="1:6" x14ac:dyDescent="0.25">
      <c r="A1409" s="1">
        <v>43678</v>
      </c>
      <c r="B1409">
        <v>56</v>
      </c>
      <c r="C1409">
        <v>56.89</v>
      </c>
      <c r="D1409">
        <v>55.15</v>
      </c>
      <c r="E1409">
        <v>55.23</v>
      </c>
      <c r="F1409">
        <v>-1.375</v>
      </c>
    </row>
    <row r="1410" spans="1:6" x14ac:dyDescent="0.25">
      <c r="A1410" s="1">
        <v>43677</v>
      </c>
      <c r="B1410">
        <v>56.05</v>
      </c>
      <c r="C1410">
        <v>56.83</v>
      </c>
      <c r="D1410">
        <v>54.92</v>
      </c>
      <c r="E1410">
        <v>55.4</v>
      </c>
      <c r="F1410">
        <v>-1.1596788579999999</v>
      </c>
    </row>
    <row r="1411" spans="1:6" x14ac:dyDescent="0.25">
      <c r="A1411" s="1">
        <v>43676</v>
      </c>
      <c r="B1411">
        <v>56.62</v>
      </c>
      <c r="C1411">
        <v>56.87</v>
      </c>
      <c r="D1411">
        <v>56.38</v>
      </c>
      <c r="E1411">
        <v>56.41</v>
      </c>
      <c r="F1411">
        <v>-0.37089367699999998</v>
      </c>
    </row>
    <row r="1412" spans="1:6" x14ac:dyDescent="0.25">
      <c r="A1412" s="1">
        <v>43675</v>
      </c>
      <c r="B1412">
        <v>56.78</v>
      </c>
      <c r="C1412">
        <v>57.14</v>
      </c>
      <c r="D1412">
        <v>56.54</v>
      </c>
      <c r="E1412">
        <v>56.98</v>
      </c>
      <c r="F1412">
        <v>0.35223670299999998</v>
      </c>
    </row>
    <row r="1413" spans="1:6" x14ac:dyDescent="0.25">
      <c r="A1413" s="1">
        <v>43672</v>
      </c>
      <c r="B1413">
        <v>56.57</v>
      </c>
      <c r="C1413">
        <v>56.73</v>
      </c>
      <c r="D1413">
        <v>56.37</v>
      </c>
      <c r="E1413">
        <v>56.56</v>
      </c>
      <c r="F1413">
        <v>-1.7677214E-2</v>
      </c>
    </row>
    <row r="1414" spans="1:6" x14ac:dyDescent="0.25">
      <c r="A1414" s="1">
        <v>43671</v>
      </c>
      <c r="B1414">
        <v>57.13</v>
      </c>
      <c r="C1414">
        <v>57.21</v>
      </c>
      <c r="D1414">
        <v>56.36</v>
      </c>
      <c r="E1414">
        <v>56.62</v>
      </c>
      <c r="F1414">
        <v>-0.89270085799999999</v>
      </c>
    </row>
    <row r="1415" spans="1:6" x14ac:dyDescent="0.25">
      <c r="A1415" s="1">
        <v>43670</v>
      </c>
      <c r="B1415">
        <v>57.64</v>
      </c>
      <c r="C1415">
        <v>57.67</v>
      </c>
      <c r="D1415">
        <v>57.11</v>
      </c>
      <c r="E1415">
        <v>57.17</v>
      </c>
      <c r="F1415">
        <v>-0.81540596799999998</v>
      </c>
    </row>
    <row r="1416" spans="1:6" x14ac:dyDescent="0.25">
      <c r="A1416" s="1">
        <v>43669</v>
      </c>
      <c r="B1416">
        <v>57.93</v>
      </c>
      <c r="C1416">
        <v>58.09</v>
      </c>
      <c r="D1416">
        <v>57.48</v>
      </c>
      <c r="E1416">
        <v>57.71</v>
      </c>
      <c r="F1416">
        <v>-0.37976868600000002</v>
      </c>
    </row>
    <row r="1417" spans="1:6" x14ac:dyDescent="0.25">
      <c r="A1417" s="1">
        <v>43668</v>
      </c>
      <c r="B1417">
        <v>57.51</v>
      </c>
      <c r="C1417">
        <v>58</v>
      </c>
      <c r="D1417">
        <v>57.4</v>
      </c>
      <c r="E1417">
        <v>57.7</v>
      </c>
      <c r="F1417">
        <v>0.33037732600000003</v>
      </c>
    </row>
    <row r="1418" spans="1:6" x14ac:dyDescent="0.25">
      <c r="A1418" s="1">
        <v>43665</v>
      </c>
      <c r="B1418">
        <v>57.77</v>
      </c>
      <c r="C1418">
        <v>58.06</v>
      </c>
      <c r="D1418">
        <v>57.41</v>
      </c>
      <c r="E1418">
        <v>57.44</v>
      </c>
      <c r="F1418">
        <v>-0.57123074299999999</v>
      </c>
    </row>
    <row r="1419" spans="1:6" x14ac:dyDescent="0.25">
      <c r="A1419" s="1">
        <v>43664</v>
      </c>
      <c r="B1419">
        <v>57.07</v>
      </c>
      <c r="C1419">
        <v>57.76</v>
      </c>
      <c r="D1419">
        <v>56.9</v>
      </c>
      <c r="E1419">
        <v>57.62</v>
      </c>
      <c r="F1419">
        <v>0.96372875400000002</v>
      </c>
    </row>
    <row r="1420" spans="1:6" x14ac:dyDescent="0.25">
      <c r="A1420" s="1">
        <v>43663</v>
      </c>
      <c r="B1420">
        <v>57.65</v>
      </c>
      <c r="C1420">
        <v>57.78</v>
      </c>
      <c r="D1420">
        <v>57.34</v>
      </c>
      <c r="E1420">
        <v>57.34</v>
      </c>
      <c r="F1420">
        <v>-0.53772766699999996</v>
      </c>
    </row>
    <row r="1421" spans="1:6" x14ac:dyDescent="0.25">
      <c r="A1421" s="1">
        <v>43662</v>
      </c>
      <c r="B1421">
        <v>58.03</v>
      </c>
      <c r="C1421">
        <v>58.19</v>
      </c>
      <c r="D1421">
        <v>57.46</v>
      </c>
      <c r="E1421">
        <v>57.62</v>
      </c>
      <c r="F1421">
        <v>-0.70653110500000005</v>
      </c>
    </row>
    <row r="1422" spans="1:6" x14ac:dyDescent="0.25">
      <c r="A1422" s="1">
        <v>43661</v>
      </c>
      <c r="B1422">
        <v>58.14</v>
      </c>
      <c r="C1422">
        <v>58.18</v>
      </c>
      <c r="D1422">
        <v>57.87</v>
      </c>
      <c r="E1422">
        <v>58.02</v>
      </c>
      <c r="F1422">
        <v>-0.20639834900000001</v>
      </c>
    </row>
    <row r="1423" spans="1:6" x14ac:dyDescent="0.25">
      <c r="A1423" s="1">
        <v>43658</v>
      </c>
      <c r="B1423">
        <v>57.68</v>
      </c>
      <c r="C1423">
        <v>57.98</v>
      </c>
      <c r="D1423">
        <v>57.6</v>
      </c>
      <c r="E1423">
        <v>57.93</v>
      </c>
      <c r="F1423">
        <v>0.43342579799999997</v>
      </c>
    </row>
    <row r="1424" spans="1:6" x14ac:dyDescent="0.25">
      <c r="A1424" s="1">
        <v>43657</v>
      </c>
      <c r="B1424">
        <v>57.26</v>
      </c>
      <c r="C1424">
        <v>57.61</v>
      </c>
      <c r="D1424">
        <v>56.92</v>
      </c>
      <c r="E1424">
        <v>57.07</v>
      </c>
      <c r="F1424">
        <v>-0.33181976899999999</v>
      </c>
    </row>
    <row r="1425" spans="1:6" x14ac:dyDescent="0.25">
      <c r="A1425" s="1">
        <v>43656</v>
      </c>
      <c r="B1425">
        <v>56.92</v>
      </c>
      <c r="C1425">
        <v>57.64</v>
      </c>
      <c r="D1425">
        <v>56.89</v>
      </c>
      <c r="E1425">
        <v>57.04</v>
      </c>
      <c r="F1425">
        <v>0.21082220700000001</v>
      </c>
    </row>
    <row r="1426" spans="1:6" x14ac:dyDescent="0.25">
      <c r="A1426" s="1">
        <v>43655</v>
      </c>
      <c r="B1426">
        <v>56.36</v>
      </c>
      <c r="C1426">
        <v>56.68</v>
      </c>
      <c r="D1426">
        <v>56.04</v>
      </c>
      <c r="E1426">
        <v>56.45</v>
      </c>
      <c r="F1426">
        <v>0.159687722</v>
      </c>
    </row>
    <row r="1427" spans="1:6" x14ac:dyDescent="0.25">
      <c r="A1427" s="1">
        <v>43654</v>
      </c>
      <c r="B1427">
        <v>56.18</v>
      </c>
      <c r="C1427">
        <v>56.47</v>
      </c>
      <c r="D1427">
        <v>55.96</v>
      </c>
      <c r="E1427">
        <v>56.23</v>
      </c>
      <c r="F1427">
        <v>8.8999644000000003E-2</v>
      </c>
    </row>
    <row r="1428" spans="1:6" x14ac:dyDescent="0.25">
      <c r="A1428" s="1">
        <v>43651</v>
      </c>
      <c r="B1428">
        <v>56.13</v>
      </c>
      <c r="C1428">
        <v>56.72</v>
      </c>
      <c r="D1428">
        <v>55.71</v>
      </c>
      <c r="E1428">
        <v>56.55</v>
      </c>
      <c r="F1428">
        <v>0.748262961</v>
      </c>
    </row>
    <row r="1429" spans="1:6" x14ac:dyDescent="0.25">
      <c r="A1429" s="1">
        <v>43649</v>
      </c>
      <c r="B1429">
        <v>55.85</v>
      </c>
      <c r="C1429">
        <v>56.53</v>
      </c>
      <c r="D1429">
        <v>55.53</v>
      </c>
      <c r="E1429">
        <v>56.39</v>
      </c>
      <c r="F1429">
        <v>0.96687555999999997</v>
      </c>
    </row>
    <row r="1430" spans="1:6" x14ac:dyDescent="0.25">
      <c r="A1430" s="1">
        <v>43648</v>
      </c>
      <c r="B1430">
        <v>54.84</v>
      </c>
      <c r="C1430">
        <v>55.89</v>
      </c>
      <c r="D1430">
        <v>54.82</v>
      </c>
      <c r="E1430">
        <v>55.87</v>
      </c>
      <c r="F1430">
        <v>1.8781911010000001</v>
      </c>
    </row>
    <row r="1431" spans="1:6" x14ac:dyDescent="0.25">
      <c r="A1431" s="1">
        <v>43647</v>
      </c>
      <c r="B1431">
        <v>54.94</v>
      </c>
      <c r="C1431">
        <v>54.99</v>
      </c>
      <c r="D1431">
        <v>54.22</v>
      </c>
      <c r="E1431">
        <v>54.71</v>
      </c>
      <c r="F1431">
        <v>-0.41863851499999999</v>
      </c>
    </row>
    <row r="1432" spans="1:6" x14ac:dyDescent="0.25">
      <c r="A1432" s="1">
        <v>43644</v>
      </c>
      <c r="B1432">
        <v>55.92</v>
      </c>
      <c r="C1432">
        <v>55.93</v>
      </c>
      <c r="D1432">
        <v>54.02</v>
      </c>
      <c r="E1432">
        <v>54.15</v>
      </c>
      <c r="F1432">
        <v>-3.165236052</v>
      </c>
    </row>
    <row r="1433" spans="1:6" x14ac:dyDescent="0.25">
      <c r="A1433" s="1">
        <v>43643</v>
      </c>
      <c r="B1433">
        <v>57.15</v>
      </c>
      <c r="C1433">
        <v>57.24</v>
      </c>
      <c r="D1433">
        <v>55.47</v>
      </c>
      <c r="E1433">
        <v>55.64</v>
      </c>
      <c r="F1433">
        <v>-2.6421697289999999</v>
      </c>
    </row>
    <row r="1434" spans="1:6" x14ac:dyDescent="0.25">
      <c r="A1434" s="1">
        <v>43642</v>
      </c>
      <c r="B1434">
        <v>56.65</v>
      </c>
      <c r="C1434">
        <v>57.04</v>
      </c>
      <c r="D1434">
        <v>56.42</v>
      </c>
      <c r="E1434">
        <v>56.75</v>
      </c>
      <c r="F1434">
        <v>0.176522507</v>
      </c>
    </row>
    <row r="1435" spans="1:6" x14ac:dyDescent="0.25">
      <c r="A1435" s="1">
        <v>43641</v>
      </c>
      <c r="B1435">
        <v>57.17</v>
      </c>
      <c r="C1435">
        <v>57.18</v>
      </c>
      <c r="D1435">
        <v>56.06</v>
      </c>
      <c r="E1435">
        <v>56.17</v>
      </c>
      <c r="F1435">
        <v>-1.749169145</v>
      </c>
    </row>
    <row r="1436" spans="1:6" x14ac:dyDescent="0.25">
      <c r="A1436" s="1">
        <v>43640</v>
      </c>
      <c r="B1436">
        <v>57.02</v>
      </c>
      <c r="C1436">
        <v>57.26</v>
      </c>
      <c r="D1436">
        <v>56.69</v>
      </c>
      <c r="E1436">
        <v>57.18</v>
      </c>
      <c r="F1436">
        <v>0.28060329699999997</v>
      </c>
    </row>
    <row r="1437" spans="1:6" x14ac:dyDescent="0.25">
      <c r="A1437" s="1">
        <v>43637</v>
      </c>
      <c r="B1437">
        <v>57.52</v>
      </c>
      <c r="C1437">
        <v>58.14</v>
      </c>
      <c r="D1437">
        <v>57.36</v>
      </c>
      <c r="E1437">
        <v>57.43</v>
      </c>
      <c r="F1437">
        <v>-0.156467316</v>
      </c>
    </row>
    <row r="1438" spans="1:6" x14ac:dyDescent="0.25">
      <c r="A1438" s="1">
        <v>43636</v>
      </c>
      <c r="B1438">
        <v>56.93</v>
      </c>
      <c r="C1438">
        <v>57.53</v>
      </c>
      <c r="D1438">
        <v>56.68</v>
      </c>
      <c r="E1438">
        <v>57.46</v>
      </c>
      <c r="F1438">
        <v>0.93096785500000001</v>
      </c>
    </row>
    <row r="1439" spans="1:6" x14ac:dyDescent="0.25">
      <c r="A1439" s="1">
        <v>43635</v>
      </c>
      <c r="B1439">
        <v>56.33</v>
      </c>
      <c r="C1439">
        <v>56.35</v>
      </c>
      <c r="D1439">
        <v>55.8</v>
      </c>
      <c r="E1439">
        <v>56.31</v>
      </c>
      <c r="F1439">
        <v>-3.5505058999999999E-2</v>
      </c>
    </row>
    <row r="1440" spans="1:6" x14ac:dyDescent="0.25">
      <c r="A1440" s="1">
        <v>43634</v>
      </c>
      <c r="B1440">
        <v>55.94</v>
      </c>
      <c r="C1440">
        <v>56.64</v>
      </c>
      <c r="D1440">
        <v>55.84</v>
      </c>
      <c r="E1440">
        <v>55.99</v>
      </c>
      <c r="F1440">
        <v>8.9381479999999999E-2</v>
      </c>
    </row>
    <row r="1441" spans="1:6" x14ac:dyDescent="0.25">
      <c r="A1441" s="1">
        <v>43633</v>
      </c>
      <c r="B1441">
        <v>55.01</v>
      </c>
      <c r="C1441">
        <v>55.47</v>
      </c>
      <c r="D1441">
        <v>54.93</v>
      </c>
      <c r="E1441">
        <v>55.25</v>
      </c>
      <c r="F1441">
        <v>0.43628431200000001</v>
      </c>
    </row>
    <row r="1442" spans="1:6" x14ac:dyDescent="0.25">
      <c r="A1442" s="1">
        <v>43630</v>
      </c>
      <c r="B1442">
        <v>55.62</v>
      </c>
      <c r="C1442">
        <v>55.63</v>
      </c>
      <c r="D1442">
        <v>54.66</v>
      </c>
      <c r="E1442">
        <v>54.76</v>
      </c>
      <c r="F1442">
        <v>-1.5462064010000001</v>
      </c>
    </row>
    <row r="1443" spans="1:6" x14ac:dyDescent="0.25">
      <c r="A1443" s="1">
        <v>43629</v>
      </c>
      <c r="B1443">
        <v>56</v>
      </c>
      <c r="C1443">
        <v>56.26</v>
      </c>
      <c r="D1443">
        <v>55.77</v>
      </c>
      <c r="E1443">
        <v>56</v>
      </c>
      <c r="F1443">
        <v>0</v>
      </c>
    </row>
    <row r="1444" spans="1:6" x14ac:dyDescent="0.25">
      <c r="A1444" s="1">
        <v>43628</v>
      </c>
      <c r="B1444">
        <v>56.29</v>
      </c>
      <c r="C1444">
        <v>56.58</v>
      </c>
      <c r="D1444">
        <v>55.65</v>
      </c>
      <c r="E1444">
        <v>55.78</v>
      </c>
      <c r="F1444">
        <v>-0.90602238400000001</v>
      </c>
    </row>
    <row r="1445" spans="1:6" x14ac:dyDescent="0.25">
      <c r="A1445" s="1">
        <v>43627</v>
      </c>
      <c r="B1445">
        <v>57.13</v>
      </c>
      <c r="C1445">
        <v>57.55</v>
      </c>
      <c r="D1445">
        <v>56.85</v>
      </c>
      <c r="E1445">
        <v>57.07</v>
      </c>
      <c r="F1445">
        <v>-0.10502363000000001</v>
      </c>
    </row>
    <row r="1446" spans="1:6" x14ac:dyDescent="0.25">
      <c r="A1446" s="1">
        <v>43626</v>
      </c>
      <c r="B1446">
        <v>56.44</v>
      </c>
      <c r="C1446">
        <v>56.65</v>
      </c>
      <c r="D1446">
        <v>56.3</v>
      </c>
      <c r="E1446">
        <v>56.44</v>
      </c>
      <c r="F1446">
        <v>0</v>
      </c>
    </row>
    <row r="1447" spans="1:6" x14ac:dyDescent="0.25">
      <c r="A1447" s="1">
        <v>43623</v>
      </c>
      <c r="B1447">
        <v>55.11</v>
      </c>
      <c r="C1447">
        <v>56.29</v>
      </c>
      <c r="D1447">
        <v>55.1</v>
      </c>
      <c r="E1447">
        <v>55.85</v>
      </c>
      <c r="F1447">
        <v>1.342769007</v>
      </c>
    </row>
    <row r="1448" spans="1:6" x14ac:dyDescent="0.25">
      <c r="A1448" s="1">
        <v>43622</v>
      </c>
      <c r="B1448">
        <v>54.79</v>
      </c>
      <c r="C1448">
        <v>55.29</v>
      </c>
      <c r="D1448">
        <v>54.21</v>
      </c>
      <c r="E1448">
        <v>55.08</v>
      </c>
      <c r="F1448">
        <v>0.52929366700000002</v>
      </c>
    </row>
    <row r="1449" spans="1:6" x14ac:dyDescent="0.25">
      <c r="A1449" s="1">
        <v>43621</v>
      </c>
      <c r="B1449">
        <v>54</v>
      </c>
      <c r="C1449">
        <v>54.75</v>
      </c>
      <c r="D1449">
        <v>53.75</v>
      </c>
      <c r="E1449">
        <v>54.75</v>
      </c>
      <c r="F1449">
        <v>1.388888889</v>
      </c>
    </row>
    <row r="1450" spans="1:6" x14ac:dyDescent="0.25">
      <c r="A1450" s="1">
        <v>43620</v>
      </c>
      <c r="B1450">
        <v>52.6</v>
      </c>
      <c r="C1450">
        <v>53.63</v>
      </c>
      <c r="D1450">
        <v>52.4</v>
      </c>
      <c r="E1450">
        <v>53.15</v>
      </c>
      <c r="F1450">
        <v>1.0456273760000001</v>
      </c>
    </row>
    <row r="1451" spans="1:6" x14ac:dyDescent="0.25">
      <c r="A1451" s="1">
        <v>43619</v>
      </c>
      <c r="B1451">
        <v>52.4</v>
      </c>
      <c r="C1451">
        <v>52.56</v>
      </c>
      <c r="D1451">
        <v>51.48</v>
      </c>
      <c r="E1451">
        <v>51.75</v>
      </c>
      <c r="F1451">
        <v>-1.240458015</v>
      </c>
    </row>
    <row r="1452" spans="1:6" x14ac:dyDescent="0.25">
      <c r="A1452" s="1">
        <v>43616</v>
      </c>
      <c r="B1452">
        <v>52.48</v>
      </c>
      <c r="C1452">
        <v>52.65</v>
      </c>
      <c r="D1452">
        <v>52.04</v>
      </c>
      <c r="E1452">
        <v>52.12</v>
      </c>
      <c r="F1452">
        <v>-0.68597560999999996</v>
      </c>
    </row>
    <row r="1453" spans="1:6" x14ac:dyDescent="0.25">
      <c r="A1453" s="1">
        <v>43615</v>
      </c>
      <c r="B1453">
        <v>53.73</v>
      </c>
      <c r="C1453">
        <v>53.76</v>
      </c>
      <c r="D1453">
        <v>53.33</v>
      </c>
      <c r="E1453">
        <v>53.58</v>
      </c>
      <c r="F1453">
        <v>-0.279173646</v>
      </c>
    </row>
    <row r="1454" spans="1:6" x14ac:dyDescent="0.25">
      <c r="A1454" s="1">
        <v>43614</v>
      </c>
      <c r="B1454">
        <v>53.38</v>
      </c>
      <c r="C1454">
        <v>53.51</v>
      </c>
      <c r="D1454">
        <v>52.85</v>
      </c>
      <c r="E1454">
        <v>53.14</v>
      </c>
      <c r="F1454">
        <v>-0.44960659400000003</v>
      </c>
    </row>
    <row r="1455" spans="1:6" x14ac:dyDescent="0.25">
      <c r="A1455" s="1">
        <v>43613</v>
      </c>
      <c r="B1455">
        <v>54.91</v>
      </c>
      <c r="C1455">
        <v>55.02</v>
      </c>
      <c r="D1455">
        <v>54.02</v>
      </c>
      <c r="E1455">
        <v>54.17</v>
      </c>
      <c r="F1455">
        <v>-1.3476598070000001</v>
      </c>
    </row>
    <row r="1456" spans="1:6" x14ac:dyDescent="0.25">
      <c r="A1456" s="1">
        <v>43609</v>
      </c>
      <c r="B1456">
        <v>54.38</v>
      </c>
      <c r="C1456">
        <v>54.56</v>
      </c>
      <c r="D1456">
        <v>54.06</v>
      </c>
      <c r="E1456">
        <v>54.35</v>
      </c>
      <c r="F1456">
        <v>-5.5167341000000002E-2</v>
      </c>
    </row>
    <row r="1457" spans="1:6" x14ac:dyDescent="0.25">
      <c r="A1457" s="1">
        <v>43608</v>
      </c>
      <c r="B1457">
        <v>54.71</v>
      </c>
      <c r="C1457">
        <v>54.81</v>
      </c>
      <c r="D1457">
        <v>53.93</v>
      </c>
      <c r="E1457">
        <v>54.23</v>
      </c>
      <c r="F1457">
        <v>-0.87735331699999997</v>
      </c>
    </row>
    <row r="1458" spans="1:6" x14ac:dyDescent="0.25">
      <c r="A1458" s="1">
        <v>43607</v>
      </c>
      <c r="B1458">
        <v>56.23</v>
      </c>
      <c r="C1458">
        <v>56.29</v>
      </c>
      <c r="D1458">
        <v>55.72</v>
      </c>
      <c r="E1458">
        <v>55.74</v>
      </c>
      <c r="F1458">
        <v>-0.87142094999999997</v>
      </c>
    </row>
    <row r="1459" spans="1:6" x14ac:dyDescent="0.25">
      <c r="A1459" s="1">
        <v>43606</v>
      </c>
      <c r="B1459">
        <v>56.5</v>
      </c>
      <c r="C1459">
        <v>56.63</v>
      </c>
      <c r="D1459">
        <v>56.13</v>
      </c>
      <c r="E1459">
        <v>56.41</v>
      </c>
      <c r="F1459">
        <v>-0.159292035</v>
      </c>
    </row>
    <row r="1460" spans="1:6" x14ac:dyDescent="0.25">
      <c r="A1460" s="1">
        <v>43605</v>
      </c>
      <c r="B1460">
        <v>56.13</v>
      </c>
      <c r="C1460">
        <v>56.33</v>
      </c>
      <c r="D1460">
        <v>55.55</v>
      </c>
      <c r="E1460">
        <v>56.09</v>
      </c>
      <c r="F1460">
        <v>-7.1263139000000003E-2</v>
      </c>
    </row>
    <row r="1461" spans="1:6" x14ac:dyDescent="0.25">
      <c r="A1461" s="1">
        <v>43602</v>
      </c>
      <c r="B1461">
        <v>56</v>
      </c>
      <c r="C1461">
        <v>56.83</v>
      </c>
      <c r="D1461">
        <v>56</v>
      </c>
      <c r="E1461">
        <v>56.35</v>
      </c>
      <c r="F1461">
        <v>0.625</v>
      </c>
    </row>
    <row r="1462" spans="1:6" x14ac:dyDescent="0.25">
      <c r="A1462" s="1">
        <v>43601</v>
      </c>
      <c r="B1462">
        <v>54.5</v>
      </c>
      <c r="C1462">
        <v>56.39</v>
      </c>
      <c r="D1462">
        <v>54.43</v>
      </c>
      <c r="E1462">
        <v>55.98</v>
      </c>
      <c r="F1462">
        <v>2.7155963299999999</v>
      </c>
    </row>
    <row r="1463" spans="1:6" x14ac:dyDescent="0.25">
      <c r="A1463" s="1">
        <v>43600</v>
      </c>
      <c r="B1463">
        <v>51.79</v>
      </c>
      <c r="C1463">
        <v>52.7</v>
      </c>
      <c r="D1463">
        <v>51.78</v>
      </c>
      <c r="E1463">
        <v>52.31</v>
      </c>
      <c r="F1463">
        <v>1.004054837</v>
      </c>
    </row>
    <row r="1464" spans="1:6" x14ac:dyDescent="0.25">
      <c r="A1464" s="1">
        <v>43599</v>
      </c>
      <c r="B1464">
        <v>51.84</v>
      </c>
      <c r="C1464">
        <v>52.44</v>
      </c>
      <c r="D1464">
        <v>51.76</v>
      </c>
      <c r="E1464">
        <v>52.12</v>
      </c>
      <c r="F1464">
        <v>0.54012345699999997</v>
      </c>
    </row>
    <row r="1465" spans="1:6" x14ac:dyDescent="0.25">
      <c r="A1465" s="1">
        <v>43598</v>
      </c>
      <c r="B1465">
        <v>51.96</v>
      </c>
      <c r="C1465">
        <v>52.01</v>
      </c>
      <c r="D1465">
        <v>51.07</v>
      </c>
      <c r="E1465">
        <v>51.34</v>
      </c>
      <c r="F1465">
        <v>-1.193225558</v>
      </c>
    </row>
    <row r="1466" spans="1:6" x14ac:dyDescent="0.25">
      <c r="A1466" s="1">
        <v>43595</v>
      </c>
      <c r="B1466">
        <v>52.6</v>
      </c>
      <c r="C1466">
        <v>53.55</v>
      </c>
      <c r="D1466">
        <v>51.95</v>
      </c>
      <c r="E1466">
        <v>53.26</v>
      </c>
      <c r="F1466">
        <v>1.254752852</v>
      </c>
    </row>
    <row r="1467" spans="1:6" x14ac:dyDescent="0.25">
      <c r="A1467" s="1">
        <v>43594</v>
      </c>
      <c r="B1467">
        <v>53.12</v>
      </c>
      <c r="C1467">
        <v>53.21</v>
      </c>
      <c r="D1467">
        <v>52.23</v>
      </c>
      <c r="E1467">
        <v>52.98</v>
      </c>
      <c r="F1467">
        <v>-0.26355421699999998</v>
      </c>
    </row>
    <row r="1468" spans="1:6" x14ac:dyDescent="0.25">
      <c r="A1468" s="1">
        <v>43593</v>
      </c>
      <c r="B1468">
        <v>53.16</v>
      </c>
      <c r="C1468">
        <v>53.93</v>
      </c>
      <c r="D1468">
        <v>53.14</v>
      </c>
      <c r="E1468">
        <v>53.64</v>
      </c>
      <c r="F1468">
        <v>0.90293453700000004</v>
      </c>
    </row>
    <row r="1469" spans="1:6" x14ac:dyDescent="0.25">
      <c r="A1469" s="1">
        <v>43592</v>
      </c>
      <c r="B1469">
        <v>54.04</v>
      </c>
      <c r="C1469">
        <v>54.23</v>
      </c>
      <c r="D1469">
        <v>52.94</v>
      </c>
      <c r="E1469">
        <v>53.39</v>
      </c>
      <c r="F1469">
        <v>-1.2028127310000001</v>
      </c>
    </row>
    <row r="1470" spans="1:6" x14ac:dyDescent="0.25">
      <c r="A1470" s="1">
        <v>43591</v>
      </c>
      <c r="B1470">
        <v>54.01</v>
      </c>
      <c r="C1470">
        <v>54.76</v>
      </c>
      <c r="D1470">
        <v>53.88</v>
      </c>
      <c r="E1470">
        <v>54.6</v>
      </c>
      <c r="F1470">
        <v>1.092390298</v>
      </c>
    </row>
    <row r="1471" spans="1:6" x14ac:dyDescent="0.25">
      <c r="A1471" s="1">
        <v>43588</v>
      </c>
      <c r="B1471">
        <v>54.59</v>
      </c>
      <c r="C1471">
        <v>54.95</v>
      </c>
      <c r="D1471">
        <v>54.36</v>
      </c>
      <c r="E1471">
        <v>54.9</v>
      </c>
      <c r="F1471">
        <v>0.56786957299999996</v>
      </c>
    </row>
    <row r="1472" spans="1:6" x14ac:dyDescent="0.25">
      <c r="A1472" s="1">
        <v>43587</v>
      </c>
      <c r="B1472">
        <v>55.62</v>
      </c>
      <c r="C1472">
        <v>55.88</v>
      </c>
      <c r="D1472">
        <v>54.82</v>
      </c>
      <c r="E1472">
        <v>54.94</v>
      </c>
      <c r="F1472">
        <v>-1.2225818049999999</v>
      </c>
    </row>
    <row r="1473" spans="1:6" x14ac:dyDescent="0.25">
      <c r="A1473" s="1">
        <v>43586</v>
      </c>
      <c r="B1473">
        <v>55.98</v>
      </c>
      <c r="C1473">
        <v>56.3</v>
      </c>
      <c r="D1473">
        <v>55.51</v>
      </c>
      <c r="E1473">
        <v>55.52</v>
      </c>
      <c r="F1473">
        <v>-0.82172204400000004</v>
      </c>
    </row>
    <row r="1474" spans="1:6" x14ac:dyDescent="0.25">
      <c r="A1474" s="1">
        <v>43585</v>
      </c>
      <c r="B1474">
        <v>55.95</v>
      </c>
      <c r="C1474">
        <v>56.11</v>
      </c>
      <c r="D1474">
        <v>55.53</v>
      </c>
      <c r="E1474">
        <v>55.96</v>
      </c>
      <c r="F1474">
        <v>1.7873100999999999E-2</v>
      </c>
    </row>
    <row r="1475" spans="1:6" x14ac:dyDescent="0.25">
      <c r="A1475" s="1">
        <v>43584</v>
      </c>
      <c r="B1475">
        <v>55.82</v>
      </c>
      <c r="C1475">
        <v>56.21</v>
      </c>
      <c r="D1475">
        <v>55.7</v>
      </c>
      <c r="E1475">
        <v>56.05</v>
      </c>
      <c r="F1475">
        <v>0.41203869599999998</v>
      </c>
    </row>
    <row r="1476" spans="1:6" x14ac:dyDescent="0.25">
      <c r="A1476" s="1">
        <v>43581</v>
      </c>
      <c r="B1476">
        <v>56.27</v>
      </c>
      <c r="C1476">
        <v>56.37</v>
      </c>
      <c r="D1476">
        <v>55.68</v>
      </c>
      <c r="E1476">
        <v>55.82</v>
      </c>
      <c r="F1476">
        <v>-0.79971565700000002</v>
      </c>
    </row>
    <row r="1477" spans="1:6" x14ac:dyDescent="0.25">
      <c r="A1477" s="1">
        <v>43580</v>
      </c>
      <c r="B1477">
        <v>56.42</v>
      </c>
      <c r="C1477">
        <v>56.58</v>
      </c>
      <c r="D1477">
        <v>56.01</v>
      </c>
      <c r="E1477">
        <v>56.35</v>
      </c>
      <c r="F1477">
        <v>-0.124069479</v>
      </c>
    </row>
    <row r="1478" spans="1:6" x14ac:dyDescent="0.25">
      <c r="A1478" s="1">
        <v>43579</v>
      </c>
      <c r="B1478">
        <v>56.63</v>
      </c>
      <c r="C1478">
        <v>57.14</v>
      </c>
      <c r="D1478">
        <v>56.63</v>
      </c>
      <c r="E1478">
        <v>56.91</v>
      </c>
      <c r="F1478">
        <v>0.49443757700000002</v>
      </c>
    </row>
    <row r="1479" spans="1:6" x14ac:dyDescent="0.25">
      <c r="A1479" s="1">
        <v>43578</v>
      </c>
      <c r="B1479">
        <v>56.33</v>
      </c>
      <c r="C1479">
        <v>56.63</v>
      </c>
      <c r="D1479">
        <v>56.23</v>
      </c>
      <c r="E1479">
        <v>56.63</v>
      </c>
      <c r="F1479">
        <v>0.532575892</v>
      </c>
    </row>
    <row r="1480" spans="1:6" x14ac:dyDescent="0.25">
      <c r="A1480" s="1">
        <v>43577</v>
      </c>
      <c r="B1480">
        <v>56.16</v>
      </c>
      <c r="C1480">
        <v>56.59</v>
      </c>
      <c r="D1480">
        <v>56.09</v>
      </c>
      <c r="E1480">
        <v>56.42</v>
      </c>
      <c r="F1480">
        <v>0.46296296300000001</v>
      </c>
    </row>
    <row r="1481" spans="1:6" x14ac:dyDescent="0.25">
      <c r="A1481" s="1">
        <v>43573</v>
      </c>
      <c r="B1481">
        <v>56.59</v>
      </c>
      <c r="C1481">
        <v>56.64</v>
      </c>
      <c r="D1481">
        <v>56.11</v>
      </c>
      <c r="E1481">
        <v>56.34</v>
      </c>
      <c r="F1481">
        <v>-0.441774165</v>
      </c>
    </row>
    <row r="1482" spans="1:6" x14ac:dyDescent="0.25">
      <c r="A1482" s="1">
        <v>43572</v>
      </c>
      <c r="B1482">
        <v>57.13</v>
      </c>
      <c r="C1482">
        <v>57.29</v>
      </c>
      <c r="D1482">
        <v>56.3</v>
      </c>
      <c r="E1482">
        <v>56.36</v>
      </c>
      <c r="F1482">
        <v>-1.3478032559999999</v>
      </c>
    </row>
    <row r="1483" spans="1:6" x14ac:dyDescent="0.25">
      <c r="A1483" s="1">
        <v>43571</v>
      </c>
      <c r="B1483">
        <v>56.78</v>
      </c>
      <c r="C1483">
        <v>57.52</v>
      </c>
      <c r="D1483">
        <v>56.65</v>
      </c>
      <c r="E1483">
        <v>56.82</v>
      </c>
      <c r="F1483">
        <v>7.0447340999999997E-2</v>
      </c>
    </row>
    <row r="1484" spans="1:6" x14ac:dyDescent="0.25">
      <c r="A1484" s="1">
        <v>43570</v>
      </c>
      <c r="B1484">
        <v>56.53</v>
      </c>
      <c r="C1484">
        <v>56.6</v>
      </c>
      <c r="D1484">
        <v>56.23</v>
      </c>
      <c r="E1484">
        <v>56.53</v>
      </c>
      <c r="F1484">
        <v>0</v>
      </c>
    </row>
    <row r="1485" spans="1:6" x14ac:dyDescent="0.25">
      <c r="A1485" s="1">
        <v>43567</v>
      </c>
      <c r="B1485">
        <v>55.97</v>
      </c>
      <c r="C1485">
        <v>56.35</v>
      </c>
      <c r="D1485">
        <v>55.79</v>
      </c>
      <c r="E1485">
        <v>56.18</v>
      </c>
      <c r="F1485">
        <v>0.37520100099999998</v>
      </c>
    </row>
    <row r="1486" spans="1:6" x14ac:dyDescent="0.25">
      <c r="A1486" s="1">
        <v>43566</v>
      </c>
      <c r="B1486">
        <v>55.71</v>
      </c>
      <c r="C1486">
        <v>55.72</v>
      </c>
      <c r="D1486">
        <v>55.3</v>
      </c>
      <c r="E1486">
        <v>55.65</v>
      </c>
      <c r="F1486">
        <v>-0.107700592</v>
      </c>
    </row>
    <row r="1487" spans="1:6" x14ac:dyDescent="0.25">
      <c r="A1487" s="1">
        <v>43565</v>
      </c>
      <c r="B1487">
        <v>55.36</v>
      </c>
      <c r="C1487">
        <v>55.83</v>
      </c>
      <c r="D1487">
        <v>55.36</v>
      </c>
      <c r="E1487">
        <v>55.74</v>
      </c>
      <c r="F1487">
        <v>0.68641618500000001</v>
      </c>
    </row>
    <row r="1488" spans="1:6" x14ac:dyDescent="0.25">
      <c r="A1488" s="1">
        <v>43564</v>
      </c>
      <c r="B1488">
        <v>54.97</v>
      </c>
      <c r="C1488">
        <v>55.41</v>
      </c>
      <c r="D1488">
        <v>54.9</v>
      </c>
      <c r="E1488">
        <v>55.15</v>
      </c>
      <c r="F1488">
        <v>0.32745133700000001</v>
      </c>
    </row>
    <row r="1489" spans="1:6" x14ac:dyDescent="0.25">
      <c r="A1489" s="1">
        <v>43563</v>
      </c>
      <c r="B1489">
        <v>55.05</v>
      </c>
      <c r="C1489">
        <v>55.51</v>
      </c>
      <c r="D1489">
        <v>54.79</v>
      </c>
      <c r="E1489">
        <v>55.5</v>
      </c>
      <c r="F1489">
        <v>0.81743869199999997</v>
      </c>
    </row>
    <row r="1490" spans="1:6" x14ac:dyDescent="0.25">
      <c r="A1490" s="1">
        <v>43560</v>
      </c>
      <c r="B1490">
        <v>55.31</v>
      </c>
      <c r="C1490">
        <v>55.6</v>
      </c>
      <c r="D1490">
        <v>55.13</v>
      </c>
      <c r="E1490">
        <v>55.14</v>
      </c>
      <c r="F1490">
        <v>-0.30735852499999999</v>
      </c>
    </row>
    <row r="1491" spans="1:6" x14ac:dyDescent="0.25">
      <c r="A1491" s="1">
        <v>43559</v>
      </c>
      <c r="B1491">
        <v>55.54</v>
      </c>
      <c r="C1491">
        <v>55.67</v>
      </c>
      <c r="D1491">
        <v>54.86</v>
      </c>
      <c r="E1491">
        <v>55.14</v>
      </c>
      <c r="F1491">
        <v>-0.72020165599999997</v>
      </c>
    </row>
    <row r="1492" spans="1:6" x14ac:dyDescent="0.25">
      <c r="A1492" s="1">
        <v>43558</v>
      </c>
      <c r="B1492">
        <v>55.39</v>
      </c>
      <c r="C1492">
        <v>55.79</v>
      </c>
      <c r="D1492">
        <v>55.07</v>
      </c>
      <c r="E1492">
        <v>55.57</v>
      </c>
      <c r="F1492">
        <v>0.32496840599999999</v>
      </c>
    </row>
    <row r="1493" spans="1:6" x14ac:dyDescent="0.25">
      <c r="A1493" s="1">
        <v>43557</v>
      </c>
      <c r="B1493">
        <v>55.27</v>
      </c>
      <c r="C1493">
        <v>55.4</v>
      </c>
      <c r="D1493">
        <v>55</v>
      </c>
      <c r="E1493">
        <v>55.35</v>
      </c>
      <c r="F1493">
        <v>0.14474398399999999</v>
      </c>
    </row>
    <row r="1494" spans="1:6" x14ac:dyDescent="0.25">
      <c r="A1494" s="1">
        <v>43556</v>
      </c>
      <c r="B1494">
        <v>54.5</v>
      </c>
      <c r="C1494">
        <v>54.96</v>
      </c>
      <c r="D1494">
        <v>54.45</v>
      </c>
      <c r="E1494">
        <v>54.93</v>
      </c>
      <c r="F1494">
        <v>0.78899082600000003</v>
      </c>
    </row>
    <row r="1495" spans="1:6" x14ac:dyDescent="0.25">
      <c r="A1495" s="1">
        <v>43553</v>
      </c>
      <c r="B1495">
        <v>53.7</v>
      </c>
      <c r="C1495">
        <v>53.95</v>
      </c>
      <c r="D1495">
        <v>53.36</v>
      </c>
      <c r="E1495">
        <v>53.86</v>
      </c>
      <c r="F1495">
        <v>0.29795158300000002</v>
      </c>
    </row>
    <row r="1496" spans="1:6" x14ac:dyDescent="0.25">
      <c r="A1496" s="1">
        <v>43552</v>
      </c>
      <c r="B1496">
        <v>53.28</v>
      </c>
      <c r="C1496">
        <v>53.68</v>
      </c>
      <c r="D1496">
        <v>53.01</v>
      </c>
      <c r="E1496">
        <v>53.39</v>
      </c>
      <c r="F1496">
        <v>0.20645645600000001</v>
      </c>
    </row>
    <row r="1497" spans="1:6" x14ac:dyDescent="0.25">
      <c r="A1497" s="1">
        <v>43551</v>
      </c>
      <c r="B1497">
        <v>53.6</v>
      </c>
      <c r="C1497">
        <v>53.65</v>
      </c>
      <c r="D1497">
        <v>52.74</v>
      </c>
      <c r="E1497">
        <v>53.1</v>
      </c>
      <c r="F1497">
        <v>-0.93283582099999995</v>
      </c>
    </row>
    <row r="1498" spans="1:6" x14ac:dyDescent="0.25">
      <c r="A1498" s="1">
        <v>43550</v>
      </c>
      <c r="B1498">
        <v>53.27</v>
      </c>
      <c r="C1498">
        <v>53.48</v>
      </c>
      <c r="D1498">
        <v>53</v>
      </c>
      <c r="E1498">
        <v>53.15</v>
      </c>
      <c r="F1498">
        <v>-0.22526750500000001</v>
      </c>
    </row>
    <row r="1499" spans="1:6" x14ac:dyDescent="0.25">
      <c r="A1499" s="1">
        <v>43549</v>
      </c>
      <c r="B1499">
        <v>52.67</v>
      </c>
      <c r="C1499">
        <v>52.93</v>
      </c>
      <c r="D1499">
        <v>52.24</v>
      </c>
      <c r="E1499">
        <v>52.71</v>
      </c>
      <c r="F1499">
        <v>7.5944559999999994E-2</v>
      </c>
    </row>
    <row r="1500" spans="1:6" x14ac:dyDescent="0.25">
      <c r="A1500" s="1">
        <v>43546</v>
      </c>
      <c r="B1500">
        <v>54.05</v>
      </c>
      <c r="C1500">
        <v>54.05</v>
      </c>
      <c r="D1500">
        <v>52.85</v>
      </c>
      <c r="E1500">
        <v>52.86</v>
      </c>
      <c r="F1500">
        <v>-2.2016651249999999</v>
      </c>
    </row>
    <row r="1501" spans="1:6" x14ac:dyDescent="0.25">
      <c r="A1501" s="1">
        <v>43545</v>
      </c>
      <c r="B1501">
        <v>53.34</v>
      </c>
      <c r="C1501">
        <v>54.22</v>
      </c>
      <c r="D1501">
        <v>53.29</v>
      </c>
      <c r="E1501">
        <v>54.02</v>
      </c>
      <c r="F1501">
        <v>1.2748406450000001</v>
      </c>
    </row>
    <row r="1502" spans="1:6" x14ac:dyDescent="0.25">
      <c r="A1502" s="1">
        <v>43544</v>
      </c>
      <c r="B1502">
        <v>53.02</v>
      </c>
      <c r="C1502">
        <v>53.86</v>
      </c>
      <c r="D1502">
        <v>52.85</v>
      </c>
      <c r="E1502">
        <v>53.34</v>
      </c>
      <c r="F1502">
        <v>0.603545832</v>
      </c>
    </row>
    <row r="1503" spans="1:6" x14ac:dyDescent="0.25">
      <c r="A1503" s="1">
        <v>43543</v>
      </c>
      <c r="B1503">
        <v>53.92</v>
      </c>
      <c r="C1503">
        <v>53.99</v>
      </c>
      <c r="D1503">
        <v>53.14</v>
      </c>
      <c r="E1503">
        <v>53.22</v>
      </c>
      <c r="F1503">
        <v>-1.298219585</v>
      </c>
    </row>
    <row r="1504" spans="1:6" x14ac:dyDescent="0.25">
      <c r="A1504" s="1">
        <v>43542</v>
      </c>
      <c r="B1504">
        <v>53.49</v>
      </c>
      <c r="C1504">
        <v>53.93</v>
      </c>
      <c r="D1504">
        <v>53.27</v>
      </c>
      <c r="E1504">
        <v>53.49</v>
      </c>
      <c r="F1504">
        <v>0</v>
      </c>
    </row>
    <row r="1505" spans="1:6" x14ac:dyDescent="0.25">
      <c r="A1505" s="1">
        <v>43539</v>
      </c>
      <c r="B1505">
        <v>53.07</v>
      </c>
      <c r="C1505">
        <v>53.61</v>
      </c>
      <c r="D1505">
        <v>53.06</v>
      </c>
      <c r="E1505">
        <v>53.31</v>
      </c>
      <c r="F1505">
        <v>0.45223289999999999</v>
      </c>
    </row>
    <row r="1506" spans="1:6" x14ac:dyDescent="0.25">
      <c r="A1506" s="1">
        <v>43538</v>
      </c>
      <c r="B1506">
        <v>52.55</v>
      </c>
      <c r="C1506">
        <v>52.95</v>
      </c>
      <c r="D1506">
        <v>52.5</v>
      </c>
      <c r="E1506">
        <v>52.88</v>
      </c>
      <c r="F1506">
        <v>0.62797335899999995</v>
      </c>
    </row>
    <row r="1507" spans="1:6" x14ac:dyDescent="0.25">
      <c r="A1507" s="1">
        <v>43537</v>
      </c>
      <c r="B1507">
        <v>52.24</v>
      </c>
      <c r="C1507">
        <v>52.85</v>
      </c>
      <c r="D1507">
        <v>52.14</v>
      </c>
      <c r="E1507">
        <v>52.56</v>
      </c>
      <c r="F1507">
        <v>0.61255742700000004</v>
      </c>
    </row>
    <row r="1508" spans="1:6" x14ac:dyDescent="0.25">
      <c r="A1508" s="1">
        <v>43536</v>
      </c>
      <c r="B1508">
        <v>51.7</v>
      </c>
      <c r="C1508">
        <v>52.27</v>
      </c>
      <c r="D1508">
        <v>51.68</v>
      </c>
      <c r="E1508">
        <v>52.19</v>
      </c>
      <c r="F1508">
        <v>0.94777562900000001</v>
      </c>
    </row>
    <row r="1509" spans="1:6" x14ac:dyDescent="0.25">
      <c r="A1509" s="1">
        <v>43535</v>
      </c>
      <c r="B1509">
        <v>51.31</v>
      </c>
      <c r="C1509">
        <v>52.08</v>
      </c>
      <c r="D1509">
        <v>51.24</v>
      </c>
      <c r="E1509">
        <v>52.05</v>
      </c>
      <c r="F1509">
        <v>1.442213993</v>
      </c>
    </row>
    <row r="1510" spans="1:6" x14ac:dyDescent="0.25">
      <c r="A1510" s="1">
        <v>43532</v>
      </c>
      <c r="B1510">
        <v>50.71</v>
      </c>
      <c r="C1510">
        <v>51.11</v>
      </c>
      <c r="D1510">
        <v>50.56</v>
      </c>
      <c r="E1510">
        <v>51.04</v>
      </c>
      <c r="F1510">
        <v>0.650759219</v>
      </c>
    </row>
    <row r="1511" spans="1:6" x14ac:dyDescent="0.25">
      <c r="A1511" s="1">
        <v>43531</v>
      </c>
      <c r="B1511">
        <v>51.59</v>
      </c>
      <c r="C1511">
        <v>51.96</v>
      </c>
      <c r="D1511">
        <v>51.2</v>
      </c>
      <c r="E1511">
        <v>51.25</v>
      </c>
      <c r="F1511">
        <v>-0.65904244999999995</v>
      </c>
    </row>
    <row r="1512" spans="1:6" x14ac:dyDescent="0.25">
      <c r="A1512" s="1">
        <v>43530</v>
      </c>
      <c r="B1512">
        <v>51.06</v>
      </c>
      <c r="C1512">
        <v>51.78</v>
      </c>
      <c r="D1512">
        <v>50.91</v>
      </c>
      <c r="E1512">
        <v>51.75</v>
      </c>
      <c r="F1512">
        <v>1.3513513509999999</v>
      </c>
    </row>
    <row r="1513" spans="1:6" x14ac:dyDescent="0.25">
      <c r="A1513" s="1">
        <v>43529</v>
      </c>
      <c r="B1513">
        <v>51.06</v>
      </c>
      <c r="C1513">
        <v>51.5</v>
      </c>
      <c r="D1513">
        <v>50.97</v>
      </c>
      <c r="E1513">
        <v>51.44</v>
      </c>
      <c r="F1513">
        <v>0.74422248300000005</v>
      </c>
    </row>
    <row r="1514" spans="1:6" x14ac:dyDescent="0.25">
      <c r="A1514" s="1">
        <v>43528</v>
      </c>
      <c r="B1514">
        <v>51.72</v>
      </c>
      <c r="C1514">
        <v>51.91</v>
      </c>
      <c r="D1514">
        <v>50.63</v>
      </c>
      <c r="E1514">
        <v>51.11</v>
      </c>
      <c r="F1514">
        <v>-1.1794276880000001</v>
      </c>
    </row>
    <row r="1515" spans="1:6" x14ac:dyDescent="0.25">
      <c r="A1515" s="1">
        <v>43525</v>
      </c>
      <c r="B1515">
        <v>52.01</v>
      </c>
      <c r="C1515">
        <v>52.01</v>
      </c>
      <c r="D1515">
        <v>51.27</v>
      </c>
      <c r="E1515">
        <v>51.47</v>
      </c>
      <c r="F1515">
        <v>-1.0382618729999999</v>
      </c>
    </row>
    <row r="1516" spans="1:6" x14ac:dyDescent="0.25">
      <c r="A1516" s="1">
        <v>43524</v>
      </c>
      <c r="B1516">
        <v>51.55</v>
      </c>
      <c r="C1516">
        <v>51.95</v>
      </c>
      <c r="D1516">
        <v>51.35</v>
      </c>
      <c r="E1516">
        <v>51.81</v>
      </c>
      <c r="F1516">
        <v>0.50436469399999995</v>
      </c>
    </row>
    <row r="1517" spans="1:6" x14ac:dyDescent="0.25">
      <c r="A1517" s="1">
        <v>43523</v>
      </c>
      <c r="B1517">
        <v>51.27</v>
      </c>
      <c r="C1517">
        <v>51.64</v>
      </c>
      <c r="D1517">
        <v>50.89</v>
      </c>
      <c r="E1517">
        <v>51.58</v>
      </c>
      <c r="F1517">
        <v>0.60464209099999999</v>
      </c>
    </row>
    <row r="1518" spans="1:6" x14ac:dyDescent="0.25">
      <c r="A1518" s="1">
        <v>43522</v>
      </c>
      <c r="B1518">
        <v>50.89</v>
      </c>
      <c r="C1518">
        <v>51.4</v>
      </c>
      <c r="D1518">
        <v>50.86</v>
      </c>
      <c r="E1518">
        <v>51.3</v>
      </c>
      <c r="F1518">
        <v>0.80565926499999996</v>
      </c>
    </row>
    <row r="1519" spans="1:6" x14ac:dyDescent="0.25">
      <c r="A1519" s="1">
        <v>43521</v>
      </c>
      <c r="B1519">
        <v>50.63</v>
      </c>
      <c r="C1519">
        <v>50.99</v>
      </c>
      <c r="D1519">
        <v>50.63</v>
      </c>
      <c r="E1519">
        <v>50.8</v>
      </c>
      <c r="F1519">
        <v>0.33576930700000002</v>
      </c>
    </row>
    <row r="1520" spans="1:6" x14ac:dyDescent="0.25">
      <c r="A1520" s="1">
        <v>43518</v>
      </c>
      <c r="B1520">
        <v>49.62</v>
      </c>
      <c r="C1520">
        <v>50.21</v>
      </c>
      <c r="D1520">
        <v>49.59</v>
      </c>
      <c r="E1520">
        <v>50.05</v>
      </c>
      <c r="F1520">
        <v>0.86658605399999999</v>
      </c>
    </row>
    <row r="1521" spans="1:6" x14ac:dyDescent="0.25">
      <c r="A1521" s="1">
        <v>43517</v>
      </c>
      <c r="B1521">
        <v>49.59</v>
      </c>
      <c r="C1521">
        <v>49.66</v>
      </c>
      <c r="D1521">
        <v>49.19</v>
      </c>
      <c r="E1521">
        <v>49.29</v>
      </c>
      <c r="F1521">
        <v>-0.60496067799999997</v>
      </c>
    </row>
    <row r="1522" spans="1:6" x14ac:dyDescent="0.25">
      <c r="A1522" s="1">
        <v>43516</v>
      </c>
      <c r="B1522">
        <v>49.66</v>
      </c>
      <c r="C1522">
        <v>49.74</v>
      </c>
      <c r="D1522">
        <v>49.35</v>
      </c>
      <c r="E1522">
        <v>49.57</v>
      </c>
      <c r="F1522">
        <v>-0.18123238</v>
      </c>
    </row>
    <row r="1523" spans="1:6" x14ac:dyDescent="0.25">
      <c r="A1523" s="1">
        <v>43515</v>
      </c>
      <c r="B1523">
        <v>49.44</v>
      </c>
      <c r="C1523">
        <v>49.92</v>
      </c>
      <c r="D1523">
        <v>49.35</v>
      </c>
      <c r="E1523">
        <v>49.69</v>
      </c>
      <c r="F1523">
        <v>0.50566343000000002</v>
      </c>
    </row>
    <row r="1524" spans="1:6" x14ac:dyDescent="0.25">
      <c r="A1524" s="1">
        <v>43511</v>
      </c>
      <c r="B1524">
        <v>48.6</v>
      </c>
      <c r="C1524">
        <v>49.58</v>
      </c>
      <c r="D1524">
        <v>48.44</v>
      </c>
      <c r="E1524">
        <v>49.43</v>
      </c>
      <c r="F1524">
        <v>1.70781893</v>
      </c>
    </row>
    <row r="1525" spans="1:6" x14ac:dyDescent="0.25">
      <c r="A1525" s="1">
        <v>43510</v>
      </c>
      <c r="B1525">
        <v>49.61</v>
      </c>
      <c r="C1525">
        <v>49.67</v>
      </c>
      <c r="D1525">
        <v>48.55</v>
      </c>
      <c r="E1525">
        <v>48.6</v>
      </c>
      <c r="F1525">
        <v>-2.0358798629999999</v>
      </c>
    </row>
    <row r="1526" spans="1:6" x14ac:dyDescent="0.25">
      <c r="A1526" s="1">
        <v>43509</v>
      </c>
      <c r="B1526">
        <v>47.64</v>
      </c>
      <c r="C1526">
        <v>47.94</v>
      </c>
      <c r="D1526">
        <v>47.12</v>
      </c>
      <c r="E1526">
        <v>47.42</v>
      </c>
      <c r="F1526">
        <v>-0.46179680899999997</v>
      </c>
    </row>
    <row r="1527" spans="1:6" x14ac:dyDescent="0.25">
      <c r="A1527" s="1">
        <v>43508</v>
      </c>
      <c r="B1527">
        <v>47.56</v>
      </c>
      <c r="C1527">
        <v>48.14</v>
      </c>
      <c r="D1527">
        <v>47.53</v>
      </c>
      <c r="E1527">
        <v>47.94</v>
      </c>
      <c r="F1527">
        <v>0.798990749</v>
      </c>
    </row>
    <row r="1528" spans="1:6" x14ac:dyDescent="0.25">
      <c r="A1528" s="1">
        <v>43507</v>
      </c>
      <c r="B1528">
        <v>47.49</v>
      </c>
      <c r="C1528">
        <v>47.69</v>
      </c>
      <c r="D1528">
        <v>47.13</v>
      </c>
      <c r="E1528">
        <v>47.67</v>
      </c>
      <c r="F1528">
        <v>0.37902716400000003</v>
      </c>
    </row>
    <row r="1529" spans="1:6" x14ac:dyDescent="0.25">
      <c r="A1529" s="1">
        <v>43504</v>
      </c>
      <c r="B1529">
        <v>46.6</v>
      </c>
      <c r="C1529">
        <v>47.09</v>
      </c>
      <c r="D1529">
        <v>46.43</v>
      </c>
      <c r="E1529">
        <v>47.01</v>
      </c>
      <c r="F1529">
        <v>0.87982832600000005</v>
      </c>
    </row>
    <row r="1530" spans="1:6" x14ac:dyDescent="0.25">
      <c r="A1530" s="1">
        <v>43503</v>
      </c>
      <c r="B1530">
        <v>47.12</v>
      </c>
      <c r="C1530">
        <v>47.31</v>
      </c>
      <c r="D1530">
        <v>46.53</v>
      </c>
      <c r="E1530">
        <v>46.82</v>
      </c>
      <c r="F1530">
        <v>-0.63667232600000001</v>
      </c>
    </row>
    <row r="1531" spans="1:6" x14ac:dyDescent="0.25">
      <c r="A1531" s="1">
        <v>43502</v>
      </c>
      <c r="B1531">
        <v>47.32</v>
      </c>
      <c r="C1531">
        <v>47.58</v>
      </c>
      <c r="D1531">
        <v>47.15</v>
      </c>
      <c r="E1531">
        <v>47.5</v>
      </c>
      <c r="F1531">
        <v>0.380388842</v>
      </c>
    </row>
    <row r="1532" spans="1:6" x14ac:dyDescent="0.25">
      <c r="A1532" s="1">
        <v>43501</v>
      </c>
      <c r="B1532">
        <v>47.36</v>
      </c>
      <c r="C1532">
        <v>47.45</v>
      </c>
      <c r="D1532">
        <v>47.07</v>
      </c>
      <c r="E1532">
        <v>47.27</v>
      </c>
      <c r="F1532">
        <v>-0.19003378400000001</v>
      </c>
    </row>
    <row r="1533" spans="1:6" x14ac:dyDescent="0.25">
      <c r="A1533" s="1">
        <v>43500</v>
      </c>
      <c r="B1533">
        <v>47.32</v>
      </c>
      <c r="C1533">
        <v>47.47</v>
      </c>
      <c r="D1533">
        <v>47.17</v>
      </c>
      <c r="E1533">
        <v>47.25</v>
      </c>
      <c r="F1533">
        <v>-0.14792899400000001</v>
      </c>
    </row>
    <row r="1534" spans="1:6" x14ac:dyDescent="0.25">
      <c r="A1534" s="1">
        <v>43497</v>
      </c>
      <c r="B1534">
        <v>47.09</v>
      </c>
      <c r="C1534">
        <v>47.56</v>
      </c>
      <c r="D1534">
        <v>47.05</v>
      </c>
      <c r="E1534">
        <v>47.29</v>
      </c>
      <c r="F1534">
        <v>0.42471862399999999</v>
      </c>
    </row>
    <row r="1535" spans="1:6" x14ac:dyDescent="0.25">
      <c r="A1535" s="1">
        <v>43496</v>
      </c>
      <c r="B1535">
        <v>46.63</v>
      </c>
      <c r="C1535">
        <v>47.37</v>
      </c>
      <c r="D1535">
        <v>46.58</v>
      </c>
      <c r="E1535">
        <v>47.37</v>
      </c>
      <c r="F1535">
        <v>1.586961184</v>
      </c>
    </row>
    <row r="1536" spans="1:6" x14ac:dyDescent="0.25">
      <c r="A1536" s="1">
        <v>43495</v>
      </c>
      <c r="B1536">
        <v>46.06</v>
      </c>
      <c r="C1536">
        <v>46.92</v>
      </c>
      <c r="D1536">
        <v>45.92</v>
      </c>
      <c r="E1536">
        <v>46.62</v>
      </c>
      <c r="F1536">
        <v>1.2158054709999999</v>
      </c>
    </row>
    <row r="1537" spans="1:6" x14ac:dyDescent="0.25">
      <c r="A1537" s="1">
        <v>43494</v>
      </c>
      <c r="B1537">
        <v>45.92</v>
      </c>
      <c r="C1537">
        <v>46.04</v>
      </c>
      <c r="D1537">
        <v>45.64</v>
      </c>
      <c r="E1537">
        <v>45.92</v>
      </c>
      <c r="F1537">
        <v>0</v>
      </c>
    </row>
    <row r="1538" spans="1:6" x14ac:dyDescent="0.25">
      <c r="A1538" s="1">
        <v>43493</v>
      </c>
      <c r="B1538">
        <v>45.5</v>
      </c>
      <c r="C1538">
        <v>45.74</v>
      </c>
      <c r="D1538">
        <v>45.23</v>
      </c>
      <c r="E1538">
        <v>45.63</v>
      </c>
      <c r="F1538">
        <v>0.28571428599999998</v>
      </c>
    </row>
    <row r="1539" spans="1:6" x14ac:dyDescent="0.25">
      <c r="A1539" s="1">
        <v>43490</v>
      </c>
      <c r="B1539">
        <v>46.08</v>
      </c>
      <c r="C1539">
        <v>46.65</v>
      </c>
      <c r="D1539">
        <v>46.04</v>
      </c>
      <c r="E1539">
        <v>46.11</v>
      </c>
      <c r="F1539">
        <v>6.5104167000000004E-2</v>
      </c>
    </row>
    <row r="1540" spans="1:6" x14ac:dyDescent="0.25">
      <c r="A1540" s="1">
        <v>43489</v>
      </c>
      <c r="B1540">
        <v>45.44</v>
      </c>
      <c r="C1540">
        <v>45.74</v>
      </c>
      <c r="D1540">
        <v>45.22</v>
      </c>
      <c r="E1540">
        <v>45.6</v>
      </c>
      <c r="F1540">
        <v>0.35211267600000001</v>
      </c>
    </row>
    <row r="1541" spans="1:6" x14ac:dyDescent="0.25">
      <c r="A1541" s="1">
        <v>43488</v>
      </c>
      <c r="B1541">
        <v>45.31</v>
      </c>
      <c r="C1541">
        <v>45.88</v>
      </c>
      <c r="D1541">
        <v>45.06</v>
      </c>
      <c r="E1541">
        <v>45.38</v>
      </c>
      <c r="F1541">
        <v>0.15449128200000001</v>
      </c>
    </row>
    <row r="1542" spans="1:6" x14ac:dyDescent="0.25">
      <c r="A1542" s="1">
        <v>43487</v>
      </c>
      <c r="B1542">
        <v>44.78</v>
      </c>
      <c r="C1542">
        <v>45.23</v>
      </c>
      <c r="D1542">
        <v>44.37</v>
      </c>
      <c r="E1542">
        <v>44.56</v>
      </c>
      <c r="F1542">
        <v>-0.49129075500000002</v>
      </c>
    </row>
    <row r="1543" spans="1:6" x14ac:dyDescent="0.25">
      <c r="A1543" s="1">
        <v>43483</v>
      </c>
      <c r="B1543">
        <v>44.52</v>
      </c>
      <c r="C1543">
        <v>45.34</v>
      </c>
      <c r="D1543">
        <v>44.31</v>
      </c>
      <c r="E1543">
        <v>44.99</v>
      </c>
      <c r="F1543">
        <v>1.0557053009999999</v>
      </c>
    </row>
    <row r="1544" spans="1:6" x14ac:dyDescent="0.25">
      <c r="A1544" s="1">
        <v>43482</v>
      </c>
      <c r="B1544">
        <v>43.95</v>
      </c>
      <c r="C1544">
        <v>44.53</v>
      </c>
      <c r="D1544">
        <v>43.85</v>
      </c>
      <c r="E1544">
        <v>44.18</v>
      </c>
      <c r="F1544">
        <v>0.52332195699999995</v>
      </c>
    </row>
    <row r="1545" spans="1:6" x14ac:dyDescent="0.25">
      <c r="A1545" s="1">
        <v>43481</v>
      </c>
      <c r="B1545">
        <v>43.97</v>
      </c>
      <c r="C1545">
        <v>44.11</v>
      </c>
      <c r="D1545">
        <v>43.76</v>
      </c>
      <c r="E1545">
        <v>43.98</v>
      </c>
      <c r="F1545">
        <v>2.2742779000000001E-2</v>
      </c>
    </row>
    <row r="1546" spans="1:6" x14ac:dyDescent="0.25">
      <c r="A1546" s="1">
        <v>43480</v>
      </c>
      <c r="B1546">
        <v>43.29</v>
      </c>
      <c r="C1546">
        <v>44.03</v>
      </c>
      <c r="D1546">
        <v>43.29</v>
      </c>
      <c r="E1546">
        <v>43.95</v>
      </c>
      <c r="F1546">
        <v>1.524601525</v>
      </c>
    </row>
    <row r="1547" spans="1:6" x14ac:dyDescent="0.25">
      <c r="A1547" s="1">
        <v>43479</v>
      </c>
      <c r="B1547">
        <v>43.05</v>
      </c>
      <c r="C1547">
        <v>43.38</v>
      </c>
      <c r="D1547">
        <v>43</v>
      </c>
      <c r="E1547">
        <v>43.16</v>
      </c>
      <c r="F1547">
        <v>0.25551684099999999</v>
      </c>
    </row>
    <row r="1548" spans="1:6" x14ac:dyDescent="0.25">
      <c r="A1548" s="1">
        <v>43476</v>
      </c>
      <c r="B1548">
        <v>43.11</v>
      </c>
      <c r="C1548">
        <v>43.53</v>
      </c>
      <c r="D1548">
        <v>42.88</v>
      </c>
      <c r="E1548">
        <v>43.44</v>
      </c>
      <c r="F1548">
        <v>0.76548364599999996</v>
      </c>
    </row>
    <row r="1549" spans="1:6" x14ac:dyDescent="0.25">
      <c r="A1549" s="1">
        <v>43475</v>
      </c>
      <c r="B1549">
        <v>42.92</v>
      </c>
      <c r="C1549">
        <v>43.25</v>
      </c>
      <c r="D1549">
        <v>42.58</v>
      </c>
      <c r="E1549">
        <v>43.22</v>
      </c>
      <c r="F1549">
        <v>0.69897483699999996</v>
      </c>
    </row>
    <row r="1550" spans="1:6" x14ac:dyDescent="0.25">
      <c r="A1550" s="1">
        <v>43474</v>
      </c>
      <c r="B1550">
        <v>43.64</v>
      </c>
      <c r="C1550">
        <v>43.82</v>
      </c>
      <c r="D1550">
        <v>43.17</v>
      </c>
      <c r="E1550">
        <v>43.23</v>
      </c>
      <c r="F1550">
        <v>-0.93950504099999999</v>
      </c>
    </row>
    <row r="1551" spans="1:6" x14ac:dyDescent="0.25">
      <c r="A1551" s="1">
        <v>43473</v>
      </c>
      <c r="B1551">
        <v>43.69</v>
      </c>
      <c r="C1551">
        <v>43.93</v>
      </c>
      <c r="D1551">
        <v>43.1</v>
      </c>
      <c r="E1551">
        <v>43.5</v>
      </c>
      <c r="F1551">
        <v>-0.43488212399999998</v>
      </c>
    </row>
    <row r="1552" spans="1:6" x14ac:dyDescent="0.25">
      <c r="A1552" s="1">
        <v>43472</v>
      </c>
      <c r="B1552">
        <v>43.09</v>
      </c>
      <c r="C1552">
        <v>43.64</v>
      </c>
      <c r="D1552">
        <v>42.77</v>
      </c>
      <c r="E1552">
        <v>43.27</v>
      </c>
      <c r="F1552">
        <v>0.41773033199999998</v>
      </c>
    </row>
    <row r="1553" spans="1:6" x14ac:dyDescent="0.25">
      <c r="A1553" s="1">
        <v>43469</v>
      </c>
      <c r="B1553">
        <v>41.62</v>
      </c>
      <c r="C1553">
        <v>42.99</v>
      </c>
      <c r="D1553">
        <v>41.54</v>
      </c>
      <c r="E1553">
        <v>42.82</v>
      </c>
      <c r="F1553">
        <v>2.8832292169999998</v>
      </c>
    </row>
    <row r="1554" spans="1:6" x14ac:dyDescent="0.25">
      <c r="A1554" s="1">
        <v>43468</v>
      </c>
      <c r="B1554">
        <v>42.32</v>
      </c>
      <c r="C1554">
        <v>42.35</v>
      </c>
      <c r="D1554">
        <v>41.12</v>
      </c>
      <c r="E1554">
        <v>41.18</v>
      </c>
      <c r="F1554">
        <v>-2.6937618149999998</v>
      </c>
    </row>
    <row r="1555" spans="1:6" x14ac:dyDescent="0.25">
      <c r="A1555" s="1">
        <v>43467</v>
      </c>
      <c r="B1555">
        <v>42.54</v>
      </c>
      <c r="C1555">
        <v>43.19</v>
      </c>
      <c r="D1555">
        <v>42.3</v>
      </c>
      <c r="E1555">
        <v>42.83</v>
      </c>
      <c r="F1555">
        <v>0.68171133100000003</v>
      </c>
    </row>
    <row r="1556" spans="1:6" x14ac:dyDescent="0.25">
      <c r="A1556" s="1">
        <v>43465</v>
      </c>
      <c r="B1556">
        <v>43.2</v>
      </c>
      <c r="C1556">
        <v>43.54</v>
      </c>
      <c r="D1556">
        <v>42.89</v>
      </c>
      <c r="E1556">
        <v>43.19</v>
      </c>
      <c r="F1556">
        <v>-2.3148148E-2</v>
      </c>
    </row>
    <row r="1557" spans="1:6" x14ac:dyDescent="0.25">
      <c r="A1557" s="1">
        <v>43462</v>
      </c>
      <c r="B1557">
        <v>43.1</v>
      </c>
      <c r="C1557">
        <v>43.52</v>
      </c>
      <c r="D1557">
        <v>42.46</v>
      </c>
      <c r="E1557">
        <v>42.62</v>
      </c>
      <c r="F1557">
        <v>-1.113689095</v>
      </c>
    </row>
    <row r="1558" spans="1:6" x14ac:dyDescent="0.25">
      <c r="A1558" s="1">
        <v>43461</v>
      </c>
      <c r="B1558">
        <v>41.92</v>
      </c>
      <c r="C1558">
        <v>42.88</v>
      </c>
      <c r="D1558">
        <v>41.15</v>
      </c>
      <c r="E1558">
        <v>42.49</v>
      </c>
      <c r="F1558">
        <v>1.359732824</v>
      </c>
    </row>
    <row r="1559" spans="1:6" x14ac:dyDescent="0.25">
      <c r="A1559" s="1">
        <v>43460</v>
      </c>
      <c r="B1559">
        <v>41.03</v>
      </c>
      <c r="C1559">
        <v>42.34</v>
      </c>
      <c r="D1559">
        <v>40.39</v>
      </c>
      <c r="E1559">
        <v>42.34</v>
      </c>
      <c r="F1559">
        <v>3.1927857670000002</v>
      </c>
    </row>
    <row r="1560" spans="1:6" x14ac:dyDescent="0.25">
      <c r="A1560" s="1">
        <v>43458</v>
      </c>
      <c r="B1560">
        <v>41.79</v>
      </c>
      <c r="C1560">
        <v>41.8</v>
      </c>
      <c r="D1560">
        <v>40.21</v>
      </c>
      <c r="E1560">
        <v>40.21</v>
      </c>
      <c r="F1560">
        <v>-3.780808806</v>
      </c>
    </row>
    <row r="1561" spans="1:6" x14ac:dyDescent="0.25">
      <c r="A1561" s="1">
        <v>43455</v>
      </c>
      <c r="B1561">
        <v>43.07</v>
      </c>
      <c r="C1561">
        <v>43.46</v>
      </c>
      <c r="D1561">
        <v>41.74</v>
      </c>
      <c r="E1561">
        <v>41.89</v>
      </c>
      <c r="F1561">
        <v>-2.7397260270000001</v>
      </c>
    </row>
    <row r="1562" spans="1:6" x14ac:dyDescent="0.25">
      <c r="A1562" s="1">
        <v>43454</v>
      </c>
      <c r="B1562">
        <v>43.22</v>
      </c>
      <c r="C1562">
        <v>43.22</v>
      </c>
      <c r="D1562">
        <v>41.87</v>
      </c>
      <c r="E1562">
        <v>42.37</v>
      </c>
      <c r="F1562">
        <v>-1.9666820920000001</v>
      </c>
    </row>
    <row r="1563" spans="1:6" x14ac:dyDescent="0.25">
      <c r="A1563" s="1">
        <v>43453</v>
      </c>
      <c r="B1563">
        <v>44.15</v>
      </c>
      <c r="C1563">
        <v>44.88</v>
      </c>
      <c r="D1563">
        <v>42.6</v>
      </c>
      <c r="E1563">
        <v>43.29</v>
      </c>
      <c r="F1563">
        <v>-1.9479048699999999</v>
      </c>
    </row>
    <row r="1564" spans="1:6" x14ac:dyDescent="0.25">
      <c r="A1564" s="1">
        <v>43452</v>
      </c>
      <c r="B1564">
        <v>44.48</v>
      </c>
      <c r="C1564">
        <v>44.55</v>
      </c>
      <c r="D1564">
        <v>43.72</v>
      </c>
      <c r="E1564">
        <v>44.34</v>
      </c>
      <c r="F1564">
        <v>-0.31474820100000001</v>
      </c>
    </row>
    <row r="1565" spans="1:6" x14ac:dyDescent="0.25">
      <c r="A1565" s="1">
        <v>43451</v>
      </c>
      <c r="B1565">
        <v>45.71</v>
      </c>
      <c r="C1565">
        <v>45.73</v>
      </c>
      <c r="D1565">
        <v>43.9</v>
      </c>
      <c r="E1565">
        <v>44.14</v>
      </c>
      <c r="F1565">
        <v>-3.4346970030000001</v>
      </c>
    </row>
    <row r="1566" spans="1:6" x14ac:dyDescent="0.25">
      <c r="A1566" s="1">
        <v>43448</v>
      </c>
      <c r="B1566">
        <v>46.29</v>
      </c>
      <c r="C1566">
        <v>46.61</v>
      </c>
      <c r="D1566">
        <v>45.64</v>
      </c>
      <c r="E1566">
        <v>45.84</v>
      </c>
      <c r="F1566">
        <v>-0.97213221000000005</v>
      </c>
    </row>
    <row r="1567" spans="1:6" x14ac:dyDescent="0.25">
      <c r="A1567" s="1">
        <v>43447</v>
      </c>
      <c r="B1567">
        <v>47.68</v>
      </c>
      <c r="C1567">
        <v>47.96</v>
      </c>
      <c r="D1567">
        <v>47.13</v>
      </c>
      <c r="E1567">
        <v>47.42</v>
      </c>
      <c r="F1567">
        <v>-0.54530201300000003</v>
      </c>
    </row>
    <row r="1568" spans="1:6" x14ac:dyDescent="0.25">
      <c r="A1568" s="1">
        <v>43446</v>
      </c>
      <c r="B1568">
        <v>47.93</v>
      </c>
      <c r="C1568">
        <v>48.19</v>
      </c>
      <c r="D1568">
        <v>47.42</v>
      </c>
      <c r="E1568">
        <v>47.54</v>
      </c>
      <c r="F1568">
        <v>-0.81368662599999997</v>
      </c>
    </row>
    <row r="1569" spans="1:6" x14ac:dyDescent="0.25">
      <c r="A1569" s="1">
        <v>43445</v>
      </c>
      <c r="B1569">
        <v>47.59</v>
      </c>
      <c r="C1569">
        <v>47.83</v>
      </c>
      <c r="D1569">
        <v>46.71</v>
      </c>
      <c r="E1569">
        <v>47.21</v>
      </c>
      <c r="F1569">
        <v>-0.79848707699999999</v>
      </c>
    </row>
    <row r="1570" spans="1:6" x14ac:dyDescent="0.25">
      <c r="A1570" s="1">
        <v>43444</v>
      </c>
      <c r="B1570">
        <v>46.64</v>
      </c>
      <c r="C1570">
        <v>47.12</v>
      </c>
      <c r="D1570">
        <v>45.81</v>
      </c>
      <c r="E1570">
        <v>46.95</v>
      </c>
      <c r="F1570">
        <v>0.66466552300000004</v>
      </c>
    </row>
    <row r="1571" spans="1:6" x14ac:dyDescent="0.25">
      <c r="A1571" s="1">
        <v>43441</v>
      </c>
      <c r="B1571">
        <v>48.15</v>
      </c>
      <c r="C1571">
        <v>48.48</v>
      </c>
      <c r="D1571">
        <v>46.36</v>
      </c>
      <c r="E1571">
        <v>46.49</v>
      </c>
      <c r="F1571">
        <v>-3.4475597090000001</v>
      </c>
    </row>
    <row r="1572" spans="1:6" x14ac:dyDescent="0.25">
      <c r="A1572" s="1">
        <v>43440</v>
      </c>
      <c r="B1572">
        <v>46.81</v>
      </c>
      <c r="C1572">
        <v>48.4</v>
      </c>
      <c r="D1572">
        <v>46.46</v>
      </c>
      <c r="E1572">
        <v>48.38</v>
      </c>
      <c r="F1572">
        <v>3.3539841909999999</v>
      </c>
    </row>
    <row r="1573" spans="1:6" x14ac:dyDescent="0.25">
      <c r="A1573" s="1">
        <v>43438</v>
      </c>
      <c r="B1573">
        <v>48.63</v>
      </c>
      <c r="C1573">
        <v>49.13</v>
      </c>
      <c r="D1573">
        <v>47.34</v>
      </c>
      <c r="E1573">
        <v>47.41</v>
      </c>
      <c r="F1573">
        <v>-2.5087394609999998</v>
      </c>
    </row>
    <row r="1574" spans="1:6" x14ac:dyDescent="0.25">
      <c r="A1574" s="1">
        <v>43437</v>
      </c>
      <c r="B1574">
        <v>48.52</v>
      </c>
      <c r="C1574">
        <v>48.78</v>
      </c>
      <c r="D1574">
        <v>48.08</v>
      </c>
      <c r="E1574">
        <v>48.56</v>
      </c>
      <c r="F1574">
        <v>8.2440231000000003E-2</v>
      </c>
    </row>
    <row r="1575" spans="1:6" x14ac:dyDescent="0.25">
      <c r="A1575" s="1">
        <v>43434</v>
      </c>
      <c r="B1575">
        <v>47.04</v>
      </c>
      <c r="C1575">
        <v>47.83</v>
      </c>
      <c r="D1575">
        <v>46.93</v>
      </c>
      <c r="E1575">
        <v>47.81</v>
      </c>
      <c r="F1575">
        <v>1.6369047619999999</v>
      </c>
    </row>
    <row r="1576" spans="1:6" x14ac:dyDescent="0.25">
      <c r="A1576" s="1">
        <v>43433</v>
      </c>
      <c r="B1576">
        <v>47.17</v>
      </c>
      <c r="C1576">
        <v>47.75</v>
      </c>
      <c r="D1576">
        <v>47.17</v>
      </c>
      <c r="E1576">
        <v>47.47</v>
      </c>
      <c r="F1576">
        <v>0.63599745600000002</v>
      </c>
    </row>
    <row r="1577" spans="1:6" x14ac:dyDescent="0.25">
      <c r="A1577" s="1">
        <v>43432</v>
      </c>
      <c r="B1577">
        <v>46.53</v>
      </c>
      <c r="C1577">
        <v>47.48</v>
      </c>
      <c r="D1577">
        <v>46.28</v>
      </c>
      <c r="E1577">
        <v>47.23</v>
      </c>
      <c r="F1577">
        <v>1.50440576</v>
      </c>
    </row>
    <row r="1578" spans="1:6" x14ac:dyDescent="0.25">
      <c r="A1578" s="1">
        <v>43431</v>
      </c>
      <c r="B1578">
        <v>45.7</v>
      </c>
      <c r="C1578">
        <v>46.38</v>
      </c>
      <c r="D1578">
        <v>45.21</v>
      </c>
      <c r="E1578">
        <v>46.17</v>
      </c>
      <c r="F1578">
        <v>1.028446389</v>
      </c>
    </row>
    <row r="1579" spans="1:6" x14ac:dyDescent="0.25">
      <c r="A1579" s="1">
        <v>43430</v>
      </c>
      <c r="B1579">
        <v>45.37</v>
      </c>
      <c r="C1579">
        <v>45.63</v>
      </c>
      <c r="D1579">
        <v>45.1</v>
      </c>
      <c r="E1579">
        <v>45.55</v>
      </c>
      <c r="F1579">
        <v>0.39673793299999999</v>
      </c>
    </row>
    <row r="1580" spans="1:6" x14ac:dyDescent="0.25">
      <c r="A1580" s="1">
        <v>43427</v>
      </c>
      <c r="B1580">
        <v>44.61</v>
      </c>
      <c r="C1580">
        <v>45.12</v>
      </c>
      <c r="D1580">
        <v>44.52</v>
      </c>
      <c r="E1580">
        <v>44.54</v>
      </c>
      <c r="F1580">
        <v>-0.15691548999999999</v>
      </c>
    </row>
    <row r="1581" spans="1:6" x14ac:dyDescent="0.25">
      <c r="A1581" s="1">
        <v>43425</v>
      </c>
      <c r="B1581">
        <v>44.96</v>
      </c>
      <c r="C1581">
        <v>45.17</v>
      </c>
      <c r="D1581">
        <v>44.39</v>
      </c>
      <c r="E1581">
        <v>44.92</v>
      </c>
      <c r="F1581">
        <v>-8.8967972000000006E-2</v>
      </c>
    </row>
    <row r="1582" spans="1:6" x14ac:dyDescent="0.25">
      <c r="A1582" s="1">
        <v>43424</v>
      </c>
      <c r="B1582">
        <v>45.22</v>
      </c>
      <c r="C1582">
        <v>45.26</v>
      </c>
      <c r="D1582">
        <v>44.13</v>
      </c>
      <c r="E1582">
        <v>44.38</v>
      </c>
      <c r="F1582">
        <v>-1.857585139</v>
      </c>
    </row>
    <row r="1583" spans="1:6" x14ac:dyDescent="0.25">
      <c r="A1583" s="1">
        <v>43423</v>
      </c>
      <c r="B1583">
        <v>46.33</v>
      </c>
      <c r="C1583">
        <v>46.58</v>
      </c>
      <c r="D1583">
        <v>45.24</v>
      </c>
      <c r="E1583">
        <v>45.62</v>
      </c>
      <c r="F1583">
        <v>-1.5324843509999999</v>
      </c>
    </row>
    <row r="1584" spans="1:6" x14ac:dyDescent="0.25">
      <c r="A1584" s="1">
        <v>43420</v>
      </c>
      <c r="B1584">
        <v>46.33</v>
      </c>
      <c r="C1584">
        <v>47.04</v>
      </c>
      <c r="D1584">
        <v>46.12</v>
      </c>
      <c r="E1584">
        <v>46.59</v>
      </c>
      <c r="F1584">
        <v>0.56119145299999995</v>
      </c>
    </row>
    <row r="1585" spans="1:6" x14ac:dyDescent="0.25">
      <c r="A1585" s="1">
        <v>43419</v>
      </c>
      <c r="B1585">
        <v>46.15</v>
      </c>
      <c r="C1585">
        <v>46.83</v>
      </c>
      <c r="D1585">
        <v>45.15</v>
      </c>
      <c r="E1585">
        <v>46.8</v>
      </c>
      <c r="F1585">
        <v>1.4084507040000001</v>
      </c>
    </row>
    <row r="1586" spans="1:6" x14ac:dyDescent="0.25">
      <c r="A1586" s="1">
        <v>43418</v>
      </c>
      <c r="B1586">
        <v>45.47</v>
      </c>
      <c r="C1586">
        <v>45.53</v>
      </c>
      <c r="D1586">
        <v>44.33</v>
      </c>
      <c r="E1586">
        <v>44.36</v>
      </c>
      <c r="F1586">
        <v>-2.4411700019999998</v>
      </c>
    </row>
    <row r="1587" spans="1:6" x14ac:dyDescent="0.25">
      <c r="A1587" s="1">
        <v>43417</v>
      </c>
      <c r="B1587">
        <v>45.88</v>
      </c>
      <c r="C1587">
        <v>46.05</v>
      </c>
      <c r="D1587">
        <v>45.02</v>
      </c>
      <c r="E1587">
        <v>45.27</v>
      </c>
      <c r="F1587">
        <v>-1.329555362</v>
      </c>
    </row>
    <row r="1588" spans="1:6" x14ac:dyDescent="0.25">
      <c r="A1588" s="1">
        <v>43416</v>
      </c>
      <c r="B1588">
        <v>46.84</v>
      </c>
      <c r="C1588">
        <v>46.91</v>
      </c>
      <c r="D1588">
        <v>45.53</v>
      </c>
      <c r="E1588">
        <v>45.55</v>
      </c>
      <c r="F1588">
        <v>-2.754056362</v>
      </c>
    </row>
    <row r="1589" spans="1:6" x14ac:dyDescent="0.25">
      <c r="A1589" s="1">
        <v>43413</v>
      </c>
      <c r="B1589">
        <v>48.11</v>
      </c>
      <c r="C1589">
        <v>48.13</v>
      </c>
      <c r="D1589">
        <v>46.7</v>
      </c>
      <c r="E1589">
        <v>47.28</v>
      </c>
      <c r="F1589">
        <v>-1.7252130530000001</v>
      </c>
    </row>
    <row r="1590" spans="1:6" x14ac:dyDescent="0.25">
      <c r="A1590" s="1">
        <v>43412</v>
      </c>
      <c r="B1590">
        <v>48.04</v>
      </c>
      <c r="C1590">
        <v>48.38</v>
      </c>
      <c r="D1590">
        <v>48.01</v>
      </c>
      <c r="E1590">
        <v>48.29</v>
      </c>
      <c r="F1590">
        <v>0.52039966699999995</v>
      </c>
    </row>
    <row r="1591" spans="1:6" x14ac:dyDescent="0.25">
      <c r="A1591" s="1">
        <v>43411</v>
      </c>
      <c r="B1591">
        <v>46.94</v>
      </c>
      <c r="C1591">
        <v>47.85</v>
      </c>
      <c r="D1591">
        <v>46.74</v>
      </c>
      <c r="E1591">
        <v>47.79</v>
      </c>
      <c r="F1591">
        <v>1.810822326</v>
      </c>
    </row>
    <row r="1592" spans="1:6" x14ac:dyDescent="0.25">
      <c r="A1592" s="1">
        <v>43410</v>
      </c>
      <c r="B1592">
        <v>46.26</v>
      </c>
      <c r="C1592">
        <v>46.61</v>
      </c>
      <c r="D1592">
        <v>46.07</v>
      </c>
      <c r="E1592">
        <v>46.35</v>
      </c>
      <c r="F1592">
        <v>0.194552529</v>
      </c>
    </row>
    <row r="1593" spans="1:6" x14ac:dyDescent="0.25">
      <c r="A1593" s="1">
        <v>43409</v>
      </c>
      <c r="B1593">
        <v>45.74</v>
      </c>
      <c r="C1593">
        <v>46.43</v>
      </c>
      <c r="D1593">
        <v>45.34</v>
      </c>
      <c r="E1593">
        <v>46.19</v>
      </c>
      <c r="F1593">
        <v>0.98382159999999996</v>
      </c>
    </row>
    <row r="1594" spans="1:6" x14ac:dyDescent="0.25">
      <c r="A1594" s="1">
        <v>43406</v>
      </c>
      <c r="B1594">
        <v>45.85</v>
      </c>
      <c r="C1594">
        <v>46.09</v>
      </c>
      <c r="D1594">
        <v>44.98</v>
      </c>
      <c r="E1594">
        <v>45.46</v>
      </c>
      <c r="F1594">
        <v>-0.85059978199999997</v>
      </c>
    </row>
    <row r="1595" spans="1:6" x14ac:dyDescent="0.25">
      <c r="A1595" s="1">
        <v>43405</v>
      </c>
      <c r="B1595">
        <v>45.79</v>
      </c>
      <c r="C1595">
        <v>45.87</v>
      </c>
      <c r="D1595">
        <v>45.1</v>
      </c>
      <c r="E1595">
        <v>45.68</v>
      </c>
      <c r="F1595">
        <v>-0.24022712399999999</v>
      </c>
    </row>
    <row r="1596" spans="1:6" x14ac:dyDescent="0.25">
      <c r="A1596" s="1">
        <v>43404</v>
      </c>
      <c r="B1596">
        <v>45.02</v>
      </c>
      <c r="C1596">
        <v>46.29</v>
      </c>
      <c r="D1596">
        <v>44.9</v>
      </c>
      <c r="E1596">
        <v>45.77</v>
      </c>
      <c r="F1596">
        <v>1.665926255</v>
      </c>
    </row>
    <row r="1597" spans="1:6" x14ac:dyDescent="0.25">
      <c r="A1597" s="1">
        <v>43403</v>
      </c>
      <c r="B1597">
        <v>44.2</v>
      </c>
      <c r="C1597">
        <v>44.64</v>
      </c>
      <c r="D1597">
        <v>43.74</v>
      </c>
      <c r="E1597">
        <v>44.59</v>
      </c>
      <c r="F1597">
        <v>0.88235294099999995</v>
      </c>
    </row>
    <row r="1598" spans="1:6" x14ac:dyDescent="0.25">
      <c r="A1598" s="1">
        <v>43402</v>
      </c>
      <c r="B1598">
        <v>44.72</v>
      </c>
      <c r="C1598">
        <v>45.04</v>
      </c>
      <c r="D1598">
        <v>42.93</v>
      </c>
      <c r="E1598">
        <v>43.7</v>
      </c>
      <c r="F1598">
        <v>-2.2808586759999998</v>
      </c>
    </row>
    <row r="1599" spans="1:6" x14ac:dyDescent="0.25">
      <c r="A1599" s="1">
        <v>43399</v>
      </c>
      <c r="B1599">
        <v>44.54</v>
      </c>
      <c r="C1599">
        <v>45.11</v>
      </c>
      <c r="D1599">
        <v>43.78</v>
      </c>
      <c r="E1599">
        <v>44.42</v>
      </c>
      <c r="F1599">
        <v>-0.26942074500000002</v>
      </c>
    </row>
    <row r="1600" spans="1:6" x14ac:dyDescent="0.25">
      <c r="A1600" s="1">
        <v>43398</v>
      </c>
      <c r="B1600">
        <v>44.3</v>
      </c>
      <c r="C1600">
        <v>45.81</v>
      </c>
      <c r="D1600">
        <v>44.2</v>
      </c>
      <c r="E1600">
        <v>45.5</v>
      </c>
      <c r="F1600">
        <v>2.7088036120000001</v>
      </c>
    </row>
    <row r="1601" spans="1:6" x14ac:dyDescent="0.25">
      <c r="A1601" s="1">
        <v>43397</v>
      </c>
      <c r="B1601">
        <v>45.47</v>
      </c>
      <c r="C1601">
        <v>45.68</v>
      </c>
      <c r="D1601">
        <v>44.22</v>
      </c>
      <c r="E1601">
        <v>44.25</v>
      </c>
      <c r="F1601">
        <v>-2.6830877499999999</v>
      </c>
    </row>
    <row r="1602" spans="1:6" x14ac:dyDescent="0.25">
      <c r="A1602" s="1">
        <v>43396</v>
      </c>
      <c r="B1602">
        <v>45.12</v>
      </c>
      <c r="C1602">
        <v>45.77</v>
      </c>
      <c r="D1602">
        <v>44.43</v>
      </c>
      <c r="E1602">
        <v>45.42</v>
      </c>
      <c r="F1602">
        <v>0.66489361700000005</v>
      </c>
    </row>
    <row r="1603" spans="1:6" x14ac:dyDescent="0.25">
      <c r="A1603" s="1">
        <v>43395</v>
      </c>
      <c r="B1603">
        <v>45.6</v>
      </c>
      <c r="C1603">
        <v>46.27</v>
      </c>
      <c r="D1603">
        <v>45.4</v>
      </c>
      <c r="E1603">
        <v>45.78</v>
      </c>
      <c r="F1603">
        <v>0.39473684199999998</v>
      </c>
    </row>
    <row r="1604" spans="1:6" x14ac:dyDescent="0.25">
      <c r="A1604" s="1">
        <v>43392</v>
      </c>
      <c r="B1604">
        <v>45.63</v>
      </c>
      <c r="C1604">
        <v>46.19</v>
      </c>
      <c r="D1604">
        <v>45.13</v>
      </c>
      <c r="E1604">
        <v>45.43</v>
      </c>
      <c r="F1604">
        <v>-0.43830813099999999</v>
      </c>
    </row>
    <row r="1605" spans="1:6" x14ac:dyDescent="0.25">
      <c r="A1605" s="1">
        <v>43391</v>
      </c>
      <c r="B1605">
        <v>46.18</v>
      </c>
      <c r="C1605">
        <v>46.19</v>
      </c>
      <c r="D1605">
        <v>45.15</v>
      </c>
      <c r="E1605">
        <v>45.41</v>
      </c>
      <c r="F1605">
        <v>-1.6673884800000001</v>
      </c>
    </row>
    <row r="1606" spans="1:6" x14ac:dyDescent="0.25">
      <c r="A1606" s="1">
        <v>43390</v>
      </c>
      <c r="B1606">
        <v>45.69</v>
      </c>
      <c r="C1606">
        <v>46.22</v>
      </c>
      <c r="D1606">
        <v>45.22</v>
      </c>
      <c r="E1606">
        <v>45.91</v>
      </c>
      <c r="F1606">
        <v>0.48150579999999998</v>
      </c>
    </row>
    <row r="1607" spans="1:6" x14ac:dyDescent="0.25">
      <c r="A1607" s="1">
        <v>43389</v>
      </c>
      <c r="B1607">
        <v>45.09</v>
      </c>
      <c r="C1607">
        <v>45.93</v>
      </c>
      <c r="D1607">
        <v>44.94</v>
      </c>
      <c r="E1607">
        <v>45.9</v>
      </c>
      <c r="F1607">
        <v>1.7964071859999999</v>
      </c>
    </row>
    <row r="1608" spans="1:6" x14ac:dyDescent="0.25">
      <c r="A1608" s="1">
        <v>43388</v>
      </c>
      <c r="B1608">
        <v>45.39</v>
      </c>
      <c r="C1608">
        <v>45.52</v>
      </c>
      <c r="D1608">
        <v>44.74</v>
      </c>
      <c r="E1608">
        <v>44.79</v>
      </c>
      <c r="F1608">
        <v>-1.321877065</v>
      </c>
    </row>
    <row r="1609" spans="1:6" x14ac:dyDescent="0.25">
      <c r="A1609" s="1">
        <v>43385</v>
      </c>
      <c r="B1609">
        <v>44.82</v>
      </c>
      <c r="C1609">
        <v>45.84</v>
      </c>
      <c r="D1609">
        <v>44.46</v>
      </c>
      <c r="E1609">
        <v>45.79</v>
      </c>
      <c r="F1609">
        <v>2.1642124049999998</v>
      </c>
    </row>
    <row r="1610" spans="1:6" x14ac:dyDescent="0.25">
      <c r="A1610" s="1">
        <v>43384</v>
      </c>
      <c r="B1610">
        <v>45.28</v>
      </c>
      <c r="C1610">
        <v>45.49</v>
      </c>
      <c r="D1610">
        <v>43.92</v>
      </c>
      <c r="E1610">
        <v>44.27</v>
      </c>
      <c r="F1610">
        <v>-2.230565371</v>
      </c>
    </row>
    <row r="1611" spans="1:6" x14ac:dyDescent="0.25">
      <c r="A1611" s="1">
        <v>43383</v>
      </c>
      <c r="B1611">
        <v>47.32</v>
      </c>
      <c r="C1611">
        <v>47.34</v>
      </c>
      <c r="D1611">
        <v>45.74</v>
      </c>
      <c r="E1611">
        <v>45.74</v>
      </c>
      <c r="F1611">
        <v>-3.3389687239999999</v>
      </c>
    </row>
    <row r="1612" spans="1:6" x14ac:dyDescent="0.25">
      <c r="A1612" s="1">
        <v>43382</v>
      </c>
      <c r="B1612">
        <v>47.55</v>
      </c>
      <c r="C1612">
        <v>48.03</v>
      </c>
      <c r="D1612">
        <v>47.27</v>
      </c>
      <c r="E1612">
        <v>47.48</v>
      </c>
      <c r="F1612">
        <v>-0.14721345999999999</v>
      </c>
    </row>
    <row r="1613" spans="1:6" x14ac:dyDescent="0.25">
      <c r="A1613" s="1">
        <v>43381</v>
      </c>
      <c r="B1613">
        <v>48.13</v>
      </c>
      <c r="C1613">
        <v>48.49</v>
      </c>
      <c r="D1613">
        <v>47.15</v>
      </c>
      <c r="E1613">
        <v>47.56</v>
      </c>
      <c r="F1613">
        <v>-1.184292541</v>
      </c>
    </row>
    <row r="1614" spans="1:6" x14ac:dyDescent="0.25">
      <c r="A1614" s="1">
        <v>43378</v>
      </c>
      <c r="B1614">
        <v>48.64</v>
      </c>
      <c r="C1614">
        <v>48.85</v>
      </c>
      <c r="D1614">
        <v>47.6</v>
      </c>
      <c r="E1614">
        <v>48.24</v>
      </c>
      <c r="F1614">
        <v>-0.82236842099999996</v>
      </c>
    </row>
    <row r="1615" spans="1:6" x14ac:dyDescent="0.25">
      <c r="A1615" s="1">
        <v>43377</v>
      </c>
      <c r="B1615">
        <v>48.39</v>
      </c>
      <c r="C1615">
        <v>48.53</v>
      </c>
      <c r="D1615">
        <v>48.04</v>
      </c>
      <c r="E1615">
        <v>48.45</v>
      </c>
      <c r="F1615">
        <v>0.12399256</v>
      </c>
    </row>
    <row r="1616" spans="1:6" x14ac:dyDescent="0.25">
      <c r="A1616" s="1">
        <v>43376</v>
      </c>
      <c r="B1616">
        <v>49.41</v>
      </c>
      <c r="C1616">
        <v>49.46</v>
      </c>
      <c r="D1616">
        <v>49.07</v>
      </c>
      <c r="E1616">
        <v>49.21</v>
      </c>
      <c r="F1616">
        <v>-0.40477636099999997</v>
      </c>
    </row>
    <row r="1617" spans="1:6" x14ac:dyDescent="0.25">
      <c r="A1617" s="1">
        <v>43375</v>
      </c>
      <c r="B1617">
        <v>48.8</v>
      </c>
      <c r="C1617">
        <v>49.14</v>
      </c>
      <c r="D1617">
        <v>48.7</v>
      </c>
      <c r="E1617">
        <v>48.98</v>
      </c>
      <c r="F1617">
        <v>0.36885245900000002</v>
      </c>
    </row>
    <row r="1618" spans="1:6" x14ac:dyDescent="0.25">
      <c r="A1618" s="1">
        <v>43374</v>
      </c>
      <c r="B1618">
        <v>48.91</v>
      </c>
      <c r="C1618">
        <v>49.14</v>
      </c>
      <c r="D1618">
        <v>48.66</v>
      </c>
      <c r="E1618">
        <v>48.8</v>
      </c>
      <c r="F1618">
        <v>-0.224902883</v>
      </c>
    </row>
    <row r="1619" spans="1:6" x14ac:dyDescent="0.25">
      <c r="A1619" s="1">
        <v>43371</v>
      </c>
      <c r="B1619">
        <v>48.15</v>
      </c>
      <c r="C1619">
        <v>48.79</v>
      </c>
      <c r="D1619">
        <v>48.1</v>
      </c>
      <c r="E1619">
        <v>48.63</v>
      </c>
      <c r="F1619">
        <v>0.99688473499999997</v>
      </c>
    </row>
    <row r="1620" spans="1:6" x14ac:dyDescent="0.25">
      <c r="A1620" s="1">
        <v>43370</v>
      </c>
      <c r="B1620">
        <v>48.52</v>
      </c>
      <c r="C1620">
        <v>48.76</v>
      </c>
      <c r="D1620">
        <v>48.22</v>
      </c>
      <c r="E1620">
        <v>48.36</v>
      </c>
      <c r="F1620">
        <v>-0.32976092299999998</v>
      </c>
    </row>
    <row r="1621" spans="1:6" x14ac:dyDescent="0.25">
      <c r="A1621" s="1">
        <v>43369</v>
      </c>
      <c r="B1621">
        <v>48.93</v>
      </c>
      <c r="C1621">
        <v>49.02</v>
      </c>
      <c r="D1621">
        <v>48.27</v>
      </c>
      <c r="E1621">
        <v>48.38</v>
      </c>
      <c r="F1621">
        <v>-1.124054772</v>
      </c>
    </row>
    <row r="1622" spans="1:6" x14ac:dyDescent="0.25">
      <c r="A1622" s="1">
        <v>43368</v>
      </c>
      <c r="B1622">
        <v>48.81</v>
      </c>
      <c r="C1622">
        <v>48.87</v>
      </c>
      <c r="D1622">
        <v>48.45</v>
      </c>
      <c r="E1622">
        <v>48.49</v>
      </c>
      <c r="F1622">
        <v>-0.65560335999999997</v>
      </c>
    </row>
    <row r="1623" spans="1:6" x14ac:dyDescent="0.25">
      <c r="A1623" s="1">
        <v>43367</v>
      </c>
      <c r="B1623">
        <v>48.27</v>
      </c>
      <c r="C1623">
        <v>48.61</v>
      </c>
      <c r="D1623">
        <v>48.24</v>
      </c>
      <c r="E1623">
        <v>48.45</v>
      </c>
      <c r="F1623">
        <v>0.37290242400000001</v>
      </c>
    </row>
    <row r="1624" spans="1:6" x14ac:dyDescent="0.25">
      <c r="A1624" s="1">
        <v>43364</v>
      </c>
      <c r="B1624">
        <v>48.33</v>
      </c>
      <c r="C1624">
        <v>48.63</v>
      </c>
      <c r="D1624">
        <v>48.04</v>
      </c>
      <c r="E1624">
        <v>48.61</v>
      </c>
      <c r="F1624">
        <v>0.57935029999999998</v>
      </c>
    </row>
    <row r="1625" spans="1:6" x14ac:dyDescent="0.25">
      <c r="A1625" s="1">
        <v>43363</v>
      </c>
      <c r="B1625">
        <v>47.23</v>
      </c>
      <c r="C1625">
        <v>47.8</v>
      </c>
      <c r="D1625">
        <v>47.23</v>
      </c>
      <c r="E1625">
        <v>47.77</v>
      </c>
      <c r="F1625">
        <v>1.143341097</v>
      </c>
    </row>
    <row r="1626" spans="1:6" x14ac:dyDescent="0.25">
      <c r="A1626" s="1">
        <v>43362</v>
      </c>
      <c r="B1626">
        <v>47.56</v>
      </c>
      <c r="C1626">
        <v>47.56</v>
      </c>
      <c r="D1626">
        <v>47.12</v>
      </c>
      <c r="E1626">
        <v>47.35</v>
      </c>
      <c r="F1626">
        <v>-0.441547519</v>
      </c>
    </row>
    <row r="1627" spans="1:6" x14ac:dyDescent="0.25">
      <c r="A1627" s="1">
        <v>43361</v>
      </c>
      <c r="B1627">
        <v>47.26</v>
      </c>
      <c r="C1627">
        <v>47.64</v>
      </c>
      <c r="D1627">
        <v>47.08</v>
      </c>
      <c r="E1627">
        <v>47.44</v>
      </c>
      <c r="F1627">
        <v>0.38087177300000002</v>
      </c>
    </row>
    <row r="1628" spans="1:6" x14ac:dyDescent="0.25">
      <c r="A1628" s="1">
        <v>43360</v>
      </c>
      <c r="B1628">
        <v>47.55</v>
      </c>
      <c r="C1628">
        <v>47.55</v>
      </c>
      <c r="D1628">
        <v>47.1</v>
      </c>
      <c r="E1628">
        <v>47.1</v>
      </c>
      <c r="F1628">
        <v>-0.94637223999999998</v>
      </c>
    </row>
    <row r="1629" spans="1:6" x14ac:dyDescent="0.25">
      <c r="A1629" s="1">
        <v>43357</v>
      </c>
      <c r="B1629">
        <v>47.22</v>
      </c>
      <c r="C1629">
        <v>47.46</v>
      </c>
      <c r="D1629">
        <v>47.1</v>
      </c>
      <c r="E1629">
        <v>47.41</v>
      </c>
      <c r="F1629">
        <v>0.40237187600000002</v>
      </c>
    </row>
    <row r="1630" spans="1:6" x14ac:dyDescent="0.25">
      <c r="A1630" s="1">
        <v>43356</v>
      </c>
      <c r="B1630">
        <v>47.17</v>
      </c>
      <c r="C1630">
        <v>47.4</v>
      </c>
      <c r="D1630">
        <v>47.06</v>
      </c>
      <c r="E1630">
        <v>47.19</v>
      </c>
      <c r="F1630">
        <v>4.2399829999999999E-2</v>
      </c>
    </row>
    <row r="1631" spans="1:6" x14ac:dyDescent="0.25">
      <c r="A1631" s="1">
        <v>43355</v>
      </c>
      <c r="B1631">
        <v>46.92</v>
      </c>
      <c r="C1631">
        <v>46.98</v>
      </c>
      <c r="D1631">
        <v>46.44</v>
      </c>
      <c r="E1631">
        <v>46.9</v>
      </c>
      <c r="F1631">
        <v>-4.2625745999999999E-2</v>
      </c>
    </row>
    <row r="1632" spans="1:6" x14ac:dyDescent="0.25">
      <c r="A1632" s="1">
        <v>43354</v>
      </c>
      <c r="B1632">
        <v>46.62</v>
      </c>
      <c r="C1632">
        <v>47.17</v>
      </c>
      <c r="D1632">
        <v>46.43</v>
      </c>
      <c r="E1632">
        <v>47.01</v>
      </c>
      <c r="F1632">
        <v>0.83655083699999999</v>
      </c>
    </row>
    <row r="1633" spans="1:6" x14ac:dyDescent="0.25">
      <c r="A1633" s="1">
        <v>43353</v>
      </c>
      <c r="B1633">
        <v>47.18</v>
      </c>
      <c r="C1633">
        <v>47.27</v>
      </c>
      <c r="D1633">
        <v>46.77</v>
      </c>
      <c r="E1633">
        <v>46.99</v>
      </c>
      <c r="F1633">
        <v>-0.40271301399999998</v>
      </c>
    </row>
    <row r="1634" spans="1:6" x14ac:dyDescent="0.25">
      <c r="A1634" s="1">
        <v>43350</v>
      </c>
      <c r="B1634">
        <v>47.28</v>
      </c>
      <c r="C1634">
        <v>47.49</v>
      </c>
      <c r="D1634">
        <v>46.88</v>
      </c>
      <c r="E1634">
        <v>47</v>
      </c>
      <c r="F1634">
        <v>-0.59221658200000005</v>
      </c>
    </row>
    <row r="1635" spans="1:6" x14ac:dyDescent="0.25">
      <c r="A1635" s="1">
        <v>43349</v>
      </c>
      <c r="B1635">
        <v>47.72</v>
      </c>
      <c r="C1635">
        <v>47.89</v>
      </c>
      <c r="D1635">
        <v>47.06</v>
      </c>
      <c r="E1635">
        <v>47.28</v>
      </c>
      <c r="F1635">
        <v>-0.92204526399999998</v>
      </c>
    </row>
    <row r="1636" spans="1:6" x14ac:dyDescent="0.25">
      <c r="A1636" s="1">
        <v>43348</v>
      </c>
      <c r="B1636">
        <v>47.14</v>
      </c>
      <c r="C1636">
        <v>47.52</v>
      </c>
      <c r="D1636">
        <v>46.75</v>
      </c>
      <c r="E1636">
        <v>47.22</v>
      </c>
      <c r="F1636">
        <v>0.169707255</v>
      </c>
    </row>
    <row r="1637" spans="1:6" x14ac:dyDescent="0.25">
      <c r="A1637" s="1">
        <v>43343</v>
      </c>
      <c r="B1637">
        <v>47.18</v>
      </c>
      <c r="C1637">
        <v>47.82</v>
      </c>
      <c r="D1637">
        <v>47.13</v>
      </c>
      <c r="E1637">
        <v>47.78</v>
      </c>
      <c r="F1637">
        <v>1.2717253070000001</v>
      </c>
    </row>
    <row r="1638" spans="1:6" x14ac:dyDescent="0.25">
      <c r="A1638" s="1">
        <v>43342</v>
      </c>
      <c r="B1638">
        <v>47.39</v>
      </c>
      <c r="C1638">
        <v>47.47</v>
      </c>
      <c r="D1638">
        <v>46.97</v>
      </c>
      <c r="E1638">
        <v>47.11</v>
      </c>
      <c r="F1638">
        <v>-0.59084194999999995</v>
      </c>
    </row>
    <row r="1639" spans="1:6" x14ac:dyDescent="0.25">
      <c r="A1639" s="1">
        <v>43341</v>
      </c>
      <c r="B1639">
        <v>47.02</v>
      </c>
      <c r="C1639">
        <v>47.61</v>
      </c>
      <c r="D1639">
        <v>46.99</v>
      </c>
      <c r="E1639">
        <v>47.48</v>
      </c>
      <c r="F1639">
        <v>0.97830710300000001</v>
      </c>
    </row>
    <row r="1640" spans="1:6" x14ac:dyDescent="0.25">
      <c r="A1640" s="1">
        <v>43340</v>
      </c>
      <c r="B1640">
        <v>46.78</v>
      </c>
      <c r="C1640">
        <v>47.26</v>
      </c>
      <c r="D1640">
        <v>46.75</v>
      </c>
      <c r="E1640">
        <v>46.91</v>
      </c>
      <c r="F1640">
        <v>0.277896537</v>
      </c>
    </row>
    <row r="1641" spans="1:6" x14ac:dyDescent="0.25">
      <c r="A1641" s="1">
        <v>43339</v>
      </c>
      <c r="B1641">
        <v>46.76</v>
      </c>
      <c r="C1641">
        <v>46.85</v>
      </c>
      <c r="D1641">
        <v>46.43</v>
      </c>
      <c r="E1641">
        <v>46.55</v>
      </c>
      <c r="F1641">
        <v>-0.449101796</v>
      </c>
    </row>
    <row r="1642" spans="1:6" x14ac:dyDescent="0.25">
      <c r="A1642" s="1">
        <v>43336</v>
      </c>
      <c r="B1642">
        <v>46.28</v>
      </c>
      <c r="C1642">
        <v>46.43</v>
      </c>
      <c r="D1642">
        <v>46.11</v>
      </c>
      <c r="E1642">
        <v>46.33</v>
      </c>
      <c r="F1642">
        <v>0.10803802899999999</v>
      </c>
    </row>
    <row r="1643" spans="1:6" x14ac:dyDescent="0.25">
      <c r="A1643" s="1">
        <v>43335</v>
      </c>
      <c r="B1643">
        <v>46</v>
      </c>
      <c r="C1643">
        <v>46.24</v>
      </c>
      <c r="D1643">
        <v>45.85</v>
      </c>
      <c r="E1643">
        <v>45.99</v>
      </c>
      <c r="F1643">
        <v>-2.1739129999999999E-2</v>
      </c>
    </row>
    <row r="1644" spans="1:6" x14ac:dyDescent="0.25">
      <c r="A1644" s="1">
        <v>43334</v>
      </c>
      <c r="B1644">
        <v>46.01</v>
      </c>
      <c r="C1644">
        <v>46.15</v>
      </c>
      <c r="D1644">
        <v>45.85</v>
      </c>
      <c r="E1644">
        <v>46.01</v>
      </c>
      <c r="F1644">
        <v>0</v>
      </c>
    </row>
    <row r="1645" spans="1:6" x14ac:dyDescent="0.25">
      <c r="A1645" s="1">
        <v>43333</v>
      </c>
      <c r="B1645">
        <v>46.16</v>
      </c>
      <c r="C1645">
        <v>46.43</v>
      </c>
      <c r="D1645">
        <v>45.72</v>
      </c>
      <c r="E1645">
        <v>45.77</v>
      </c>
      <c r="F1645">
        <v>-0.84488734799999998</v>
      </c>
    </row>
    <row r="1646" spans="1:6" x14ac:dyDescent="0.25">
      <c r="A1646" s="1">
        <v>43332</v>
      </c>
      <c r="B1646">
        <v>46.23</v>
      </c>
      <c r="C1646">
        <v>46.32</v>
      </c>
      <c r="D1646">
        <v>45.78</v>
      </c>
      <c r="E1646">
        <v>46.21</v>
      </c>
      <c r="F1646">
        <v>-4.3261951E-2</v>
      </c>
    </row>
    <row r="1647" spans="1:6" x14ac:dyDescent="0.25">
      <c r="A1647" s="1">
        <v>43329</v>
      </c>
      <c r="B1647">
        <v>45.2</v>
      </c>
      <c r="C1647">
        <v>46.07</v>
      </c>
      <c r="D1647">
        <v>45.19</v>
      </c>
      <c r="E1647">
        <v>45.89</v>
      </c>
      <c r="F1647">
        <v>1.526548673</v>
      </c>
    </row>
    <row r="1648" spans="1:6" x14ac:dyDescent="0.25">
      <c r="A1648" s="1">
        <v>43328</v>
      </c>
      <c r="B1648">
        <v>45.47</v>
      </c>
      <c r="C1648">
        <v>45.91</v>
      </c>
      <c r="D1648">
        <v>45.08</v>
      </c>
      <c r="E1648">
        <v>45.13</v>
      </c>
      <c r="F1648">
        <v>-0.74774576599999998</v>
      </c>
    </row>
    <row r="1649" spans="1:6" x14ac:dyDescent="0.25">
      <c r="A1649" s="1">
        <v>43327</v>
      </c>
      <c r="B1649">
        <v>43.67</v>
      </c>
      <c r="C1649">
        <v>43.85</v>
      </c>
      <c r="D1649">
        <v>43.01</v>
      </c>
      <c r="E1649">
        <v>43.85</v>
      </c>
      <c r="F1649">
        <v>0.41218227600000001</v>
      </c>
    </row>
    <row r="1650" spans="1:6" x14ac:dyDescent="0.25">
      <c r="A1650" s="1">
        <v>43326</v>
      </c>
      <c r="B1650">
        <v>43.98</v>
      </c>
      <c r="C1650">
        <v>44.27</v>
      </c>
      <c r="D1650">
        <v>43.58</v>
      </c>
      <c r="E1650">
        <v>43.98</v>
      </c>
      <c r="F1650">
        <v>0</v>
      </c>
    </row>
    <row r="1651" spans="1:6" x14ac:dyDescent="0.25">
      <c r="A1651" s="1">
        <v>43325</v>
      </c>
      <c r="B1651">
        <v>44.31</v>
      </c>
      <c r="C1651">
        <v>44.38</v>
      </c>
      <c r="D1651">
        <v>43.7</v>
      </c>
      <c r="E1651">
        <v>43.73</v>
      </c>
      <c r="F1651">
        <v>-1.3089596029999999</v>
      </c>
    </row>
    <row r="1652" spans="1:6" x14ac:dyDescent="0.25">
      <c r="A1652" s="1">
        <v>43322</v>
      </c>
      <c r="B1652">
        <v>43.92</v>
      </c>
      <c r="C1652">
        <v>43.94</v>
      </c>
      <c r="D1652">
        <v>43.58</v>
      </c>
      <c r="E1652">
        <v>43.77</v>
      </c>
      <c r="F1652">
        <v>-0.341530055</v>
      </c>
    </row>
    <row r="1653" spans="1:6" x14ac:dyDescent="0.25">
      <c r="A1653" s="1">
        <v>43321</v>
      </c>
      <c r="B1653">
        <v>43.97</v>
      </c>
      <c r="C1653">
        <v>44.1</v>
      </c>
      <c r="D1653">
        <v>43.7</v>
      </c>
      <c r="E1653">
        <v>43.79</v>
      </c>
      <c r="F1653">
        <v>-0.40937002500000003</v>
      </c>
    </row>
    <row r="1654" spans="1:6" x14ac:dyDescent="0.25">
      <c r="A1654" s="1">
        <v>43320</v>
      </c>
      <c r="B1654">
        <v>43.58</v>
      </c>
      <c r="C1654">
        <v>43.95</v>
      </c>
      <c r="D1654">
        <v>43.44</v>
      </c>
      <c r="E1654">
        <v>43.86</v>
      </c>
      <c r="F1654">
        <v>0.64249655800000005</v>
      </c>
    </row>
    <row r="1655" spans="1:6" x14ac:dyDescent="0.25">
      <c r="A1655" s="1">
        <v>43319</v>
      </c>
      <c r="B1655">
        <v>43.43</v>
      </c>
      <c r="C1655">
        <v>43.64</v>
      </c>
      <c r="D1655">
        <v>43.32</v>
      </c>
      <c r="E1655">
        <v>43.55</v>
      </c>
      <c r="F1655">
        <v>0.27630670000000002</v>
      </c>
    </row>
    <row r="1656" spans="1:6" x14ac:dyDescent="0.25">
      <c r="A1656" s="1">
        <v>43318</v>
      </c>
      <c r="B1656">
        <v>42.73</v>
      </c>
      <c r="C1656">
        <v>43.4</v>
      </c>
      <c r="D1656">
        <v>42.67</v>
      </c>
      <c r="E1656">
        <v>43.27</v>
      </c>
      <c r="F1656">
        <v>1.2637491219999999</v>
      </c>
    </row>
    <row r="1657" spans="1:6" x14ac:dyDescent="0.25">
      <c r="A1657" s="1">
        <v>43315</v>
      </c>
      <c r="B1657">
        <v>42.61</v>
      </c>
      <c r="C1657">
        <v>42.87</v>
      </c>
      <c r="D1657">
        <v>42.45</v>
      </c>
      <c r="E1657">
        <v>42.8</v>
      </c>
      <c r="F1657">
        <v>0.44590471700000001</v>
      </c>
    </row>
    <row r="1658" spans="1:6" x14ac:dyDescent="0.25">
      <c r="A1658" s="1">
        <v>43314</v>
      </c>
      <c r="B1658">
        <v>41.76</v>
      </c>
      <c r="C1658">
        <v>42.59</v>
      </c>
      <c r="D1658">
        <v>41.56</v>
      </c>
      <c r="E1658">
        <v>42.53</v>
      </c>
      <c r="F1658">
        <v>1.8438697319999999</v>
      </c>
    </row>
    <row r="1659" spans="1:6" x14ac:dyDescent="0.25">
      <c r="A1659" s="1">
        <v>43313</v>
      </c>
      <c r="B1659">
        <v>42.15</v>
      </c>
      <c r="C1659">
        <v>42.33</v>
      </c>
      <c r="D1659">
        <v>41.33</v>
      </c>
      <c r="E1659">
        <v>41.86</v>
      </c>
      <c r="F1659">
        <v>-0.68801897999999995</v>
      </c>
    </row>
    <row r="1660" spans="1:6" x14ac:dyDescent="0.25">
      <c r="A1660" s="1">
        <v>43312</v>
      </c>
      <c r="B1660">
        <v>42.47</v>
      </c>
      <c r="C1660">
        <v>42.61</v>
      </c>
      <c r="D1660">
        <v>41.91</v>
      </c>
      <c r="E1660">
        <v>42.25</v>
      </c>
      <c r="F1660">
        <v>-0.51801271500000001</v>
      </c>
    </row>
    <row r="1661" spans="1:6" x14ac:dyDescent="0.25">
      <c r="A1661" s="1">
        <v>43311</v>
      </c>
      <c r="B1661">
        <v>42.41</v>
      </c>
      <c r="C1661">
        <v>42.52</v>
      </c>
      <c r="D1661">
        <v>42.1</v>
      </c>
      <c r="E1661">
        <v>42.15</v>
      </c>
      <c r="F1661">
        <v>-0.61306295700000002</v>
      </c>
    </row>
    <row r="1662" spans="1:6" x14ac:dyDescent="0.25">
      <c r="A1662" s="1">
        <v>43308</v>
      </c>
      <c r="B1662">
        <v>43.52</v>
      </c>
      <c r="C1662">
        <v>43.6</v>
      </c>
      <c r="D1662">
        <v>42.42</v>
      </c>
      <c r="E1662">
        <v>42.59</v>
      </c>
      <c r="F1662">
        <v>-2.1369485290000001</v>
      </c>
    </row>
    <row r="1663" spans="1:6" x14ac:dyDescent="0.25">
      <c r="A1663" s="1">
        <v>43307</v>
      </c>
      <c r="B1663">
        <v>43.57</v>
      </c>
      <c r="C1663">
        <v>43.82</v>
      </c>
      <c r="D1663">
        <v>43.22</v>
      </c>
      <c r="E1663">
        <v>43.51</v>
      </c>
      <c r="F1663">
        <v>-0.13770943299999999</v>
      </c>
    </row>
    <row r="1664" spans="1:6" x14ac:dyDescent="0.25">
      <c r="A1664" s="1">
        <v>43306</v>
      </c>
      <c r="B1664">
        <v>42.57</v>
      </c>
      <c r="C1664">
        <v>43.21</v>
      </c>
      <c r="D1664">
        <v>42.29</v>
      </c>
      <c r="E1664">
        <v>43.15</v>
      </c>
      <c r="F1664">
        <v>1.362461828</v>
      </c>
    </row>
    <row r="1665" spans="1:6" x14ac:dyDescent="0.25">
      <c r="A1665" s="1">
        <v>43305</v>
      </c>
      <c r="B1665">
        <v>42.36</v>
      </c>
      <c r="C1665">
        <v>42.87</v>
      </c>
      <c r="D1665">
        <v>42.17</v>
      </c>
      <c r="E1665">
        <v>42.36</v>
      </c>
      <c r="F1665">
        <v>0</v>
      </c>
    </row>
    <row r="1666" spans="1:6" x14ac:dyDescent="0.25">
      <c r="A1666" s="1">
        <v>43304</v>
      </c>
      <c r="B1666">
        <v>41.78</v>
      </c>
      <c r="C1666">
        <v>42.12</v>
      </c>
      <c r="D1666">
        <v>41.43</v>
      </c>
      <c r="E1666">
        <v>42.04</v>
      </c>
      <c r="F1666">
        <v>0.622307324</v>
      </c>
    </row>
    <row r="1667" spans="1:6" x14ac:dyDescent="0.25">
      <c r="A1667" s="1">
        <v>43301</v>
      </c>
      <c r="B1667">
        <v>42.2</v>
      </c>
      <c r="C1667">
        <v>42.23</v>
      </c>
      <c r="D1667">
        <v>41.86</v>
      </c>
      <c r="E1667">
        <v>41.98</v>
      </c>
      <c r="F1667">
        <v>-0.52132701400000003</v>
      </c>
    </row>
    <row r="1668" spans="1:6" x14ac:dyDescent="0.25">
      <c r="A1668" s="1">
        <v>43300</v>
      </c>
      <c r="B1668">
        <v>42.68</v>
      </c>
      <c r="C1668">
        <v>42.87</v>
      </c>
      <c r="D1668">
        <v>42.22</v>
      </c>
      <c r="E1668">
        <v>42.34</v>
      </c>
      <c r="F1668">
        <v>-0.79662605399999997</v>
      </c>
    </row>
    <row r="1669" spans="1:6" x14ac:dyDescent="0.25">
      <c r="A1669" s="1">
        <v>43299</v>
      </c>
      <c r="B1669">
        <v>42.33</v>
      </c>
      <c r="C1669">
        <v>42.45</v>
      </c>
      <c r="D1669">
        <v>42.21</v>
      </c>
      <c r="E1669">
        <v>42.22</v>
      </c>
      <c r="F1669">
        <v>-0.25986298099999999</v>
      </c>
    </row>
    <row r="1670" spans="1:6" x14ac:dyDescent="0.25">
      <c r="A1670" s="1">
        <v>43298</v>
      </c>
      <c r="B1670">
        <v>42.38</v>
      </c>
      <c r="C1670">
        <v>42.5</v>
      </c>
      <c r="D1670">
        <v>42.17</v>
      </c>
      <c r="E1670">
        <v>42.35</v>
      </c>
      <c r="F1670">
        <v>-7.0788108000000002E-2</v>
      </c>
    </row>
    <row r="1671" spans="1:6" x14ac:dyDescent="0.25">
      <c r="A1671" s="1">
        <v>43297</v>
      </c>
      <c r="B1671">
        <v>42.41</v>
      </c>
      <c r="C1671">
        <v>42.93</v>
      </c>
      <c r="D1671">
        <v>42.23</v>
      </c>
      <c r="E1671">
        <v>42.41</v>
      </c>
      <c r="F1671">
        <v>0</v>
      </c>
    </row>
    <row r="1672" spans="1:6" x14ac:dyDescent="0.25">
      <c r="A1672" s="1">
        <v>43294</v>
      </c>
      <c r="B1672">
        <v>43.63</v>
      </c>
      <c r="C1672">
        <v>43.77</v>
      </c>
      <c r="D1672">
        <v>40.94</v>
      </c>
      <c r="E1672">
        <v>41.79</v>
      </c>
      <c r="F1672">
        <v>-4.2172816869999998</v>
      </c>
    </row>
    <row r="1673" spans="1:6" x14ac:dyDescent="0.25">
      <c r="A1673" s="1">
        <v>43293</v>
      </c>
      <c r="B1673">
        <v>42.83</v>
      </c>
      <c r="C1673">
        <v>43.62</v>
      </c>
      <c r="D1673">
        <v>42.8</v>
      </c>
      <c r="E1673">
        <v>43.55</v>
      </c>
      <c r="F1673">
        <v>1.6810646739999999</v>
      </c>
    </row>
    <row r="1674" spans="1:6" x14ac:dyDescent="0.25">
      <c r="A1674" s="1">
        <v>43292</v>
      </c>
      <c r="B1674">
        <v>42.57</v>
      </c>
      <c r="C1674">
        <v>42.75</v>
      </c>
      <c r="D1674">
        <v>42.44</v>
      </c>
      <c r="E1674">
        <v>42.56</v>
      </c>
      <c r="F1674">
        <v>-2.3490720999999999E-2</v>
      </c>
    </row>
    <row r="1675" spans="1:6" x14ac:dyDescent="0.25">
      <c r="A1675" s="1">
        <v>43291</v>
      </c>
      <c r="B1675">
        <v>42.87</v>
      </c>
      <c r="C1675">
        <v>43.04</v>
      </c>
      <c r="D1675">
        <v>42.7</v>
      </c>
      <c r="E1675">
        <v>42.87</v>
      </c>
      <c r="F1675">
        <v>0</v>
      </c>
    </row>
    <row r="1676" spans="1:6" x14ac:dyDescent="0.25">
      <c r="A1676" s="1">
        <v>43290</v>
      </c>
      <c r="B1676">
        <v>42.76</v>
      </c>
      <c r="C1676">
        <v>42.77</v>
      </c>
      <c r="D1676">
        <v>42.36</v>
      </c>
      <c r="E1676">
        <v>42.64</v>
      </c>
      <c r="F1676">
        <v>-0.28063610900000002</v>
      </c>
    </row>
    <row r="1677" spans="1:6" x14ac:dyDescent="0.25">
      <c r="A1677" s="1">
        <v>43287</v>
      </c>
      <c r="B1677">
        <v>42.49</v>
      </c>
      <c r="C1677">
        <v>42.87</v>
      </c>
      <c r="D1677">
        <v>42.39</v>
      </c>
      <c r="E1677">
        <v>42.67</v>
      </c>
      <c r="F1677">
        <v>0.42362908900000001</v>
      </c>
    </row>
    <row r="1678" spans="1:6" x14ac:dyDescent="0.25">
      <c r="A1678" s="1">
        <v>43286</v>
      </c>
      <c r="B1678">
        <v>42.38</v>
      </c>
      <c r="C1678">
        <v>42.62</v>
      </c>
      <c r="D1678">
        <v>41.96</v>
      </c>
      <c r="E1678">
        <v>42.57</v>
      </c>
      <c r="F1678">
        <v>0.448324681</v>
      </c>
    </row>
    <row r="1679" spans="1:6" x14ac:dyDescent="0.25">
      <c r="A1679" s="1">
        <v>43284</v>
      </c>
      <c r="B1679">
        <v>43.01</v>
      </c>
      <c r="C1679">
        <v>43.22</v>
      </c>
      <c r="D1679">
        <v>42.62</v>
      </c>
      <c r="E1679">
        <v>42.67</v>
      </c>
      <c r="F1679">
        <v>-0.79051383399999997</v>
      </c>
    </row>
    <row r="1680" spans="1:6" x14ac:dyDescent="0.25">
      <c r="A1680" s="1">
        <v>43283</v>
      </c>
      <c r="B1680">
        <v>42.37</v>
      </c>
      <c r="C1680">
        <v>42.81</v>
      </c>
      <c r="D1680">
        <v>42.2</v>
      </c>
      <c r="E1680">
        <v>42.76</v>
      </c>
      <c r="F1680">
        <v>0.92046259100000005</v>
      </c>
    </row>
    <row r="1681" spans="1:6" x14ac:dyDescent="0.25">
      <c r="A1681" s="1">
        <v>43280</v>
      </c>
      <c r="B1681">
        <v>43.13</v>
      </c>
      <c r="C1681">
        <v>43.49</v>
      </c>
      <c r="D1681">
        <v>43.02</v>
      </c>
      <c r="E1681">
        <v>43.11</v>
      </c>
      <c r="F1681">
        <v>-4.6371435000000003E-2</v>
      </c>
    </row>
    <row r="1682" spans="1:6" x14ac:dyDescent="0.25">
      <c r="A1682" s="1">
        <v>43279</v>
      </c>
      <c r="B1682">
        <v>42.55</v>
      </c>
      <c r="C1682">
        <v>43.18</v>
      </c>
      <c r="D1682">
        <v>42.32</v>
      </c>
      <c r="E1682">
        <v>42.96</v>
      </c>
      <c r="F1682">
        <v>0.96357226799999995</v>
      </c>
    </row>
    <row r="1683" spans="1:6" x14ac:dyDescent="0.25">
      <c r="A1683" s="1">
        <v>43278</v>
      </c>
      <c r="B1683">
        <v>42.57</v>
      </c>
      <c r="C1683">
        <v>43.14</v>
      </c>
      <c r="D1683">
        <v>42.28</v>
      </c>
      <c r="E1683">
        <v>42.39</v>
      </c>
      <c r="F1683">
        <v>-0.422832981</v>
      </c>
    </row>
    <row r="1684" spans="1:6" x14ac:dyDescent="0.25">
      <c r="A1684" s="1">
        <v>43277</v>
      </c>
      <c r="B1684">
        <v>42.65</v>
      </c>
      <c r="C1684">
        <v>43.14</v>
      </c>
      <c r="D1684">
        <v>42.45</v>
      </c>
      <c r="E1684">
        <v>42.55</v>
      </c>
      <c r="F1684">
        <v>-0.234466589</v>
      </c>
    </row>
    <row r="1685" spans="1:6" x14ac:dyDescent="0.25">
      <c r="A1685" s="1">
        <v>43276</v>
      </c>
      <c r="B1685">
        <v>42.56</v>
      </c>
      <c r="C1685">
        <v>42.58</v>
      </c>
      <c r="D1685">
        <v>41.8</v>
      </c>
      <c r="E1685">
        <v>42.33</v>
      </c>
      <c r="F1685">
        <v>-0.54041353400000003</v>
      </c>
    </row>
    <row r="1686" spans="1:6" x14ac:dyDescent="0.25">
      <c r="A1686" s="1">
        <v>43273</v>
      </c>
      <c r="B1686">
        <v>43.36</v>
      </c>
      <c r="C1686">
        <v>43.41</v>
      </c>
      <c r="D1686">
        <v>42.89</v>
      </c>
      <c r="E1686">
        <v>43.24</v>
      </c>
      <c r="F1686">
        <v>-0.27675276799999998</v>
      </c>
    </row>
    <row r="1687" spans="1:6" x14ac:dyDescent="0.25">
      <c r="A1687" s="1">
        <v>43272</v>
      </c>
      <c r="B1687">
        <v>43.75</v>
      </c>
      <c r="C1687">
        <v>43.77</v>
      </c>
      <c r="D1687">
        <v>43.06</v>
      </c>
      <c r="E1687">
        <v>43.18</v>
      </c>
      <c r="F1687">
        <v>-1.302857143</v>
      </c>
    </row>
    <row r="1688" spans="1:6" x14ac:dyDescent="0.25">
      <c r="A1688" s="1">
        <v>43271</v>
      </c>
      <c r="B1688">
        <v>43.84</v>
      </c>
      <c r="C1688">
        <v>43.98</v>
      </c>
      <c r="D1688">
        <v>43.7</v>
      </c>
      <c r="E1688">
        <v>43.79</v>
      </c>
      <c r="F1688">
        <v>-0.11405109500000001</v>
      </c>
    </row>
    <row r="1689" spans="1:6" x14ac:dyDescent="0.25">
      <c r="A1689" s="1">
        <v>43270</v>
      </c>
      <c r="B1689">
        <v>43.73</v>
      </c>
      <c r="C1689">
        <v>44.01</v>
      </c>
      <c r="D1689">
        <v>43.44</v>
      </c>
      <c r="E1689">
        <v>43.8</v>
      </c>
      <c r="F1689">
        <v>0.16007317600000001</v>
      </c>
    </row>
    <row r="1690" spans="1:6" x14ac:dyDescent="0.25">
      <c r="A1690" s="1">
        <v>43269</v>
      </c>
      <c r="B1690">
        <v>43.7</v>
      </c>
      <c r="C1690">
        <v>44.41</v>
      </c>
      <c r="D1690">
        <v>43.57</v>
      </c>
      <c r="E1690">
        <v>44.24</v>
      </c>
      <c r="F1690">
        <v>1.235697941</v>
      </c>
    </row>
    <row r="1691" spans="1:6" x14ac:dyDescent="0.25">
      <c r="A1691" s="1">
        <v>43266</v>
      </c>
      <c r="B1691">
        <v>43.98</v>
      </c>
      <c r="C1691">
        <v>44.19</v>
      </c>
      <c r="D1691">
        <v>43.59</v>
      </c>
      <c r="E1691">
        <v>44.16</v>
      </c>
      <c r="F1691">
        <v>0.40927694399999998</v>
      </c>
    </row>
    <row r="1692" spans="1:6" x14ac:dyDescent="0.25">
      <c r="A1692" s="1">
        <v>43265</v>
      </c>
      <c r="B1692">
        <v>44.33</v>
      </c>
      <c r="C1692">
        <v>44.8</v>
      </c>
      <c r="D1692">
        <v>44.29</v>
      </c>
      <c r="E1692">
        <v>44.67</v>
      </c>
      <c r="F1692">
        <v>0.76697496099999996</v>
      </c>
    </row>
    <row r="1693" spans="1:6" x14ac:dyDescent="0.25">
      <c r="A1693" s="1">
        <v>43264</v>
      </c>
      <c r="B1693">
        <v>43.95</v>
      </c>
      <c r="C1693">
        <v>44.52</v>
      </c>
      <c r="D1693">
        <v>43.84</v>
      </c>
      <c r="E1693">
        <v>44</v>
      </c>
      <c r="F1693">
        <v>0.113765643</v>
      </c>
    </row>
    <row r="1694" spans="1:6" x14ac:dyDescent="0.25">
      <c r="A1694" s="1">
        <v>43263</v>
      </c>
      <c r="B1694">
        <v>43.75</v>
      </c>
      <c r="C1694">
        <v>43.92</v>
      </c>
      <c r="D1694">
        <v>43.47</v>
      </c>
      <c r="E1694">
        <v>43.89</v>
      </c>
      <c r="F1694">
        <v>0.32</v>
      </c>
    </row>
    <row r="1695" spans="1:6" x14ac:dyDescent="0.25">
      <c r="A1695" s="1">
        <v>43262</v>
      </c>
      <c r="B1695">
        <v>43.69</v>
      </c>
      <c r="C1695">
        <v>43.91</v>
      </c>
      <c r="D1695">
        <v>43.44</v>
      </c>
      <c r="E1695">
        <v>43.64</v>
      </c>
      <c r="F1695">
        <v>-0.114442664</v>
      </c>
    </row>
    <row r="1696" spans="1:6" x14ac:dyDescent="0.25">
      <c r="A1696" s="1">
        <v>43259</v>
      </c>
      <c r="B1696">
        <v>43.52</v>
      </c>
      <c r="C1696">
        <v>43.72</v>
      </c>
      <c r="D1696">
        <v>43.31</v>
      </c>
      <c r="E1696">
        <v>43.53</v>
      </c>
      <c r="F1696">
        <v>2.2977941000000002E-2</v>
      </c>
    </row>
    <row r="1697" spans="1:6" x14ac:dyDescent="0.25">
      <c r="A1697" s="1">
        <v>43258</v>
      </c>
      <c r="B1697">
        <v>44.21</v>
      </c>
      <c r="C1697">
        <v>44.37</v>
      </c>
      <c r="D1697">
        <v>43.35</v>
      </c>
      <c r="E1697">
        <v>43.64</v>
      </c>
      <c r="F1697">
        <v>-1.2893010629999999</v>
      </c>
    </row>
    <row r="1698" spans="1:6" x14ac:dyDescent="0.25">
      <c r="A1698" s="1">
        <v>43257</v>
      </c>
      <c r="B1698">
        <v>43.89</v>
      </c>
      <c r="C1698">
        <v>44.3</v>
      </c>
      <c r="D1698">
        <v>43.66</v>
      </c>
      <c r="E1698">
        <v>44.23</v>
      </c>
      <c r="F1698">
        <v>0.77466393300000003</v>
      </c>
    </row>
    <row r="1699" spans="1:6" x14ac:dyDescent="0.25">
      <c r="A1699" s="1">
        <v>43256</v>
      </c>
      <c r="B1699">
        <v>43.51</v>
      </c>
      <c r="C1699">
        <v>43.73</v>
      </c>
      <c r="D1699">
        <v>43.38</v>
      </c>
      <c r="E1699">
        <v>43.67</v>
      </c>
      <c r="F1699">
        <v>0.36773155600000001</v>
      </c>
    </row>
    <row r="1700" spans="1:6" x14ac:dyDescent="0.25">
      <c r="A1700" s="1">
        <v>43255</v>
      </c>
      <c r="B1700">
        <v>43.8</v>
      </c>
      <c r="C1700">
        <v>43.81</v>
      </c>
      <c r="D1700">
        <v>43.21</v>
      </c>
      <c r="E1700">
        <v>43.59</v>
      </c>
      <c r="F1700">
        <v>-0.47945205499999999</v>
      </c>
    </row>
    <row r="1701" spans="1:6" x14ac:dyDescent="0.25">
      <c r="A1701" s="1">
        <v>43252</v>
      </c>
      <c r="B1701">
        <v>43.1</v>
      </c>
      <c r="C1701">
        <v>43.68</v>
      </c>
      <c r="D1701">
        <v>43.02</v>
      </c>
      <c r="E1701">
        <v>43.59</v>
      </c>
      <c r="F1701">
        <v>1.136890951</v>
      </c>
    </row>
    <row r="1702" spans="1:6" x14ac:dyDescent="0.25">
      <c r="A1702" s="1">
        <v>43251</v>
      </c>
      <c r="B1702">
        <v>42.95</v>
      </c>
      <c r="C1702">
        <v>43.12</v>
      </c>
      <c r="D1702">
        <v>42.62</v>
      </c>
      <c r="E1702">
        <v>42.7</v>
      </c>
      <c r="F1702">
        <v>-0.58207217700000002</v>
      </c>
    </row>
    <row r="1703" spans="1:6" x14ac:dyDescent="0.25">
      <c r="A1703" s="1">
        <v>43250</v>
      </c>
      <c r="B1703">
        <v>43.19</v>
      </c>
      <c r="C1703">
        <v>43.33</v>
      </c>
      <c r="D1703">
        <v>42.87</v>
      </c>
      <c r="E1703">
        <v>42.88</v>
      </c>
      <c r="F1703">
        <v>-0.71775873999999995</v>
      </c>
    </row>
    <row r="1704" spans="1:6" x14ac:dyDescent="0.25">
      <c r="A1704" s="1">
        <v>43249</v>
      </c>
      <c r="B1704">
        <v>42.82</v>
      </c>
      <c r="C1704">
        <v>43.15</v>
      </c>
      <c r="D1704">
        <v>42.52</v>
      </c>
      <c r="E1704">
        <v>42.99</v>
      </c>
      <c r="F1704">
        <v>0.397010743</v>
      </c>
    </row>
    <row r="1705" spans="1:6" x14ac:dyDescent="0.25">
      <c r="A1705" s="1">
        <v>43245</v>
      </c>
      <c r="B1705">
        <v>43.34</v>
      </c>
      <c r="C1705">
        <v>43.54</v>
      </c>
      <c r="D1705">
        <v>43.21</v>
      </c>
      <c r="E1705">
        <v>43.28</v>
      </c>
      <c r="F1705">
        <v>-0.13844023999999999</v>
      </c>
    </row>
    <row r="1706" spans="1:6" x14ac:dyDescent="0.25">
      <c r="A1706" s="1">
        <v>43244</v>
      </c>
      <c r="B1706">
        <v>43.82</v>
      </c>
      <c r="C1706">
        <v>43.96</v>
      </c>
      <c r="D1706">
        <v>43</v>
      </c>
      <c r="E1706">
        <v>43.49</v>
      </c>
      <c r="F1706">
        <v>-0.75308078499999997</v>
      </c>
    </row>
    <row r="1707" spans="1:6" x14ac:dyDescent="0.25">
      <c r="A1707" s="1">
        <v>43243</v>
      </c>
      <c r="B1707">
        <v>43.15</v>
      </c>
      <c r="C1707">
        <v>43.63</v>
      </c>
      <c r="D1707">
        <v>42.98</v>
      </c>
      <c r="E1707">
        <v>43.59</v>
      </c>
      <c r="F1707">
        <v>1.019698725</v>
      </c>
    </row>
    <row r="1708" spans="1:6" x14ac:dyDescent="0.25">
      <c r="A1708" s="1">
        <v>43242</v>
      </c>
      <c r="B1708">
        <v>43.77</v>
      </c>
      <c r="C1708">
        <v>43.9</v>
      </c>
      <c r="D1708">
        <v>43.47</v>
      </c>
      <c r="E1708">
        <v>43.66</v>
      </c>
      <c r="F1708">
        <v>-0.25131368500000001</v>
      </c>
    </row>
    <row r="1709" spans="1:6" x14ac:dyDescent="0.25">
      <c r="A1709" s="1">
        <v>43241</v>
      </c>
      <c r="B1709">
        <v>43.66</v>
      </c>
      <c r="C1709">
        <v>43.93</v>
      </c>
      <c r="D1709">
        <v>43.41</v>
      </c>
      <c r="E1709">
        <v>43.74</v>
      </c>
      <c r="F1709">
        <v>0.18323408199999999</v>
      </c>
    </row>
    <row r="1710" spans="1:6" x14ac:dyDescent="0.25">
      <c r="A1710" s="1">
        <v>43238</v>
      </c>
      <c r="B1710">
        <v>43.23</v>
      </c>
      <c r="C1710">
        <v>43.57</v>
      </c>
      <c r="D1710">
        <v>43.11</v>
      </c>
      <c r="E1710">
        <v>43.25</v>
      </c>
      <c r="F1710">
        <v>4.6264168000000001E-2</v>
      </c>
    </row>
    <row r="1711" spans="1:6" x14ac:dyDescent="0.25">
      <c r="A1711" s="1">
        <v>43237</v>
      </c>
      <c r="B1711">
        <v>43.24</v>
      </c>
      <c r="C1711">
        <v>44.15</v>
      </c>
      <c r="D1711">
        <v>43.09</v>
      </c>
      <c r="E1711">
        <v>43.38</v>
      </c>
      <c r="F1711">
        <v>0.323774283</v>
      </c>
    </row>
    <row r="1712" spans="1:6" x14ac:dyDescent="0.25">
      <c r="A1712" s="1">
        <v>43236</v>
      </c>
      <c r="B1712">
        <v>45.32</v>
      </c>
      <c r="C1712">
        <v>45.44</v>
      </c>
      <c r="D1712">
        <v>45.05</v>
      </c>
      <c r="E1712">
        <v>45.15</v>
      </c>
      <c r="F1712">
        <v>-0.37511032700000002</v>
      </c>
    </row>
    <row r="1713" spans="1:6" x14ac:dyDescent="0.25">
      <c r="A1713" s="1">
        <v>43235</v>
      </c>
      <c r="B1713">
        <v>45.27</v>
      </c>
      <c r="C1713">
        <v>45.55</v>
      </c>
      <c r="D1713">
        <v>44.93</v>
      </c>
      <c r="E1713">
        <v>45.46</v>
      </c>
      <c r="F1713">
        <v>0.41970399800000002</v>
      </c>
    </row>
    <row r="1714" spans="1:6" x14ac:dyDescent="0.25">
      <c r="A1714" s="1">
        <v>43234</v>
      </c>
      <c r="B1714">
        <v>45.98</v>
      </c>
      <c r="C1714">
        <v>46.22</v>
      </c>
      <c r="D1714">
        <v>45.69</v>
      </c>
      <c r="E1714">
        <v>45.73</v>
      </c>
      <c r="F1714">
        <v>-0.54371465900000004</v>
      </c>
    </row>
    <row r="1715" spans="1:6" x14ac:dyDescent="0.25">
      <c r="A1715" s="1">
        <v>43231</v>
      </c>
      <c r="B1715">
        <v>46.22</v>
      </c>
      <c r="C1715">
        <v>46.24</v>
      </c>
      <c r="D1715">
        <v>45.78</v>
      </c>
      <c r="E1715">
        <v>45.85</v>
      </c>
      <c r="F1715">
        <v>-0.80051925599999996</v>
      </c>
    </row>
    <row r="1716" spans="1:6" x14ac:dyDescent="0.25">
      <c r="A1716" s="1">
        <v>43230</v>
      </c>
      <c r="B1716">
        <v>45.82</v>
      </c>
      <c r="C1716">
        <v>46.34</v>
      </c>
      <c r="D1716">
        <v>45.67</v>
      </c>
      <c r="E1716">
        <v>46.23</v>
      </c>
      <c r="F1716">
        <v>0.89480576199999995</v>
      </c>
    </row>
    <row r="1717" spans="1:6" x14ac:dyDescent="0.25">
      <c r="A1717" s="1">
        <v>43229</v>
      </c>
      <c r="B1717">
        <v>45.82</v>
      </c>
      <c r="C1717">
        <v>46.09</v>
      </c>
      <c r="D1717">
        <v>45.19</v>
      </c>
      <c r="E1717">
        <v>45.97</v>
      </c>
      <c r="F1717">
        <v>0.32736796200000001</v>
      </c>
    </row>
    <row r="1718" spans="1:6" x14ac:dyDescent="0.25">
      <c r="A1718" s="1">
        <v>43228</v>
      </c>
      <c r="B1718">
        <v>45.84</v>
      </c>
      <c r="C1718">
        <v>45.86</v>
      </c>
      <c r="D1718">
        <v>45.38</v>
      </c>
      <c r="E1718">
        <v>45.63</v>
      </c>
      <c r="F1718">
        <v>-0.45811518299999998</v>
      </c>
    </row>
    <row r="1719" spans="1:6" x14ac:dyDescent="0.25">
      <c r="A1719" s="1">
        <v>43227</v>
      </c>
      <c r="B1719">
        <v>45.52</v>
      </c>
      <c r="C1719">
        <v>45.99</v>
      </c>
      <c r="D1719">
        <v>45.4</v>
      </c>
      <c r="E1719">
        <v>45.69</v>
      </c>
      <c r="F1719">
        <v>0.37346221400000001</v>
      </c>
    </row>
    <row r="1720" spans="1:6" x14ac:dyDescent="0.25">
      <c r="A1720" s="1">
        <v>43224</v>
      </c>
      <c r="B1720">
        <v>44.12</v>
      </c>
      <c r="C1720">
        <v>45.49</v>
      </c>
      <c r="D1720">
        <v>44.11</v>
      </c>
      <c r="E1720">
        <v>45.23</v>
      </c>
      <c r="F1720">
        <v>2.5158658200000001</v>
      </c>
    </row>
    <row r="1721" spans="1:6" x14ac:dyDescent="0.25">
      <c r="A1721" s="1">
        <v>43223</v>
      </c>
      <c r="B1721">
        <v>43.9</v>
      </c>
      <c r="C1721">
        <v>44.81</v>
      </c>
      <c r="D1721">
        <v>43.44</v>
      </c>
      <c r="E1721">
        <v>44.41</v>
      </c>
      <c r="F1721">
        <v>1.1617312070000001</v>
      </c>
    </row>
    <row r="1722" spans="1:6" x14ac:dyDescent="0.25">
      <c r="A1722" s="1">
        <v>43222</v>
      </c>
      <c r="B1722">
        <v>44.57</v>
      </c>
      <c r="C1722">
        <v>44.61</v>
      </c>
      <c r="D1722">
        <v>43.82</v>
      </c>
      <c r="E1722">
        <v>43.83</v>
      </c>
      <c r="F1722">
        <v>-1.660309625</v>
      </c>
    </row>
    <row r="1723" spans="1:6" x14ac:dyDescent="0.25">
      <c r="A1723" s="1">
        <v>43221</v>
      </c>
      <c r="B1723">
        <v>44.09</v>
      </c>
      <c r="C1723">
        <v>44.85</v>
      </c>
      <c r="D1723">
        <v>43.94</v>
      </c>
      <c r="E1723">
        <v>44.83</v>
      </c>
      <c r="F1723">
        <v>1.678385121</v>
      </c>
    </row>
    <row r="1724" spans="1:6" x14ac:dyDescent="0.25">
      <c r="A1724" s="1">
        <v>43220</v>
      </c>
      <c r="B1724">
        <v>44.92</v>
      </c>
      <c r="C1724">
        <v>45.03</v>
      </c>
      <c r="D1724">
        <v>44.28</v>
      </c>
      <c r="E1724">
        <v>44.37</v>
      </c>
      <c r="F1724">
        <v>-1.2243989310000001</v>
      </c>
    </row>
    <row r="1725" spans="1:6" x14ac:dyDescent="0.25">
      <c r="A1725" s="1">
        <v>43217</v>
      </c>
      <c r="B1725">
        <v>45.16</v>
      </c>
      <c r="C1725">
        <v>45.33</v>
      </c>
      <c r="D1725">
        <v>44.37</v>
      </c>
      <c r="E1725">
        <v>44.73</v>
      </c>
      <c r="F1725">
        <v>-0.95217006199999998</v>
      </c>
    </row>
    <row r="1726" spans="1:6" x14ac:dyDescent="0.25">
      <c r="A1726" s="1">
        <v>43216</v>
      </c>
      <c r="B1726">
        <v>43.7</v>
      </c>
      <c r="C1726">
        <v>44.48</v>
      </c>
      <c r="D1726">
        <v>43.44</v>
      </c>
      <c r="E1726">
        <v>44.23</v>
      </c>
      <c r="F1726">
        <v>1.2128146449999999</v>
      </c>
    </row>
    <row r="1727" spans="1:6" x14ac:dyDescent="0.25">
      <c r="A1727" s="1">
        <v>43215</v>
      </c>
      <c r="B1727">
        <v>43.56</v>
      </c>
      <c r="C1727">
        <v>43.73</v>
      </c>
      <c r="D1727">
        <v>42.75</v>
      </c>
      <c r="E1727">
        <v>43.61</v>
      </c>
      <c r="F1727">
        <v>0.114784206</v>
      </c>
    </row>
    <row r="1728" spans="1:6" x14ac:dyDescent="0.25">
      <c r="A1728" s="1">
        <v>43214</v>
      </c>
      <c r="B1728">
        <v>44.82</v>
      </c>
      <c r="C1728">
        <v>44.9</v>
      </c>
      <c r="D1728">
        <v>43.33</v>
      </c>
      <c r="E1728">
        <v>43.72</v>
      </c>
      <c r="F1728">
        <v>-2.4542614899999999</v>
      </c>
    </row>
    <row r="1729" spans="1:6" x14ac:dyDescent="0.25">
      <c r="A1729" s="1">
        <v>43213</v>
      </c>
      <c r="B1729">
        <v>44.14</v>
      </c>
      <c r="C1729">
        <v>44.47</v>
      </c>
      <c r="D1729">
        <v>43.87</v>
      </c>
      <c r="E1729">
        <v>44.17</v>
      </c>
      <c r="F1729">
        <v>6.7965564000000006E-2</v>
      </c>
    </row>
    <row r="1730" spans="1:6" x14ac:dyDescent="0.25">
      <c r="A1730" s="1">
        <v>43210</v>
      </c>
      <c r="B1730">
        <v>44.36</v>
      </c>
      <c r="C1730">
        <v>44.45</v>
      </c>
      <c r="D1730">
        <v>43.62</v>
      </c>
      <c r="E1730">
        <v>44.01</v>
      </c>
      <c r="F1730">
        <v>-0.78899909800000001</v>
      </c>
    </row>
    <row r="1731" spans="1:6" x14ac:dyDescent="0.25">
      <c r="A1731" s="1">
        <v>43209</v>
      </c>
      <c r="B1731">
        <v>44.51</v>
      </c>
      <c r="C1731">
        <v>44.94</v>
      </c>
      <c r="D1731">
        <v>44.44</v>
      </c>
      <c r="E1731">
        <v>44.53</v>
      </c>
      <c r="F1731">
        <v>4.4933723000000002E-2</v>
      </c>
    </row>
    <row r="1732" spans="1:6" x14ac:dyDescent="0.25">
      <c r="A1732" s="1">
        <v>43208</v>
      </c>
      <c r="B1732">
        <v>44.56</v>
      </c>
      <c r="C1732">
        <v>44.91</v>
      </c>
      <c r="D1732">
        <v>44.29</v>
      </c>
      <c r="E1732">
        <v>44.63</v>
      </c>
      <c r="F1732">
        <v>0.15709156199999999</v>
      </c>
    </row>
    <row r="1733" spans="1:6" x14ac:dyDescent="0.25">
      <c r="A1733" s="1">
        <v>43207</v>
      </c>
      <c r="B1733">
        <v>43.79</v>
      </c>
      <c r="C1733">
        <v>44.69</v>
      </c>
      <c r="D1733">
        <v>43.7</v>
      </c>
      <c r="E1733">
        <v>44.6</v>
      </c>
      <c r="F1733">
        <v>1.8497373829999999</v>
      </c>
    </row>
    <row r="1734" spans="1:6" x14ac:dyDescent="0.25">
      <c r="A1734" s="1">
        <v>43206</v>
      </c>
      <c r="B1734">
        <v>43.37</v>
      </c>
      <c r="C1734">
        <v>43.63</v>
      </c>
      <c r="D1734">
        <v>43.04</v>
      </c>
      <c r="E1734">
        <v>43.39</v>
      </c>
      <c r="F1734">
        <v>4.6114825999999998E-2</v>
      </c>
    </row>
    <row r="1735" spans="1:6" x14ac:dyDescent="0.25">
      <c r="A1735" s="1">
        <v>43203</v>
      </c>
      <c r="B1735">
        <v>43.57</v>
      </c>
      <c r="C1735">
        <v>43.65</v>
      </c>
      <c r="D1735">
        <v>42.64</v>
      </c>
      <c r="E1735">
        <v>43.04</v>
      </c>
      <c r="F1735">
        <v>-1.216433326</v>
      </c>
    </row>
    <row r="1736" spans="1:6" x14ac:dyDescent="0.25">
      <c r="A1736" s="1">
        <v>43202</v>
      </c>
      <c r="B1736">
        <v>42.95</v>
      </c>
      <c r="C1736">
        <v>43.64</v>
      </c>
      <c r="D1736">
        <v>42.91</v>
      </c>
      <c r="E1736">
        <v>43.33</v>
      </c>
      <c r="F1736">
        <v>0.88474970900000005</v>
      </c>
    </row>
    <row r="1737" spans="1:6" x14ac:dyDescent="0.25">
      <c r="A1737" s="1">
        <v>43201</v>
      </c>
      <c r="B1737">
        <v>42.37</v>
      </c>
      <c r="C1737">
        <v>42.89</v>
      </c>
      <c r="D1737">
        <v>42.32</v>
      </c>
      <c r="E1737">
        <v>42.39</v>
      </c>
      <c r="F1737">
        <v>4.7203210000000002E-2</v>
      </c>
    </row>
    <row r="1738" spans="1:6" x14ac:dyDescent="0.25">
      <c r="A1738" s="1">
        <v>43200</v>
      </c>
      <c r="B1738">
        <v>42.2</v>
      </c>
      <c r="C1738">
        <v>42.7</v>
      </c>
      <c r="D1738">
        <v>41.75</v>
      </c>
      <c r="E1738">
        <v>42.49</v>
      </c>
      <c r="F1738">
        <v>0.68720379099999995</v>
      </c>
    </row>
    <row r="1739" spans="1:6" x14ac:dyDescent="0.25">
      <c r="A1739" s="1">
        <v>43199</v>
      </c>
      <c r="B1739">
        <v>41.08</v>
      </c>
      <c r="C1739">
        <v>42.05</v>
      </c>
      <c r="D1739">
        <v>40.92</v>
      </c>
      <c r="E1739">
        <v>41.27</v>
      </c>
      <c r="F1739">
        <v>0.46251217100000003</v>
      </c>
    </row>
    <row r="1740" spans="1:6" x14ac:dyDescent="0.25">
      <c r="A1740" s="1">
        <v>43196</v>
      </c>
      <c r="B1740">
        <v>41.53</v>
      </c>
      <c r="C1740">
        <v>41.68</v>
      </c>
      <c r="D1740">
        <v>40.450000000000003</v>
      </c>
      <c r="E1740">
        <v>40.840000000000003</v>
      </c>
      <c r="F1740">
        <v>-1.6614495549999999</v>
      </c>
    </row>
    <row r="1741" spans="1:6" x14ac:dyDescent="0.25">
      <c r="A1741" s="1">
        <v>43195</v>
      </c>
      <c r="B1741">
        <v>41.59</v>
      </c>
      <c r="C1741">
        <v>42.01</v>
      </c>
      <c r="D1741">
        <v>41.38</v>
      </c>
      <c r="E1741">
        <v>41.92</v>
      </c>
      <c r="F1741">
        <v>0.79345996600000002</v>
      </c>
    </row>
    <row r="1742" spans="1:6" x14ac:dyDescent="0.25">
      <c r="A1742" s="1">
        <v>43194</v>
      </c>
      <c r="B1742">
        <v>40.26</v>
      </c>
      <c r="C1742">
        <v>41.54</v>
      </c>
      <c r="D1742">
        <v>40.21</v>
      </c>
      <c r="E1742">
        <v>41.48</v>
      </c>
      <c r="F1742">
        <v>3.0303030299999998</v>
      </c>
    </row>
    <row r="1743" spans="1:6" x14ac:dyDescent="0.25">
      <c r="A1743" s="1">
        <v>43193</v>
      </c>
      <c r="B1743">
        <v>41.19</v>
      </c>
      <c r="C1743">
        <v>41.49</v>
      </c>
      <c r="D1743">
        <v>40.72</v>
      </c>
      <c r="E1743">
        <v>41.33</v>
      </c>
      <c r="F1743">
        <v>0.33988832200000002</v>
      </c>
    </row>
    <row r="1744" spans="1:6" x14ac:dyDescent="0.25">
      <c r="A1744" s="1">
        <v>43192</v>
      </c>
      <c r="B1744">
        <v>42.56</v>
      </c>
      <c r="C1744">
        <v>42.63</v>
      </c>
      <c r="D1744">
        <v>40.53</v>
      </c>
      <c r="E1744">
        <v>41.12</v>
      </c>
      <c r="F1744">
        <v>-3.3834586469999999</v>
      </c>
    </row>
    <row r="1745" spans="1:6" x14ac:dyDescent="0.25">
      <c r="A1745" s="1">
        <v>43188</v>
      </c>
      <c r="B1745">
        <v>42.24</v>
      </c>
      <c r="C1745">
        <v>42.92</v>
      </c>
      <c r="D1745">
        <v>41.59</v>
      </c>
      <c r="E1745">
        <v>42.79</v>
      </c>
      <c r="F1745">
        <v>1.3020833329999999</v>
      </c>
    </row>
    <row r="1746" spans="1:6" x14ac:dyDescent="0.25">
      <c r="A1746" s="1">
        <v>43187</v>
      </c>
      <c r="B1746">
        <v>42.61</v>
      </c>
      <c r="C1746">
        <v>42.67</v>
      </c>
      <c r="D1746">
        <v>41.61</v>
      </c>
      <c r="E1746">
        <v>41.81</v>
      </c>
      <c r="F1746">
        <v>-1.877493546</v>
      </c>
    </row>
    <row r="1747" spans="1:6" x14ac:dyDescent="0.25">
      <c r="A1747" s="1">
        <v>43186</v>
      </c>
      <c r="B1747">
        <v>44.3</v>
      </c>
      <c r="C1747">
        <v>44.4</v>
      </c>
      <c r="D1747">
        <v>42.23</v>
      </c>
      <c r="E1747">
        <v>42.46</v>
      </c>
      <c r="F1747">
        <v>-4.153498871</v>
      </c>
    </row>
    <row r="1748" spans="1:6" x14ac:dyDescent="0.25">
      <c r="A1748" s="1">
        <v>43185</v>
      </c>
      <c r="B1748">
        <v>43.36</v>
      </c>
      <c r="C1748">
        <v>44.15</v>
      </c>
      <c r="D1748">
        <v>42.82</v>
      </c>
      <c r="E1748">
        <v>44.08</v>
      </c>
      <c r="F1748">
        <v>1.660516605</v>
      </c>
    </row>
    <row r="1749" spans="1:6" x14ac:dyDescent="0.25">
      <c r="A1749" s="1">
        <v>43182</v>
      </c>
      <c r="B1749">
        <v>43.59</v>
      </c>
      <c r="C1749">
        <v>43.83</v>
      </c>
      <c r="D1749">
        <v>42.43</v>
      </c>
      <c r="E1749">
        <v>42.45</v>
      </c>
      <c r="F1749">
        <v>-2.6152787339999999</v>
      </c>
    </row>
    <row r="1750" spans="1:6" x14ac:dyDescent="0.25">
      <c r="A1750" s="1">
        <v>43181</v>
      </c>
      <c r="B1750">
        <v>43.92</v>
      </c>
      <c r="C1750">
        <v>44</v>
      </c>
      <c r="D1750">
        <v>43.05</v>
      </c>
      <c r="E1750">
        <v>43.14</v>
      </c>
      <c r="F1750">
        <v>-1.7759562840000001</v>
      </c>
    </row>
    <row r="1751" spans="1:6" x14ac:dyDescent="0.25">
      <c r="A1751" s="1">
        <v>43180</v>
      </c>
      <c r="B1751">
        <v>44.3</v>
      </c>
      <c r="C1751">
        <v>44.89</v>
      </c>
      <c r="D1751">
        <v>44.13</v>
      </c>
      <c r="E1751">
        <v>44.36</v>
      </c>
      <c r="F1751">
        <v>0.13544018099999999</v>
      </c>
    </row>
    <row r="1752" spans="1:6" x14ac:dyDescent="0.25">
      <c r="A1752" s="1">
        <v>43179</v>
      </c>
      <c r="B1752">
        <v>44.51</v>
      </c>
      <c r="C1752">
        <v>44.63</v>
      </c>
      <c r="D1752">
        <v>44.18</v>
      </c>
      <c r="E1752">
        <v>44.37</v>
      </c>
      <c r="F1752">
        <v>-0.31453605899999998</v>
      </c>
    </row>
    <row r="1753" spans="1:6" x14ac:dyDescent="0.25">
      <c r="A1753" s="1">
        <v>43178</v>
      </c>
      <c r="B1753">
        <v>44.62</v>
      </c>
      <c r="C1753">
        <v>44.81</v>
      </c>
      <c r="D1753">
        <v>43.9</v>
      </c>
      <c r="E1753">
        <v>44.24</v>
      </c>
      <c r="F1753">
        <v>-0.85163603799999998</v>
      </c>
    </row>
    <row r="1754" spans="1:6" x14ac:dyDescent="0.25">
      <c r="A1754" s="1">
        <v>43175</v>
      </c>
      <c r="B1754">
        <v>45.3</v>
      </c>
      <c r="C1754">
        <v>45.59</v>
      </c>
      <c r="D1754">
        <v>45.05</v>
      </c>
      <c r="E1754">
        <v>45.12</v>
      </c>
      <c r="F1754">
        <v>-0.39735099299999999</v>
      </c>
    </row>
    <row r="1755" spans="1:6" x14ac:dyDescent="0.25">
      <c r="A1755" s="1">
        <v>43174</v>
      </c>
      <c r="B1755">
        <v>45.31</v>
      </c>
      <c r="C1755">
        <v>45.73</v>
      </c>
      <c r="D1755">
        <v>45.12</v>
      </c>
      <c r="E1755">
        <v>45.36</v>
      </c>
      <c r="F1755">
        <v>0.11035091599999999</v>
      </c>
    </row>
    <row r="1756" spans="1:6" x14ac:dyDescent="0.25">
      <c r="A1756" s="1">
        <v>43173</v>
      </c>
      <c r="B1756">
        <v>45.43</v>
      </c>
      <c r="C1756">
        <v>45.75</v>
      </c>
      <c r="D1756">
        <v>45.09</v>
      </c>
      <c r="E1756">
        <v>45.28</v>
      </c>
      <c r="F1756">
        <v>-0.33017829599999998</v>
      </c>
    </row>
    <row r="1757" spans="1:6" x14ac:dyDescent="0.25">
      <c r="A1757" s="1">
        <v>43172</v>
      </c>
      <c r="B1757">
        <v>45.81</v>
      </c>
      <c r="C1757">
        <v>46.15</v>
      </c>
      <c r="D1757">
        <v>44.92</v>
      </c>
      <c r="E1757">
        <v>45.13</v>
      </c>
      <c r="F1757">
        <v>-1.484392054</v>
      </c>
    </row>
    <row r="1758" spans="1:6" x14ac:dyDescent="0.25">
      <c r="A1758" s="1">
        <v>43171</v>
      </c>
      <c r="B1758">
        <v>45.59</v>
      </c>
      <c r="C1758">
        <v>45.86</v>
      </c>
      <c r="D1758">
        <v>45.4</v>
      </c>
      <c r="E1758">
        <v>45.6</v>
      </c>
      <c r="F1758">
        <v>2.1934635000000001E-2</v>
      </c>
    </row>
    <row r="1759" spans="1:6" x14ac:dyDescent="0.25">
      <c r="A1759" s="1">
        <v>43168</v>
      </c>
      <c r="B1759">
        <v>44.75</v>
      </c>
      <c r="C1759">
        <v>45.53</v>
      </c>
      <c r="D1759">
        <v>44.75</v>
      </c>
      <c r="E1759">
        <v>45.31</v>
      </c>
      <c r="F1759">
        <v>1.2513966480000001</v>
      </c>
    </row>
    <row r="1760" spans="1:6" x14ac:dyDescent="0.25">
      <c r="A1760" s="1">
        <v>43167</v>
      </c>
      <c r="B1760">
        <v>44.32</v>
      </c>
      <c r="C1760">
        <v>44.38</v>
      </c>
      <c r="D1760">
        <v>43.93</v>
      </c>
      <c r="E1760">
        <v>44.23</v>
      </c>
      <c r="F1760">
        <v>-0.20306859199999999</v>
      </c>
    </row>
    <row r="1761" spans="1:6" x14ac:dyDescent="0.25">
      <c r="A1761" s="1">
        <v>43166</v>
      </c>
      <c r="B1761">
        <v>44.05</v>
      </c>
      <c r="C1761">
        <v>44.39</v>
      </c>
      <c r="D1761">
        <v>43.79</v>
      </c>
      <c r="E1761">
        <v>44.23</v>
      </c>
      <c r="F1761">
        <v>0.408626561</v>
      </c>
    </row>
    <row r="1762" spans="1:6" x14ac:dyDescent="0.25">
      <c r="A1762" s="1">
        <v>43165</v>
      </c>
      <c r="B1762">
        <v>44.63</v>
      </c>
      <c r="C1762">
        <v>44.69</v>
      </c>
      <c r="D1762">
        <v>44.13</v>
      </c>
      <c r="E1762">
        <v>44.24</v>
      </c>
      <c r="F1762">
        <v>-0.873851669</v>
      </c>
    </row>
    <row r="1763" spans="1:6" x14ac:dyDescent="0.25">
      <c r="A1763" s="1">
        <v>43164</v>
      </c>
      <c r="B1763">
        <v>43.88</v>
      </c>
      <c r="C1763">
        <v>44.76</v>
      </c>
      <c r="D1763">
        <v>43.69</v>
      </c>
      <c r="E1763">
        <v>44.6</v>
      </c>
      <c r="F1763">
        <v>1.6408386509999999</v>
      </c>
    </row>
    <row r="1764" spans="1:6" x14ac:dyDescent="0.25">
      <c r="A1764" s="1">
        <v>43161</v>
      </c>
      <c r="B1764">
        <v>43.31</v>
      </c>
      <c r="C1764">
        <v>44.13</v>
      </c>
      <c r="D1764">
        <v>43.1</v>
      </c>
      <c r="E1764">
        <v>44.11</v>
      </c>
      <c r="F1764">
        <v>1.8471484650000001</v>
      </c>
    </row>
    <row r="1765" spans="1:6" x14ac:dyDescent="0.25">
      <c r="A1765" s="1">
        <v>43160</v>
      </c>
      <c r="B1765">
        <v>44.88</v>
      </c>
      <c r="C1765">
        <v>44.99</v>
      </c>
      <c r="D1765">
        <v>43.35</v>
      </c>
      <c r="E1765">
        <v>43.91</v>
      </c>
      <c r="F1765">
        <v>-2.161319073</v>
      </c>
    </row>
    <row r="1766" spans="1:6" x14ac:dyDescent="0.25">
      <c r="A1766" s="1">
        <v>43159</v>
      </c>
      <c r="B1766">
        <v>45.23</v>
      </c>
      <c r="C1766">
        <v>45.88</v>
      </c>
      <c r="D1766">
        <v>44.87</v>
      </c>
      <c r="E1766">
        <v>44.87</v>
      </c>
      <c r="F1766">
        <v>-0.79593190400000002</v>
      </c>
    </row>
    <row r="1767" spans="1:6" x14ac:dyDescent="0.25">
      <c r="A1767" s="1">
        <v>43158</v>
      </c>
      <c r="B1767">
        <v>45.27</v>
      </c>
      <c r="C1767">
        <v>45.44</v>
      </c>
      <c r="D1767">
        <v>44.62</v>
      </c>
      <c r="E1767">
        <v>45.11</v>
      </c>
      <c r="F1767">
        <v>-0.35343494600000003</v>
      </c>
    </row>
    <row r="1768" spans="1:6" x14ac:dyDescent="0.25">
      <c r="A1768" s="1">
        <v>43157</v>
      </c>
      <c r="B1768">
        <v>44.33</v>
      </c>
      <c r="C1768">
        <v>45.44</v>
      </c>
      <c r="D1768">
        <v>44.33</v>
      </c>
      <c r="E1768">
        <v>45.26</v>
      </c>
      <c r="F1768">
        <v>2.097902098</v>
      </c>
    </row>
    <row r="1769" spans="1:6" x14ac:dyDescent="0.25">
      <c r="A1769" s="1">
        <v>43154</v>
      </c>
      <c r="B1769">
        <v>43.39</v>
      </c>
      <c r="C1769">
        <v>43.96</v>
      </c>
      <c r="D1769">
        <v>42.92</v>
      </c>
      <c r="E1769">
        <v>43.92</v>
      </c>
      <c r="F1769">
        <v>1.221479604</v>
      </c>
    </row>
    <row r="1770" spans="1:6" x14ac:dyDescent="0.25">
      <c r="A1770" s="1">
        <v>43153</v>
      </c>
      <c r="B1770">
        <v>43.43</v>
      </c>
      <c r="C1770">
        <v>43.56</v>
      </c>
      <c r="D1770">
        <v>42.75</v>
      </c>
      <c r="E1770">
        <v>42.96</v>
      </c>
      <c r="F1770">
        <v>-1.0822012430000001</v>
      </c>
    </row>
    <row r="1771" spans="1:6" x14ac:dyDescent="0.25">
      <c r="A1771" s="1">
        <v>43152</v>
      </c>
      <c r="B1771">
        <v>44.3</v>
      </c>
      <c r="C1771">
        <v>44.4</v>
      </c>
      <c r="D1771">
        <v>43.48</v>
      </c>
      <c r="E1771">
        <v>43.53</v>
      </c>
      <c r="F1771">
        <v>-1.738148984</v>
      </c>
    </row>
    <row r="1772" spans="1:6" x14ac:dyDescent="0.25">
      <c r="A1772" s="1">
        <v>43151</v>
      </c>
      <c r="B1772">
        <v>44.16</v>
      </c>
      <c r="C1772">
        <v>44.68</v>
      </c>
      <c r="D1772">
        <v>43.83</v>
      </c>
      <c r="E1772">
        <v>44.06</v>
      </c>
      <c r="F1772">
        <v>-0.22644927500000001</v>
      </c>
    </row>
    <row r="1773" spans="1:6" x14ac:dyDescent="0.25">
      <c r="A1773" s="1">
        <v>43147</v>
      </c>
      <c r="B1773">
        <v>44.2</v>
      </c>
      <c r="C1773">
        <v>45.09</v>
      </c>
      <c r="D1773">
        <v>44.16</v>
      </c>
      <c r="E1773">
        <v>44.46</v>
      </c>
      <c r="F1773">
        <v>0.58823529399999996</v>
      </c>
    </row>
    <row r="1774" spans="1:6" x14ac:dyDescent="0.25">
      <c r="A1774" s="1">
        <v>43146</v>
      </c>
      <c r="B1774">
        <v>43.97</v>
      </c>
      <c r="C1774">
        <v>44.47</v>
      </c>
      <c r="D1774">
        <v>43.26</v>
      </c>
      <c r="E1774">
        <v>43.96</v>
      </c>
      <c r="F1774">
        <v>-2.2742779000000001E-2</v>
      </c>
    </row>
    <row r="1775" spans="1:6" x14ac:dyDescent="0.25">
      <c r="A1775" s="1">
        <v>43145</v>
      </c>
      <c r="B1775">
        <v>41.15</v>
      </c>
      <c r="C1775">
        <v>42.25</v>
      </c>
      <c r="D1775">
        <v>41.11</v>
      </c>
      <c r="E1775">
        <v>42.09</v>
      </c>
      <c r="F1775">
        <v>2.2843256379999999</v>
      </c>
    </row>
    <row r="1776" spans="1:6" x14ac:dyDescent="0.25">
      <c r="A1776" s="1">
        <v>43144</v>
      </c>
      <c r="B1776">
        <v>40.31</v>
      </c>
      <c r="C1776">
        <v>41.29</v>
      </c>
      <c r="D1776">
        <v>40.28</v>
      </c>
      <c r="E1776">
        <v>41.15</v>
      </c>
      <c r="F1776">
        <v>2.083850161</v>
      </c>
    </row>
    <row r="1777" spans="1:6" x14ac:dyDescent="0.25">
      <c r="A1777" s="1">
        <v>43143</v>
      </c>
      <c r="B1777">
        <v>40.770000000000003</v>
      </c>
      <c r="C1777">
        <v>40.9</v>
      </c>
      <c r="D1777">
        <v>40.22</v>
      </c>
      <c r="E1777">
        <v>40.619999999999997</v>
      </c>
      <c r="F1777">
        <v>-0.36791758600000002</v>
      </c>
    </row>
    <row r="1778" spans="1:6" x14ac:dyDescent="0.25">
      <c r="A1778" s="1">
        <v>43140</v>
      </c>
      <c r="B1778">
        <v>39.35</v>
      </c>
      <c r="C1778">
        <v>39.909999999999997</v>
      </c>
      <c r="D1778">
        <v>38.22</v>
      </c>
      <c r="E1778">
        <v>39.729999999999997</v>
      </c>
      <c r="F1778">
        <v>0.96569250299999998</v>
      </c>
    </row>
    <row r="1779" spans="1:6" x14ac:dyDescent="0.25">
      <c r="A1779" s="1">
        <v>43139</v>
      </c>
      <c r="B1779">
        <v>40.49</v>
      </c>
      <c r="C1779">
        <v>40.75</v>
      </c>
      <c r="D1779">
        <v>39.01</v>
      </c>
      <c r="E1779">
        <v>39.11</v>
      </c>
      <c r="F1779">
        <v>-3.4082489499999999</v>
      </c>
    </row>
    <row r="1780" spans="1:6" x14ac:dyDescent="0.25">
      <c r="A1780" s="1">
        <v>43138</v>
      </c>
      <c r="B1780">
        <v>40.31</v>
      </c>
      <c r="C1780">
        <v>41.2</v>
      </c>
      <c r="D1780">
        <v>40.200000000000003</v>
      </c>
      <c r="E1780">
        <v>40.51</v>
      </c>
      <c r="F1780">
        <v>0.49615480000000001</v>
      </c>
    </row>
    <row r="1781" spans="1:6" x14ac:dyDescent="0.25">
      <c r="A1781" s="1">
        <v>43137</v>
      </c>
      <c r="B1781">
        <v>38.369999999999997</v>
      </c>
      <c r="C1781">
        <v>40.299999999999997</v>
      </c>
      <c r="D1781">
        <v>38.369999999999997</v>
      </c>
      <c r="E1781">
        <v>39.99</v>
      </c>
      <c r="F1781">
        <v>4.2220484750000002</v>
      </c>
    </row>
    <row r="1782" spans="1:6" x14ac:dyDescent="0.25">
      <c r="A1782" s="1">
        <v>43136</v>
      </c>
      <c r="B1782">
        <v>40.83</v>
      </c>
      <c r="C1782">
        <v>41.4</v>
      </c>
      <c r="D1782">
        <v>39.29</v>
      </c>
      <c r="E1782">
        <v>39.32</v>
      </c>
      <c r="F1782">
        <v>-3.6982610829999998</v>
      </c>
    </row>
    <row r="1783" spans="1:6" x14ac:dyDescent="0.25">
      <c r="A1783" s="1">
        <v>43133</v>
      </c>
      <c r="B1783">
        <v>41.8</v>
      </c>
      <c r="C1783">
        <v>41.8</v>
      </c>
      <c r="D1783">
        <v>41.01</v>
      </c>
      <c r="E1783">
        <v>41.01</v>
      </c>
      <c r="F1783">
        <v>-1.8899521530000001</v>
      </c>
    </row>
    <row r="1784" spans="1:6" x14ac:dyDescent="0.25">
      <c r="A1784" s="1">
        <v>43132</v>
      </c>
      <c r="B1784">
        <v>41.02</v>
      </c>
      <c r="C1784">
        <v>42.1</v>
      </c>
      <c r="D1784">
        <v>41.01</v>
      </c>
      <c r="E1784">
        <v>41.65</v>
      </c>
      <c r="F1784">
        <v>1.535836177</v>
      </c>
    </row>
    <row r="1785" spans="1:6" x14ac:dyDescent="0.25">
      <c r="A1785" s="1">
        <v>43131</v>
      </c>
      <c r="B1785">
        <v>41.78</v>
      </c>
      <c r="C1785">
        <v>42</v>
      </c>
      <c r="D1785">
        <v>41.35</v>
      </c>
      <c r="E1785">
        <v>41.5</v>
      </c>
      <c r="F1785">
        <v>-0.67017711800000002</v>
      </c>
    </row>
    <row r="1786" spans="1:6" x14ac:dyDescent="0.25">
      <c r="A1786" s="1">
        <v>43130</v>
      </c>
      <c r="B1786">
        <v>42.8</v>
      </c>
      <c r="C1786">
        <v>42.86</v>
      </c>
      <c r="D1786">
        <v>41.97</v>
      </c>
      <c r="E1786">
        <v>42.3</v>
      </c>
      <c r="F1786">
        <v>-1.168224299</v>
      </c>
    </row>
    <row r="1787" spans="1:6" x14ac:dyDescent="0.25">
      <c r="A1787" s="1">
        <v>43129</v>
      </c>
      <c r="B1787">
        <v>42.8</v>
      </c>
      <c r="C1787">
        <v>42.97</v>
      </c>
      <c r="D1787">
        <v>42.61</v>
      </c>
      <c r="E1787">
        <v>42.88</v>
      </c>
      <c r="F1787">
        <v>0.186915888</v>
      </c>
    </row>
    <row r="1788" spans="1:6" x14ac:dyDescent="0.25">
      <c r="A1788" s="1">
        <v>43126</v>
      </c>
      <c r="B1788">
        <v>42.12</v>
      </c>
      <c r="C1788">
        <v>42.54</v>
      </c>
      <c r="D1788">
        <v>41.95</v>
      </c>
      <c r="E1788">
        <v>42.49</v>
      </c>
      <c r="F1788">
        <v>0.87844254499999996</v>
      </c>
    </row>
    <row r="1789" spans="1:6" x14ac:dyDescent="0.25">
      <c r="A1789" s="1">
        <v>43125</v>
      </c>
      <c r="B1789">
        <v>42.43</v>
      </c>
      <c r="C1789">
        <v>42.46</v>
      </c>
      <c r="D1789">
        <v>41.82</v>
      </c>
      <c r="E1789">
        <v>41.89</v>
      </c>
      <c r="F1789">
        <v>-1.2726844209999999</v>
      </c>
    </row>
    <row r="1790" spans="1:6" x14ac:dyDescent="0.25">
      <c r="A1790" s="1">
        <v>43124</v>
      </c>
      <c r="B1790">
        <v>42.49</v>
      </c>
      <c r="C1790">
        <v>42.68</v>
      </c>
      <c r="D1790">
        <v>42.01</v>
      </c>
      <c r="E1790">
        <v>42.2</v>
      </c>
      <c r="F1790">
        <v>-0.68251353299999995</v>
      </c>
    </row>
    <row r="1791" spans="1:6" x14ac:dyDescent="0.25">
      <c r="A1791" s="1">
        <v>43123</v>
      </c>
      <c r="B1791">
        <v>41.74</v>
      </c>
      <c r="C1791">
        <v>42.12</v>
      </c>
      <c r="D1791">
        <v>41.67</v>
      </c>
      <c r="E1791">
        <v>42.08</v>
      </c>
      <c r="F1791">
        <v>0.81456636299999996</v>
      </c>
    </row>
    <row r="1792" spans="1:6" x14ac:dyDescent="0.25">
      <c r="A1792" s="1">
        <v>43122</v>
      </c>
      <c r="B1792">
        <v>41.11</v>
      </c>
      <c r="C1792">
        <v>41.64</v>
      </c>
      <c r="D1792">
        <v>41.02</v>
      </c>
      <c r="E1792">
        <v>41.62</v>
      </c>
      <c r="F1792">
        <v>1.2405740700000001</v>
      </c>
    </row>
    <row r="1793" spans="1:6" x14ac:dyDescent="0.25">
      <c r="A1793" s="1">
        <v>43119</v>
      </c>
      <c r="B1793">
        <v>41.5</v>
      </c>
      <c r="C1793">
        <v>41.5</v>
      </c>
      <c r="D1793">
        <v>41.1</v>
      </c>
      <c r="E1793">
        <v>41.24</v>
      </c>
      <c r="F1793">
        <v>-0.62650602399999999</v>
      </c>
    </row>
    <row r="1794" spans="1:6" x14ac:dyDescent="0.25">
      <c r="A1794" s="1">
        <v>43118</v>
      </c>
      <c r="B1794">
        <v>41.21</v>
      </c>
      <c r="C1794">
        <v>41.46</v>
      </c>
      <c r="D1794">
        <v>41.03</v>
      </c>
      <c r="E1794">
        <v>41.24</v>
      </c>
      <c r="F1794">
        <v>7.2797865000000003E-2</v>
      </c>
    </row>
    <row r="1795" spans="1:6" x14ac:dyDescent="0.25">
      <c r="A1795" s="1">
        <v>43117</v>
      </c>
      <c r="B1795">
        <v>40.89</v>
      </c>
      <c r="C1795">
        <v>41.31</v>
      </c>
      <c r="D1795">
        <v>40.71</v>
      </c>
      <c r="E1795">
        <v>41.17</v>
      </c>
      <c r="F1795">
        <v>0.68476400100000001</v>
      </c>
    </row>
    <row r="1796" spans="1:6" x14ac:dyDescent="0.25">
      <c r="A1796" s="1">
        <v>43116</v>
      </c>
      <c r="B1796">
        <v>40.85</v>
      </c>
      <c r="C1796">
        <v>41.16</v>
      </c>
      <c r="D1796">
        <v>40.32</v>
      </c>
      <c r="E1796">
        <v>40.549999999999997</v>
      </c>
      <c r="F1796">
        <v>-0.73439412500000001</v>
      </c>
    </row>
    <row r="1797" spans="1:6" x14ac:dyDescent="0.25">
      <c r="A1797" s="1">
        <v>43112</v>
      </c>
      <c r="B1797">
        <v>40.299999999999997</v>
      </c>
      <c r="C1797">
        <v>40.92</v>
      </c>
      <c r="D1797">
        <v>40.1</v>
      </c>
      <c r="E1797">
        <v>40.869999999999997</v>
      </c>
      <c r="F1797">
        <v>1.41439206</v>
      </c>
    </row>
    <row r="1798" spans="1:6" x14ac:dyDescent="0.25">
      <c r="A1798" s="1">
        <v>43111</v>
      </c>
      <c r="B1798">
        <v>39.93</v>
      </c>
      <c r="C1798">
        <v>40.200000000000003</v>
      </c>
      <c r="D1798">
        <v>39.75</v>
      </c>
      <c r="E1798">
        <v>40.08</v>
      </c>
      <c r="F1798">
        <v>0.37565739999999997</v>
      </c>
    </row>
    <row r="1799" spans="1:6" x14ac:dyDescent="0.25">
      <c r="A1799" s="1">
        <v>43110</v>
      </c>
      <c r="B1799">
        <v>40.08</v>
      </c>
      <c r="C1799">
        <v>40.1</v>
      </c>
      <c r="D1799">
        <v>39.69</v>
      </c>
      <c r="E1799">
        <v>39.869999999999997</v>
      </c>
      <c r="F1799">
        <v>-0.52395209600000003</v>
      </c>
    </row>
    <row r="1800" spans="1:6" x14ac:dyDescent="0.25">
      <c r="A1800" s="1">
        <v>43109</v>
      </c>
      <c r="B1800">
        <v>39.76</v>
      </c>
      <c r="C1800">
        <v>39.950000000000003</v>
      </c>
      <c r="D1800">
        <v>39.54</v>
      </c>
      <c r="E1800">
        <v>39.659999999999997</v>
      </c>
      <c r="F1800">
        <v>-0.25150905400000001</v>
      </c>
    </row>
    <row r="1801" spans="1:6" x14ac:dyDescent="0.25">
      <c r="A1801" s="1">
        <v>43108</v>
      </c>
      <c r="B1801">
        <v>39.479999999999997</v>
      </c>
      <c r="C1801">
        <v>39.93</v>
      </c>
      <c r="D1801">
        <v>39.39</v>
      </c>
      <c r="E1801">
        <v>39.9</v>
      </c>
      <c r="F1801">
        <v>1.063829787</v>
      </c>
    </row>
    <row r="1802" spans="1:6" x14ac:dyDescent="0.25">
      <c r="A1802" s="1">
        <v>43105</v>
      </c>
      <c r="B1802">
        <v>39.78</v>
      </c>
      <c r="C1802">
        <v>39.79</v>
      </c>
      <c r="D1802">
        <v>39.36</v>
      </c>
      <c r="E1802">
        <v>39.520000000000003</v>
      </c>
      <c r="F1802">
        <v>-0.65359477099999996</v>
      </c>
    </row>
    <row r="1803" spans="1:6" x14ac:dyDescent="0.25">
      <c r="A1803" s="1">
        <v>43104</v>
      </c>
      <c r="B1803">
        <v>39.25</v>
      </c>
      <c r="C1803">
        <v>39.53</v>
      </c>
      <c r="D1803">
        <v>38.93</v>
      </c>
      <c r="E1803">
        <v>39.01</v>
      </c>
      <c r="F1803">
        <v>-0.61146496800000005</v>
      </c>
    </row>
    <row r="1804" spans="1:6" x14ac:dyDescent="0.25">
      <c r="A1804" s="1">
        <v>43103</v>
      </c>
      <c r="B1804">
        <v>38.799999999999997</v>
      </c>
      <c r="C1804">
        <v>39.28</v>
      </c>
      <c r="D1804">
        <v>38.700000000000003</v>
      </c>
      <c r="E1804">
        <v>39.159999999999997</v>
      </c>
      <c r="F1804">
        <v>0.92783505200000005</v>
      </c>
    </row>
    <row r="1805" spans="1:6" x14ac:dyDescent="0.25">
      <c r="A1805" s="1">
        <v>43102</v>
      </c>
      <c r="B1805">
        <v>38.47</v>
      </c>
      <c r="C1805">
        <v>38.94</v>
      </c>
      <c r="D1805">
        <v>38.47</v>
      </c>
      <c r="E1805">
        <v>38.840000000000003</v>
      </c>
      <c r="F1805">
        <v>0.96178840700000001</v>
      </c>
    </row>
    <row r="1806" spans="1:6" x14ac:dyDescent="0.25">
      <c r="A1806" s="1">
        <v>43098</v>
      </c>
      <c r="B1806">
        <v>38.57</v>
      </c>
      <c r="C1806">
        <v>38.590000000000003</v>
      </c>
      <c r="D1806">
        <v>38.35</v>
      </c>
      <c r="E1806">
        <v>38.35</v>
      </c>
      <c r="F1806">
        <v>-0.57039149600000005</v>
      </c>
    </row>
    <row r="1807" spans="1:6" x14ac:dyDescent="0.25">
      <c r="A1807" s="1">
        <v>43097</v>
      </c>
      <c r="B1807">
        <v>38.619999999999997</v>
      </c>
      <c r="C1807">
        <v>38.65</v>
      </c>
      <c r="D1807">
        <v>38.450000000000003</v>
      </c>
      <c r="E1807">
        <v>38.56</v>
      </c>
      <c r="F1807">
        <v>-0.15535991699999999</v>
      </c>
    </row>
    <row r="1808" spans="1:6" x14ac:dyDescent="0.25">
      <c r="A1808" s="1">
        <v>43096</v>
      </c>
      <c r="B1808">
        <v>38.520000000000003</v>
      </c>
      <c r="C1808">
        <v>38.65</v>
      </c>
      <c r="D1808">
        <v>38.450000000000003</v>
      </c>
      <c r="E1808">
        <v>38.57</v>
      </c>
      <c r="F1808">
        <v>0.12980269999999999</v>
      </c>
    </row>
    <row r="1809" spans="1:6" x14ac:dyDescent="0.25">
      <c r="A1809" s="1">
        <v>43095</v>
      </c>
      <c r="B1809">
        <v>38.54</v>
      </c>
      <c r="C1809">
        <v>38.67</v>
      </c>
      <c r="D1809">
        <v>38.36</v>
      </c>
      <c r="E1809">
        <v>38.450000000000003</v>
      </c>
      <c r="F1809">
        <v>-0.23352361199999999</v>
      </c>
    </row>
    <row r="1810" spans="1:6" x14ac:dyDescent="0.25">
      <c r="A1810" s="1">
        <v>43091</v>
      </c>
      <c r="B1810">
        <v>38.68</v>
      </c>
      <c r="C1810">
        <v>38.700000000000003</v>
      </c>
      <c r="D1810">
        <v>38.46</v>
      </c>
      <c r="E1810">
        <v>38.54</v>
      </c>
      <c r="F1810">
        <v>-0.36194415699999999</v>
      </c>
    </row>
    <row r="1811" spans="1:6" x14ac:dyDescent="0.25">
      <c r="A1811" s="1">
        <v>43090</v>
      </c>
      <c r="B1811">
        <v>38.94</v>
      </c>
      <c r="C1811">
        <v>38.99</v>
      </c>
      <c r="D1811">
        <v>38.5</v>
      </c>
      <c r="E1811">
        <v>38.5</v>
      </c>
      <c r="F1811">
        <v>-1.129943503</v>
      </c>
    </row>
    <row r="1812" spans="1:6" x14ac:dyDescent="0.25">
      <c r="A1812" s="1">
        <v>43089</v>
      </c>
      <c r="B1812">
        <v>38.6</v>
      </c>
      <c r="C1812">
        <v>38.79</v>
      </c>
      <c r="D1812">
        <v>38.21</v>
      </c>
      <c r="E1812">
        <v>38.74</v>
      </c>
      <c r="F1812">
        <v>0.362694301</v>
      </c>
    </row>
    <row r="1813" spans="1:6" x14ac:dyDescent="0.25">
      <c r="A1813" s="1">
        <v>43088</v>
      </c>
      <c r="B1813">
        <v>38.72</v>
      </c>
      <c r="C1813">
        <v>38.85</v>
      </c>
      <c r="D1813">
        <v>38.31</v>
      </c>
      <c r="E1813">
        <v>38.35</v>
      </c>
      <c r="F1813">
        <v>-0.95557851199999999</v>
      </c>
    </row>
    <row r="1814" spans="1:6" x14ac:dyDescent="0.25">
      <c r="A1814" s="1">
        <v>43087</v>
      </c>
      <c r="B1814">
        <v>38.729999999999997</v>
      </c>
      <c r="C1814">
        <v>38.880000000000003</v>
      </c>
      <c r="D1814">
        <v>38.299999999999997</v>
      </c>
      <c r="E1814">
        <v>38.46</v>
      </c>
      <c r="F1814">
        <v>-0.697134005</v>
      </c>
    </row>
    <row r="1815" spans="1:6" x14ac:dyDescent="0.25">
      <c r="A1815" s="1">
        <v>43084</v>
      </c>
      <c r="B1815">
        <v>37.74</v>
      </c>
      <c r="C1815">
        <v>38.26</v>
      </c>
      <c r="D1815">
        <v>37.71</v>
      </c>
      <c r="E1815">
        <v>38.17</v>
      </c>
      <c r="F1815">
        <v>1.139374669</v>
      </c>
    </row>
    <row r="1816" spans="1:6" x14ac:dyDescent="0.25">
      <c r="A1816" s="1">
        <v>43083</v>
      </c>
      <c r="B1816">
        <v>38.06</v>
      </c>
      <c r="C1816">
        <v>38.06</v>
      </c>
      <c r="D1816">
        <v>37.86</v>
      </c>
      <c r="E1816">
        <v>37.94</v>
      </c>
      <c r="F1816">
        <v>-0.31529164500000001</v>
      </c>
    </row>
    <row r="1817" spans="1:6" x14ac:dyDescent="0.25">
      <c r="A1817" s="1">
        <v>43082</v>
      </c>
      <c r="B1817">
        <v>38.119999999999997</v>
      </c>
      <c r="C1817">
        <v>38.36</v>
      </c>
      <c r="D1817">
        <v>38.1</v>
      </c>
      <c r="E1817">
        <v>38.14</v>
      </c>
      <c r="F1817">
        <v>5.2465896999999997E-2</v>
      </c>
    </row>
    <row r="1818" spans="1:6" x14ac:dyDescent="0.25">
      <c r="A1818" s="1">
        <v>43081</v>
      </c>
      <c r="B1818">
        <v>37.86</v>
      </c>
      <c r="C1818">
        <v>38.090000000000003</v>
      </c>
      <c r="D1818">
        <v>37.56</v>
      </c>
      <c r="E1818">
        <v>37.880000000000003</v>
      </c>
      <c r="F1818">
        <v>5.2826202000000003E-2</v>
      </c>
    </row>
    <row r="1819" spans="1:6" x14ac:dyDescent="0.25">
      <c r="A1819" s="1">
        <v>43080</v>
      </c>
      <c r="B1819">
        <v>37.68</v>
      </c>
      <c r="C1819">
        <v>38.04</v>
      </c>
      <c r="D1819">
        <v>37.61</v>
      </c>
      <c r="E1819">
        <v>37.93</v>
      </c>
      <c r="F1819">
        <v>0.66348195300000001</v>
      </c>
    </row>
    <row r="1820" spans="1:6" x14ac:dyDescent="0.25">
      <c r="A1820" s="1">
        <v>43077</v>
      </c>
      <c r="B1820">
        <v>37.630000000000003</v>
      </c>
      <c r="C1820">
        <v>37.67</v>
      </c>
      <c r="D1820">
        <v>37.42</v>
      </c>
      <c r="E1820">
        <v>37.61</v>
      </c>
      <c r="F1820">
        <v>-5.3149083E-2</v>
      </c>
    </row>
    <row r="1821" spans="1:6" x14ac:dyDescent="0.25">
      <c r="A1821" s="1">
        <v>43076</v>
      </c>
      <c r="B1821">
        <v>37.520000000000003</v>
      </c>
      <c r="C1821">
        <v>37.770000000000003</v>
      </c>
      <c r="D1821">
        <v>37.33</v>
      </c>
      <c r="E1821">
        <v>37.4</v>
      </c>
      <c r="F1821">
        <v>-0.31982942399999997</v>
      </c>
    </row>
    <row r="1822" spans="1:6" x14ac:dyDescent="0.25">
      <c r="A1822" s="1">
        <v>43075</v>
      </c>
      <c r="B1822">
        <v>37.36</v>
      </c>
      <c r="C1822">
        <v>37.71</v>
      </c>
      <c r="D1822">
        <v>37.25</v>
      </c>
      <c r="E1822">
        <v>37.409999999999997</v>
      </c>
      <c r="F1822">
        <v>0.13383297599999999</v>
      </c>
    </row>
    <row r="1823" spans="1:6" x14ac:dyDescent="0.25">
      <c r="A1823" s="1">
        <v>43074</v>
      </c>
      <c r="B1823">
        <v>37.75</v>
      </c>
      <c r="C1823">
        <v>37.75</v>
      </c>
      <c r="D1823">
        <v>37.17</v>
      </c>
      <c r="E1823">
        <v>37.29</v>
      </c>
      <c r="F1823">
        <v>-1.218543046</v>
      </c>
    </row>
    <row r="1824" spans="1:6" x14ac:dyDescent="0.25">
      <c r="A1824" s="1">
        <v>43073</v>
      </c>
      <c r="B1824">
        <v>37.69</v>
      </c>
      <c r="C1824">
        <v>37.93</v>
      </c>
      <c r="D1824">
        <v>37.54</v>
      </c>
      <c r="E1824">
        <v>37.700000000000003</v>
      </c>
      <c r="F1824">
        <v>2.6532237E-2</v>
      </c>
    </row>
    <row r="1825" spans="1:6" x14ac:dyDescent="0.25">
      <c r="A1825" s="1">
        <v>43070</v>
      </c>
      <c r="B1825">
        <v>37.22</v>
      </c>
      <c r="C1825">
        <v>37.65</v>
      </c>
      <c r="D1825">
        <v>36.729999999999997</v>
      </c>
      <c r="E1825">
        <v>37.590000000000003</v>
      </c>
      <c r="F1825">
        <v>0.99408919900000003</v>
      </c>
    </row>
    <row r="1826" spans="1:6" x14ac:dyDescent="0.25">
      <c r="A1826" s="1">
        <v>43069</v>
      </c>
      <c r="B1826">
        <v>37.630000000000003</v>
      </c>
      <c r="C1826">
        <v>37.799999999999997</v>
      </c>
      <c r="D1826">
        <v>37.340000000000003</v>
      </c>
      <c r="E1826">
        <v>37.4</v>
      </c>
      <c r="F1826">
        <v>-0.61121445699999999</v>
      </c>
    </row>
    <row r="1827" spans="1:6" x14ac:dyDescent="0.25">
      <c r="A1827" s="1">
        <v>43068</v>
      </c>
      <c r="B1827">
        <v>37.81</v>
      </c>
      <c r="C1827">
        <v>38.020000000000003</v>
      </c>
      <c r="D1827">
        <v>37.229999999999997</v>
      </c>
      <c r="E1827">
        <v>37.47</v>
      </c>
      <c r="F1827">
        <v>-0.89923300699999997</v>
      </c>
    </row>
    <row r="1828" spans="1:6" x14ac:dyDescent="0.25">
      <c r="A1828" s="1">
        <v>43067</v>
      </c>
      <c r="B1828">
        <v>37.15</v>
      </c>
      <c r="C1828">
        <v>37.79</v>
      </c>
      <c r="D1828">
        <v>37.07</v>
      </c>
      <c r="E1828">
        <v>37.700000000000003</v>
      </c>
      <c r="F1828">
        <v>1.480484522</v>
      </c>
    </row>
    <row r="1829" spans="1:6" x14ac:dyDescent="0.25">
      <c r="A1829" s="1">
        <v>43066</v>
      </c>
      <c r="B1829">
        <v>36.58</v>
      </c>
      <c r="C1829">
        <v>37.08</v>
      </c>
      <c r="D1829">
        <v>36.57</v>
      </c>
      <c r="E1829">
        <v>36.9</v>
      </c>
      <c r="F1829">
        <v>0.87479496999999995</v>
      </c>
    </row>
    <row r="1830" spans="1:6" x14ac:dyDescent="0.25">
      <c r="A1830" s="1">
        <v>43063</v>
      </c>
      <c r="B1830">
        <v>36.479999999999997</v>
      </c>
      <c r="C1830">
        <v>36.56</v>
      </c>
      <c r="D1830">
        <v>36.32</v>
      </c>
      <c r="E1830">
        <v>36.479999999999997</v>
      </c>
      <c r="F1830">
        <v>0</v>
      </c>
    </row>
    <row r="1831" spans="1:6" x14ac:dyDescent="0.25">
      <c r="A1831" s="1">
        <v>43061</v>
      </c>
      <c r="B1831">
        <v>36.57</v>
      </c>
      <c r="C1831">
        <v>36.65</v>
      </c>
      <c r="D1831">
        <v>36.369999999999997</v>
      </c>
      <c r="E1831">
        <v>36.44</v>
      </c>
      <c r="F1831">
        <v>-0.35548263600000002</v>
      </c>
    </row>
    <row r="1832" spans="1:6" x14ac:dyDescent="0.25">
      <c r="A1832" s="1">
        <v>43060</v>
      </c>
      <c r="B1832">
        <v>36.82</v>
      </c>
      <c r="C1832">
        <v>36.909999999999997</v>
      </c>
      <c r="D1832">
        <v>36.58</v>
      </c>
      <c r="E1832">
        <v>36.6</v>
      </c>
      <c r="F1832">
        <v>-0.59750135800000004</v>
      </c>
    </row>
    <row r="1833" spans="1:6" x14ac:dyDescent="0.25">
      <c r="A1833" s="1">
        <v>43056</v>
      </c>
      <c r="B1833">
        <v>35.979999999999997</v>
      </c>
      <c r="C1833">
        <v>36.31</v>
      </c>
      <c r="D1833">
        <v>35.94</v>
      </c>
      <c r="E1833">
        <v>35.950000000000003</v>
      </c>
      <c r="F1833">
        <v>-8.3379654999999997E-2</v>
      </c>
    </row>
    <row r="1834" spans="1:6" x14ac:dyDescent="0.25">
      <c r="A1834" s="1">
        <v>43055</v>
      </c>
      <c r="B1834">
        <v>36.18</v>
      </c>
      <c r="C1834">
        <v>36.659999999999997</v>
      </c>
      <c r="D1834">
        <v>35.840000000000003</v>
      </c>
      <c r="E1834">
        <v>35.880000000000003</v>
      </c>
      <c r="F1834">
        <v>-0.82918739600000002</v>
      </c>
    </row>
    <row r="1835" spans="1:6" x14ac:dyDescent="0.25">
      <c r="A1835" s="1">
        <v>43054</v>
      </c>
      <c r="B1835">
        <v>34.130000000000003</v>
      </c>
      <c r="C1835">
        <v>34.299999999999997</v>
      </c>
      <c r="D1835">
        <v>33.869999999999997</v>
      </c>
      <c r="E1835">
        <v>34.11</v>
      </c>
      <c r="F1835">
        <v>-5.8599472999999999E-2</v>
      </c>
    </row>
    <row r="1836" spans="1:6" x14ac:dyDescent="0.25">
      <c r="A1836" s="1">
        <v>43053</v>
      </c>
      <c r="B1836">
        <v>33.909999999999997</v>
      </c>
      <c r="C1836">
        <v>34.15</v>
      </c>
      <c r="D1836">
        <v>33.799999999999997</v>
      </c>
      <c r="E1836">
        <v>34.049999999999997</v>
      </c>
      <c r="F1836">
        <v>0.41285756400000001</v>
      </c>
    </row>
    <row r="1837" spans="1:6" x14ac:dyDescent="0.25">
      <c r="A1837" s="1">
        <v>43052</v>
      </c>
      <c r="B1837">
        <v>33.92</v>
      </c>
      <c r="C1837">
        <v>34.200000000000003</v>
      </c>
      <c r="D1837">
        <v>33.82</v>
      </c>
      <c r="E1837">
        <v>33.94</v>
      </c>
      <c r="F1837">
        <v>5.8962264E-2</v>
      </c>
    </row>
    <row r="1838" spans="1:6" x14ac:dyDescent="0.25">
      <c r="A1838" s="1">
        <v>43049</v>
      </c>
      <c r="B1838">
        <v>33.950000000000003</v>
      </c>
      <c r="C1838">
        <v>34.04</v>
      </c>
      <c r="D1838">
        <v>33.67</v>
      </c>
      <c r="E1838">
        <v>33.97</v>
      </c>
      <c r="F1838">
        <v>5.8910162000000002E-2</v>
      </c>
    </row>
    <row r="1839" spans="1:6" x14ac:dyDescent="0.25">
      <c r="A1839" s="1">
        <v>43048</v>
      </c>
      <c r="B1839">
        <v>34.24</v>
      </c>
      <c r="C1839">
        <v>34.32</v>
      </c>
      <c r="D1839">
        <v>33.869999999999997</v>
      </c>
      <c r="E1839">
        <v>34.049999999999997</v>
      </c>
      <c r="F1839">
        <v>-0.554906542</v>
      </c>
    </row>
    <row r="1840" spans="1:6" x14ac:dyDescent="0.25">
      <c r="A1840" s="1">
        <v>43047</v>
      </c>
      <c r="B1840">
        <v>34.17</v>
      </c>
      <c r="C1840">
        <v>34.49</v>
      </c>
      <c r="D1840">
        <v>34.11</v>
      </c>
      <c r="E1840">
        <v>34.479999999999997</v>
      </c>
      <c r="F1840">
        <v>0.90722856299999999</v>
      </c>
    </row>
    <row r="1841" spans="1:6" x14ac:dyDescent="0.25">
      <c r="A1841" s="1">
        <v>43046</v>
      </c>
      <c r="B1841">
        <v>34.369999999999997</v>
      </c>
      <c r="C1841">
        <v>34.47</v>
      </c>
      <c r="D1841">
        <v>34.21</v>
      </c>
      <c r="E1841">
        <v>34.4</v>
      </c>
      <c r="F1841">
        <v>8.7285423000000001E-2</v>
      </c>
    </row>
    <row r="1842" spans="1:6" x14ac:dyDescent="0.25">
      <c r="A1842" s="1">
        <v>43045</v>
      </c>
      <c r="B1842">
        <v>34.46</v>
      </c>
      <c r="C1842">
        <v>34.549999999999997</v>
      </c>
      <c r="D1842">
        <v>34.299999999999997</v>
      </c>
      <c r="E1842">
        <v>34.4</v>
      </c>
      <c r="F1842">
        <v>-0.17411491600000001</v>
      </c>
    </row>
    <row r="1843" spans="1:6" x14ac:dyDescent="0.25">
      <c r="A1843" s="1">
        <v>43042</v>
      </c>
      <c r="B1843">
        <v>34.32</v>
      </c>
      <c r="C1843">
        <v>34.479999999999997</v>
      </c>
      <c r="D1843">
        <v>34.020000000000003</v>
      </c>
      <c r="E1843">
        <v>34.44</v>
      </c>
      <c r="F1843">
        <v>0.34965035</v>
      </c>
    </row>
    <row r="1844" spans="1:6" x14ac:dyDescent="0.25">
      <c r="A1844" s="1">
        <v>43041</v>
      </c>
      <c r="B1844">
        <v>34.61</v>
      </c>
      <c r="C1844">
        <v>34.630000000000003</v>
      </c>
      <c r="D1844">
        <v>34.159999999999997</v>
      </c>
      <c r="E1844">
        <v>34.229999999999997</v>
      </c>
      <c r="F1844">
        <v>-1.09794857</v>
      </c>
    </row>
    <row r="1845" spans="1:6" x14ac:dyDescent="0.25">
      <c r="A1845" s="1">
        <v>43040</v>
      </c>
      <c r="B1845">
        <v>34.29</v>
      </c>
      <c r="C1845">
        <v>34.74</v>
      </c>
      <c r="D1845">
        <v>34.29</v>
      </c>
      <c r="E1845">
        <v>34.630000000000003</v>
      </c>
      <c r="F1845">
        <v>0.99154272399999999</v>
      </c>
    </row>
    <row r="1846" spans="1:6" x14ac:dyDescent="0.25">
      <c r="A1846" s="1">
        <v>43039</v>
      </c>
      <c r="B1846">
        <v>34.11</v>
      </c>
      <c r="C1846">
        <v>34.229999999999997</v>
      </c>
      <c r="D1846">
        <v>34.01</v>
      </c>
      <c r="E1846">
        <v>34.11</v>
      </c>
      <c r="F1846">
        <v>0</v>
      </c>
    </row>
    <row r="1847" spans="1:6" x14ac:dyDescent="0.25">
      <c r="A1847" s="1">
        <v>43038</v>
      </c>
      <c r="B1847">
        <v>34.26</v>
      </c>
      <c r="C1847">
        <v>34.31</v>
      </c>
      <c r="D1847">
        <v>33.82</v>
      </c>
      <c r="E1847">
        <v>34.06</v>
      </c>
      <c r="F1847">
        <v>-0.58377116200000001</v>
      </c>
    </row>
    <row r="1848" spans="1:6" x14ac:dyDescent="0.25">
      <c r="A1848" s="1">
        <v>43035</v>
      </c>
      <c r="B1848">
        <v>34.29</v>
      </c>
      <c r="C1848">
        <v>34.61</v>
      </c>
      <c r="D1848">
        <v>34.090000000000003</v>
      </c>
      <c r="E1848">
        <v>34.44</v>
      </c>
      <c r="F1848">
        <v>0.437445319</v>
      </c>
    </row>
    <row r="1849" spans="1:6" x14ac:dyDescent="0.25">
      <c r="A1849" s="1">
        <v>43034</v>
      </c>
      <c r="B1849">
        <v>34.49</v>
      </c>
      <c r="C1849">
        <v>34.49</v>
      </c>
      <c r="D1849">
        <v>34.07</v>
      </c>
      <c r="E1849">
        <v>34.270000000000003</v>
      </c>
      <c r="F1849">
        <v>-0.63786604800000002</v>
      </c>
    </row>
    <row r="1850" spans="1:6" x14ac:dyDescent="0.25">
      <c r="A1850" s="1">
        <v>43033</v>
      </c>
      <c r="B1850">
        <v>34.53</v>
      </c>
      <c r="C1850">
        <v>34.61</v>
      </c>
      <c r="D1850">
        <v>34.159999999999997</v>
      </c>
      <c r="E1850">
        <v>34.29</v>
      </c>
      <c r="F1850">
        <v>-0.69504778499999997</v>
      </c>
    </row>
    <row r="1851" spans="1:6" x14ac:dyDescent="0.25">
      <c r="A1851" s="1">
        <v>43032</v>
      </c>
      <c r="B1851">
        <v>34.450000000000003</v>
      </c>
      <c r="C1851">
        <v>34.67</v>
      </c>
      <c r="D1851">
        <v>34.25</v>
      </c>
      <c r="E1851">
        <v>34.54</v>
      </c>
      <c r="F1851">
        <v>0.26124818599999999</v>
      </c>
    </row>
    <row r="1852" spans="1:6" x14ac:dyDescent="0.25">
      <c r="A1852" s="1">
        <v>43031</v>
      </c>
      <c r="B1852">
        <v>34.43</v>
      </c>
      <c r="C1852">
        <v>34.67</v>
      </c>
      <c r="D1852">
        <v>34.29</v>
      </c>
      <c r="E1852">
        <v>34.299999999999997</v>
      </c>
      <c r="F1852">
        <v>-0.37757769400000002</v>
      </c>
    </row>
    <row r="1853" spans="1:6" x14ac:dyDescent="0.25">
      <c r="A1853" s="1">
        <v>43028</v>
      </c>
      <c r="B1853">
        <v>34.130000000000003</v>
      </c>
      <c r="C1853">
        <v>34.380000000000003</v>
      </c>
      <c r="D1853">
        <v>34.049999999999997</v>
      </c>
      <c r="E1853">
        <v>34.22</v>
      </c>
      <c r="F1853">
        <v>0.26369762699999999</v>
      </c>
    </row>
    <row r="1854" spans="1:6" x14ac:dyDescent="0.25">
      <c r="A1854" s="1">
        <v>43027</v>
      </c>
      <c r="B1854">
        <v>33.6</v>
      </c>
      <c r="C1854">
        <v>33.880000000000003</v>
      </c>
      <c r="D1854">
        <v>33.47</v>
      </c>
      <c r="E1854">
        <v>33.72</v>
      </c>
      <c r="F1854">
        <v>0.35714285699999998</v>
      </c>
    </row>
    <row r="1855" spans="1:6" x14ac:dyDescent="0.25">
      <c r="A1855" s="1">
        <v>43026</v>
      </c>
      <c r="B1855">
        <v>33.67</v>
      </c>
      <c r="C1855">
        <v>33.700000000000003</v>
      </c>
      <c r="D1855">
        <v>33.44</v>
      </c>
      <c r="E1855">
        <v>33.54</v>
      </c>
      <c r="F1855">
        <v>-0.38610038600000002</v>
      </c>
    </row>
    <row r="1856" spans="1:6" x14ac:dyDescent="0.25">
      <c r="A1856" s="1">
        <v>43025</v>
      </c>
      <c r="B1856">
        <v>33.53</v>
      </c>
      <c r="C1856">
        <v>33.659999999999997</v>
      </c>
      <c r="D1856">
        <v>33.47</v>
      </c>
      <c r="E1856">
        <v>33.58</v>
      </c>
      <c r="F1856">
        <v>0.14912019100000001</v>
      </c>
    </row>
    <row r="1857" spans="1:6" x14ac:dyDescent="0.25">
      <c r="A1857" s="1">
        <v>43024</v>
      </c>
      <c r="B1857">
        <v>33.549999999999997</v>
      </c>
      <c r="C1857">
        <v>33.630000000000003</v>
      </c>
      <c r="D1857">
        <v>33.47</v>
      </c>
      <c r="E1857">
        <v>33.520000000000003</v>
      </c>
      <c r="F1857">
        <v>-8.9418778000000004E-2</v>
      </c>
    </row>
    <row r="1858" spans="1:6" x14ac:dyDescent="0.25">
      <c r="A1858" s="1">
        <v>43021</v>
      </c>
      <c r="B1858">
        <v>33.35</v>
      </c>
      <c r="C1858">
        <v>33.56</v>
      </c>
      <c r="D1858">
        <v>33.32</v>
      </c>
      <c r="E1858">
        <v>33.46</v>
      </c>
      <c r="F1858">
        <v>0.329835082</v>
      </c>
    </row>
    <row r="1859" spans="1:6" x14ac:dyDescent="0.25">
      <c r="A1859" s="1">
        <v>43020</v>
      </c>
      <c r="B1859">
        <v>33.29</v>
      </c>
      <c r="C1859">
        <v>33.450000000000003</v>
      </c>
      <c r="D1859">
        <v>33.21</v>
      </c>
      <c r="E1859">
        <v>33.229999999999997</v>
      </c>
      <c r="F1859">
        <v>-0.18023430500000001</v>
      </c>
    </row>
    <row r="1860" spans="1:6" x14ac:dyDescent="0.25">
      <c r="A1860" s="1">
        <v>43019</v>
      </c>
      <c r="B1860">
        <v>33.299999999999997</v>
      </c>
      <c r="C1860">
        <v>33.619999999999997</v>
      </c>
      <c r="D1860">
        <v>33.25</v>
      </c>
      <c r="E1860">
        <v>33.590000000000003</v>
      </c>
      <c r="F1860">
        <v>0.87087087100000005</v>
      </c>
    </row>
    <row r="1861" spans="1:6" x14ac:dyDescent="0.25">
      <c r="A1861" s="1">
        <v>43018</v>
      </c>
      <c r="B1861">
        <v>33.799999999999997</v>
      </c>
      <c r="C1861">
        <v>33.9</v>
      </c>
      <c r="D1861">
        <v>33.47</v>
      </c>
      <c r="E1861">
        <v>33.54</v>
      </c>
      <c r="F1861">
        <v>-0.76923076899999998</v>
      </c>
    </row>
    <row r="1862" spans="1:6" x14ac:dyDescent="0.25">
      <c r="A1862" s="1">
        <v>43017</v>
      </c>
      <c r="B1862">
        <v>33.770000000000003</v>
      </c>
      <c r="C1862">
        <v>33.880000000000003</v>
      </c>
      <c r="D1862">
        <v>33.61</v>
      </c>
      <c r="E1862">
        <v>33.75</v>
      </c>
      <c r="F1862">
        <v>-5.9224163000000003E-2</v>
      </c>
    </row>
    <row r="1863" spans="1:6" x14ac:dyDescent="0.25">
      <c r="A1863" s="1">
        <v>43014</v>
      </c>
      <c r="B1863">
        <v>33.590000000000003</v>
      </c>
      <c r="C1863">
        <v>33.76</v>
      </c>
      <c r="D1863">
        <v>33.520000000000003</v>
      </c>
      <c r="E1863">
        <v>33.729999999999997</v>
      </c>
      <c r="F1863">
        <v>0.41679071200000001</v>
      </c>
    </row>
    <row r="1864" spans="1:6" x14ac:dyDescent="0.25">
      <c r="A1864" s="1">
        <v>43013</v>
      </c>
      <c r="B1864">
        <v>33.51</v>
      </c>
      <c r="C1864">
        <v>33.659999999999997</v>
      </c>
      <c r="D1864">
        <v>33.409999999999997</v>
      </c>
      <c r="E1864">
        <v>33.590000000000003</v>
      </c>
      <c r="F1864">
        <v>0.23873470599999999</v>
      </c>
    </row>
    <row r="1865" spans="1:6" x14ac:dyDescent="0.25">
      <c r="A1865" s="1">
        <v>43012</v>
      </c>
      <c r="B1865">
        <v>33.840000000000003</v>
      </c>
      <c r="C1865">
        <v>33.840000000000003</v>
      </c>
      <c r="D1865">
        <v>33.29</v>
      </c>
      <c r="E1865">
        <v>33.43</v>
      </c>
      <c r="F1865">
        <v>-1.2115839239999999</v>
      </c>
    </row>
    <row r="1866" spans="1:6" x14ac:dyDescent="0.25">
      <c r="A1866" s="1">
        <v>43011</v>
      </c>
      <c r="B1866">
        <v>33.74</v>
      </c>
      <c r="C1866">
        <v>33.89</v>
      </c>
      <c r="D1866">
        <v>33.619999999999997</v>
      </c>
      <c r="E1866">
        <v>33.840000000000003</v>
      </c>
      <c r="F1866">
        <v>0.29638411399999998</v>
      </c>
    </row>
    <row r="1867" spans="1:6" x14ac:dyDescent="0.25">
      <c r="A1867" s="1">
        <v>43010</v>
      </c>
      <c r="B1867">
        <v>33.619999999999997</v>
      </c>
      <c r="C1867">
        <v>33.76</v>
      </c>
      <c r="D1867">
        <v>33.520000000000003</v>
      </c>
      <c r="E1867">
        <v>33.74</v>
      </c>
      <c r="F1867">
        <v>0.35693039900000001</v>
      </c>
    </row>
    <row r="1868" spans="1:6" x14ac:dyDescent="0.25">
      <c r="A1868" s="1">
        <v>43007</v>
      </c>
      <c r="B1868">
        <v>33.340000000000003</v>
      </c>
      <c r="C1868">
        <v>33.659999999999997</v>
      </c>
      <c r="D1868">
        <v>33.24</v>
      </c>
      <c r="E1868">
        <v>33.619999999999997</v>
      </c>
      <c r="F1868">
        <v>0.83983203399999995</v>
      </c>
    </row>
    <row r="1869" spans="1:6" x14ac:dyDescent="0.25">
      <c r="A1869" s="1">
        <v>43006</v>
      </c>
      <c r="B1869">
        <v>33.47</v>
      </c>
      <c r="C1869">
        <v>33.47</v>
      </c>
      <c r="D1869">
        <v>33.21</v>
      </c>
      <c r="E1869">
        <v>33.340000000000003</v>
      </c>
      <c r="F1869">
        <v>-0.38840752899999997</v>
      </c>
    </row>
    <row r="1870" spans="1:6" x14ac:dyDescent="0.25">
      <c r="A1870" s="1">
        <v>43005</v>
      </c>
      <c r="B1870">
        <v>33.79</v>
      </c>
      <c r="C1870">
        <v>33.909999999999997</v>
      </c>
      <c r="D1870">
        <v>33.299999999999997</v>
      </c>
      <c r="E1870">
        <v>33.47</v>
      </c>
      <c r="F1870">
        <v>-0.94702574699999997</v>
      </c>
    </row>
    <row r="1871" spans="1:6" x14ac:dyDescent="0.25">
      <c r="A1871" s="1">
        <v>43004</v>
      </c>
      <c r="B1871">
        <v>33.76</v>
      </c>
      <c r="C1871">
        <v>34.090000000000003</v>
      </c>
      <c r="D1871">
        <v>33.69</v>
      </c>
      <c r="E1871">
        <v>33.79</v>
      </c>
      <c r="F1871">
        <v>8.8862558999999994E-2</v>
      </c>
    </row>
    <row r="1872" spans="1:6" x14ac:dyDescent="0.25">
      <c r="A1872" s="1">
        <v>43003</v>
      </c>
      <c r="B1872">
        <v>33.299999999999997</v>
      </c>
      <c r="C1872">
        <v>33.83</v>
      </c>
      <c r="D1872">
        <v>33.200000000000003</v>
      </c>
      <c r="E1872">
        <v>33.729999999999997</v>
      </c>
      <c r="F1872">
        <v>1.2912912910000001</v>
      </c>
    </row>
    <row r="1873" spans="1:6" x14ac:dyDescent="0.25">
      <c r="A1873" s="1">
        <v>43000</v>
      </c>
      <c r="B1873">
        <v>32.700000000000003</v>
      </c>
      <c r="C1873">
        <v>33.520000000000003</v>
      </c>
      <c r="D1873">
        <v>32.630000000000003</v>
      </c>
      <c r="E1873">
        <v>33.369999999999997</v>
      </c>
      <c r="F1873">
        <v>2.0489296640000001</v>
      </c>
    </row>
    <row r="1874" spans="1:6" x14ac:dyDescent="0.25">
      <c r="A1874" s="1">
        <v>42999</v>
      </c>
      <c r="B1874">
        <v>32.68</v>
      </c>
      <c r="C1874">
        <v>32.89</v>
      </c>
      <c r="D1874">
        <v>32.5</v>
      </c>
      <c r="E1874">
        <v>32.700000000000003</v>
      </c>
      <c r="F1874">
        <v>6.1199509999999999E-2</v>
      </c>
    </row>
    <row r="1875" spans="1:6" x14ac:dyDescent="0.25">
      <c r="A1875" s="1">
        <v>42998</v>
      </c>
      <c r="B1875">
        <v>32.49</v>
      </c>
      <c r="C1875">
        <v>32.74</v>
      </c>
      <c r="D1875">
        <v>32.39</v>
      </c>
      <c r="E1875">
        <v>32.6</v>
      </c>
      <c r="F1875">
        <v>0.33856571299999999</v>
      </c>
    </row>
    <row r="1876" spans="1:6" x14ac:dyDescent="0.25">
      <c r="A1876" s="1">
        <v>42997</v>
      </c>
      <c r="B1876">
        <v>32.47</v>
      </c>
      <c r="C1876">
        <v>32.64</v>
      </c>
      <c r="D1876">
        <v>32.39</v>
      </c>
      <c r="E1876">
        <v>32.49</v>
      </c>
      <c r="F1876">
        <v>6.1595319000000003E-2</v>
      </c>
    </row>
    <row r="1877" spans="1:6" x14ac:dyDescent="0.25">
      <c r="A1877" s="1">
        <v>42996</v>
      </c>
      <c r="B1877">
        <v>32.340000000000003</v>
      </c>
      <c r="C1877">
        <v>32.659999999999997</v>
      </c>
      <c r="D1877">
        <v>32.26</v>
      </c>
      <c r="E1877">
        <v>32.520000000000003</v>
      </c>
      <c r="F1877">
        <v>0.55658627100000002</v>
      </c>
    </row>
    <row r="1878" spans="1:6" x14ac:dyDescent="0.25">
      <c r="A1878" s="1">
        <v>42993</v>
      </c>
      <c r="B1878">
        <v>32.200000000000003</v>
      </c>
      <c r="C1878">
        <v>32.5</v>
      </c>
      <c r="D1878">
        <v>32.119999999999997</v>
      </c>
      <c r="E1878">
        <v>32.44</v>
      </c>
      <c r="F1878">
        <v>0.74534161499999996</v>
      </c>
    </row>
    <row r="1879" spans="1:6" x14ac:dyDescent="0.25">
      <c r="A1879" s="1">
        <v>42992</v>
      </c>
      <c r="B1879">
        <v>31.92</v>
      </c>
      <c r="C1879">
        <v>32.22</v>
      </c>
      <c r="D1879">
        <v>31.91</v>
      </c>
      <c r="E1879">
        <v>32.19</v>
      </c>
      <c r="F1879">
        <v>0.84586466199999999</v>
      </c>
    </row>
    <row r="1880" spans="1:6" x14ac:dyDescent="0.25">
      <c r="A1880" s="1">
        <v>42991</v>
      </c>
      <c r="B1880">
        <v>32.26</v>
      </c>
      <c r="C1880">
        <v>32.299999999999997</v>
      </c>
      <c r="D1880">
        <v>31.96</v>
      </c>
      <c r="E1880">
        <v>32.18</v>
      </c>
      <c r="F1880">
        <v>-0.247985121</v>
      </c>
    </row>
    <row r="1881" spans="1:6" x14ac:dyDescent="0.25">
      <c r="A1881" s="1">
        <v>42990</v>
      </c>
      <c r="B1881">
        <v>32.24</v>
      </c>
      <c r="C1881">
        <v>32.47</v>
      </c>
      <c r="D1881">
        <v>32.19</v>
      </c>
      <c r="E1881">
        <v>32.409999999999997</v>
      </c>
      <c r="F1881">
        <v>0.527295285</v>
      </c>
    </row>
    <row r="1882" spans="1:6" x14ac:dyDescent="0.25">
      <c r="A1882" s="1">
        <v>42989</v>
      </c>
      <c r="B1882">
        <v>31.77</v>
      </c>
      <c r="C1882">
        <v>32.299999999999997</v>
      </c>
      <c r="D1882">
        <v>31.72</v>
      </c>
      <c r="E1882">
        <v>32.19</v>
      </c>
      <c r="F1882">
        <v>1.322001889</v>
      </c>
    </row>
    <row r="1883" spans="1:6" x14ac:dyDescent="0.25">
      <c r="A1883" s="1">
        <v>42986</v>
      </c>
      <c r="B1883">
        <v>31.68</v>
      </c>
      <c r="C1883">
        <v>31.77</v>
      </c>
      <c r="D1883">
        <v>31.46</v>
      </c>
      <c r="E1883">
        <v>31.48</v>
      </c>
      <c r="F1883">
        <v>-0.63131313099999997</v>
      </c>
    </row>
    <row r="1884" spans="1:6" x14ac:dyDescent="0.25">
      <c r="A1884" s="1">
        <v>42985</v>
      </c>
      <c r="B1884">
        <v>31.96</v>
      </c>
      <c r="C1884">
        <v>31.96</v>
      </c>
      <c r="D1884">
        <v>31.75</v>
      </c>
      <c r="E1884">
        <v>31.76</v>
      </c>
      <c r="F1884">
        <v>-0.62578222800000005</v>
      </c>
    </row>
    <row r="1885" spans="1:6" x14ac:dyDescent="0.25">
      <c r="A1885" s="1">
        <v>42984</v>
      </c>
      <c r="B1885">
        <v>31.74</v>
      </c>
      <c r="C1885">
        <v>31.91</v>
      </c>
      <c r="D1885">
        <v>31.63</v>
      </c>
      <c r="E1885">
        <v>31.87</v>
      </c>
      <c r="F1885">
        <v>0.40957781999999998</v>
      </c>
    </row>
    <row r="1886" spans="1:6" x14ac:dyDescent="0.25">
      <c r="A1886" s="1">
        <v>42983</v>
      </c>
      <c r="B1886">
        <v>32.1</v>
      </c>
      <c r="C1886">
        <v>32.25</v>
      </c>
      <c r="D1886">
        <v>31.46</v>
      </c>
      <c r="E1886">
        <v>31.62</v>
      </c>
      <c r="F1886">
        <v>-1.4953271029999999</v>
      </c>
    </row>
    <row r="1887" spans="1:6" x14ac:dyDescent="0.25">
      <c r="A1887" s="1">
        <v>42979</v>
      </c>
      <c r="B1887">
        <v>32.22</v>
      </c>
      <c r="C1887">
        <v>32.340000000000003</v>
      </c>
      <c r="D1887">
        <v>32.04</v>
      </c>
      <c r="E1887">
        <v>32.299999999999997</v>
      </c>
      <c r="F1887">
        <v>0.24829298599999999</v>
      </c>
    </row>
    <row r="1888" spans="1:6" x14ac:dyDescent="0.25">
      <c r="A1888" s="1">
        <v>42978</v>
      </c>
      <c r="B1888">
        <v>32.1</v>
      </c>
      <c r="C1888">
        <v>32.340000000000003</v>
      </c>
      <c r="D1888">
        <v>32</v>
      </c>
      <c r="E1888">
        <v>32.21</v>
      </c>
      <c r="F1888">
        <v>0.342679128</v>
      </c>
    </row>
    <row r="1889" spans="1:6" x14ac:dyDescent="0.25">
      <c r="A1889" s="1">
        <v>42977</v>
      </c>
      <c r="B1889">
        <v>31.47</v>
      </c>
      <c r="C1889">
        <v>32.200000000000003</v>
      </c>
      <c r="D1889">
        <v>31.42</v>
      </c>
      <c r="E1889">
        <v>31.99</v>
      </c>
      <c r="F1889">
        <v>1.652367334</v>
      </c>
    </row>
    <row r="1890" spans="1:6" x14ac:dyDescent="0.25">
      <c r="A1890" s="1">
        <v>42976</v>
      </c>
      <c r="B1890">
        <v>31.26</v>
      </c>
      <c r="C1890">
        <v>31.63</v>
      </c>
      <c r="D1890">
        <v>31.2</v>
      </c>
      <c r="E1890">
        <v>31.48</v>
      </c>
      <c r="F1890">
        <v>0.70377479200000004</v>
      </c>
    </row>
    <row r="1891" spans="1:6" x14ac:dyDescent="0.25">
      <c r="A1891" s="1">
        <v>42975</v>
      </c>
      <c r="B1891">
        <v>31.5</v>
      </c>
      <c r="C1891">
        <v>31.59</v>
      </c>
      <c r="D1891">
        <v>31.42</v>
      </c>
      <c r="E1891">
        <v>31.54</v>
      </c>
      <c r="F1891">
        <v>0.126984127</v>
      </c>
    </row>
    <row r="1892" spans="1:6" x14ac:dyDescent="0.25">
      <c r="A1892" s="1">
        <v>42972</v>
      </c>
      <c r="B1892">
        <v>31.39</v>
      </c>
      <c r="C1892">
        <v>31.8</v>
      </c>
      <c r="D1892">
        <v>31.37</v>
      </c>
      <c r="E1892">
        <v>31.44</v>
      </c>
      <c r="F1892">
        <v>0.159286397</v>
      </c>
    </row>
    <row r="1893" spans="1:6" x14ac:dyDescent="0.25">
      <c r="A1893" s="1">
        <v>42971</v>
      </c>
      <c r="B1893">
        <v>30.95</v>
      </c>
      <c r="C1893">
        <v>31.4</v>
      </c>
      <c r="D1893">
        <v>30.9</v>
      </c>
      <c r="E1893">
        <v>31.24</v>
      </c>
      <c r="F1893">
        <v>0.93699515300000003</v>
      </c>
    </row>
    <row r="1894" spans="1:6" x14ac:dyDescent="0.25">
      <c r="A1894" s="1">
        <v>42970</v>
      </c>
      <c r="B1894">
        <v>31.21</v>
      </c>
      <c r="C1894">
        <v>31.4</v>
      </c>
      <c r="D1894">
        <v>30.91</v>
      </c>
      <c r="E1894">
        <v>30.92</v>
      </c>
      <c r="F1894">
        <v>-0.92918936200000002</v>
      </c>
    </row>
    <row r="1895" spans="1:6" x14ac:dyDescent="0.25">
      <c r="A1895" s="1">
        <v>42969</v>
      </c>
      <c r="B1895">
        <v>30.85</v>
      </c>
      <c r="C1895">
        <v>31.33</v>
      </c>
      <c r="D1895">
        <v>30.75</v>
      </c>
      <c r="E1895">
        <v>31.27</v>
      </c>
      <c r="F1895">
        <v>1.3614262559999999</v>
      </c>
    </row>
    <row r="1896" spans="1:6" x14ac:dyDescent="0.25">
      <c r="A1896" s="1">
        <v>42968</v>
      </c>
      <c r="B1896">
        <v>30.37</v>
      </c>
      <c r="C1896">
        <v>30.79</v>
      </c>
      <c r="D1896">
        <v>30.36</v>
      </c>
      <c r="E1896">
        <v>30.68</v>
      </c>
      <c r="F1896">
        <v>1.020744155</v>
      </c>
    </row>
    <row r="1897" spans="1:6" x14ac:dyDescent="0.25">
      <c r="A1897" s="1">
        <v>42965</v>
      </c>
      <c r="B1897">
        <v>30.92</v>
      </c>
      <c r="C1897">
        <v>31.06</v>
      </c>
      <c r="D1897">
        <v>30.36</v>
      </c>
      <c r="E1897">
        <v>30.37</v>
      </c>
      <c r="F1897">
        <v>-1.7787839590000001</v>
      </c>
    </row>
    <row r="1898" spans="1:6" x14ac:dyDescent="0.25">
      <c r="A1898" s="1">
        <v>42964</v>
      </c>
      <c r="B1898">
        <v>31.49</v>
      </c>
      <c r="C1898">
        <v>31.76</v>
      </c>
      <c r="D1898">
        <v>30.85</v>
      </c>
      <c r="E1898">
        <v>31.04</v>
      </c>
      <c r="F1898">
        <v>-1.4290250870000001</v>
      </c>
    </row>
    <row r="1899" spans="1:6" x14ac:dyDescent="0.25">
      <c r="A1899" s="1">
        <v>42963</v>
      </c>
      <c r="B1899">
        <v>32.06</v>
      </c>
      <c r="C1899">
        <v>32.47</v>
      </c>
      <c r="D1899">
        <v>32.06</v>
      </c>
      <c r="E1899">
        <v>32.340000000000003</v>
      </c>
      <c r="F1899">
        <v>0.87336244500000004</v>
      </c>
    </row>
    <row r="1900" spans="1:6" x14ac:dyDescent="0.25">
      <c r="A1900" s="1">
        <v>42962</v>
      </c>
      <c r="B1900">
        <v>31.95</v>
      </c>
      <c r="C1900">
        <v>32.21</v>
      </c>
      <c r="D1900">
        <v>31.85</v>
      </c>
      <c r="E1900">
        <v>32.090000000000003</v>
      </c>
      <c r="F1900">
        <v>0.438184664</v>
      </c>
    </row>
    <row r="1901" spans="1:6" x14ac:dyDescent="0.25">
      <c r="A1901" s="1">
        <v>42961</v>
      </c>
      <c r="B1901">
        <v>31.59</v>
      </c>
      <c r="C1901">
        <v>31.89</v>
      </c>
      <c r="D1901">
        <v>31.57</v>
      </c>
      <c r="E1901">
        <v>31.84</v>
      </c>
      <c r="F1901">
        <v>0.79138967999999998</v>
      </c>
    </row>
    <row r="1902" spans="1:6" x14ac:dyDescent="0.25">
      <c r="A1902" s="1">
        <v>42958</v>
      </c>
      <c r="B1902">
        <v>31.16</v>
      </c>
      <c r="C1902">
        <v>31.55</v>
      </c>
      <c r="D1902">
        <v>31.04</v>
      </c>
      <c r="E1902">
        <v>31.47</v>
      </c>
      <c r="F1902">
        <v>0.994865212</v>
      </c>
    </row>
    <row r="1903" spans="1:6" x14ac:dyDescent="0.25">
      <c r="A1903" s="1">
        <v>42957</v>
      </c>
      <c r="B1903">
        <v>31.53</v>
      </c>
      <c r="C1903">
        <v>31.55</v>
      </c>
      <c r="D1903">
        <v>31</v>
      </c>
      <c r="E1903">
        <v>31</v>
      </c>
      <c r="F1903">
        <v>-1.680938788</v>
      </c>
    </row>
    <row r="1904" spans="1:6" x14ac:dyDescent="0.25">
      <c r="A1904" s="1">
        <v>42956</v>
      </c>
      <c r="B1904">
        <v>31.55</v>
      </c>
      <c r="C1904">
        <v>31.68</v>
      </c>
      <c r="D1904">
        <v>31.36</v>
      </c>
      <c r="E1904">
        <v>31.62</v>
      </c>
      <c r="F1904">
        <v>0.22187004799999999</v>
      </c>
    </row>
    <row r="1905" spans="1:6" x14ac:dyDescent="0.25">
      <c r="A1905" s="1">
        <v>42955</v>
      </c>
      <c r="B1905">
        <v>31.75</v>
      </c>
      <c r="C1905">
        <v>32</v>
      </c>
      <c r="D1905">
        <v>31.6</v>
      </c>
      <c r="E1905">
        <v>31.67</v>
      </c>
      <c r="F1905">
        <v>-0.25196850399999998</v>
      </c>
    </row>
    <row r="1906" spans="1:6" x14ac:dyDescent="0.25">
      <c r="A1906" s="1">
        <v>42954</v>
      </c>
      <c r="B1906">
        <v>31.79</v>
      </c>
      <c r="C1906">
        <v>31.87</v>
      </c>
      <c r="D1906">
        <v>31.7</v>
      </c>
      <c r="E1906">
        <v>31.84</v>
      </c>
      <c r="F1906">
        <v>0.157282164</v>
      </c>
    </row>
    <row r="1907" spans="1:6" x14ac:dyDescent="0.25">
      <c r="A1907" s="1">
        <v>42951</v>
      </c>
      <c r="B1907">
        <v>31.67</v>
      </c>
      <c r="C1907">
        <v>31.91</v>
      </c>
      <c r="D1907">
        <v>31.58</v>
      </c>
      <c r="E1907">
        <v>31.8</v>
      </c>
      <c r="F1907">
        <v>0.41048310700000001</v>
      </c>
    </row>
    <row r="1908" spans="1:6" x14ac:dyDescent="0.25">
      <c r="A1908" s="1">
        <v>42950</v>
      </c>
      <c r="B1908">
        <v>31.59</v>
      </c>
      <c r="C1908">
        <v>31.72</v>
      </c>
      <c r="D1908">
        <v>31.43</v>
      </c>
      <c r="E1908">
        <v>31.56</v>
      </c>
      <c r="F1908">
        <v>-9.4966761999999996E-2</v>
      </c>
    </row>
    <row r="1909" spans="1:6" x14ac:dyDescent="0.25">
      <c r="A1909" s="1">
        <v>42949</v>
      </c>
      <c r="B1909">
        <v>31.57</v>
      </c>
      <c r="C1909">
        <v>31.57</v>
      </c>
      <c r="D1909">
        <v>31.25</v>
      </c>
      <c r="E1909">
        <v>31.52</v>
      </c>
      <c r="F1909">
        <v>-0.15837820699999999</v>
      </c>
    </row>
    <row r="1910" spans="1:6" x14ac:dyDescent="0.25">
      <c r="A1910" s="1">
        <v>42948</v>
      </c>
      <c r="B1910">
        <v>31.59</v>
      </c>
      <c r="C1910">
        <v>31.66</v>
      </c>
      <c r="D1910">
        <v>31.43</v>
      </c>
      <c r="E1910">
        <v>31.65</v>
      </c>
      <c r="F1910">
        <v>0.18993352299999999</v>
      </c>
    </row>
    <row r="1911" spans="1:6" x14ac:dyDescent="0.25">
      <c r="A1911" s="1">
        <v>42947</v>
      </c>
      <c r="B1911">
        <v>31.54</v>
      </c>
      <c r="C1911">
        <v>31.58</v>
      </c>
      <c r="D1911">
        <v>31.37</v>
      </c>
      <c r="E1911">
        <v>31.45</v>
      </c>
      <c r="F1911">
        <v>-0.28535193399999997</v>
      </c>
    </row>
    <row r="1912" spans="1:6" x14ac:dyDescent="0.25">
      <c r="A1912" s="1">
        <v>42944</v>
      </c>
      <c r="B1912">
        <v>31.45</v>
      </c>
      <c r="C1912">
        <v>31.58</v>
      </c>
      <c r="D1912">
        <v>31.27</v>
      </c>
      <c r="E1912">
        <v>31.52</v>
      </c>
      <c r="F1912">
        <v>0.222575517</v>
      </c>
    </row>
    <row r="1913" spans="1:6" x14ac:dyDescent="0.25">
      <c r="A1913" s="1">
        <v>42943</v>
      </c>
      <c r="B1913">
        <v>31.73</v>
      </c>
      <c r="C1913">
        <v>31.75</v>
      </c>
      <c r="D1913">
        <v>31.21</v>
      </c>
      <c r="E1913">
        <v>31.57</v>
      </c>
      <c r="F1913">
        <v>-0.50425464900000005</v>
      </c>
    </row>
    <row r="1914" spans="1:6" x14ac:dyDescent="0.25">
      <c r="A1914" s="1">
        <v>42942</v>
      </c>
      <c r="B1914">
        <v>32.200000000000003</v>
      </c>
      <c r="C1914">
        <v>32.22</v>
      </c>
      <c r="D1914">
        <v>31.51</v>
      </c>
      <c r="E1914">
        <v>31.66</v>
      </c>
      <c r="F1914">
        <v>-1.677018634</v>
      </c>
    </row>
    <row r="1915" spans="1:6" x14ac:dyDescent="0.25">
      <c r="A1915" s="1">
        <v>42941</v>
      </c>
      <c r="B1915">
        <v>31.9</v>
      </c>
      <c r="C1915">
        <v>32.24</v>
      </c>
      <c r="D1915">
        <v>31.88</v>
      </c>
      <c r="E1915">
        <v>32.119999999999997</v>
      </c>
      <c r="F1915">
        <v>0.68965517200000004</v>
      </c>
    </row>
    <row r="1916" spans="1:6" x14ac:dyDescent="0.25">
      <c r="A1916" s="1">
        <v>42940</v>
      </c>
      <c r="B1916">
        <v>31.85</v>
      </c>
      <c r="C1916">
        <v>31.91</v>
      </c>
      <c r="D1916">
        <v>31.66</v>
      </c>
      <c r="E1916">
        <v>31.86</v>
      </c>
      <c r="F1916">
        <v>3.1397174E-2</v>
      </c>
    </row>
    <row r="1917" spans="1:6" x14ac:dyDescent="0.25">
      <c r="A1917" s="1">
        <v>42937</v>
      </c>
      <c r="B1917">
        <v>31.8</v>
      </c>
      <c r="C1917">
        <v>32.020000000000003</v>
      </c>
      <c r="D1917">
        <v>31.71</v>
      </c>
      <c r="E1917">
        <v>31.84</v>
      </c>
      <c r="F1917">
        <v>0.12578616400000001</v>
      </c>
    </row>
    <row r="1918" spans="1:6" x14ac:dyDescent="0.25">
      <c r="A1918" s="1">
        <v>42936</v>
      </c>
      <c r="B1918">
        <v>32</v>
      </c>
      <c r="C1918">
        <v>32.049999999999997</v>
      </c>
      <c r="D1918">
        <v>31.76</v>
      </c>
      <c r="E1918">
        <v>31.86</v>
      </c>
      <c r="F1918">
        <v>-0.4375</v>
      </c>
    </row>
    <row r="1919" spans="1:6" x14ac:dyDescent="0.25">
      <c r="A1919" s="1">
        <v>42935</v>
      </c>
      <c r="B1919">
        <v>31.61</v>
      </c>
      <c r="C1919">
        <v>32.049999999999997</v>
      </c>
      <c r="D1919">
        <v>31.49</v>
      </c>
      <c r="E1919">
        <v>31.9</v>
      </c>
      <c r="F1919">
        <v>0.91743119299999998</v>
      </c>
    </row>
    <row r="1920" spans="1:6" x14ac:dyDescent="0.25">
      <c r="A1920" s="1">
        <v>42934</v>
      </c>
      <c r="B1920">
        <v>31.42</v>
      </c>
      <c r="C1920">
        <v>31.51</v>
      </c>
      <c r="D1920">
        <v>31.18</v>
      </c>
      <c r="E1920">
        <v>31.51</v>
      </c>
      <c r="F1920">
        <v>0.28644175700000002</v>
      </c>
    </row>
    <row r="1921" spans="1:6" x14ac:dyDescent="0.25">
      <c r="A1921" s="1">
        <v>42933</v>
      </c>
      <c r="B1921">
        <v>31.5</v>
      </c>
      <c r="C1921">
        <v>31.64</v>
      </c>
      <c r="D1921">
        <v>31.45</v>
      </c>
      <c r="E1921">
        <v>31.5</v>
      </c>
      <c r="F1921">
        <v>0</v>
      </c>
    </row>
    <row r="1922" spans="1:6" x14ac:dyDescent="0.25">
      <c r="A1922" s="1">
        <v>42930</v>
      </c>
      <c r="B1922">
        <v>31.37</v>
      </c>
      <c r="C1922">
        <v>31.45</v>
      </c>
      <c r="D1922">
        <v>31.28</v>
      </c>
      <c r="E1922">
        <v>31.42</v>
      </c>
      <c r="F1922">
        <v>0.15938795</v>
      </c>
    </row>
    <row r="1923" spans="1:6" x14ac:dyDescent="0.25">
      <c r="A1923" s="1">
        <v>42929</v>
      </c>
      <c r="B1923">
        <v>31.26</v>
      </c>
      <c r="C1923">
        <v>31.28</v>
      </c>
      <c r="D1923">
        <v>31.08</v>
      </c>
      <c r="E1923">
        <v>31.27</v>
      </c>
      <c r="F1923">
        <v>3.1989762999999997E-2</v>
      </c>
    </row>
    <row r="1924" spans="1:6" x14ac:dyDescent="0.25">
      <c r="A1924" s="1">
        <v>42928</v>
      </c>
      <c r="B1924">
        <v>31.25</v>
      </c>
      <c r="C1924">
        <v>31.43</v>
      </c>
      <c r="D1924">
        <v>31.15</v>
      </c>
      <c r="E1924">
        <v>31.16</v>
      </c>
      <c r="F1924">
        <v>-0.28799999999999998</v>
      </c>
    </row>
    <row r="1925" spans="1:6" x14ac:dyDescent="0.25">
      <c r="A1925" s="1">
        <v>42927</v>
      </c>
      <c r="B1925">
        <v>31.05</v>
      </c>
      <c r="C1925">
        <v>31.12</v>
      </c>
      <c r="D1925">
        <v>30.86</v>
      </c>
      <c r="E1925">
        <v>31.09</v>
      </c>
      <c r="F1925">
        <v>0.12882447699999999</v>
      </c>
    </row>
    <row r="1926" spans="1:6" x14ac:dyDescent="0.25">
      <c r="A1926" s="1">
        <v>42926</v>
      </c>
      <c r="B1926">
        <v>30.88</v>
      </c>
      <c r="C1926">
        <v>31.09</v>
      </c>
      <c r="D1926">
        <v>30.83</v>
      </c>
      <c r="E1926">
        <v>30.98</v>
      </c>
      <c r="F1926">
        <v>0.32383419699999999</v>
      </c>
    </row>
    <row r="1927" spans="1:6" x14ac:dyDescent="0.25">
      <c r="A1927" s="1">
        <v>42923</v>
      </c>
      <c r="B1927">
        <v>30.76</v>
      </c>
      <c r="C1927">
        <v>31.06</v>
      </c>
      <c r="D1927">
        <v>30.75</v>
      </c>
      <c r="E1927">
        <v>30.9</v>
      </c>
      <c r="F1927">
        <v>0.45513654100000001</v>
      </c>
    </row>
    <row r="1928" spans="1:6" x14ac:dyDescent="0.25">
      <c r="A1928" s="1">
        <v>42922</v>
      </c>
      <c r="B1928">
        <v>30.99</v>
      </c>
      <c r="C1928">
        <v>31.02</v>
      </c>
      <c r="D1928">
        <v>30.67</v>
      </c>
      <c r="E1928">
        <v>30.72</v>
      </c>
      <c r="F1928">
        <v>-0.87124879</v>
      </c>
    </row>
    <row r="1929" spans="1:6" x14ac:dyDescent="0.25">
      <c r="A1929" s="1">
        <v>42921</v>
      </c>
      <c r="B1929">
        <v>31.01</v>
      </c>
      <c r="C1929">
        <v>31.27</v>
      </c>
      <c r="D1929">
        <v>30.84</v>
      </c>
      <c r="E1929">
        <v>31.11</v>
      </c>
      <c r="F1929">
        <v>0.32247661999999999</v>
      </c>
    </row>
    <row r="1930" spans="1:6" x14ac:dyDescent="0.25">
      <c r="A1930" s="1">
        <v>42919</v>
      </c>
      <c r="B1930">
        <v>31.27</v>
      </c>
      <c r="C1930">
        <v>31.64</v>
      </c>
      <c r="D1930">
        <v>31.21</v>
      </c>
      <c r="E1930">
        <v>31.33</v>
      </c>
      <c r="F1930">
        <v>0.191877199</v>
      </c>
    </row>
    <row r="1931" spans="1:6" x14ac:dyDescent="0.25">
      <c r="A1931" s="1">
        <v>42916</v>
      </c>
      <c r="B1931">
        <v>31.72</v>
      </c>
      <c r="C1931">
        <v>31.73</v>
      </c>
      <c r="D1931">
        <v>31.3</v>
      </c>
      <c r="E1931">
        <v>31.3</v>
      </c>
      <c r="F1931">
        <v>-1.3240857500000001</v>
      </c>
    </row>
    <row r="1932" spans="1:6" x14ac:dyDescent="0.25">
      <c r="A1932" s="1">
        <v>42915</v>
      </c>
      <c r="B1932">
        <v>31.8</v>
      </c>
      <c r="C1932">
        <v>32.03</v>
      </c>
      <c r="D1932">
        <v>31.26</v>
      </c>
      <c r="E1932">
        <v>31.41</v>
      </c>
      <c r="F1932">
        <v>-1.226415094</v>
      </c>
    </row>
    <row r="1933" spans="1:6" x14ac:dyDescent="0.25">
      <c r="A1933" s="1">
        <v>42914</v>
      </c>
      <c r="B1933">
        <v>31.78</v>
      </c>
      <c r="C1933">
        <v>32.270000000000003</v>
      </c>
      <c r="D1933">
        <v>31.77</v>
      </c>
      <c r="E1933">
        <v>32.08</v>
      </c>
      <c r="F1933">
        <v>0.94398993099999995</v>
      </c>
    </row>
    <row r="1934" spans="1:6" x14ac:dyDescent="0.25">
      <c r="A1934" s="1">
        <v>42913</v>
      </c>
      <c r="B1934">
        <v>32.090000000000003</v>
      </c>
      <c r="C1934">
        <v>32.25</v>
      </c>
      <c r="D1934">
        <v>31.76</v>
      </c>
      <c r="E1934">
        <v>31.76</v>
      </c>
      <c r="F1934">
        <v>-1.028357744</v>
      </c>
    </row>
    <row r="1935" spans="1:6" x14ac:dyDescent="0.25">
      <c r="A1935" s="1">
        <v>42912</v>
      </c>
      <c r="B1935">
        <v>32.24</v>
      </c>
      <c r="C1935">
        <v>32.5</v>
      </c>
      <c r="D1935">
        <v>32.18</v>
      </c>
      <c r="E1935">
        <v>32.24</v>
      </c>
      <c r="F1935">
        <v>0</v>
      </c>
    </row>
    <row r="1936" spans="1:6" x14ac:dyDescent="0.25">
      <c r="A1936" s="1">
        <v>42909</v>
      </c>
      <c r="B1936">
        <v>31.85</v>
      </c>
      <c r="C1936">
        <v>32.299999999999997</v>
      </c>
      <c r="D1936">
        <v>31.76</v>
      </c>
      <c r="E1936">
        <v>32.090000000000003</v>
      </c>
      <c r="F1936">
        <v>0.75353218200000005</v>
      </c>
    </row>
    <row r="1937" spans="1:6" x14ac:dyDescent="0.25">
      <c r="A1937" s="1">
        <v>42908</v>
      </c>
      <c r="B1937">
        <v>31.91</v>
      </c>
      <c r="C1937">
        <v>32</v>
      </c>
      <c r="D1937">
        <v>31.7</v>
      </c>
      <c r="E1937">
        <v>31.85</v>
      </c>
      <c r="F1937">
        <v>-0.18802883100000001</v>
      </c>
    </row>
    <row r="1938" spans="1:6" x14ac:dyDescent="0.25">
      <c r="A1938" s="1">
        <v>42907</v>
      </c>
      <c r="B1938">
        <v>31.73</v>
      </c>
      <c r="C1938">
        <v>31.87</v>
      </c>
      <c r="D1938">
        <v>31.52</v>
      </c>
      <c r="E1938">
        <v>31.84</v>
      </c>
      <c r="F1938">
        <v>0.346675071</v>
      </c>
    </row>
    <row r="1939" spans="1:6" x14ac:dyDescent="0.25">
      <c r="A1939" s="1">
        <v>42906</v>
      </c>
      <c r="B1939">
        <v>31.9</v>
      </c>
      <c r="C1939">
        <v>32.159999999999997</v>
      </c>
      <c r="D1939">
        <v>31.84</v>
      </c>
      <c r="E1939">
        <v>31.85</v>
      </c>
      <c r="F1939">
        <v>-0.15673981200000001</v>
      </c>
    </row>
    <row r="1940" spans="1:6" x14ac:dyDescent="0.25">
      <c r="A1940" s="1">
        <v>42905</v>
      </c>
      <c r="B1940">
        <v>31.66</v>
      </c>
      <c r="C1940">
        <v>32.020000000000003</v>
      </c>
      <c r="D1940">
        <v>31.58</v>
      </c>
      <c r="E1940">
        <v>31.99</v>
      </c>
      <c r="F1940">
        <v>1.0423247</v>
      </c>
    </row>
    <row r="1941" spans="1:6" x14ac:dyDescent="0.25">
      <c r="A1941" s="1">
        <v>42902</v>
      </c>
      <c r="B1941">
        <v>31.62</v>
      </c>
      <c r="C1941">
        <v>31.63</v>
      </c>
      <c r="D1941">
        <v>31.2</v>
      </c>
      <c r="E1941">
        <v>31.63</v>
      </c>
      <c r="F1941">
        <v>3.1625553000000001E-2</v>
      </c>
    </row>
    <row r="1942" spans="1:6" x14ac:dyDescent="0.25">
      <c r="A1942" s="1">
        <v>42901</v>
      </c>
      <c r="B1942">
        <v>31.28</v>
      </c>
      <c r="C1942">
        <v>31.63</v>
      </c>
      <c r="D1942">
        <v>31.25</v>
      </c>
      <c r="E1942">
        <v>31.58</v>
      </c>
      <c r="F1942">
        <v>0.95907928399999998</v>
      </c>
    </row>
    <row r="1943" spans="1:6" x14ac:dyDescent="0.25">
      <c r="A1943" s="1">
        <v>42900</v>
      </c>
      <c r="B1943">
        <v>31.85</v>
      </c>
      <c r="C1943">
        <v>31.97</v>
      </c>
      <c r="D1943">
        <v>31.33</v>
      </c>
      <c r="E1943">
        <v>31.6</v>
      </c>
      <c r="F1943">
        <v>-0.78492935600000002</v>
      </c>
    </row>
    <row r="1944" spans="1:6" x14ac:dyDescent="0.25">
      <c r="A1944" s="1">
        <v>42899</v>
      </c>
      <c r="B1944">
        <v>31.29</v>
      </c>
      <c r="C1944">
        <v>31.8</v>
      </c>
      <c r="D1944">
        <v>31.29</v>
      </c>
      <c r="E1944">
        <v>31.7</v>
      </c>
      <c r="F1944">
        <v>1.310322787</v>
      </c>
    </row>
    <row r="1945" spans="1:6" x14ac:dyDescent="0.25">
      <c r="A1945" s="1">
        <v>42898</v>
      </c>
      <c r="B1945">
        <v>31.34</v>
      </c>
      <c r="C1945">
        <v>31.64</v>
      </c>
      <c r="D1945">
        <v>31.15</v>
      </c>
      <c r="E1945">
        <v>31.25</v>
      </c>
      <c r="F1945">
        <v>-0.28717294199999999</v>
      </c>
    </row>
    <row r="1946" spans="1:6" x14ac:dyDescent="0.25">
      <c r="A1946" s="1">
        <v>42895</v>
      </c>
      <c r="B1946">
        <v>31.64</v>
      </c>
      <c r="C1946">
        <v>31.82</v>
      </c>
      <c r="D1946">
        <v>31.09</v>
      </c>
      <c r="E1946">
        <v>31.37</v>
      </c>
      <c r="F1946">
        <v>-0.85335019000000001</v>
      </c>
    </row>
    <row r="1947" spans="1:6" x14ac:dyDescent="0.25">
      <c r="A1947" s="1">
        <v>42894</v>
      </c>
      <c r="B1947">
        <v>31.53</v>
      </c>
      <c r="C1947">
        <v>31.8</v>
      </c>
      <c r="D1947">
        <v>31.52</v>
      </c>
      <c r="E1947">
        <v>31.61</v>
      </c>
      <c r="F1947">
        <v>0.25372661000000002</v>
      </c>
    </row>
    <row r="1948" spans="1:6" x14ac:dyDescent="0.25">
      <c r="A1948" s="1">
        <v>42893</v>
      </c>
      <c r="B1948">
        <v>31.61</v>
      </c>
      <c r="C1948">
        <v>31.72</v>
      </c>
      <c r="D1948">
        <v>31.44</v>
      </c>
      <c r="E1948">
        <v>31.61</v>
      </c>
      <c r="F1948">
        <v>0</v>
      </c>
    </row>
    <row r="1949" spans="1:6" x14ac:dyDescent="0.25">
      <c r="A1949" s="1">
        <v>42892</v>
      </c>
      <c r="B1949">
        <v>31.75</v>
      </c>
      <c r="C1949">
        <v>31.76</v>
      </c>
      <c r="D1949">
        <v>31.5</v>
      </c>
      <c r="E1949">
        <v>31.56</v>
      </c>
      <c r="F1949">
        <v>-0.59842519699999996</v>
      </c>
    </row>
    <row r="1950" spans="1:6" x14ac:dyDescent="0.25">
      <c r="A1950" s="1">
        <v>42891</v>
      </c>
      <c r="B1950">
        <v>32.03</v>
      </c>
      <c r="C1950">
        <v>32.03</v>
      </c>
      <c r="D1950">
        <v>31.57</v>
      </c>
      <c r="E1950">
        <v>31.76</v>
      </c>
      <c r="F1950">
        <v>-0.84295972500000005</v>
      </c>
    </row>
    <row r="1951" spans="1:6" x14ac:dyDescent="0.25">
      <c r="A1951" s="1">
        <v>42888</v>
      </c>
      <c r="B1951">
        <v>31.93</v>
      </c>
      <c r="C1951">
        <v>32.06</v>
      </c>
      <c r="D1951">
        <v>31.68</v>
      </c>
      <c r="E1951">
        <v>31.98</v>
      </c>
      <c r="F1951">
        <v>0.156592546</v>
      </c>
    </row>
    <row r="1952" spans="1:6" x14ac:dyDescent="0.25">
      <c r="A1952" s="1">
        <v>42887</v>
      </c>
      <c r="B1952">
        <v>31.52</v>
      </c>
      <c r="C1952">
        <v>31.82</v>
      </c>
      <c r="D1952">
        <v>31.47</v>
      </c>
      <c r="E1952">
        <v>31.82</v>
      </c>
      <c r="F1952">
        <v>0.95177665</v>
      </c>
    </row>
    <row r="1953" spans="1:6" x14ac:dyDescent="0.25">
      <c r="A1953" s="1">
        <v>42886</v>
      </c>
      <c r="B1953">
        <v>31.85</v>
      </c>
      <c r="C1953">
        <v>31.89</v>
      </c>
      <c r="D1953">
        <v>31.47</v>
      </c>
      <c r="E1953">
        <v>31.53</v>
      </c>
      <c r="F1953">
        <v>-1.004709576</v>
      </c>
    </row>
    <row r="1954" spans="1:6" x14ac:dyDescent="0.25">
      <c r="A1954" s="1">
        <v>42885</v>
      </c>
      <c r="B1954">
        <v>31.39</v>
      </c>
      <c r="C1954">
        <v>31.81</v>
      </c>
      <c r="D1954">
        <v>31.39</v>
      </c>
      <c r="E1954">
        <v>31.68</v>
      </c>
      <c r="F1954">
        <v>0.92386110200000005</v>
      </c>
    </row>
    <row r="1955" spans="1:6" x14ac:dyDescent="0.25">
      <c r="A1955" s="1">
        <v>42881</v>
      </c>
      <c r="B1955">
        <v>31.51</v>
      </c>
      <c r="C1955">
        <v>31.58</v>
      </c>
      <c r="D1955">
        <v>31.36</v>
      </c>
      <c r="E1955">
        <v>31.5</v>
      </c>
      <c r="F1955">
        <v>-3.1735957000000002E-2</v>
      </c>
    </row>
    <row r="1956" spans="1:6" x14ac:dyDescent="0.25">
      <c r="A1956" s="1">
        <v>42880</v>
      </c>
      <c r="B1956">
        <v>31.55</v>
      </c>
      <c r="C1956">
        <v>31.68</v>
      </c>
      <c r="D1956">
        <v>31.37</v>
      </c>
      <c r="E1956">
        <v>31.44</v>
      </c>
      <c r="F1956">
        <v>-0.34865293200000003</v>
      </c>
    </row>
    <row r="1957" spans="1:6" x14ac:dyDescent="0.25">
      <c r="A1957" s="1">
        <v>42879</v>
      </c>
      <c r="B1957">
        <v>31.93</v>
      </c>
      <c r="C1957">
        <v>31.94</v>
      </c>
      <c r="D1957">
        <v>31.22</v>
      </c>
      <c r="E1957">
        <v>31.49</v>
      </c>
      <c r="F1957">
        <v>-1.378014407</v>
      </c>
    </row>
    <row r="1958" spans="1:6" x14ac:dyDescent="0.25">
      <c r="A1958" s="1">
        <v>42878</v>
      </c>
      <c r="B1958">
        <v>31.85</v>
      </c>
      <c r="C1958">
        <v>31.87</v>
      </c>
      <c r="D1958">
        <v>31.52</v>
      </c>
      <c r="E1958">
        <v>31.76</v>
      </c>
      <c r="F1958">
        <v>-0.28257456800000003</v>
      </c>
    </row>
    <row r="1959" spans="1:6" x14ac:dyDescent="0.25">
      <c r="A1959" s="1">
        <v>42877</v>
      </c>
      <c r="B1959">
        <v>31.2</v>
      </c>
      <c r="C1959">
        <v>31.98</v>
      </c>
      <c r="D1959">
        <v>31.2</v>
      </c>
      <c r="E1959">
        <v>31.59</v>
      </c>
      <c r="F1959">
        <v>1.25</v>
      </c>
    </row>
    <row r="1960" spans="1:6" x14ac:dyDescent="0.25">
      <c r="A1960" s="1">
        <v>42874</v>
      </c>
      <c r="B1960">
        <v>31.74</v>
      </c>
      <c r="C1960">
        <v>31.78</v>
      </c>
      <c r="D1960">
        <v>31.02</v>
      </c>
      <c r="E1960">
        <v>31.21</v>
      </c>
      <c r="F1960">
        <v>-1.6698172650000001</v>
      </c>
    </row>
    <row r="1961" spans="1:6" x14ac:dyDescent="0.25">
      <c r="A1961" s="1">
        <v>42873</v>
      </c>
      <c r="B1961">
        <v>31.12</v>
      </c>
      <c r="C1961">
        <v>31.51</v>
      </c>
      <c r="D1961">
        <v>30.38</v>
      </c>
      <c r="E1961">
        <v>31.38</v>
      </c>
      <c r="F1961">
        <v>0.83547557800000005</v>
      </c>
    </row>
    <row r="1962" spans="1:6" x14ac:dyDescent="0.25">
      <c r="A1962" s="1">
        <v>42872</v>
      </c>
      <c r="B1962">
        <v>34.15</v>
      </c>
      <c r="C1962">
        <v>34.299999999999997</v>
      </c>
      <c r="D1962">
        <v>33.799999999999997</v>
      </c>
      <c r="E1962">
        <v>33.82</v>
      </c>
      <c r="F1962">
        <v>-0.96632503700000005</v>
      </c>
    </row>
    <row r="1963" spans="1:6" x14ac:dyDescent="0.25">
      <c r="A1963" s="1">
        <v>42871</v>
      </c>
      <c r="B1963">
        <v>34.229999999999997</v>
      </c>
      <c r="C1963">
        <v>34.33</v>
      </c>
      <c r="D1963">
        <v>34.04</v>
      </c>
      <c r="E1963">
        <v>34.299999999999997</v>
      </c>
      <c r="F1963">
        <v>0.204498978</v>
      </c>
    </row>
    <row r="1964" spans="1:6" x14ac:dyDescent="0.25">
      <c r="A1964" s="1">
        <v>42870</v>
      </c>
      <c r="B1964">
        <v>34</v>
      </c>
      <c r="C1964">
        <v>34.46</v>
      </c>
      <c r="D1964">
        <v>33.979999999999997</v>
      </c>
      <c r="E1964">
        <v>34.229999999999997</v>
      </c>
      <c r="F1964">
        <v>0.67647058800000004</v>
      </c>
    </row>
    <row r="1965" spans="1:6" x14ac:dyDescent="0.25">
      <c r="A1965" s="1">
        <v>42867</v>
      </c>
      <c r="B1965">
        <v>33.6</v>
      </c>
      <c r="C1965">
        <v>33.6</v>
      </c>
      <c r="D1965">
        <v>33.14</v>
      </c>
      <c r="E1965">
        <v>33.450000000000003</v>
      </c>
      <c r="F1965">
        <v>-0.446428571</v>
      </c>
    </row>
    <row r="1966" spans="1:6" x14ac:dyDescent="0.25">
      <c r="A1966" s="1">
        <v>42866</v>
      </c>
      <c r="B1966">
        <v>33.72</v>
      </c>
      <c r="C1966">
        <v>33.81</v>
      </c>
      <c r="D1966">
        <v>33.479999999999997</v>
      </c>
      <c r="E1966">
        <v>33.630000000000003</v>
      </c>
      <c r="F1966">
        <v>-0.26690391499999999</v>
      </c>
    </row>
    <row r="1967" spans="1:6" x14ac:dyDescent="0.25">
      <c r="A1967" s="1">
        <v>42865</v>
      </c>
      <c r="B1967">
        <v>33.9</v>
      </c>
      <c r="C1967">
        <v>33.9</v>
      </c>
      <c r="D1967">
        <v>33.58</v>
      </c>
      <c r="E1967">
        <v>33.74</v>
      </c>
      <c r="F1967">
        <v>-0.47197640099999999</v>
      </c>
    </row>
    <row r="1968" spans="1:6" x14ac:dyDescent="0.25">
      <c r="A1968" s="1">
        <v>42864</v>
      </c>
      <c r="B1968">
        <v>34.08</v>
      </c>
      <c r="C1968">
        <v>34.25</v>
      </c>
      <c r="D1968">
        <v>33.840000000000003</v>
      </c>
      <c r="E1968">
        <v>33.9</v>
      </c>
      <c r="F1968">
        <v>-0.52816901400000005</v>
      </c>
    </row>
    <row r="1969" spans="1:6" x14ac:dyDescent="0.25">
      <c r="A1969" s="1">
        <v>42863</v>
      </c>
      <c r="B1969">
        <v>34.43</v>
      </c>
      <c r="C1969">
        <v>34.46</v>
      </c>
      <c r="D1969">
        <v>34.15</v>
      </c>
      <c r="E1969">
        <v>34.29</v>
      </c>
      <c r="F1969">
        <v>-0.40662213200000002</v>
      </c>
    </row>
    <row r="1970" spans="1:6" x14ac:dyDescent="0.25">
      <c r="A1970" s="1">
        <v>42860</v>
      </c>
      <c r="B1970">
        <v>34.25</v>
      </c>
      <c r="C1970">
        <v>34.4</v>
      </c>
      <c r="D1970">
        <v>34.07</v>
      </c>
      <c r="E1970">
        <v>34.39</v>
      </c>
      <c r="F1970">
        <v>0.40875912399999997</v>
      </c>
    </row>
    <row r="1971" spans="1:6" x14ac:dyDescent="0.25">
      <c r="A1971" s="1">
        <v>42859</v>
      </c>
      <c r="B1971">
        <v>34.33</v>
      </c>
      <c r="C1971">
        <v>34.49</v>
      </c>
      <c r="D1971">
        <v>34.07</v>
      </c>
      <c r="E1971">
        <v>34.18</v>
      </c>
      <c r="F1971">
        <v>-0.43693562499999999</v>
      </c>
    </row>
    <row r="1972" spans="1:6" x14ac:dyDescent="0.25">
      <c r="A1972" s="1">
        <v>42858</v>
      </c>
      <c r="B1972">
        <v>34.229999999999997</v>
      </c>
      <c r="C1972">
        <v>34.340000000000003</v>
      </c>
      <c r="D1972">
        <v>34.119999999999997</v>
      </c>
      <c r="E1972">
        <v>34.25</v>
      </c>
      <c r="F1972">
        <v>5.8428279E-2</v>
      </c>
    </row>
    <row r="1973" spans="1:6" x14ac:dyDescent="0.25">
      <c r="A1973" s="1">
        <v>42857</v>
      </c>
      <c r="B1973">
        <v>34.06</v>
      </c>
      <c r="C1973">
        <v>34.24</v>
      </c>
      <c r="D1973">
        <v>33.94</v>
      </c>
      <c r="E1973">
        <v>34.24</v>
      </c>
      <c r="F1973">
        <v>0.52847915400000001</v>
      </c>
    </row>
    <row r="1974" spans="1:6" x14ac:dyDescent="0.25">
      <c r="A1974" s="1">
        <v>42856</v>
      </c>
      <c r="B1974">
        <v>34.11</v>
      </c>
      <c r="C1974">
        <v>34.14</v>
      </c>
      <c r="D1974">
        <v>33.82</v>
      </c>
      <c r="E1974">
        <v>33.97</v>
      </c>
      <c r="F1974">
        <v>-0.41043682199999998</v>
      </c>
    </row>
    <row r="1975" spans="1:6" x14ac:dyDescent="0.25">
      <c r="A1975" s="1">
        <v>42853</v>
      </c>
      <c r="B1975">
        <v>33.86</v>
      </c>
      <c r="C1975">
        <v>34.07</v>
      </c>
      <c r="D1975">
        <v>33.67</v>
      </c>
      <c r="E1975">
        <v>34.07</v>
      </c>
      <c r="F1975">
        <v>0.62020082700000001</v>
      </c>
    </row>
    <row r="1976" spans="1:6" x14ac:dyDescent="0.25">
      <c r="A1976" s="1">
        <v>42852</v>
      </c>
      <c r="B1976">
        <v>34.03</v>
      </c>
      <c r="C1976">
        <v>34.049999999999997</v>
      </c>
      <c r="D1976">
        <v>33.619999999999997</v>
      </c>
      <c r="E1976">
        <v>33.75</v>
      </c>
      <c r="F1976">
        <v>-0.82280340900000004</v>
      </c>
    </row>
    <row r="1977" spans="1:6" x14ac:dyDescent="0.25">
      <c r="A1977" s="1">
        <v>42851</v>
      </c>
      <c r="B1977">
        <v>33.58</v>
      </c>
      <c r="C1977">
        <v>33.630000000000003</v>
      </c>
      <c r="D1977">
        <v>33.369999999999997</v>
      </c>
      <c r="E1977">
        <v>33.4</v>
      </c>
      <c r="F1977">
        <v>-0.53603335299999999</v>
      </c>
    </row>
    <row r="1978" spans="1:6" x14ac:dyDescent="0.25">
      <c r="A1978" s="1">
        <v>42850</v>
      </c>
      <c r="B1978">
        <v>33.39</v>
      </c>
      <c r="C1978">
        <v>33.520000000000003</v>
      </c>
      <c r="D1978">
        <v>33.36</v>
      </c>
      <c r="E1978">
        <v>33.42</v>
      </c>
      <c r="F1978">
        <v>8.9847259999999998E-2</v>
      </c>
    </row>
    <row r="1979" spans="1:6" x14ac:dyDescent="0.25">
      <c r="A1979" s="1">
        <v>42849</v>
      </c>
      <c r="B1979">
        <v>33.21</v>
      </c>
      <c r="C1979">
        <v>33.35</v>
      </c>
      <c r="D1979">
        <v>33.14</v>
      </c>
      <c r="E1979">
        <v>33.28</v>
      </c>
      <c r="F1979">
        <v>0.210779886</v>
      </c>
    </row>
    <row r="1980" spans="1:6" x14ac:dyDescent="0.25">
      <c r="A1980" s="1">
        <v>42846</v>
      </c>
      <c r="B1980">
        <v>32.86</v>
      </c>
      <c r="C1980">
        <v>32.89</v>
      </c>
      <c r="D1980">
        <v>32.67</v>
      </c>
      <c r="E1980">
        <v>32.82</v>
      </c>
      <c r="F1980">
        <v>-0.12172854499999999</v>
      </c>
    </row>
    <row r="1981" spans="1:6" x14ac:dyDescent="0.25">
      <c r="A1981" s="1">
        <v>42845</v>
      </c>
      <c r="B1981">
        <v>32.79</v>
      </c>
      <c r="C1981">
        <v>32.94</v>
      </c>
      <c r="D1981">
        <v>32.729999999999997</v>
      </c>
      <c r="E1981">
        <v>32.83</v>
      </c>
      <c r="F1981">
        <v>0.121988411</v>
      </c>
    </row>
    <row r="1982" spans="1:6" x14ac:dyDescent="0.25">
      <c r="A1982" s="1">
        <v>42844</v>
      </c>
      <c r="B1982">
        <v>32.83</v>
      </c>
      <c r="C1982">
        <v>32.880000000000003</v>
      </c>
      <c r="D1982">
        <v>32.61</v>
      </c>
      <c r="E1982">
        <v>32.65</v>
      </c>
      <c r="F1982">
        <v>-0.54827901300000004</v>
      </c>
    </row>
    <row r="1983" spans="1:6" x14ac:dyDescent="0.25">
      <c r="A1983" s="1">
        <v>42843</v>
      </c>
      <c r="B1983">
        <v>32.56</v>
      </c>
      <c r="C1983">
        <v>32.729999999999997</v>
      </c>
      <c r="D1983">
        <v>32.450000000000003</v>
      </c>
      <c r="E1983">
        <v>32.67</v>
      </c>
      <c r="F1983">
        <v>0.337837838</v>
      </c>
    </row>
    <row r="1984" spans="1:6" x14ac:dyDescent="0.25">
      <c r="A1984" s="1">
        <v>42842</v>
      </c>
      <c r="B1984">
        <v>32.479999999999997</v>
      </c>
      <c r="C1984">
        <v>32.67</v>
      </c>
      <c r="D1984">
        <v>32.47</v>
      </c>
      <c r="E1984">
        <v>32.61</v>
      </c>
      <c r="F1984">
        <v>0.40024630500000002</v>
      </c>
    </row>
    <row r="1985" spans="1:6" x14ac:dyDescent="0.25">
      <c r="A1985" s="1">
        <v>42838</v>
      </c>
      <c r="B1985">
        <v>32.71</v>
      </c>
      <c r="C1985">
        <v>32.85</v>
      </c>
      <c r="D1985">
        <v>32.42</v>
      </c>
      <c r="E1985">
        <v>32.42</v>
      </c>
      <c r="F1985">
        <v>-0.88657902799999999</v>
      </c>
    </row>
    <row r="1986" spans="1:6" x14ac:dyDescent="0.25">
      <c r="A1986" s="1">
        <v>42837</v>
      </c>
      <c r="B1986">
        <v>32.950000000000003</v>
      </c>
      <c r="C1986">
        <v>32.950000000000003</v>
      </c>
      <c r="D1986">
        <v>32.5</v>
      </c>
      <c r="E1986">
        <v>32.619999999999997</v>
      </c>
      <c r="F1986">
        <v>-1.001517451</v>
      </c>
    </row>
    <row r="1987" spans="1:6" x14ac:dyDescent="0.25">
      <c r="A1987" s="1">
        <v>42836</v>
      </c>
      <c r="B1987">
        <v>32.99</v>
      </c>
      <c r="C1987">
        <v>33.08</v>
      </c>
      <c r="D1987">
        <v>32.64</v>
      </c>
      <c r="E1987">
        <v>32.92</v>
      </c>
      <c r="F1987">
        <v>-0.21218551099999999</v>
      </c>
    </row>
    <row r="1988" spans="1:6" x14ac:dyDescent="0.25">
      <c r="A1988" s="1">
        <v>42835</v>
      </c>
      <c r="B1988">
        <v>33.020000000000003</v>
      </c>
      <c r="C1988">
        <v>33.22</v>
      </c>
      <c r="D1988">
        <v>32.869999999999997</v>
      </c>
      <c r="E1988">
        <v>33.01</v>
      </c>
      <c r="F1988">
        <v>-3.0284676E-2</v>
      </c>
    </row>
    <row r="1989" spans="1:6" x14ac:dyDescent="0.25">
      <c r="A1989" s="1">
        <v>42832</v>
      </c>
      <c r="B1989">
        <v>33.1</v>
      </c>
      <c r="C1989">
        <v>33.15</v>
      </c>
      <c r="D1989">
        <v>32.92</v>
      </c>
      <c r="E1989">
        <v>32.96</v>
      </c>
      <c r="F1989">
        <v>-0.42296072499999998</v>
      </c>
    </row>
    <row r="1990" spans="1:6" x14ac:dyDescent="0.25">
      <c r="A1990" s="1">
        <v>42831</v>
      </c>
      <c r="B1990">
        <v>33</v>
      </c>
      <c r="C1990">
        <v>33.270000000000003</v>
      </c>
      <c r="D1990">
        <v>32.9</v>
      </c>
      <c r="E1990">
        <v>33.08</v>
      </c>
      <c r="F1990">
        <v>0.24242424200000001</v>
      </c>
    </row>
    <row r="1991" spans="1:6" x14ac:dyDescent="0.25">
      <c r="A1991" s="1">
        <v>42830</v>
      </c>
      <c r="B1991">
        <v>33.49</v>
      </c>
      <c r="C1991">
        <v>33.53</v>
      </c>
      <c r="D1991">
        <v>32.979999999999997</v>
      </c>
      <c r="E1991">
        <v>33</v>
      </c>
      <c r="F1991">
        <v>-1.46312332</v>
      </c>
    </row>
    <row r="1992" spans="1:6" x14ac:dyDescent="0.25">
      <c r="A1992" s="1">
        <v>42829</v>
      </c>
      <c r="B1992">
        <v>33.159999999999997</v>
      </c>
      <c r="C1992">
        <v>33.42</v>
      </c>
      <c r="D1992">
        <v>32.94</v>
      </c>
      <c r="E1992">
        <v>33.409999999999997</v>
      </c>
      <c r="F1992">
        <v>0.753920386</v>
      </c>
    </row>
    <row r="1993" spans="1:6" x14ac:dyDescent="0.25">
      <c r="A1993" s="1">
        <v>42828</v>
      </c>
      <c r="B1993">
        <v>33.75</v>
      </c>
      <c r="C1993">
        <v>33.93</v>
      </c>
      <c r="D1993">
        <v>33.46</v>
      </c>
      <c r="E1993">
        <v>33.58</v>
      </c>
      <c r="F1993">
        <v>-0.50370370399999997</v>
      </c>
    </row>
    <row r="1994" spans="1:6" x14ac:dyDescent="0.25">
      <c r="A1994" s="1">
        <v>42825</v>
      </c>
      <c r="B1994">
        <v>33.72</v>
      </c>
      <c r="C1994">
        <v>33.880000000000003</v>
      </c>
      <c r="D1994">
        <v>33.659999999999997</v>
      </c>
      <c r="E1994">
        <v>33.799999999999997</v>
      </c>
      <c r="F1994">
        <v>0.237247924</v>
      </c>
    </row>
    <row r="1995" spans="1:6" x14ac:dyDescent="0.25">
      <c r="A1995" s="1">
        <v>42824</v>
      </c>
      <c r="B1995">
        <v>33.799999999999997</v>
      </c>
      <c r="C1995">
        <v>33.92</v>
      </c>
      <c r="D1995">
        <v>33.72</v>
      </c>
      <c r="E1995">
        <v>33.74</v>
      </c>
      <c r="F1995">
        <v>-0.177514793</v>
      </c>
    </row>
    <row r="1996" spans="1:6" x14ac:dyDescent="0.25">
      <c r="A1996" s="1">
        <v>42823</v>
      </c>
      <c r="B1996">
        <v>34</v>
      </c>
      <c r="C1996">
        <v>34.049999999999997</v>
      </c>
      <c r="D1996">
        <v>33.65</v>
      </c>
      <c r="E1996">
        <v>33.74</v>
      </c>
      <c r="F1996">
        <v>-0.764705882</v>
      </c>
    </row>
    <row r="1997" spans="1:6" x14ac:dyDescent="0.25">
      <c r="A1997" s="1">
        <v>42822</v>
      </c>
      <c r="B1997">
        <v>33.93</v>
      </c>
      <c r="C1997">
        <v>34.21</v>
      </c>
      <c r="D1997">
        <v>33.83</v>
      </c>
      <c r="E1997">
        <v>34.020000000000003</v>
      </c>
      <c r="F1997">
        <v>0.26525198900000002</v>
      </c>
    </row>
    <row r="1998" spans="1:6" x14ac:dyDescent="0.25">
      <c r="A1998" s="1">
        <v>42821</v>
      </c>
      <c r="B1998">
        <v>33.82</v>
      </c>
      <c r="C1998">
        <v>34.03</v>
      </c>
      <c r="D1998">
        <v>33.75</v>
      </c>
      <c r="E1998">
        <v>33.99</v>
      </c>
      <c r="F1998">
        <v>0.50266114699999997</v>
      </c>
    </row>
    <row r="1999" spans="1:6" x14ac:dyDescent="0.25">
      <c r="A1999" s="1">
        <v>42818</v>
      </c>
      <c r="B1999">
        <v>34.049999999999997</v>
      </c>
      <c r="C1999">
        <v>34.299999999999997</v>
      </c>
      <c r="D1999">
        <v>33.96</v>
      </c>
      <c r="E1999">
        <v>34.08</v>
      </c>
      <c r="F1999">
        <v>8.8105726999999995E-2</v>
      </c>
    </row>
    <row r="2000" spans="1:6" x14ac:dyDescent="0.25">
      <c r="A2000" s="1">
        <v>42817</v>
      </c>
      <c r="B2000">
        <v>34.08</v>
      </c>
      <c r="C2000">
        <v>34.26</v>
      </c>
      <c r="D2000">
        <v>33.909999999999997</v>
      </c>
      <c r="E2000">
        <v>33.96</v>
      </c>
      <c r="F2000">
        <v>-0.35211267600000001</v>
      </c>
    </row>
    <row r="2001" spans="1:6" x14ac:dyDescent="0.25">
      <c r="A2001" s="1">
        <v>42816</v>
      </c>
      <c r="B2001">
        <v>33.86</v>
      </c>
      <c r="C2001">
        <v>34.200000000000003</v>
      </c>
      <c r="D2001">
        <v>33.82</v>
      </c>
      <c r="E2001">
        <v>34.1</v>
      </c>
      <c r="F2001">
        <v>0.70880094500000002</v>
      </c>
    </row>
    <row r="2002" spans="1:6" x14ac:dyDescent="0.25">
      <c r="A2002" s="1">
        <v>42815</v>
      </c>
      <c r="B2002">
        <v>34.450000000000003</v>
      </c>
      <c r="C2002">
        <v>34.47</v>
      </c>
      <c r="D2002">
        <v>33.79</v>
      </c>
      <c r="E2002">
        <v>33.880000000000003</v>
      </c>
      <c r="F2002">
        <v>-1.654571843</v>
      </c>
    </row>
    <row r="2003" spans="1:6" x14ac:dyDescent="0.25">
      <c r="A2003" s="1">
        <v>42814</v>
      </c>
      <c r="B2003">
        <v>34.28</v>
      </c>
      <c r="C2003">
        <v>34.39</v>
      </c>
      <c r="D2003">
        <v>34.21</v>
      </c>
      <c r="E2003">
        <v>34.28</v>
      </c>
      <c r="F2003">
        <v>0</v>
      </c>
    </row>
    <row r="2004" spans="1:6" x14ac:dyDescent="0.25">
      <c r="A2004" s="1">
        <v>42811</v>
      </c>
      <c r="B2004">
        <v>34.380000000000003</v>
      </c>
      <c r="C2004">
        <v>34.380000000000003</v>
      </c>
      <c r="D2004">
        <v>34.19</v>
      </c>
      <c r="E2004">
        <v>34.229999999999997</v>
      </c>
      <c r="F2004">
        <v>-0.43630017500000001</v>
      </c>
    </row>
    <row r="2005" spans="1:6" x14ac:dyDescent="0.25">
      <c r="A2005" s="1">
        <v>42810</v>
      </c>
      <c r="B2005">
        <v>34.25</v>
      </c>
      <c r="C2005">
        <v>34.479999999999997</v>
      </c>
      <c r="D2005">
        <v>34.11</v>
      </c>
      <c r="E2005">
        <v>34.229999999999997</v>
      </c>
      <c r="F2005">
        <v>-5.8394161E-2</v>
      </c>
    </row>
    <row r="2006" spans="1:6" x14ac:dyDescent="0.25">
      <c r="A2006" s="1">
        <v>42809</v>
      </c>
      <c r="B2006">
        <v>34.14</v>
      </c>
      <c r="C2006">
        <v>34.35</v>
      </c>
      <c r="D2006">
        <v>34.049999999999997</v>
      </c>
      <c r="E2006">
        <v>34.24</v>
      </c>
      <c r="F2006">
        <v>0.292911541</v>
      </c>
    </row>
    <row r="2007" spans="1:6" x14ac:dyDescent="0.25">
      <c r="A2007" s="1">
        <v>42808</v>
      </c>
      <c r="B2007">
        <v>33.94</v>
      </c>
      <c r="C2007">
        <v>34.14</v>
      </c>
      <c r="D2007">
        <v>33.85</v>
      </c>
      <c r="E2007">
        <v>34.119999999999997</v>
      </c>
      <c r="F2007">
        <v>0.53034767199999999</v>
      </c>
    </row>
    <row r="2008" spans="1:6" x14ac:dyDescent="0.25">
      <c r="A2008" s="1">
        <v>42807</v>
      </c>
      <c r="B2008">
        <v>34.22</v>
      </c>
      <c r="C2008">
        <v>34.33</v>
      </c>
      <c r="D2008">
        <v>34</v>
      </c>
      <c r="E2008">
        <v>34.1</v>
      </c>
      <c r="F2008">
        <v>-0.35067212199999998</v>
      </c>
    </row>
    <row r="2009" spans="1:6" x14ac:dyDescent="0.25">
      <c r="A2009" s="1">
        <v>42804</v>
      </c>
      <c r="B2009">
        <v>34.24</v>
      </c>
      <c r="C2009">
        <v>34.29</v>
      </c>
      <c r="D2009">
        <v>34.090000000000003</v>
      </c>
      <c r="E2009">
        <v>34.26</v>
      </c>
      <c r="F2009">
        <v>5.8411215000000002E-2</v>
      </c>
    </row>
    <row r="2010" spans="1:6" x14ac:dyDescent="0.25">
      <c r="A2010" s="1">
        <v>42803</v>
      </c>
      <c r="B2010">
        <v>34.04</v>
      </c>
      <c r="C2010">
        <v>34.1</v>
      </c>
      <c r="D2010">
        <v>33.869999999999997</v>
      </c>
      <c r="E2010">
        <v>34.07</v>
      </c>
      <c r="F2010">
        <v>8.8131609999999999E-2</v>
      </c>
    </row>
    <row r="2011" spans="1:6" x14ac:dyDescent="0.25">
      <c r="A2011" s="1">
        <v>42802</v>
      </c>
      <c r="B2011">
        <v>34.18</v>
      </c>
      <c r="C2011">
        <v>34.229999999999997</v>
      </c>
      <c r="D2011">
        <v>33.93</v>
      </c>
      <c r="E2011">
        <v>34.020000000000003</v>
      </c>
      <c r="F2011">
        <v>-0.46811000600000002</v>
      </c>
    </row>
    <row r="2012" spans="1:6" x14ac:dyDescent="0.25">
      <c r="A2012" s="1">
        <v>42801</v>
      </c>
      <c r="B2012">
        <v>34</v>
      </c>
      <c r="C2012">
        <v>34.24</v>
      </c>
      <c r="D2012">
        <v>33.99</v>
      </c>
      <c r="E2012">
        <v>34.200000000000003</v>
      </c>
      <c r="F2012">
        <v>0.58823529399999996</v>
      </c>
    </row>
    <row r="2013" spans="1:6" x14ac:dyDescent="0.25">
      <c r="A2013" s="1">
        <v>42800</v>
      </c>
      <c r="B2013">
        <v>34.04</v>
      </c>
      <c r="C2013">
        <v>34.28</v>
      </c>
      <c r="D2013">
        <v>33.96</v>
      </c>
      <c r="E2013">
        <v>34.19</v>
      </c>
      <c r="F2013">
        <v>0.440658049</v>
      </c>
    </row>
    <row r="2014" spans="1:6" x14ac:dyDescent="0.25">
      <c r="A2014" s="1">
        <v>42797</v>
      </c>
      <c r="B2014">
        <v>34.42</v>
      </c>
      <c r="C2014">
        <v>34.44</v>
      </c>
      <c r="D2014">
        <v>34.229999999999997</v>
      </c>
      <c r="E2014">
        <v>34.29</v>
      </c>
      <c r="F2014">
        <v>-0.37768739099999998</v>
      </c>
    </row>
    <row r="2015" spans="1:6" x14ac:dyDescent="0.25">
      <c r="A2015" s="1">
        <v>42796</v>
      </c>
      <c r="B2015">
        <v>34.44</v>
      </c>
      <c r="C2015">
        <v>34.53</v>
      </c>
      <c r="D2015">
        <v>34.21</v>
      </c>
      <c r="E2015">
        <v>34.39</v>
      </c>
      <c r="F2015">
        <v>-0.14518002299999999</v>
      </c>
    </row>
    <row r="2016" spans="1:6" x14ac:dyDescent="0.25">
      <c r="A2016" s="1">
        <v>42795</v>
      </c>
      <c r="B2016">
        <v>34.28</v>
      </c>
      <c r="C2016">
        <v>34.51</v>
      </c>
      <c r="D2016">
        <v>34.18</v>
      </c>
      <c r="E2016">
        <v>34.44</v>
      </c>
      <c r="F2016">
        <v>0.466744457</v>
      </c>
    </row>
    <row r="2017" spans="1:6" x14ac:dyDescent="0.25">
      <c r="A2017" s="1">
        <v>42794</v>
      </c>
      <c r="B2017">
        <v>34.200000000000003</v>
      </c>
      <c r="C2017">
        <v>34.29</v>
      </c>
      <c r="D2017">
        <v>34.04</v>
      </c>
      <c r="E2017">
        <v>34.18</v>
      </c>
      <c r="F2017">
        <v>-5.8479532000000001E-2</v>
      </c>
    </row>
    <row r="2018" spans="1:6" x14ac:dyDescent="0.25">
      <c r="A2018" s="1">
        <v>42793</v>
      </c>
      <c r="B2018">
        <v>34.21</v>
      </c>
      <c r="C2018">
        <v>34.32</v>
      </c>
      <c r="D2018">
        <v>34.130000000000003</v>
      </c>
      <c r="E2018">
        <v>34.26</v>
      </c>
      <c r="F2018">
        <v>0.14615609500000001</v>
      </c>
    </row>
    <row r="2019" spans="1:6" x14ac:dyDescent="0.25">
      <c r="A2019" s="1">
        <v>42790</v>
      </c>
      <c r="B2019">
        <v>33.979999999999997</v>
      </c>
      <c r="C2019">
        <v>34.32</v>
      </c>
      <c r="D2019">
        <v>33.799999999999997</v>
      </c>
      <c r="E2019">
        <v>34.32</v>
      </c>
      <c r="F2019">
        <v>1.000588582</v>
      </c>
    </row>
    <row r="2020" spans="1:6" x14ac:dyDescent="0.25">
      <c r="A2020" s="1">
        <v>42789</v>
      </c>
      <c r="B2020">
        <v>34.19</v>
      </c>
      <c r="C2020">
        <v>34.19</v>
      </c>
      <c r="D2020">
        <v>33.96</v>
      </c>
      <c r="E2020">
        <v>34.04</v>
      </c>
      <c r="F2020">
        <v>-0.43872477300000001</v>
      </c>
    </row>
    <row r="2021" spans="1:6" x14ac:dyDescent="0.25">
      <c r="A2021" s="1">
        <v>42788</v>
      </c>
      <c r="B2021">
        <v>34.11</v>
      </c>
      <c r="C2021">
        <v>34.130000000000003</v>
      </c>
      <c r="D2021">
        <v>33.659999999999997</v>
      </c>
      <c r="E2021">
        <v>34.090000000000003</v>
      </c>
      <c r="F2021">
        <v>-5.8633831999999997E-2</v>
      </c>
    </row>
    <row r="2022" spans="1:6" x14ac:dyDescent="0.25">
      <c r="A2022" s="1">
        <v>42787</v>
      </c>
      <c r="B2022">
        <v>33.69</v>
      </c>
      <c r="C2022">
        <v>34.21</v>
      </c>
      <c r="D2022">
        <v>33.68</v>
      </c>
      <c r="E2022">
        <v>34.130000000000003</v>
      </c>
      <c r="F2022">
        <v>1.3060255270000001</v>
      </c>
    </row>
    <row r="2023" spans="1:6" x14ac:dyDescent="0.25">
      <c r="A2023" s="1">
        <v>42783</v>
      </c>
      <c r="B2023">
        <v>33.54</v>
      </c>
      <c r="C2023">
        <v>33.770000000000003</v>
      </c>
      <c r="D2023">
        <v>33.43</v>
      </c>
      <c r="E2023">
        <v>33.74</v>
      </c>
      <c r="F2023">
        <v>0.59630292200000001</v>
      </c>
    </row>
    <row r="2024" spans="1:6" x14ac:dyDescent="0.25">
      <c r="A2024" s="1">
        <v>42782</v>
      </c>
      <c r="B2024">
        <v>33.25</v>
      </c>
      <c r="C2024">
        <v>33.97</v>
      </c>
      <c r="D2024">
        <v>33.25</v>
      </c>
      <c r="E2024">
        <v>33.6</v>
      </c>
      <c r="F2024">
        <v>1.052631579</v>
      </c>
    </row>
    <row r="2025" spans="1:6" x14ac:dyDescent="0.25">
      <c r="A2025" s="1">
        <v>42781</v>
      </c>
      <c r="B2025">
        <v>32.31</v>
      </c>
      <c r="C2025">
        <v>32.840000000000003</v>
      </c>
      <c r="D2025">
        <v>32.299999999999997</v>
      </c>
      <c r="E2025">
        <v>32.82</v>
      </c>
      <c r="F2025">
        <v>1.5784586819999999</v>
      </c>
    </row>
    <row r="2026" spans="1:6" x14ac:dyDescent="0.25">
      <c r="A2026" s="1">
        <v>42780</v>
      </c>
      <c r="B2026">
        <v>31.87</v>
      </c>
      <c r="C2026">
        <v>32.31</v>
      </c>
      <c r="D2026">
        <v>31.77</v>
      </c>
      <c r="E2026">
        <v>32.31</v>
      </c>
      <c r="F2026">
        <v>1.3806087229999999</v>
      </c>
    </row>
    <row r="2027" spans="1:6" x14ac:dyDescent="0.25">
      <c r="A2027" s="1">
        <v>42779</v>
      </c>
      <c r="B2027">
        <v>31.66</v>
      </c>
      <c r="C2027">
        <v>32</v>
      </c>
      <c r="D2027">
        <v>31.56</v>
      </c>
      <c r="E2027">
        <v>31.97</v>
      </c>
      <c r="F2027">
        <v>0.97915350599999995</v>
      </c>
    </row>
    <row r="2028" spans="1:6" x14ac:dyDescent="0.25">
      <c r="A2028" s="1">
        <v>42776</v>
      </c>
      <c r="B2028">
        <v>31.52</v>
      </c>
      <c r="C2028">
        <v>31.63</v>
      </c>
      <c r="D2028">
        <v>31.24</v>
      </c>
      <c r="E2028">
        <v>31.51</v>
      </c>
      <c r="F2028">
        <v>-3.1725888000000001E-2</v>
      </c>
    </row>
    <row r="2029" spans="1:6" x14ac:dyDescent="0.25">
      <c r="A2029" s="1">
        <v>42775</v>
      </c>
      <c r="B2029">
        <v>31.35</v>
      </c>
      <c r="C2029">
        <v>31.69</v>
      </c>
      <c r="D2029">
        <v>31.31</v>
      </c>
      <c r="E2029">
        <v>31.5</v>
      </c>
      <c r="F2029">
        <v>0.47846889999999997</v>
      </c>
    </row>
    <row r="2030" spans="1:6" x14ac:dyDescent="0.25">
      <c r="A2030" s="1">
        <v>42774</v>
      </c>
      <c r="B2030">
        <v>31.46</v>
      </c>
      <c r="C2030">
        <v>31.55</v>
      </c>
      <c r="D2030">
        <v>31.25</v>
      </c>
      <c r="E2030">
        <v>31.27</v>
      </c>
      <c r="F2030">
        <v>-0.60394151299999999</v>
      </c>
    </row>
    <row r="2031" spans="1:6" x14ac:dyDescent="0.25">
      <c r="A2031" s="1">
        <v>42773</v>
      </c>
      <c r="B2031">
        <v>31.4</v>
      </c>
      <c r="C2031">
        <v>31.64</v>
      </c>
      <c r="D2031">
        <v>31.34</v>
      </c>
      <c r="E2031">
        <v>31.45</v>
      </c>
      <c r="F2031">
        <v>0.159235669</v>
      </c>
    </row>
    <row r="2032" spans="1:6" x14ac:dyDescent="0.25">
      <c r="A2032" s="1">
        <v>42772</v>
      </c>
      <c r="B2032">
        <v>31.29</v>
      </c>
      <c r="C2032">
        <v>31.31</v>
      </c>
      <c r="D2032">
        <v>31.12</v>
      </c>
      <c r="E2032">
        <v>31.3</v>
      </c>
      <c r="F2032">
        <v>3.1959092000000001E-2</v>
      </c>
    </row>
    <row r="2033" spans="1:6" x14ac:dyDescent="0.25">
      <c r="A2033" s="1">
        <v>42769</v>
      </c>
      <c r="B2033">
        <v>31.27</v>
      </c>
      <c r="C2033">
        <v>31.35</v>
      </c>
      <c r="D2033">
        <v>31.12</v>
      </c>
      <c r="E2033">
        <v>31.32</v>
      </c>
      <c r="F2033">
        <v>0.15989766499999999</v>
      </c>
    </row>
    <row r="2034" spans="1:6" x14ac:dyDescent="0.25">
      <c r="A2034" s="1">
        <v>42768</v>
      </c>
      <c r="B2034">
        <v>30.69</v>
      </c>
      <c r="C2034">
        <v>31.26</v>
      </c>
      <c r="D2034">
        <v>30.52</v>
      </c>
      <c r="E2034">
        <v>31.18</v>
      </c>
      <c r="F2034">
        <v>1.596611274</v>
      </c>
    </row>
    <row r="2035" spans="1:6" x14ac:dyDescent="0.25">
      <c r="A2035" s="1">
        <v>42767</v>
      </c>
      <c r="B2035">
        <v>30.79</v>
      </c>
      <c r="C2035">
        <v>30.84</v>
      </c>
      <c r="D2035">
        <v>30.42</v>
      </c>
      <c r="E2035">
        <v>30.5</v>
      </c>
      <c r="F2035">
        <v>-0.94186424199999996</v>
      </c>
    </row>
    <row r="2036" spans="1:6" x14ac:dyDescent="0.25">
      <c r="A2036" s="1">
        <v>42766</v>
      </c>
      <c r="B2036">
        <v>30.73</v>
      </c>
      <c r="C2036">
        <v>30.88</v>
      </c>
      <c r="D2036">
        <v>30.59</v>
      </c>
      <c r="E2036">
        <v>30.72</v>
      </c>
      <c r="F2036">
        <v>-3.2541489999999999E-2</v>
      </c>
    </row>
    <row r="2037" spans="1:6" x14ac:dyDescent="0.25">
      <c r="A2037" s="1">
        <v>42765</v>
      </c>
      <c r="B2037">
        <v>30.94</v>
      </c>
      <c r="C2037">
        <v>30.99</v>
      </c>
      <c r="D2037">
        <v>30.63</v>
      </c>
      <c r="E2037">
        <v>30.83</v>
      </c>
      <c r="F2037">
        <v>-0.35552682600000002</v>
      </c>
    </row>
    <row r="2038" spans="1:6" x14ac:dyDescent="0.25">
      <c r="A2038" s="1">
        <v>42762</v>
      </c>
      <c r="B2038">
        <v>30.76</v>
      </c>
      <c r="C2038">
        <v>30.98</v>
      </c>
      <c r="D2038">
        <v>30.64</v>
      </c>
      <c r="E2038">
        <v>30.98</v>
      </c>
      <c r="F2038">
        <v>0.71521456400000005</v>
      </c>
    </row>
    <row r="2039" spans="1:6" x14ac:dyDescent="0.25">
      <c r="A2039" s="1">
        <v>42761</v>
      </c>
      <c r="B2039">
        <v>30.76</v>
      </c>
      <c r="C2039">
        <v>30.84</v>
      </c>
      <c r="D2039">
        <v>30.56</v>
      </c>
      <c r="E2039">
        <v>30.74</v>
      </c>
      <c r="F2039">
        <v>-6.5019506000000005E-2</v>
      </c>
    </row>
    <row r="2040" spans="1:6" x14ac:dyDescent="0.25">
      <c r="A2040" s="1">
        <v>42760</v>
      </c>
      <c r="B2040">
        <v>31</v>
      </c>
      <c r="C2040">
        <v>31.04</v>
      </c>
      <c r="D2040">
        <v>30.65</v>
      </c>
      <c r="E2040">
        <v>30.7</v>
      </c>
      <c r="F2040">
        <v>-0.96774193500000005</v>
      </c>
    </row>
    <row r="2041" spans="1:6" x14ac:dyDescent="0.25">
      <c r="A2041" s="1">
        <v>42759</v>
      </c>
      <c r="B2041">
        <v>30.34</v>
      </c>
      <c r="C2041">
        <v>30.75</v>
      </c>
      <c r="D2041">
        <v>30.3</v>
      </c>
      <c r="E2041">
        <v>30.6</v>
      </c>
      <c r="F2041">
        <v>0.85695451499999997</v>
      </c>
    </row>
    <row r="2042" spans="1:6" x14ac:dyDescent="0.25">
      <c r="A2042" s="1">
        <v>42758</v>
      </c>
      <c r="B2042">
        <v>30.14</v>
      </c>
      <c r="C2042">
        <v>30.3</v>
      </c>
      <c r="D2042">
        <v>30.09</v>
      </c>
      <c r="E2042">
        <v>30.27</v>
      </c>
      <c r="F2042">
        <v>0.43132050399999999</v>
      </c>
    </row>
    <row r="2043" spans="1:6" x14ac:dyDescent="0.25">
      <c r="A2043" s="1">
        <v>42755</v>
      </c>
      <c r="B2043">
        <v>30.12</v>
      </c>
      <c r="C2043">
        <v>30.25</v>
      </c>
      <c r="D2043">
        <v>30</v>
      </c>
      <c r="E2043">
        <v>30.1</v>
      </c>
      <c r="F2043">
        <v>-6.6401061999999997E-2</v>
      </c>
    </row>
    <row r="2044" spans="1:6" x14ac:dyDescent="0.25">
      <c r="A2044" s="1">
        <v>42754</v>
      </c>
      <c r="B2044">
        <v>30.01</v>
      </c>
      <c r="C2044">
        <v>30.18</v>
      </c>
      <c r="D2044">
        <v>29.92</v>
      </c>
      <c r="E2044">
        <v>29.98</v>
      </c>
      <c r="F2044">
        <v>-9.9966678000000003E-2</v>
      </c>
    </row>
    <row r="2045" spans="1:6" x14ac:dyDescent="0.25">
      <c r="A2045" s="1">
        <v>42753</v>
      </c>
      <c r="B2045">
        <v>30.13</v>
      </c>
      <c r="C2045">
        <v>30.18</v>
      </c>
      <c r="D2045">
        <v>29.96</v>
      </c>
      <c r="E2045">
        <v>30.03</v>
      </c>
      <c r="F2045">
        <v>-0.33189512100000002</v>
      </c>
    </row>
    <row r="2046" spans="1:6" x14ac:dyDescent="0.25">
      <c r="A2046" s="1">
        <v>42752</v>
      </c>
      <c r="B2046">
        <v>29.98</v>
      </c>
      <c r="C2046">
        <v>30.25</v>
      </c>
      <c r="D2046">
        <v>29.84</v>
      </c>
      <c r="E2046">
        <v>29.99</v>
      </c>
      <c r="F2046">
        <v>3.3355570000000001E-2</v>
      </c>
    </row>
    <row r="2047" spans="1:6" x14ac:dyDescent="0.25">
      <c r="A2047" s="1">
        <v>42748</v>
      </c>
      <c r="B2047">
        <v>30.1</v>
      </c>
      <c r="C2047">
        <v>30.21</v>
      </c>
      <c r="D2047">
        <v>30.01</v>
      </c>
      <c r="E2047">
        <v>30.07</v>
      </c>
      <c r="F2047">
        <v>-9.9667774000000001E-2</v>
      </c>
    </row>
    <row r="2048" spans="1:6" x14ac:dyDescent="0.25">
      <c r="A2048" s="1">
        <v>42747</v>
      </c>
      <c r="B2048">
        <v>30.13</v>
      </c>
      <c r="C2048">
        <v>30.14</v>
      </c>
      <c r="D2048">
        <v>29.8</v>
      </c>
      <c r="E2048">
        <v>30.04</v>
      </c>
      <c r="F2048">
        <v>-0.29870560899999998</v>
      </c>
    </row>
    <row r="2049" spans="1:6" x14ac:dyDescent="0.25">
      <c r="A2049" s="1">
        <v>42746</v>
      </c>
      <c r="B2049">
        <v>30.35</v>
      </c>
      <c r="C2049">
        <v>30.4</v>
      </c>
      <c r="D2049">
        <v>30.03</v>
      </c>
      <c r="E2049">
        <v>30.15</v>
      </c>
      <c r="F2049">
        <v>-0.65897858300000001</v>
      </c>
    </row>
    <row r="2050" spans="1:6" x14ac:dyDescent="0.25">
      <c r="A2050" s="1">
        <v>42745</v>
      </c>
      <c r="B2050">
        <v>30.19</v>
      </c>
      <c r="C2050">
        <v>30.55</v>
      </c>
      <c r="D2050">
        <v>30.11</v>
      </c>
      <c r="E2050">
        <v>30.38</v>
      </c>
      <c r="F2050">
        <v>0.62934746600000002</v>
      </c>
    </row>
    <row r="2051" spans="1:6" x14ac:dyDescent="0.25">
      <c r="A2051" s="1">
        <v>42744</v>
      </c>
      <c r="B2051">
        <v>30.22</v>
      </c>
      <c r="C2051">
        <v>30.33</v>
      </c>
      <c r="D2051">
        <v>30.08</v>
      </c>
      <c r="E2051">
        <v>30.18</v>
      </c>
      <c r="F2051">
        <v>-0.13236267400000001</v>
      </c>
    </row>
    <row r="2052" spans="1:6" x14ac:dyDescent="0.25">
      <c r="A2052" s="1">
        <v>42741</v>
      </c>
      <c r="B2052">
        <v>30.17</v>
      </c>
      <c r="C2052">
        <v>30.35</v>
      </c>
      <c r="D2052">
        <v>30.04</v>
      </c>
      <c r="E2052">
        <v>30.23</v>
      </c>
      <c r="F2052">
        <v>0.19887305299999999</v>
      </c>
    </row>
    <row r="2053" spans="1:6" x14ac:dyDescent="0.25">
      <c r="A2053" s="1">
        <v>42740</v>
      </c>
      <c r="B2053">
        <v>30.1</v>
      </c>
      <c r="C2053">
        <v>30.35</v>
      </c>
      <c r="D2053">
        <v>30.08</v>
      </c>
      <c r="E2053">
        <v>30.17</v>
      </c>
      <c r="F2053">
        <v>0.23255814</v>
      </c>
    </row>
    <row r="2054" spans="1:6" x14ac:dyDescent="0.25">
      <c r="A2054" s="1">
        <v>42739</v>
      </c>
      <c r="B2054">
        <v>30.21</v>
      </c>
      <c r="C2054">
        <v>30.41</v>
      </c>
      <c r="D2054">
        <v>30.02</v>
      </c>
      <c r="E2054">
        <v>30.1</v>
      </c>
      <c r="F2054">
        <v>-0.36411784200000002</v>
      </c>
    </row>
    <row r="2055" spans="1:6" x14ac:dyDescent="0.25">
      <c r="A2055" s="1">
        <v>42738</v>
      </c>
      <c r="B2055">
        <v>30.37</v>
      </c>
      <c r="C2055">
        <v>30.55</v>
      </c>
      <c r="D2055">
        <v>30.21</v>
      </c>
      <c r="E2055">
        <v>30.54</v>
      </c>
      <c r="F2055">
        <v>0.55976292400000005</v>
      </c>
    </row>
    <row r="2056" spans="1:6" x14ac:dyDescent="0.25">
      <c r="A2056" s="1">
        <v>42734</v>
      </c>
      <c r="B2056">
        <v>30.56</v>
      </c>
      <c r="C2056">
        <v>30.59</v>
      </c>
      <c r="D2056">
        <v>30.13</v>
      </c>
      <c r="E2056">
        <v>30.22</v>
      </c>
      <c r="F2056">
        <v>-1.112565445</v>
      </c>
    </row>
    <row r="2057" spans="1:6" x14ac:dyDescent="0.25">
      <c r="A2057" s="1">
        <v>42733</v>
      </c>
      <c r="B2057">
        <v>30.37</v>
      </c>
      <c r="C2057">
        <v>30.54</v>
      </c>
      <c r="D2057">
        <v>30.33</v>
      </c>
      <c r="E2057">
        <v>30.46</v>
      </c>
      <c r="F2057">
        <v>0.29634507700000001</v>
      </c>
    </row>
    <row r="2058" spans="1:6" x14ac:dyDescent="0.25">
      <c r="A2058" s="1">
        <v>42732</v>
      </c>
      <c r="B2058">
        <v>30.68</v>
      </c>
      <c r="C2058">
        <v>30.76</v>
      </c>
      <c r="D2058">
        <v>30.35</v>
      </c>
      <c r="E2058">
        <v>30.42</v>
      </c>
      <c r="F2058">
        <v>-0.84745762700000005</v>
      </c>
    </row>
    <row r="2059" spans="1:6" x14ac:dyDescent="0.25">
      <c r="A2059" s="1">
        <v>42731</v>
      </c>
      <c r="B2059">
        <v>30.64</v>
      </c>
      <c r="C2059">
        <v>30.82</v>
      </c>
      <c r="D2059">
        <v>30.6</v>
      </c>
      <c r="E2059">
        <v>30.68</v>
      </c>
      <c r="F2059">
        <v>0.130548303</v>
      </c>
    </row>
    <row r="2060" spans="1:6" x14ac:dyDescent="0.25">
      <c r="A2060" s="1">
        <v>42727</v>
      </c>
      <c r="B2060">
        <v>30.41</v>
      </c>
      <c r="C2060">
        <v>30.6</v>
      </c>
      <c r="D2060">
        <v>30.4</v>
      </c>
      <c r="E2060">
        <v>30.53</v>
      </c>
      <c r="F2060">
        <v>0.39460703699999999</v>
      </c>
    </row>
    <row r="2061" spans="1:6" x14ac:dyDescent="0.25">
      <c r="A2061" s="1">
        <v>42726</v>
      </c>
      <c r="B2061">
        <v>30.41</v>
      </c>
      <c r="C2061">
        <v>30.48</v>
      </c>
      <c r="D2061">
        <v>30.25</v>
      </c>
      <c r="E2061">
        <v>30.46</v>
      </c>
      <c r="F2061">
        <v>0.164419599</v>
      </c>
    </row>
    <row r="2062" spans="1:6" x14ac:dyDescent="0.25">
      <c r="A2062" s="1">
        <v>42725</v>
      </c>
      <c r="B2062">
        <v>30.57</v>
      </c>
      <c r="C2062">
        <v>30.65</v>
      </c>
      <c r="D2062">
        <v>30.41</v>
      </c>
      <c r="E2062">
        <v>30.42</v>
      </c>
      <c r="F2062">
        <v>-0.49067713400000001</v>
      </c>
    </row>
    <row r="2063" spans="1:6" x14ac:dyDescent="0.25">
      <c r="A2063" s="1">
        <v>42724</v>
      </c>
      <c r="B2063">
        <v>30.78</v>
      </c>
      <c r="C2063">
        <v>30.86</v>
      </c>
      <c r="D2063">
        <v>30.45</v>
      </c>
      <c r="E2063">
        <v>30.56</v>
      </c>
      <c r="F2063">
        <v>-0.71474983800000003</v>
      </c>
    </row>
    <row r="2064" spans="1:6" x14ac:dyDescent="0.25">
      <c r="A2064" s="1">
        <v>42723</v>
      </c>
      <c r="B2064">
        <v>30.65</v>
      </c>
      <c r="C2064">
        <v>30.87</v>
      </c>
      <c r="D2064">
        <v>30.54</v>
      </c>
      <c r="E2064">
        <v>30.75</v>
      </c>
      <c r="F2064">
        <v>0.32626427400000002</v>
      </c>
    </row>
    <row r="2065" spans="1:6" x14ac:dyDescent="0.25">
      <c r="A2065" s="1">
        <v>42720</v>
      </c>
      <c r="B2065">
        <v>30.7</v>
      </c>
      <c r="C2065">
        <v>30.7</v>
      </c>
      <c r="D2065">
        <v>30.28</v>
      </c>
      <c r="E2065">
        <v>30.59</v>
      </c>
      <c r="F2065">
        <v>-0.358306189</v>
      </c>
    </row>
    <row r="2066" spans="1:6" x14ac:dyDescent="0.25">
      <c r="A2066" s="1">
        <v>42719</v>
      </c>
      <c r="B2066">
        <v>30.59</v>
      </c>
      <c r="C2066">
        <v>30.8</v>
      </c>
      <c r="D2066">
        <v>30.5</v>
      </c>
      <c r="E2066">
        <v>30.63</v>
      </c>
      <c r="F2066">
        <v>0.13076168699999999</v>
      </c>
    </row>
    <row r="2067" spans="1:6" x14ac:dyDescent="0.25">
      <c r="A2067" s="1">
        <v>42718</v>
      </c>
      <c r="B2067">
        <v>30.6</v>
      </c>
      <c r="C2067">
        <v>31.06</v>
      </c>
      <c r="D2067">
        <v>30.41</v>
      </c>
      <c r="E2067">
        <v>30.46</v>
      </c>
      <c r="F2067">
        <v>-0.45751634000000002</v>
      </c>
    </row>
    <row r="2068" spans="1:6" x14ac:dyDescent="0.25">
      <c r="A2068" s="1">
        <v>42717</v>
      </c>
      <c r="B2068">
        <v>30.24</v>
      </c>
      <c r="C2068">
        <v>30.64</v>
      </c>
      <c r="D2068">
        <v>30.21</v>
      </c>
      <c r="E2068">
        <v>30.59</v>
      </c>
      <c r="F2068">
        <v>1.157407407</v>
      </c>
    </row>
    <row r="2069" spans="1:6" x14ac:dyDescent="0.25">
      <c r="A2069" s="1">
        <v>42716</v>
      </c>
      <c r="B2069">
        <v>30.14</v>
      </c>
      <c r="C2069">
        <v>30.2</v>
      </c>
      <c r="D2069">
        <v>30.03</v>
      </c>
      <c r="E2069">
        <v>30.17</v>
      </c>
      <c r="F2069">
        <v>9.9535500999999998E-2</v>
      </c>
    </row>
    <row r="2070" spans="1:6" x14ac:dyDescent="0.25">
      <c r="A2070" s="1">
        <v>42713</v>
      </c>
      <c r="B2070">
        <v>29.98</v>
      </c>
      <c r="C2070">
        <v>30.07</v>
      </c>
      <c r="D2070">
        <v>29.73</v>
      </c>
      <c r="E2070">
        <v>30.06</v>
      </c>
      <c r="F2070">
        <v>0.26684456299999998</v>
      </c>
    </row>
    <row r="2071" spans="1:6" x14ac:dyDescent="0.25">
      <c r="A2071" s="1">
        <v>42712</v>
      </c>
      <c r="B2071">
        <v>30.13</v>
      </c>
      <c r="C2071">
        <v>30.32</v>
      </c>
      <c r="D2071">
        <v>29.92</v>
      </c>
      <c r="E2071">
        <v>29.95</v>
      </c>
      <c r="F2071">
        <v>-0.59741121799999997</v>
      </c>
    </row>
    <row r="2072" spans="1:6" x14ac:dyDescent="0.25">
      <c r="A2072" s="1">
        <v>42711</v>
      </c>
      <c r="B2072">
        <v>29.35</v>
      </c>
      <c r="C2072">
        <v>30.03</v>
      </c>
      <c r="D2072">
        <v>29.32</v>
      </c>
      <c r="E2072">
        <v>29.95</v>
      </c>
      <c r="F2072">
        <v>2.044293015</v>
      </c>
    </row>
    <row r="2073" spans="1:6" x14ac:dyDescent="0.25">
      <c r="A2073" s="1">
        <v>42710</v>
      </c>
      <c r="B2073">
        <v>29.53</v>
      </c>
      <c r="C2073">
        <v>29.59</v>
      </c>
      <c r="D2073">
        <v>29.24</v>
      </c>
      <c r="E2073">
        <v>29.33</v>
      </c>
      <c r="F2073">
        <v>-0.67727734500000003</v>
      </c>
    </row>
    <row r="2074" spans="1:6" x14ac:dyDescent="0.25">
      <c r="A2074" s="1">
        <v>42709</v>
      </c>
      <c r="B2074">
        <v>29.33</v>
      </c>
      <c r="C2074">
        <v>29.6</v>
      </c>
      <c r="D2074">
        <v>29.29</v>
      </c>
      <c r="E2074">
        <v>29.53</v>
      </c>
      <c r="F2074">
        <v>0.68189566999999995</v>
      </c>
    </row>
    <row r="2075" spans="1:6" x14ac:dyDescent="0.25">
      <c r="A2075" s="1">
        <v>42706</v>
      </c>
      <c r="B2075">
        <v>29.48</v>
      </c>
      <c r="C2075">
        <v>29.56</v>
      </c>
      <c r="D2075">
        <v>29.12</v>
      </c>
      <c r="E2075">
        <v>29.25</v>
      </c>
      <c r="F2075">
        <v>-0.78018995899999999</v>
      </c>
    </row>
    <row r="2076" spans="1:6" x14ac:dyDescent="0.25">
      <c r="A2076" s="1">
        <v>42705</v>
      </c>
      <c r="B2076">
        <v>29.79</v>
      </c>
      <c r="C2076">
        <v>29.81</v>
      </c>
      <c r="D2076">
        <v>29.4</v>
      </c>
      <c r="E2076">
        <v>29.45</v>
      </c>
      <c r="F2076">
        <v>-1.141322591</v>
      </c>
    </row>
    <row r="2077" spans="1:6" x14ac:dyDescent="0.25">
      <c r="A2077" s="1">
        <v>42704</v>
      </c>
      <c r="B2077">
        <v>29.84</v>
      </c>
      <c r="C2077">
        <v>29.95</v>
      </c>
      <c r="D2077">
        <v>29.69</v>
      </c>
      <c r="E2077">
        <v>29.82</v>
      </c>
      <c r="F2077">
        <v>-6.7024129000000002E-2</v>
      </c>
    </row>
    <row r="2078" spans="1:6" x14ac:dyDescent="0.25">
      <c r="A2078" s="1">
        <v>42703</v>
      </c>
      <c r="B2078">
        <v>30</v>
      </c>
      <c r="C2078">
        <v>30.1</v>
      </c>
      <c r="D2078">
        <v>29.79</v>
      </c>
      <c r="E2078">
        <v>29.83</v>
      </c>
      <c r="F2078">
        <v>-0.56666666700000001</v>
      </c>
    </row>
    <row r="2079" spans="1:6" x14ac:dyDescent="0.25">
      <c r="A2079" s="1">
        <v>42702</v>
      </c>
      <c r="B2079">
        <v>30.08</v>
      </c>
      <c r="C2079">
        <v>30.09</v>
      </c>
      <c r="D2079">
        <v>29.82</v>
      </c>
      <c r="E2079">
        <v>29.92</v>
      </c>
      <c r="F2079">
        <v>-0.53191489400000003</v>
      </c>
    </row>
    <row r="2080" spans="1:6" x14ac:dyDescent="0.25">
      <c r="A2080" s="1">
        <v>42699</v>
      </c>
      <c r="B2080">
        <v>29.69</v>
      </c>
      <c r="C2080">
        <v>30.15</v>
      </c>
      <c r="D2080">
        <v>29.55</v>
      </c>
      <c r="E2080">
        <v>30.09</v>
      </c>
      <c r="F2080">
        <v>1.3472549680000001</v>
      </c>
    </row>
    <row r="2081" spans="1:6" x14ac:dyDescent="0.25">
      <c r="A2081" s="1">
        <v>42697</v>
      </c>
      <c r="B2081">
        <v>29.9</v>
      </c>
      <c r="C2081">
        <v>29.95</v>
      </c>
      <c r="D2081">
        <v>29.56</v>
      </c>
      <c r="E2081">
        <v>29.71</v>
      </c>
      <c r="F2081">
        <v>-0.63545150500000003</v>
      </c>
    </row>
    <row r="2082" spans="1:6" x14ac:dyDescent="0.25">
      <c r="A2082" s="1">
        <v>42696</v>
      </c>
      <c r="B2082">
        <v>30.08</v>
      </c>
      <c r="C2082">
        <v>30.19</v>
      </c>
      <c r="D2082">
        <v>29.85</v>
      </c>
      <c r="E2082">
        <v>29.89</v>
      </c>
      <c r="F2082">
        <v>-0.63164893600000005</v>
      </c>
    </row>
    <row r="2083" spans="1:6" x14ac:dyDescent="0.25">
      <c r="A2083" s="1">
        <v>42695</v>
      </c>
      <c r="B2083">
        <v>30.3</v>
      </c>
      <c r="C2083">
        <v>30.33</v>
      </c>
      <c r="D2083">
        <v>30.01</v>
      </c>
      <c r="E2083">
        <v>30.05</v>
      </c>
      <c r="F2083">
        <v>-0.82508250800000005</v>
      </c>
    </row>
    <row r="2084" spans="1:6" x14ac:dyDescent="0.25">
      <c r="A2084" s="1">
        <v>42692</v>
      </c>
      <c r="B2084">
        <v>30.01</v>
      </c>
      <c r="C2084">
        <v>30.36</v>
      </c>
      <c r="D2084">
        <v>30.01</v>
      </c>
      <c r="E2084">
        <v>30.18</v>
      </c>
      <c r="F2084">
        <v>0.56647784099999998</v>
      </c>
    </row>
    <row r="2085" spans="1:6" x14ac:dyDescent="0.25">
      <c r="A2085" s="1">
        <v>42691</v>
      </c>
      <c r="B2085">
        <v>29.92</v>
      </c>
      <c r="C2085">
        <v>30.05</v>
      </c>
      <c r="D2085">
        <v>29.61</v>
      </c>
      <c r="E2085">
        <v>30.05</v>
      </c>
      <c r="F2085">
        <v>0.43449197899999997</v>
      </c>
    </row>
    <row r="2086" spans="1:6" x14ac:dyDescent="0.25">
      <c r="A2086" s="1">
        <v>42690</v>
      </c>
      <c r="B2086">
        <v>31.62</v>
      </c>
      <c r="C2086">
        <v>31.89</v>
      </c>
      <c r="D2086">
        <v>31.52</v>
      </c>
      <c r="E2086">
        <v>31.57</v>
      </c>
      <c r="F2086">
        <v>-0.158127767</v>
      </c>
    </row>
    <row r="2087" spans="1:6" x14ac:dyDescent="0.25">
      <c r="A2087" s="1">
        <v>42689</v>
      </c>
      <c r="B2087">
        <v>31.45</v>
      </c>
      <c r="C2087">
        <v>31.85</v>
      </c>
      <c r="D2087">
        <v>31.43</v>
      </c>
      <c r="E2087">
        <v>31.7</v>
      </c>
      <c r="F2087">
        <v>0.79491255999999999</v>
      </c>
    </row>
    <row r="2088" spans="1:6" x14ac:dyDescent="0.25">
      <c r="A2088" s="1">
        <v>42688</v>
      </c>
      <c r="B2088">
        <v>31.43</v>
      </c>
      <c r="C2088">
        <v>31.67</v>
      </c>
      <c r="D2088">
        <v>31.35</v>
      </c>
      <c r="E2088">
        <v>31.37</v>
      </c>
      <c r="F2088">
        <v>-0.19090041399999999</v>
      </c>
    </row>
    <row r="2089" spans="1:6" x14ac:dyDescent="0.25">
      <c r="A2089" s="1">
        <v>42685</v>
      </c>
      <c r="B2089">
        <v>30.93</v>
      </c>
      <c r="C2089">
        <v>31.46</v>
      </c>
      <c r="D2089">
        <v>30.92</v>
      </c>
      <c r="E2089">
        <v>31.36</v>
      </c>
      <c r="F2089">
        <v>1.3902360170000001</v>
      </c>
    </row>
    <row r="2090" spans="1:6" x14ac:dyDescent="0.25">
      <c r="A2090" s="1">
        <v>42684</v>
      </c>
      <c r="B2090">
        <v>31.39</v>
      </c>
      <c r="C2090">
        <v>31.76</v>
      </c>
      <c r="D2090">
        <v>30.81</v>
      </c>
      <c r="E2090">
        <v>31</v>
      </c>
      <c r="F2090">
        <v>-1.2424338960000001</v>
      </c>
    </row>
    <row r="2091" spans="1:6" x14ac:dyDescent="0.25">
      <c r="A2091" s="1">
        <v>42683</v>
      </c>
      <c r="B2091">
        <v>31.02</v>
      </c>
      <c r="C2091">
        <v>31.49</v>
      </c>
      <c r="D2091">
        <v>30.7</v>
      </c>
      <c r="E2091">
        <v>31.36</v>
      </c>
      <c r="F2091">
        <v>1.0960670539999999</v>
      </c>
    </row>
    <row r="2092" spans="1:6" x14ac:dyDescent="0.25">
      <c r="A2092" s="1">
        <v>42682</v>
      </c>
      <c r="B2092">
        <v>30.94</v>
      </c>
      <c r="C2092">
        <v>31.19</v>
      </c>
      <c r="D2092">
        <v>30.72</v>
      </c>
      <c r="E2092">
        <v>31</v>
      </c>
      <c r="F2092">
        <v>0.19392372299999999</v>
      </c>
    </row>
    <row r="2093" spans="1:6" x14ac:dyDescent="0.25">
      <c r="A2093" s="1">
        <v>42681</v>
      </c>
      <c r="B2093">
        <v>30.66</v>
      </c>
      <c r="C2093">
        <v>31.06</v>
      </c>
      <c r="D2093">
        <v>30.61</v>
      </c>
      <c r="E2093">
        <v>30.94</v>
      </c>
      <c r="F2093">
        <v>0.91324200899999997</v>
      </c>
    </row>
    <row r="2094" spans="1:6" x14ac:dyDescent="0.25">
      <c r="A2094" s="1">
        <v>42678</v>
      </c>
      <c r="B2094">
        <v>29.71</v>
      </c>
      <c r="C2094">
        <v>30.5</v>
      </c>
      <c r="D2094">
        <v>29.71</v>
      </c>
      <c r="E2094">
        <v>30.19</v>
      </c>
      <c r="F2094">
        <v>1.6156176369999999</v>
      </c>
    </row>
    <row r="2095" spans="1:6" x14ac:dyDescent="0.25">
      <c r="A2095" s="1">
        <v>42677</v>
      </c>
      <c r="B2095">
        <v>30.5</v>
      </c>
      <c r="C2095">
        <v>30.56</v>
      </c>
      <c r="D2095">
        <v>30.24</v>
      </c>
      <c r="E2095">
        <v>30.32</v>
      </c>
      <c r="F2095">
        <v>-0.590163934</v>
      </c>
    </row>
    <row r="2096" spans="1:6" x14ac:dyDescent="0.25">
      <c r="A2096" s="1">
        <v>42676</v>
      </c>
      <c r="B2096">
        <v>30.51</v>
      </c>
      <c r="C2096">
        <v>30.67</v>
      </c>
      <c r="D2096">
        <v>30.24</v>
      </c>
      <c r="E2096">
        <v>30.39</v>
      </c>
      <c r="F2096">
        <v>-0.39331366800000001</v>
      </c>
    </row>
    <row r="2097" spans="1:6" x14ac:dyDescent="0.25">
      <c r="A2097" s="1">
        <v>42675</v>
      </c>
      <c r="B2097">
        <v>30.82</v>
      </c>
      <c r="C2097">
        <v>30.86</v>
      </c>
      <c r="D2097">
        <v>30.23</v>
      </c>
      <c r="E2097">
        <v>30.48</v>
      </c>
      <c r="F2097">
        <v>-1.103179753</v>
      </c>
    </row>
    <row r="2098" spans="1:6" x14ac:dyDescent="0.25">
      <c r="A2098" s="1">
        <v>42674</v>
      </c>
      <c r="B2098">
        <v>30.4</v>
      </c>
      <c r="C2098">
        <v>30.77</v>
      </c>
      <c r="D2098">
        <v>30.33</v>
      </c>
      <c r="E2098">
        <v>30.68</v>
      </c>
      <c r="F2098">
        <v>0.92105263199999998</v>
      </c>
    </row>
    <row r="2099" spans="1:6" x14ac:dyDescent="0.25">
      <c r="A2099" s="1">
        <v>42671</v>
      </c>
      <c r="B2099">
        <v>30.35</v>
      </c>
      <c r="C2099">
        <v>30.8</v>
      </c>
      <c r="D2099">
        <v>30.35</v>
      </c>
      <c r="E2099">
        <v>30.59</v>
      </c>
      <c r="F2099">
        <v>0.79077430000000004</v>
      </c>
    </row>
    <row r="2100" spans="1:6" x14ac:dyDescent="0.25">
      <c r="A2100" s="1">
        <v>42670</v>
      </c>
      <c r="B2100">
        <v>30.56</v>
      </c>
      <c r="C2100">
        <v>30.67</v>
      </c>
      <c r="D2100">
        <v>30.35</v>
      </c>
      <c r="E2100">
        <v>30.38</v>
      </c>
      <c r="F2100">
        <v>-0.58900523599999999</v>
      </c>
    </row>
    <row r="2101" spans="1:6" x14ac:dyDescent="0.25">
      <c r="A2101" s="1">
        <v>42669</v>
      </c>
      <c r="B2101">
        <v>30.59</v>
      </c>
      <c r="C2101">
        <v>30.86</v>
      </c>
      <c r="D2101">
        <v>30.32</v>
      </c>
      <c r="E2101">
        <v>30.55</v>
      </c>
      <c r="F2101">
        <v>-0.13076168699999999</v>
      </c>
    </row>
    <row r="2102" spans="1:6" x14ac:dyDescent="0.25">
      <c r="A2102" s="1">
        <v>42668</v>
      </c>
      <c r="B2102">
        <v>30.5</v>
      </c>
      <c r="C2102">
        <v>30.51</v>
      </c>
      <c r="D2102">
        <v>30.23</v>
      </c>
      <c r="E2102">
        <v>30.34</v>
      </c>
      <c r="F2102">
        <v>-0.52459016400000003</v>
      </c>
    </row>
    <row r="2103" spans="1:6" x14ac:dyDescent="0.25">
      <c r="A2103" s="1">
        <v>42667</v>
      </c>
      <c r="B2103">
        <v>30.35</v>
      </c>
      <c r="C2103">
        <v>30.49</v>
      </c>
      <c r="D2103">
        <v>30.3</v>
      </c>
      <c r="E2103">
        <v>30.46</v>
      </c>
      <c r="F2103">
        <v>0.362438221</v>
      </c>
    </row>
    <row r="2104" spans="1:6" x14ac:dyDescent="0.25">
      <c r="A2104" s="1">
        <v>42664</v>
      </c>
      <c r="B2104">
        <v>30.01</v>
      </c>
      <c r="C2104">
        <v>30.2</v>
      </c>
      <c r="D2104">
        <v>29.92</v>
      </c>
      <c r="E2104">
        <v>30.15</v>
      </c>
      <c r="F2104">
        <v>0.46651116300000001</v>
      </c>
    </row>
    <row r="2105" spans="1:6" x14ac:dyDescent="0.25">
      <c r="A2105" s="1">
        <v>42663</v>
      </c>
      <c r="B2105">
        <v>30.28</v>
      </c>
      <c r="C2105">
        <v>30.37</v>
      </c>
      <c r="D2105">
        <v>30.04</v>
      </c>
      <c r="E2105">
        <v>30.16</v>
      </c>
      <c r="F2105">
        <v>-0.396301189</v>
      </c>
    </row>
    <row r="2106" spans="1:6" x14ac:dyDescent="0.25">
      <c r="A2106" s="1">
        <v>42662</v>
      </c>
      <c r="B2106">
        <v>30.45</v>
      </c>
      <c r="C2106">
        <v>30.45</v>
      </c>
      <c r="D2106">
        <v>30.19</v>
      </c>
      <c r="E2106">
        <v>30.35</v>
      </c>
      <c r="F2106">
        <v>-0.32840722500000002</v>
      </c>
    </row>
    <row r="2107" spans="1:6" x14ac:dyDescent="0.25">
      <c r="A2107" s="1">
        <v>42661</v>
      </c>
      <c r="B2107">
        <v>30.55</v>
      </c>
      <c r="C2107">
        <v>30.67</v>
      </c>
      <c r="D2107">
        <v>30.43</v>
      </c>
      <c r="E2107">
        <v>30.44</v>
      </c>
      <c r="F2107">
        <v>-0.360065466</v>
      </c>
    </row>
    <row r="2108" spans="1:6" x14ac:dyDescent="0.25">
      <c r="A2108" s="1">
        <v>42660</v>
      </c>
      <c r="B2108">
        <v>30.13</v>
      </c>
      <c r="C2108">
        <v>30.42</v>
      </c>
      <c r="D2108">
        <v>30.1</v>
      </c>
      <c r="E2108">
        <v>30.22</v>
      </c>
      <c r="F2108">
        <v>0.29870560899999998</v>
      </c>
    </row>
    <row r="2109" spans="1:6" x14ac:dyDescent="0.25">
      <c r="A2109" s="1">
        <v>42657</v>
      </c>
      <c r="B2109">
        <v>30.35</v>
      </c>
      <c r="C2109">
        <v>30.54</v>
      </c>
      <c r="D2109">
        <v>30.16</v>
      </c>
      <c r="E2109">
        <v>30.18</v>
      </c>
      <c r="F2109">
        <v>-0.56013179599999996</v>
      </c>
    </row>
    <row r="2110" spans="1:6" x14ac:dyDescent="0.25">
      <c r="A2110" s="1">
        <v>42656</v>
      </c>
      <c r="B2110">
        <v>30.09</v>
      </c>
      <c r="C2110">
        <v>30.25</v>
      </c>
      <c r="D2110">
        <v>29.86</v>
      </c>
      <c r="E2110">
        <v>30.17</v>
      </c>
      <c r="F2110">
        <v>0.26586905900000002</v>
      </c>
    </row>
    <row r="2111" spans="1:6" x14ac:dyDescent="0.25">
      <c r="A2111" s="1">
        <v>42655</v>
      </c>
      <c r="B2111">
        <v>30.57</v>
      </c>
      <c r="C2111">
        <v>30.63</v>
      </c>
      <c r="D2111">
        <v>29.94</v>
      </c>
      <c r="E2111">
        <v>30.34</v>
      </c>
      <c r="F2111">
        <v>-0.75237160599999997</v>
      </c>
    </row>
    <row r="2112" spans="1:6" x14ac:dyDescent="0.25">
      <c r="A2112" s="1">
        <v>42654</v>
      </c>
      <c r="B2112">
        <v>31.52</v>
      </c>
      <c r="C2112">
        <v>31.53</v>
      </c>
      <c r="D2112">
        <v>30.85</v>
      </c>
      <c r="E2112">
        <v>31.04</v>
      </c>
      <c r="F2112">
        <v>-1.5228426399999999</v>
      </c>
    </row>
    <row r="2113" spans="1:6" x14ac:dyDescent="0.25">
      <c r="A2113" s="1">
        <v>42653</v>
      </c>
      <c r="B2113">
        <v>31.54</v>
      </c>
      <c r="C2113">
        <v>31.68</v>
      </c>
      <c r="D2113">
        <v>31.44</v>
      </c>
      <c r="E2113">
        <v>31.47</v>
      </c>
      <c r="F2113">
        <v>-0.22194039300000001</v>
      </c>
    </row>
    <row r="2114" spans="1:6" x14ac:dyDescent="0.25">
      <c r="A2114" s="1">
        <v>42650</v>
      </c>
      <c r="B2114">
        <v>31.57</v>
      </c>
      <c r="C2114">
        <v>31.59</v>
      </c>
      <c r="D2114">
        <v>31.23</v>
      </c>
      <c r="E2114">
        <v>31.47</v>
      </c>
      <c r="F2114">
        <v>-0.31675641399999999</v>
      </c>
    </row>
    <row r="2115" spans="1:6" x14ac:dyDescent="0.25">
      <c r="A2115" s="1">
        <v>42649</v>
      </c>
      <c r="B2115">
        <v>31.57</v>
      </c>
      <c r="C2115">
        <v>31.58</v>
      </c>
      <c r="D2115">
        <v>31.22</v>
      </c>
      <c r="E2115">
        <v>31.48</v>
      </c>
      <c r="F2115">
        <v>-0.28508077300000001</v>
      </c>
    </row>
    <row r="2116" spans="1:6" x14ac:dyDescent="0.25">
      <c r="A2116" s="1">
        <v>42648</v>
      </c>
      <c r="B2116">
        <v>31.48</v>
      </c>
      <c r="C2116">
        <v>31.68</v>
      </c>
      <c r="D2116">
        <v>31.41</v>
      </c>
      <c r="E2116">
        <v>31.59</v>
      </c>
      <c r="F2116">
        <v>0.34942820800000002</v>
      </c>
    </row>
    <row r="2117" spans="1:6" x14ac:dyDescent="0.25">
      <c r="A2117" s="1">
        <v>42647</v>
      </c>
      <c r="B2117">
        <v>31.55</v>
      </c>
      <c r="C2117">
        <v>31.63</v>
      </c>
      <c r="D2117">
        <v>31.15</v>
      </c>
      <c r="E2117">
        <v>31.35</v>
      </c>
      <c r="F2117">
        <v>-0.63391442200000003</v>
      </c>
    </row>
    <row r="2118" spans="1:6" x14ac:dyDescent="0.25">
      <c r="A2118" s="1">
        <v>42646</v>
      </c>
      <c r="B2118">
        <v>31.31</v>
      </c>
      <c r="C2118">
        <v>31.58</v>
      </c>
      <c r="D2118">
        <v>31.2</v>
      </c>
      <c r="E2118">
        <v>31.5</v>
      </c>
      <c r="F2118">
        <v>0.60683487700000005</v>
      </c>
    </row>
    <row r="2119" spans="1:6" x14ac:dyDescent="0.25">
      <c r="A2119" s="1">
        <v>42643</v>
      </c>
      <c r="B2119">
        <v>31.61</v>
      </c>
      <c r="C2119">
        <v>31.8</v>
      </c>
      <c r="D2119">
        <v>31.56</v>
      </c>
      <c r="E2119">
        <v>31.72</v>
      </c>
      <c r="F2119">
        <v>0.34799114199999998</v>
      </c>
    </row>
    <row r="2120" spans="1:6" x14ac:dyDescent="0.25">
      <c r="A2120" s="1">
        <v>42642</v>
      </c>
      <c r="B2120">
        <v>31.51</v>
      </c>
      <c r="C2120">
        <v>31.56</v>
      </c>
      <c r="D2120">
        <v>31.26</v>
      </c>
      <c r="E2120">
        <v>31.39</v>
      </c>
      <c r="F2120">
        <v>-0.380831482</v>
      </c>
    </row>
    <row r="2121" spans="1:6" x14ac:dyDescent="0.25">
      <c r="A2121" s="1">
        <v>42641</v>
      </c>
      <c r="B2121">
        <v>31.57</v>
      </c>
      <c r="C2121">
        <v>31.59</v>
      </c>
      <c r="D2121">
        <v>31.36</v>
      </c>
      <c r="E2121">
        <v>31.5</v>
      </c>
      <c r="F2121">
        <v>-0.22172949</v>
      </c>
    </row>
    <row r="2122" spans="1:6" x14ac:dyDescent="0.25">
      <c r="A2122" s="1">
        <v>42640</v>
      </c>
      <c r="B2122">
        <v>31.09</v>
      </c>
      <c r="C2122">
        <v>31.61</v>
      </c>
      <c r="D2122">
        <v>30.97</v>
      </c>
      <c r="E2122">
        <v>31.48</v>
      </c>
      <c r="F2122">
        <v>1.2544226439999999</v>
      </c>
    </row>
    <row r="2123" spans="1:6" x14ac:dyDescent="0.25">
      <c r="A2123" s="1">
        <v>42639</v>
      </c>
      <c r="B2123">
        <v>31.13</v>
      </c>
      <c r="C2123">
        <v>31.16</v>
      </c>
      <c r="D2123">
        <v>30.79</v>
      </c>
      <c r="E2123">
        <v>31.07</v>
      </c>
      <c r="F2123">
        <v>-0.19274012200000001</v>
      </c>
    </row>
    <row r="2124" spans="1:6" x14ac:dyDescent="0.25">
      <c r="A2124" s="1">
        <v>42636</v>
      </c>
      <c r="B2124">
        <v>31.71</v>
      </c>
      <c r="C2124">
        <v>31.79</v>
      </c>
      <c r="D2124">
        <v>31.31</v>
      </c>
      <c r="E2124">
        <v>31.34</v>
      </c>
      <c r="F2124">
        <v>-1.1668243460000001</v>
      </c>
    </row>
    <row r="2125" spans="1:6" x14ac:dyDescent="0.25">
      <c r="A2125" s="1">
        <v>42635</v>
      </c>
      <c r="B2125">
        <v>31.5</v>
      </c>
      <c r="C2125">
        <v>31.8</v>
      </c>
      <c r="D2125">
        <v>31.49</v>
      </c>
      <c r="E2125">
        <v>31.66</v>
      </c>
      <c r="F2125">
        <v>0.50793650800000001</v>
      </c>
    </row>
    <row r="2126" spans="1:6" x14ac:dyDescent="0.25">
      <c r="A2126" s="1">
        <v>42634</v>
      </c>
      <c r="B2126">
        <v>31.21</v>
      </c>
      <c r="C2126">
        <v>31.38</v>
      </c>
      <c r="D2126">
        <v>30.97</v>
      </c>
      <c r="E2126">
        <v>31.36</v>
      </c>
      <c r="F2126">
        <v>0.480615187</v>
      </c>
    </row>
    <row r="2127" spans="1:6" x14ac:dyDescent="0.25">
      <c r="A2127" s="1">
        <v>42633</v>
      </c>
      <c r="B2127">
        <v>31.17</v>
      </c>
      <c r="C2127">
        <v>31.22</v>
      </c>
      <c r="D2127">
        <v>31.04</v>
      </c>
      <c r="E2127">
        <v>31.1</v>
      </c>
      <c r="F2127">
        <v>-0.22457491199999999</v>
      </c>
    </row>
    <row r="2128" spans="1:6" x14ac:dyDescent="0.25">
      <c r="A2128" s="1">
        <v>42632</v>
      </c>
      <c r="B2128">
        <v>30.86</v>
      </c>
      <c r="C2128">
        <v>31.25</v>
      </c>
      <c r="D2128">
        <v>30.82</v>
      </c>
      <c r="E2128">
        <v>31.02</v>
      </c>
      <c r="F2128">
        <v>0.51847051200000005</v>
      </c>
    </row>
    <row r="2129" spans="1:6" x14ac:dyDescent="0.25">
      <c r="A2129" s="1">
        <v>42629</v>
      </c>
      <c r="B2129">
        <v>31.12</v>
      </c>
      <c r="C2129">
        <v>31.13</v>
      </c>
      <c r="D2129">
        <v>30.7</v>
      </c>
      <c r="E2129">
        <v>30.84</v>
      </c>
      <c r="F2129">
        <v>-0.89974293100000002</v>
      </c>
    </row>
    <row r="2130" spans="1:6" x14ac:dyDescent="0.25">
      <c r="A2130" s="1">
        <v>42628</v>
      </c>
      <c r="B2130">
        <v>30.64</v>
      </c>
      <c r="C2130">
        <v>31.39</v>
      </c>
      <c r="D2130">
        <v>30.63</v>
      </c>
      <c r="E2130">
        <v>31.31</v>
      </c>
      <c r="F2130">
        <v>2.1866840729999999</v>
      </c>
    </row>
    <row r="2131" spans="1:6" x14ac:dyDescent="0.25">
      <c r="A2131" s="1">
        <v>42627</v>
      </c>
      <c r="B2131">
        <v>31.01</v>
      </c>
      <c r="C2131">
        <v>31.22</v>
      </c>
      <c r="D2131">
        <v>30.81</v>
      </c>
      <c r="E2131">
        <v>31</v>
      </c>
      <c r="F2131">
        <v>-3.2247662000000003E-2</v>
      </c>
    </row>
    <row r="2132" spans="1:6" x14ac:dyDescent="0.25">
      <c r="A2132" s="1">
        <v>42626</v>
      </c>
      <c r="B2132">
        <v>31.27</v>
      </c>
      <c r="C2132">
        <v>31.34</v>
      </c>
      <c r="D2132">
        <v>30.9</v>
      </c>
      <c r="E2132">
        <v>31.06</v>
      </c>
      <c r="F2132">
        <v>-0.67157019500000004</v>
      </c>
    </row>
    <row r="2133" spans="1:6" x14ac:dyDescent="0.25">
      <c r="A2133" s="1">
        <v>42625</v>
      </c>
      <c r="B2133">
        <v>30.68</v>
      </c>
      <c r="C2133">
        <v>31.49</v>
      </c>
      <c r="D2133">
        <v>30.61</v>
      </c>
      <c r="E2133">
        <v>31.44</v>
      </c>
      <c r="F2133">
        <v>2.4771838329999998</v>
      </c>
    </row>
    <row r="2134" spans="1:6" x14ac:dyDescent="0.25">
      <c r="A2134" s="1">
        <v>42622</v>
      </c>
      <c r="B2134">
        <v>31.14</v>
      </c>
      <c r="C2134">
        <v>31.33</v>
      </c>
      <c r="D2134">
        <v>30.85</v>
      </c>
      <c r="E2134">
        <v>30.85</v>
      </c>
      <c r="F2134">
        <v>-0.93127809900000003</v>
      </c>
    </row>
    <row r="2135" spans="1:6" x14ac:dyDescent="0.25">
      <c r="A2135" s="1">
        <v>42621</v>
      </c>
      <c r="B2135">
        <v>31.72</v>
      </c>
      <c r="C2135">
        <v>31.74</v>
      </c>
      <c r="D2135">
        <v>31.41</v>
      </c>
      <c r="E2135">
        <v>31.47</v>
      </c>
      <c r="F2135">
        <v>-0.78814627999999998</v>
      </c>
    </row>
    <row r="2136" spans="1:6" x14ac:dyDescent="0.25">
      <c r="A2136" s="1">
        <v>42620</v>
      </c>
      <c r="B2136">
        <v>31.79</v>
      </c>
      <c r="C2136">
        <v>31.93</v>
      </c>
      <c r="D2136">
        <v>31.75</v>
      </c>
      <c r="E2136">
        <v>31.79</v>
      </c>
      <c r="F2136">
        <v>0</v>
      </c>
    </row>
    <row r="2137" spans="1:6" x14ac:dyDescent="0.25">
      <c r="A2137" s="1">
        <v>42619</v>
      </c>
      <c r="B2137">
        <v>31.9</v>
      </c>
      <c r="C2137">
        <v>31.93</v>
      </c>
      <c r="D2137">
        <v>31.7</v>
      </c>
      <c r="E2137">
        <v>31.87</v>
      </c>
      <c r="F2137">
        <v>-9.4043887000000007E-2</v>
      </c>
    </row>
    <row r="2138" spans="1:6" x14ac:dyDescent="0.25">
      <c r="A2138" s="1">
        <v>42615</v>
      </c>
      <c r="B2138">
        <v>31.65</v>
      </c>
      <c r="C2138">
        <v>31.94</v>
      </c>
      <c r="D2138">
        <v>31.65</v>
      </c>
      <c r="E2138">
        <v>31.83</v>
      </c>
      <c r="F2138">
        <v>0.56872037900000005</v>
      </c>
    </row>
    <row r="2139" spans="1:6" x14ac:dyDescent="0.25">
      <c r="A2139" s="1">
        <v>42614</v>
      </c>
      <c r="B2139">
        <v>31.42</v>
      </c>
      <c r="C2139">
        <v>31.64</v>
      </c>
      <c r="D2139">
        <v>31.26</v>
      </c>
      <c r="E2139">
        <v>31.58</v>
      </c>
      <c r="F2139">
        <v>0.50922979000000002</v>
      </c>
    </row>
    <row r="2140" spans="1:6" x14ac:dyDescent="0.25">
      <c r="A2140" s="1">
        <v>42613</v>
      </c>
      <c r="B2140">
        <v>31.52</v>
      </c>
      <c r="C2140">
        <v>31.58</v>
      </c>
      <c r="D2140">
        <v>31.25</v>
      </c>
      <c r="E2140">
        <v>31.44</v>
      </c>
      <c r="F2140">
        <v>-0.25380710699999998</v>
      </c>
    </row>
    <row r="2141" spans="1:6" x14ac:dyDescent="0.25">
      <c r="A2141" s="1">
        <v>42612</v>
      </c>
      <c r="B2141">
        <v>31.6</v>
      </c>
      <c r="C2141">
        <v>31.65</v>
      </c>
      <c r="D2141">
        <v>31.42</v>
      </c>
      <c r="E2141">
        <v>31.54</v>
      </c>
      <c r="F2141">
        <v>-0.18987341799999999</v>
      </c>
    </row>
    <row r="2142" spans="1:6" x14ac:dyDescent="0.25">
      <c r="A2142" s="1">
        <v>42611</v>
      </c>
      <c r="B2142">
        <v>31.43</v>
      </c>
      <c r="C2142">
        <v>31.7</v>
      </c>
      <c r="D2142">
        <v>31.41</v>
      </c>
      <c r="E2142">
        <v>31.58</v>
      </c>
      <c r="F2142">
        <v>0.47725103400000002</v>
      </c>
    </row>
    <row r="2143" spans="1:6" x14ac:dyDescent="0.25">
      <c r="A2143" s="1">
        <v>42608</v>
      </c>
      <c r="B2143">
        <v>31.34</v>
      </c>
      <c r="C2143">
        <v>31.66</v>
      </c>
      <c r="D2143">
        <v>31.19</v>
      </c>
      <c r="E2143">
        <v>31.35</v>
      </c>
      <c r="F2143">
        <v>3.1908104999999999E-2</v>
      </c>
    </row>
    <row r="2144" spans="1:6" x14ac:dyDescent="0.25">
      <c r="A2144" s="1">
        <v>42607</v>
      </c>
      <c r="B2144">
        <v>31.03</v>
      </c>
      <c r="C2144">
        <v>31.39</v>
      </c>
      <c r="D2144">
        <v>31.02</v>
      </c>
      <c r="E2144">
        <v>31.29</v>
      </c>
      <c r="F2144">
        <v>0.83789880800000005</v>
      </c>
    </row>
    <row r="2145" spans="1:6" x14ac:dyDescent="0.25">
      <c r="A2145" s="1">
        <v>42606</v>
      </c>
      <c r="B2145">
        <v>30.98</v>
      </c>
      <c r="C2145">
        <v>31.2</v>
      </c>
      <c r="D2145">
        <v>30.95</v>
      </c>
      <c r="E2145">
        <v>31.06</v>
      </c>
      <c r="F2145">
        <v>0.25823111700000001</v>
      </c>
    </row>
    <row r="2146" spans="1:6" x14ac:dyDescent="0.25">
      <c r="A2146" s="1">
        <v>42605</v>
      </c>
      <c r="B2146">
        <v>30.82</v>
      </c>
      <c r="C2146">
        <v>31.06</v>
      </c>
      <c r="D2146">
        <v>30.81</v>
      </c>
      <c r="E2146">
        <v>30.98</v>
      </c>
      <c r="F2146">
        <v>0.519143413</v>
      </c>
    </row>
    <row r="2147" spans="1:6" x14ac:dyDescent="0.25">
      <c r="A2147" s="1">
        <v>42604</v>
      </c>
      <c r="B2147">
        <v>30.44</v>
      </c>
      <c r="C2147">
        <v>30.78</v>
      </c>
      <c r="D2147">
        <v>30.38</v>
      </c>
      <c r="E2147">
        <v>30.63</v>
      </c>
      <c r="F2147">
        <v>0.62417871199999997</v>
      </c>
    </row>
    <row r="2148" spans="1:6" x14ac:dyDescent="0.25">
      <c r="A2148" s="1">
        <v>42601</v>
      </c>
      <c r="B2148">
        <v>30.37</v>
      </c>
      <c r="C2148">
        <v>30.65</v>
      </c>
      <c r="D2148">
        <v>30.24</v>
      </c>
      <c r="E2148">
        <v>30.52</v>
      </c>
      <c r="F2148">
        <v>0.49390846199999999</v>
      </c>
    </row>
    <row r="2149" spans="1:6" x14ac:dyDescent="0.25">
      <c r="A2149" s="1">
        <v>42600</v>
      </c>
      <c r="B2149">
        <v>30.41</v>
      </c>
      <c r="C2149">
        <v>30.67</v>
      </c>
      <c r="D2149">
        <v>30.06</v>
      </c>
      <c r="E2149">
        <v>30.48</v>
      </c>
      <c r="F2149">
        <v>0.23018743799999999</v>
      </c>
    </row>
    <row r="2150" spans="1:6" x14ac:dyDescent="0.25">
      <c r="A2150" s="1">
        <v>42599</v>
      </c>
      <c r="B2150">
        <v>30.94</v>
      </c>
      <c r="C2150">
        <v>30.97</v>
      </c>
      <c r="D2150">
        <v>30.34</v>
      </c>
      <c r="E2150">
        <v>30.72</v>
      </c>
      <c r="F2150">
        <v>-0.71105365200000004</v>
      </c>
    </row>
    <row r="2151" spans="1:6" x14ac:dyDescent="0.25">
      <c r="A2151" s="1">
        <v>42598</v>
      </c>
      <c r="B2151">
        <v>31.22</v>
      </c>
      <c r="C2151">
        <v>31.23</v>
      </c>
      <c r="D2151">
        <v>30.98</v>
      </c>
      <c r="E2151">
        <v>31.12</v>
      </c>
      <c r="F2151">
        <v>-0.320307495</v>
      </c>
    </row>
    <row r="2152" spans="1:6" x14ac:dyDescent="0.25">
      <c r="A2152" s="1">
        <v>42597</v>
      </c>
      <c r="B2152">
        <v>30.98</v>
      </c>
      <c r="C2152">
        <v>31.24</v>
      </c>
      <c r="D2152">
        <v>30.9</v>
      </c>
      <c r="E2152">
        <v>31.19</v>
      </c>
      <c r="F2152">
        <v>0.67785668200000004</v>
      </c>
    </row>
    <row r="2153" spans="1:6" x14ac:dyDescent="0.25">
      <c r="A2153" s="1">
        <v>42594</v>
      </c>
      <c r="B2153">
        <v>30.92</v>
      </c>
      <c r="C2153">
        <v>30.99</v>
      </c>
      <c r="D2153">
        <v>30.8</v>
      </c>
      <c r="E2153">
        <v>30.87</v>
      </c>
      <c r="F2153">
        <v>-0.16170763299999999</v>
      </c>
    </row>
    <row r="2154" spans="1:6" x14ac:dyDescent="0.25">
      <c r="A2154" s="1">
        <v>42593</v>
      </c>
      <c r="B2154">
        <v>30.95</v>
      </c>
      <c r="C2154">
        <v>31.02</v>
      </c>
      <c r="D2154">
        <v>30.86</v>
      </c>
      <c r="E2154">
        <v>30.95</v>
      </c>
      <c r="F2154">
        <v>0</v>
      </c>
    </row>
    <row r="2155" spans="1:6" x14ac:dyDescent="0.25">
      <c r="A2155" s="1">
        <v>42592</v>
      </c>
      <c r="B2155">
        <v>31.01</v>
      </c>
      <c r="C2155">
        <v>31.13</v>
      </c>
      <c r="D2155">
        <v>30.74</v>
      </c>
      <c r="E2155">
        <v>30.85</v>
      </c>
      <c r="F2155">
        <v>-0.51596259300000002</v>
      </c>
    </row>
    <row r="2156" spans="1:6" x14ac:dyDescent="0.25">
      <c r="A2156" s="1">
        <v>42591</v>
      </c>
      <c r="B2156">
        <v>31.11</v>
      </c>
      <c r="C2156">
        <v>31.24</v>
      </c>
      <c r="D2156">
        <v>30.84</v>
      </c>
      <c r="E2156">
        <v>30.94</v>
      </c>
      <c r="F2156">
        <v>-0.54644808700000003</v>
      </c>
    </row>
    <row r="2157" spans="1:6" x14ac:dyDescent="0.25">
      <c r="A2157" s="1">
        <v>42590</v>
      </c>
      <c r="B2157">
        <v>31</v>
      </c>
      <c r="C2157">
        <v>31.18</v>
      </c>
      <c r="D2157">
        <v>30.86</v>
      </c>
      <c r="E2157">
        <v>31.01</v>
      </c>
      <c r="F2157">
        <v>3.2258065000000002E-2</v>
      </c>
    </row>
    <row r="2158" spans="1:6" x14ac:dyDescent="0.25">
      <c r="A2158" s="1">
        <v>42587</v>
      </c>
      <c r="B2158">
        <v>30.8</v>
      </c>
      <c r="C2158">
        <v>31.07</v>
      </c>
      <c r="D2158">
        <v>30.7</v>
      </c>
      <c r="E2158">
        <v>31.04</v>
      </c>
      <c r="F2158">
        <v>0.77922077899999997</v>
      </c>
    </row>
    <row r="2159" spans="1:6" x14ac:dyDescent="0.25">
      <c r="A2159" s="1">
        <v>42586</v>
      </c>
      <c r="B2159">
        <v>30.78</v>
      </c>
      <c r="C2159">
        <v>30.91</v>
      </c>
      <c r="D2159">
        <v>30.71</v>
      </c>
      <c r="E2159">
        <v>30.8</v>
      </c>
      <c r="F2159">
        <v>6.4977257999999996E-2</v>
      </c>
    </row>
    <row r="2160" spans="1:6" x14ac:dyDescent="0.25">
      <c r="A2160" s="1">
        <v>42585</v>
      </c>
      <c r="B2160">
        <v>30.51</v>
      </c>
      <c r="C2160">
        <v>30.74</v>
      </c>
      <c r="D2160">
        <v>30.51</v>
      </c>
      <c r="E2160">
        <v>30.72</v>
      </c>
      <c r="F2160">
        <v>0.68829891799999998</v>
      </c>
    </row>
    <row r="2161" spans="1:6" x14ac:dyDescent="0.25">
      <c r="A2161" s="1">
        <v>42584</v>
      </c>
      <c r="B2161">
        <v>30.82</v>
      </c>
      <c r="C2161">
        <v>30.82</v>
      </c>
      <c r="D2161">
        <v>30.39</v>
      </c>
      <c r="E2161">
        <v>30.62</v>
      </c>
      <c r="F2161">
        <v>-0.64892926699999998</v>
      </c>
    </row>
    <row r="2162" spans="1:6" x14ac:dyDescent="0.25">
      <c r="A2162" s="1">
        <v>42583</v>
      </c>
      <c r="B2162">
        <v>30.67</v>
      </c>
      <c r="C2162">
        <v>30.75</v>
      </c>
      <c r="D2162">
        <v>30.36</v>
      </c>
      <c r="E2162">
        <v>30.73</v>
      </c>
      <c r="F2162">
        <v>0.19563090999999999</v>
      </c>
    </row>
    <row r="2163" spans="1:6" x14ac:dyDescent="0.25">
      <c r="A2163" s="1">
        <v>42580</v>
      </c>
      <c r="B2163">
        <v>30.6</v>
      </c>
      <c r="C2163">
        <v>30.69</v>
      </c>
      <c r="D2163">
        <v>30.48</v>
      </c>
      <c r="E2163">
        <v>30.53</v>
      </c>
      <c r="F2163">
        <v>-0.22875817000000001</v>
      </c>
    </row>
    <row r="2164" spans="1:6" x14ac:dyDescent="0.25">
      <c r="A2164" s="1">
        <v>42579</v>
      </c>
      <c r="B2164">
        <v>30.65</v>
      </c>
      <c r="C2164">
        <v>30.74</v>
      </c>
      <c r="D2164">
        <v>30.37</v>
      </c>
      <c r="E2164">
        <v>30.52</v>
      </c>
      <c r="F2164">
        <v>-0.42414355599999998</v>
      </c>
    </row>
    <row r="2165" spans="1:6" x14ac:dyDescent="0.25">
      <c r="A2165" s="1">
        <v>42578</v>
      </c>
      <c r="B2165">
        <v>30.95</v>
      </c>
      <c r="C2165">
        <v>30.95</v>
      </c>
      <c r="D2165">
        <v>30.67</v>
      </c>
      <c r="E2165">
        <v>30.76</v>
      </c>
      <c r="F2165">
        <v>-0.61389337600000005</v>
      </c>
    </row>
    <row r="2166" spans="1:6" x14ac:dyDescent="0.25">
      <c r="A2166" s="1">
        <v>42577</v>
      </c>
      <c r="B2166">
        <v>30.8</v>
      </c>
      <c r="C2166">
        <v>31.15</v>
      </c>
      <c r="D2166">
        <v>30.71</v>
      </c>
      <c r="E2166">
        <v>30.88</v>
      </c>
      <c r="F2166">
        <v>0.25974026</v>
      </c>
    </row>
    <row r="2167" spans="1:6" x14ac:dyDescent="0.25">
      <c r="A2167" s="1">
        <v>42576</v>
      </c>
      <c r="B2167">
        <v>30.67</v>
      </c>
      <c r="C2167">
        <v>30.83</v>
      </c>
      <c r="D2167">
        <v>30.64</v>
      </c>
      <c r="E2167">
        <v>30.79</v>
      </c>
      <c r="F2167">
        <v>0.39126181900000001</v>
      </c>
    </row>
    <row r="2168" spans="1:6" x14ac:dyDescent="0.25">
      <c r="A2168" s="1">
        <v>42573</v>
      </c>
      <c r="B2168">
        <v>30.7</v>
      </c>
      <c r="C2168">
        <v>30.86</v>
      </c>
      <c r="D2168">
        <v>30.54</v>
      </c>
      <c r="E2168">
        <v>30.71</v>
      </c>
      <c r="F2168">
        <v>3.2573289999999998E-2</v>
      </c>
    </row>
    <row r="2169" spans="1:6" x14ac:dyDescent="0.25">
      <c r="A2169" s="1">
        <v>42572</v>
      </c>
      <c r="B2169">
        <v>30.64</v>
      </c>
      <c r="C2169">
        <v>30.72</v>
      </c>
      <c r="D2169">
        <v>30.37</v>
      </c>
      <c r="E2169">
        <v>30.58</v>
      </c>
      <c r="F2169">
        <v>-0.19582245400000001</v>
      </c>
    </row>
    <row r="2170" spans="1:6" x14ac:dyDescent="0.25">
      <c r="A2170" s="1">
        <v>42571</v>
      </c>
      <c r="B2170">
        <v>30</v>
      </c>
      <c r="C2170">
        <v>30.69</v>
      </c>
      <c r="D2170">
        <v>29.98</v>
      </c>
      <c r="E2170">
        <v>30.63</v>
      </c>
      <c r="F2170">
        <v>2.1</v>
      </c>
    </row>
    <row r="2171" spans="1:6" x14ac:dyDescent="0.25">
      <c r="A2171" s="1">
        <v>42570</v>
      </c>
      <c r="B2171">
        <v>29.91</v>
      </c>
      <c r="C2171">
        <v>30</v>
      </c>
      <c r="D2171">
        <v>29.78</v>
      </c>
      <c r="E2171">
        <v>29.92</v>
      </c>
      <c r="F2171">
        <v>3.3433633999999997E-2</v>
      </c>
    </row>
    <row r="2172" spans="1:6" x14ac:dyDescent="0.25">
      <c r="A2172" s="1">
        <v>42569</v>
      </c>
      <c r="B2172">
        <v>29.75</v>
      </c>
      <c r="C2172">
        <v>30</v>
      </c>
      <c r="D2172">
        <v>29.74</v>
      </c>
      <c r="E2172">
        <v>29.91</v>
      </c>
      <c r="F2172">
        <v>0.53781512600000003</v>
      </c>
    </row>
    <row r="2173" spans="1:6" x14ac:dyDescent="0.25">
      <c r="A2173" s="1">
        <v>42566</v>
      </c>
      <c r="B2173">
        <v>29.93</v>
      </c>
      <c r="C2173">
        <v>29.95</v>
      </c>
      <c r="D2173">
        <v>29.66</v>
      </c>
      <c r="E2173">
        <v>29.82</v>
      </c>
      <c r="F2173">
        <v>-0.36752422299999998</v>
      </c>
    </row>
    <row r="2174" spans="1:6" x14ac:dyDescent="0.25">
      <c r="A2174" s="1">
        <v>42565</v>
      </c>
      <c r="B2174">
        <v>29.84</v>
      </c>
      <c r="C2174">
        <v>29.99</v>
      </c>
      <c r="D2174">
        <v>29.64</v>
      </c>
      <c r="E2174">
        <v>29.76</v>
      </c>
      <c r="F2174">
        <v>-0.26809651499999998</v>
      </c>
    </row>
    <row r="2175" spans="1:6" x14ac:dyDescent="0.25">
      <c r="A2175" s="1">
        <v>42564</v>
      </c>
      <c r="B2175">
        <v>29.72</v>
      </c>
      <c r="C2175">
        <v>29.83</v>
      </c>
      <c r="D2175">
        <v>29.58</v>
      </c>
      <c r="E2175">
        <v>29.75</v>
      </c>
      <c r="F2175">
        <v>0.10094212700000001</v>
      </c>
    </row>
    <row r="2176" spans="1:6" x14ac:dyDescent="0.25">
      <c r="A2176" s="1">
        <v>42563</v>
      </c>
      <c r="B2176">
        <v>29.7</v>
      </c>
      <c r="C2176">
        <v>29.73</v>
      </c>
      <c r="D2176">
        <v>29.52</v>
      </c>
      <c r="E2176">
        <v>29.61</v>
      </c>
      <c r="F2176">
        <v>-0.303030303</v>
      </c>
    </row>
    <row r="2177" spans="1:6" x14ac:dyDescent="0.25">
      <c r="A2177" s="1">
        <v>42562</v>
      </c>
      <c r="B2177">
        <v>29.33</v>
      </c>
      <c r="C2177">
        <v>29.7</v>
      </c>
      <c r="D2177">
        <v>29.26</v>
      </c>
      <c r="E2177">
        <v>29.43</v>
      </c>
      <c r="F2177">
        <v>0.34094783499999998</v>
      </c>
    </row>
    <row r="2178" spans="1:6" x14ac:dyDescent="0.25">
      <c r="A2178" s="1">
        <v>42559</v>
      </c>
      <c r="B2178">
        <v>28.91</v>
      </c>
      <c r="C2178">
        <v>29.28</v>
      </c>
      <c r="D2178">
        <v>28.91</v>
      </c>
      <c r="E2178">
        <v>29.26</v>
      </c>
      <c r="F2178">
        <v>1.2106537530000001</v>
      </c>
    </row>
    <row r="2179" spans="1:6" x14ac:dyDescent="0.25">
      <c r="A2179" s="1">
        <v>42558</v>
      </c>
      <c r="B2179">
        <v>28.72</v>
      </c>
      <c r="C2179">
        <v>28.9</v>
      </c>
      <c r="D2179">
        <v>28.62</v>
      </c>
      <c r="E2179">
        <v>28.74</v>
      </c>
      <c r="F2179">
        <v>6.9637882999999998E-2</v>
      </c>
    </row>
    <row r="2180" spans="1:6" x14ac:dyDescent="0.25">
      <c r="A2180" s="1">
        <v>42557</v>
      </c>
      <c r="B2180">
        <v>28.45</v>
      </c>
      <c r="C2180">
        <v>28.77</v>
      </c>
      <c r="D2180">
        <v>28.17</v>
      </c>
      <c r="E2180">
        <v>28.72</v>
      </c>
      <c r="F2180">
        <v>0.94903339200000003</v>
      </c>
    </row>
    <row r="2181" spans="1:6" x14ac:dyDescent="0.25">
      <c r="A2181" s="1">
        <v>42556</v>
      </c>
      <c r="B2181">
        <v>28.23</v>
      </c>
      <c r="C2181">
        <v>28.61</v>
      </c>
      <c r="D2181">
        <v>28.22</v>
      </c>
      <c r="E2181">
        <v>28.33</v>
      </c>
      <c r="F2181">
        <v>0.354233085</v>
      </c>
    </row>
    <row r="2182" spans="1:6" x14ac:dyDescent="0.25">
      <c r="A2182" s="1">
        <v>42552</v>
      </c>
      <c r="B2182">
        <v>28.78</v>
      </c>
      <c r="C2182">
        <v>28.93</v>
      </c>
      <c r="D2182">
        <v>28.59</v>
      </c>
      <c r="E2182">
        <v>28.8</v>
      </c>
      <c r="F2182">
        <v>6.9492703000000003E-2</v>
      </c>
    </row>
    <row r="2183" spans="1:6" x14ac:dyDescent="0.25">
      <c r="A2183" s="1">
        <v>42551</v>
      </c>
      <c r="B2183">
        <v>28.38</v>
      </c>
      <c r="C2183">
        <v>28.69</v>
      </c>
      <c r="D2183">
        <v>28.07</v>
      </c>
      <c r="E2183">
        <v>28.69</v>
      </c>
      <c r="F2183">
        <v>1.0923185339999999</v>
      </c>
    </row>
    <row r="2184" spans="1:6" x14ac:dyDescent="0.25">
      <c r="A2184" s="1">
        <v>42550</v>
      </c>
      <c r="B2184">
        <v>28.13</v>
      </c>
      <c r="C2184">
        <v>28.32</v>
      </c>
      <c r="D2184">
        <v>27.91</v>
      </c>
      <c r="E2184">
        <v>28.26</v>
      </c>
      <c r="F2184">
        <v>0.46214006400000002</v>
      </c>
    </row>
    <row r="2185" spans="1:6" x14ac:dyDescent="0.25">
      <c r="A2185" s="1">
        <v>42549</v>
      </c>
      <c r="B2185">
        <v>27.55</v>
      </c>
      <c r="C2185">
        <v>27.85</v>
      </c>
      <c r="D2185">
        <v>27.5</v>
      </c>
      <c r="E2185">
        <v>27.79</v>
      </c>
      <c r="F2185">
        <v>0.87114337600000002</v>
      </c>
    </row>
    <row r="2186" spans="1:6" x14ac:dyDescent="0.25">
      <c r="A2186" s="1">
        <v>42548</v>
      </c>
      <c r="B2186">
        <v>27.52</v>
      </c>
      <c r="C2186">
        <v>27.55</v>
      </c>
      <c r="D2186">
        <v>27.13</v>
      </c>
      <c r="E2186">
        <v>27.31</v>
      </c>
      <c r="F2186">
        <v>-0.76308139500000005</v>
      </c>
    </row>
    <row r="2187" spans="1:6" x14ac:dyDescent="0.25">
      <c r="A2187" s="1">
        <v>42545</v>
      </c>
      <c r="B2187">
        <v>28.16</v>
      </c>
      <c r="C2187">
        <v>28.56</v>
      </c>
      <c r="D2187">
        <v>27.7</v>
      </c>
      <c r="E2187">
        <v>27.75</v>
      </c>
      <c r="F2187">
        <v>-1.4559659089999999</v>
      </c>
    </row>
    <row r="2188" spans="1:6" x14ac:dyDescent="0.25">
      <c r="A2188" s="1">
        <v>42544</v>
      </c>
      <c r="B2188">
        <v>29.03</v>
      </c>
      <c r="C2188">
        <v>29.23</v>
      </c>
      <c r="D2188">
        <v>28.97</v>
      </c>
      <c r="E2188">
        <v>29.22</v>
      </c>
      <c r="F2188">
        <v>0.65449535000000003</v>
      </c>
    </row>
    <row r="2189" spans="1:6" x14ac:dyDescent="0.25">
      <c r="A2189" s="1">
        <v>42543</v>
      </c>
      <c r="B2189">
        <v>28.87</v>
      </c>
      <c r="C2189">
        <v>29.08</v>
      </c>
      <c r="D2189">
        <v>28.68</v>
      </c>
      <c r="E2189">
        <v>28.72</v>
      </c>
      <c r="F2189">
        <v>-0.51957048800000005</v>
      </c>
    </row>
    <row r="2190" spans="1:6" x14ac:dyDescent="0.25">
      <c r="A2190" s="1">
        <v>42542</v>
      </c>
      <c r="B2190">
        <v>28.97</v>
      </c>
      <c r="C2190">
        <v>29</v>
      </c>
      <c r="D2190">
        <v>28.73</v>
      </c>
      <c r="E2190">
        <v>28.77</v>
      </c>
      <c r="F2190">
        <v>-0.69036934800000005</v>
      </c>
    </row>
    <row r="2191" spans="1:6" x14ac:dyDescent="0.25">
      <c r="A2191" s="1">
        <v>42541</v>
      </c>
      <c r="B2191">
        <v>29.04</v>
      </c>
      <c r="C2191">
        <v>29.22</v>
      </c>
      <c r="D2191">
        <v>28.78</v>
      </c>
      <c r="E2191">
        <v>28.8</v>
      </c>
      <c r="F2191">
        <v>-0.82644628099999995</v>
      </c>
    </row>
    <row r="2192" spans="1:6" x14ac:dyDescent="0.25">
      <c r="A2192" s="1">
        <v>42538</v>
      </c>
      <c r="B2192">
        <v>28.88</v>
      </c>
      <c r="C2192">
        <v>29</v>
      </c>
      <c r="D2192">
        <v>28.69</v>
      </c>
      <c r="E2192">
        <v>28.95</v>
      </c>
      <c r="F2192">
        <v>0.24238227100000001</v>
      </c>
    </row>
    <row r="2193" spans="1:6" x14ac:dyDescent="0.25">
      <c r="A2193" s="1">
        <v>42537</v>
      </c>
      <c r="B2193">
        <v>28.4</v>
      </c>
      <c r="C2193">
        <v>28.92</v>
      </c>
      <c r="D2193">
        <v>28.38</v>
      </c>
      <c r="E2193">
        <v>28.87</v>
      </c>
      <c r="F2193">
        <v>1.6549295770000001</v>
      </c>
    </row>
    <row r="2194" spans="1:6" x14ac:dyDescent="0.25">
      <c r="A2194" s="1">
        <v>42536</v>
      </c>
      <c r="B2194">
        <v>28.5</v>
      </c>
      <c r="C2194">
        <v>28.85</v>
      </c>
      <c r="D2194">
        <v>28.4</v>
      </c>
      <c r="E2194">
        <v>28.65</v>
      </c>
      <c r="F2194">
        <v>0.52631578899999998</v>
      </c>
    </row>
    <row r="2195" spans="1:6" x14ac:dyDescent="0.25">
      <c r="A2195" s="1">
        <v>42535</v>
      </c>
      <c r="B2195">
        <v>28.66</v>
      </c>
      <c r="C2195">
        <v>28.99</v>
      </c>
      <c r="D2195">
        <v>28.63</v>
      </c>
      <c r="E2195">
        <v>28.96</v>
      </c>
      <c r="F2195">
        <v>1.0467550590000001</v>
      </c>
    </row>
    <row r="2196" spans="1:6" x14ac:dyDescent="0.25">
      <c r="A2196" s="1">
        <v>42534</v>
      </c>
      <c r="B2196">
        <v>28.97</v>
      </c>
      <c r="C2196">
        <v>29.18</v>
      </c>
      <c r="D2196">
        <v>28.82</v>
      </c>
      <c r="E2196">
        <v>28.84</v>
      </c>
      <c r="F2196">
        <v>-0.44874007599999999</v>
      </c>
    </row>
    <row r="2197" spans="1:6" x14ac:dyDescent="0.25">
      <c r="A2197" s="1">
        <v>42531</v>
      </c>
      <c r="B2197">
        <v>28.79</v>
      </c>
      <c r="C2197">
        <v>29.03</v>
      </c>
      <c r="D2197">
        <v>28.78</v>
      </c>
      <c r="E2197">
        <v>29.03</v>
      </c>
      <c r="F2197">
        <v>0.83362278599999995</v>
      </c>
    </row>
    <row r="2198" spans="1:6" x14ac:dyDescent="0.25">
      <c r="A2198" s="1">
        <v>42530</v>
      </c>
      <c r="B2198">
        <v>28.97</v>
      </c>
      <c r="C2198">
        <v>29.19</v>
      </c>
      <c r="D2198">
        <v>28.83</v>
      </c>
      <c r="E2198">
        <v>29.14</v>
      </c>
      <c r="F2198">
        <v>0.58681394499999995</v>
      </c>
    </row>
    <row r="2199" spans="1:6" x14ac:dyDescent="0.25">
      <c r="A2199" s="1">
        <v>42529</v>
      </c>
      <c r="B2199">
        <v>29.09</v>
      </c>
      <c r="C2199">
        <v>29.27</v>
      </c>
      <c r="D2199">
        <v>29.06</v>
      </c>
      <c r="E2199">
        <v>29.14</v>
      </c>
      <c r="F2199">
        <v>0.171880371</v>
      </c>
    </row>
    <row r="2200" spans="1:6" x14ac:dyDescent="0.25">
      <c r="A2200" s="1">
        <v>42528</v>
      </c>
      <c r="B2200">
        <v>28.9</v>
      </c>
      <c r="C2200">
        <v>29.34</v>
      </c>
      <c r="D2200">
        <v>28.83</v>
      </c>
      <c r="E2200">
        <v>29.07</v>
      </c>
      <c r="F2200">
        <v>0.58823529399999996</v>
      </c>
    </row>
    <row r="2201" spans="1:6" x14ac:dyDescent="0.25">
      <c r="A2201" s="1">
        <v>42527</v>
      </c>
      <c r="B2201">
        <v>29.07</v>
      </c>
      <c r="C2201">
        <v>29.41</v>
      </c>
      <c r="D2201">
        <v>29.07</v>
      </c>
      <c r="E2201">
        <v>29.1</v>
      </c>
      <c r="F2201">
        <v>0.103199174</v>
      </c>
    </row>
    <row r="2202" spans="1:6" x14ac:dyDescent="0.25">
      <c r="A2202" s="1">
        <v>42524</v>
      </c>
      <c r="B2202">
        <v>29.13</v>
      </c>
      <c r="C2202">
        <v>29.21</v>
      </c>
      <c r="D2202">
        <v>28.91</v>
      </c>
      <c r="E2202">
        <v>29.13</v>
      </c>
      <c r="F2202">
        <v>0</v>
      </c>
    </row>
    <row r="2203" spans="1:6" x14ac:dyDescent="0.25">
      <c r="A2203" s="1">
        <v>42523</v>
      </c>
      <c r="B2203">
        <v>28.98</v>
      </c>
      <c r="C2203">
        <v>29.15</v>
      </c>
      <c r="D2203">
        <v>28.92</v>
      </c>
      <c r="E2203">
        <v>29.08</v>
      </c>
      <c r="F2203">
        <v>0.34506556199999999</v>
      </c>
    </row>
    <row r="2204" spans="1:6" x14ac:dyDescent="0.25">
      <c r="A2204" s="1">
        <v>42522</v>
      </c>
      <c r="B2204">
        <v>28.84</v>
      </c>
      <c r="C2204">
        <v>29.04</v>
      </c>
      <c r="D2204">
        <v>28.8</v>
      </c>
      <c r="E2204">
        <v>28.9</v>
      </c>
      <c r="F2204">
        <v>0.208044383</v>
      </c>
    </row>
    <row r="2205" spans="1:6" x14ac:dyDescent="0.25">
      <c r="A2205" s="1">
        <v>42521</v>
      </c>
      <c r="B2205">
        <v>28.84</v>
      </c>
      <c r="C2205">
        <v>29.06</v>
      </c>
      <c r="D2205">
        <v>28.76</v>
      </c>
      <c r="E2205">
        <v>29.05</v>
      </c>
      <c r="F2205">
        <v>0.72815534000000004</v>
      </c>
    </row>
    <row r="2206" spans="1:6" x14ac:dyDescent="0.25">
      <c r="A2206" s="1">
        <v>42517</v>
      </c>
      <c r="B2206">
        <v>28.95</v>
      </c>
      <c r="C2206">
        <v>29.04</v>
      </c>
      <c r="D2206">
        <v>28.79</v>
      </c>
      <c r="E2206">
        <v>28.92</v>
      </c>
      <c r="F2206">
        <v>-0.103626943</v>
      </c>
    </row>
    <row r="2207" spans="1:6" x14ac:dyDescent="0.25">
      <c r="A2207" s="1">
        <v>42516</v>
      </c>
      <c r="B2207">
        <v>28.86</v>
      </c>
      <c r="C2207">
        <v>29.03</v>
      </c>
      <c r="D2207">
        <v>28.8</v>
      </c>
      <c r="E2207">
        <v>28.9</v>
      </c>
      <c r="F2207">
        <v>0.13860013900000001</v>
      </c>
    </row>
    <row r="2208" spans="1:6" x14ac:dyDescent="0.25">
      <c r="A2208" s="1">
        <v>42515</v>
      </c>
      <c r="B2208">
        <v>28.52</v>
      </c>
      <c r="C2208">
        <v>29</v>
      </c>
      <c r="D2208">
        <v>28.52</v>
      </c>
      <c r="E2208">
        <v>28.92</v>
      </c>
      <c r="F2208">
        <v>1.402524544</v>
      </c>
    </row>
    <row r="2209" spans="1:6" x14ac:dyDescent="0.25">
      <c r="A2209" s="1">
        <v>42514</v>
      </c>
      <c r="B2209">
        <v>28.03</v>
      </c>
      <c r="C2209">
        <v>28.58</v>
      </c>
      <c r="D2209">
        <v>28.03</v>
      </c>
      <c r="E2209">
        <v>28.47</v>
      </c>
      <c r="F2209">
        <v>1.5697467000000001</v>
      </c>
    </row>
    <row r="2210" spans="1:6" x14ac:dyDescent="0.25">
      <c r="A2210" s="1">
        <v>42513</v>
      </c>
      <c r="B2210">
        <v>27.88</v>
      </c>
      <c r="C2210">
        <v>28.25</v>
      </c>
      <c r="D2210">
        <v>27.85</v>
      </c>
      <c r="E2210">
        <v>27.94</v>
      </c>
      <c r="F2210">
        <v>0.21520803399999999</v>
      </c>
    </row>
    <row r="2211" spans="1:6" x14ac:dyDescent="0.25">
      <c r="A2211" s="1">
        <v>42510</v>
      </c>
      <c r="B2211">
        <v>27.63</v>
      </c>
      <c r="C2211">
        <v>28.15</v>
      </c>
      <c r="D2211">
        <v>27.62</v>
      </c>
      <c r="E2211">
        <v>27.97</v>
      </c>
      <c r="F2211">
        <v>1.2305465069999999</v>
      </c>
    </row>
    <row r="2212" spans="1:6" x14ac:dyDescent="0.25">
      <c r="A2212" s="1">
        <v>42509</v>
      </c>
      <c r="B2212">
        <v>28</v>
      </c>
      <c r="C2212">
        <v>28.29</v>
      </c>
      <c r="D2212">
        <v>27.41</v>
      </c>
      <c r="E2212">
        <v>27.57</v>
      </c>
      <c r="F2212">
        <v>-1.5357142859999999</v>
      </c>
    </row>
    <row r="2213" spans="1:6" x14ac:dyDescent="0.25">
      <c r="A2213" s="1">
        <v>42508</v>
      </c>
      <c r="B2213">
        <v>26.56</v>
      </c>
      <c r="C2213">
        <v>26.95</v>
      </c>
      <c r="D2213">
        <v>26.49</v>
      </c>
      <c r="E2213">
        <v>26.72</v>
      </c>
      <c r="F2213">
        <v>0.602409639</v>
      </c>
    </row>
    <row r="2214" spans="1:6" x14ac:dyDescent="0.25">
      <c r="A2214" s="1">
        <v>42507</v>
      </c>
      <c r="B2214">
        <v>26.92</v>
      </c>
      <c r="C2214">
        <v>27.06</v>
      </c>
      <c r="D2214">
        <v>26.55</v>
      </c>
      <c r="E2214">
        <v>26.65</v>
      </c>
      <c r="F2214">
        <v>-1.0029717680000001</v>
      </c>
    </row>
    <row r="2215" spans="1:6" x14ac:dyDescent="0.25">
      <c r="A2215" s="1">
        <v>42506</v>
      </c>
      <c r="B2215">
        <v>26.61</v>
      </c>
      <c r="C2215">
        <v>27.12</v>
      </c>
      <c r="D2215">
        <v>26.56</v>
      </c>
      <c r="E2215">
        <v>26.97</v>
      </c>
      <c r="F2215">
        <v>1.3528748589999999</v>
      </c>
    </row>
    <row r="2216" spans="1:6" x14ac:dyDescent="0.25">
      <c r="A2216" s="1">
        <v>42503</v>
      </c>
      <c r="B2216">
        <v>26.55</v>
      </c>
      <c r="C2216">
        <v>26.89</v>
      </c>
      <c r="D2216">
        <v>26.47</v>
      </c>
      <c r="E2216">
        <v>26.53</v>
      </c>
      <c r="F2216">
        <v>-7.5329567E-2</v>
      </c>
    </row>
    <row r="2217" spans="1:6" x14ac:dyDescent="0.25">
      <c r="A2217" s="1">
        <v>42502</v>
      </c>
      <c r="B2217">
        <v>26.81</v>
      </c>
      <c r="C2217">
        <v>26.81</v>
      </c>
      <c r="D2217">
        <v>26.42</v>
      </c>
      <c r="E2217">
        <v>26.67</v>
      </c>
      <c r="F2217">
        <v>-0.52219321100000005</v>
      </c>
    </row>
    <row r="2218" spans="1:6" x14ac:dyDescent="0.25">
      <c r="A2218" s="1">
        <v>42501</v>
      </c>
      <c r="B2218">
        <v>27.05</v>
      </c>
      <c r="C2218">
        <v>27.05</v>
      </c>
      <c r="D2218">
        <v>26.68</v>
      </c>
      <c r="E2218">
        <v>26.7</v>
      </c>
      <c r="F2218">
        <v>-1.293900185</v>
      </c>
    </row>
    <row r="2219" spans="1:6" x14ac:dyDescent="0.25">
      <c r="A2219" s="1">
        <v>42500</v>
      </c>
      <c r="B2219">
        <v>26.67</v>
      </c>
      <c r="C2219">
        <v>27.1</v>
      </c>
      <c r="D2219">
        <v>26.52</v>
      </c>
      <c r="E2219">
        <v>27.03</v>
      </c>
      <c r="F2219">
        <v>1.349831271</v>
      </c>
    </row>
    <row r="2220" spans="1:6" x14ac:dyDescent="0.25">
      <c r="A2220" s="1">
        <v>42499</v>
      </c>
      <c r="B2220">
        <v>26.52</v>
      </c>
      <c r="C2220">
        <v>26.67</v>
      </c>
      <c r="D2220">
        <v>26.39</v>
      </c>
      <c r="E2220">
        <v>26.51</v>
      </c>
      <c r="F2220">
        <v>-3.7707391E-2</v>
      </c>
    </row>
    <row r="2221" spans="1:6" x14ac:dyDescent="0.25">
      <c r="A2221" s="1">
        <v>42496</v>
      </c>
      <c r="B2221">
        <v>26.16</v>
      </c>
      <c r="C2221">
        <v>26.53</v>
      </c>
      <c r="D2221">
        <v>25.81</v>
      </c>
      <c r="E2221">
        <v>26.53</v>
      </c>
      <c r="F2221">
        <v>1.4143730889999999</v>
      </c>
    </row>
    <row r="2222" spans="1:6" x14ac:dyDescent="0.25">
      <c r="A2222" s="1">
        <v>42495</v>
      </c>
      <c r="B2222">
        <v>26.46</v>
      </c>
      <c r="C2222">
        <v>26.56</v>
      </c>
      <c r="D2222">
        <v>26.21</v>
      </c>
      <c r="E2222">
        <v>26.21</v>
      </c>
      <c r="F2222">
        <v>-0.94482237300000005</v>
      </c>
    </row>
    <row r="2223" spans="1:6" x14ac:dyDescent="0.25">
      <c r="A2223" s="1">
        <v>42494</v>
      </c>
      <c r="B2223">
        <v>26.78</v>
      </c>
      <c r="C2223">
        <v>26.8</v>
      </c>
      <c r="D2223">
        <v>26.29</v>
      </c>
      <c r="E2223">
        <v>26.44</v>
      </c>
      <c r="F2223">
        <v>-1.2696041819999999</v>
      </c>
    </row>
    <row r="2224" spans="1:6" x14ac:dyDescent="0.25">
      <c r="A2224" s="1">
        <v>42493</v>
      </c>
      <c r="B2224">
        <v>27.16</v>
      </c>
      <c r="C2224">
        <v>27.16</v>
      </c>
      <c r="D2224">
        <v>26.61</v>
      </c>
      <c r="E2224">
        <v>26.86</v>
      </c>
      <c r="F2224">
        <v>-1.1045655379999999</v>
      </c>
    </row>
    <row r="2225" spans="1:6" x14ac:dyDescent="0.25">
      <c r="A2225" s="1">
        <v>42492</v>
      </c>
      <c r="B2225">
        <v>27.48</v>
      </c>
      <c r="C2225">
        <v>27.49</v>
      </c>
      <c r="D2225">
        <v>27.2</v>
      </c>
      <c r="E2225">
        <v>27.37</v>
      </c>
      <c r="F2225">
        <v>-0.40029112100000003</v>
      </c>
    </row>
    <row r="2226" spans="1:6" x14ac:dyDescent="0.25">
      <c r="A2226" s="1">
        <v>42489</v>
      </c>
      <c r="B2226">
        <v>27.77</v>
      </c>
      <c r="C2226">
        <v>27.81</v>
      </c>
      <c r="D2226">
        <v>27.14</v>
      </c>
      <c r="E2226">
        <v>27.49</v>
      </c>
      <c r="F2226">
        <v>-1.0082823190000001</v>
      </c>
    </row>
    <row r="2227" spans="1:6" x14ac:dyDescent="0.25">
      <c r="A2227" s="1">
        <v>42488</v>
      </c>
      <c r="B2227">
        <v>28.53</v>
      </c>
      <c r="C2227">
        <v>28.58</v>
      </c>
      <c r="D2227">
        <v>27.79</v>
      </c>
      <c r="E2227">
        <v>27.96</v>
      </c>
      <c r="F2227">
        <v>-1.997896951</v>
      </c>
    </row>
    <row r="2228" spans="1:6" x14ac:dyDescent="0.25">
      <c r="A2228" s="1">
        <v>42487</v>
      </c>
      <c r="B2228">
        <v>28.44</v>
      </c>
      <c r="C2228">
        <v>28.65</v>
      </c>
      <c r="D2228">
        <v>28.31</v>
      </c>
      <c r="E2228">
        <v>28.64</v>
      </c>
      <c r="F2228">
        <v>0.70323488000000001</v>
      </c>
    </row>
    <row r="2229" spans="1:6" x14ac:dyDescent="0.25">
      <c r="A2229" s="1">
        <v>42486</v>
      </c>
      <c r="B2229">
        <v>28.35</v>
      </c>
      <c r="C2229">
        <v>28.49</v>
      </c>
      <c r="D2229">
        <v>28.21</v>
      </c>
      <c r="E2229">
        <v>28.45</v>
      </c>
      <c r="F2229">
        <v>0.35273368599999999</v>
      </c>
    </row>
    <row r="2230" spans="1:6" x14ac:dyDescent="0.25">
      <c r="A2230" s="1">
        <v>42485</v>
      </c>
      <c r="B2230">
        <v>28.11</v>
      </c>
      <c r="C2230">
        <v>28.28</v>
      </c>
      <c r="D2230">
        <v>27.98</v>
      </c>
      <c r="E2230">
        <v>28.23</v>
      </c>
      <c r="F2230">
        <v>0.42689434399999998</v>
      </c>
    </row>
    <row r="2231" spans="1:6" x14ac:dyDescent="0.25">
      <c r="A2231" s="1">
        <v>42482</v>
      </c>
      <c r="B2231">
        <v>28.3</v>
      </c>
      <c r="C2231">
        <v>28.55</v>
      </c>
      <c r="D2231">
        <v>28.07</v>
      </c>
      <c r="E2231">
        <v>28.15</v>
      </c>
      <c r="F2231">
        <v>-0.53003533599999997</v>
      </c>
    </row>
    <row r="2232" spans="1:6" x14ac:dyDescent="0.25">
      <c r="A2232" s="1">
        <v>42481</v>
      </c>
      <c r="B2232">
        <v>28.42</v>
      </c>
      <c r="C2232">
        <v>28.48</v>
      </c>
      <c r="D2232">
        <v>28.16</v>
      </c>
      <c r="E2232">
        <v>28.24</v>
      </c>
      <c r="F2232">
        <v>-0.63335679099999997</v>
      </c>
    </row>
    <row r="2233" spans="1:6" x14ac:dyDescent="0.25">
      <c r="A2233" s="1">
        <v>42480</v>
      </c>
      <c r="B2233">
        <v>28.38</v>
      </c>
      <c r="C2233">
        <v>28.68</v>
      </c>
      <c r="D2233">
        <v>28.26</v>
      </c>
      <c r="E2233">
        <v>28.44</v>
      </c>
      <c r="F2233">
        <v>0.21141649000000001</v>
      </c>
    </row>
    <row r="2234" spans="1:6" x14ac:dyDescent="0.25">
      <c r="A2234" s="1">
        <v>42479</v>
      </c>
      <c r="B2234">
        <v>28.36</v>
      </c>
      <c r="C2234">
        <v>28.44</v>
      </c>
      <c r="D2234">
        <v>28.2</v>
      </c>
      <c r="E2234">
        <v>28.33</v>
      </c>
      <c r="F2234">
        <v>-0.105782793</v>
      </c>
    </row>
    <row r="2235" spans="1:6" x14ac:dyDescent="0.25">
      <c r="A2235" s="1">
        <v>42478</v>
      </c>
      <c r="B2235">
        <v>27.9</v>
      </c>
      <c r="C2235">
        <v>28.25</v>
      </c>
      <c r="D2235">
        <v>27.81</v>
      </c>
      <c r="E2235">
        <v>28.19</v>
      </c>
      <c r="F2235">
        <v>1.0394265229999999</v>
      </c>
    </row>
    <row r="2236" spans="1:6" x14ac:dyDescent="0.25">
      <c r="A2236" s="1">
        <v>42475</v>
      </c>
      <c r="B2236">
        <v>28.1</v>
      </c>
      <c r="C2236">
        <v>28.13</v>
      </c>
      <c r="D2236">
        <v>27.73</v>
      </c>
      <c r="E2236">
        <v>27.9</v>
      </c>
      <c r="F2236">
        <v>-0.71174377200000005</v>
      </c>
    </row>
    <row r="2237" spans="1:6" x14ac:dyDescent="0.25">
      <c r="A2237" s="1">
        <v>42474</v>
      </c>
      <c r="B2237">
        <v>28.31</v>
      </c>
      <c r="C2237">
        <v>28.37</v>
      </c>
      <c r="D2237">
        <v>28.1</v>
      </c>
      <c r="E2237">
        <v>28.25</v>
      </c>
      <c r="F2237">
        <v>-0.211939244</v>
      </c>
    </row>
    <row r="2238" spans="1:6" x14ac:dyDescent="0.25">
      <c r="A2238" s="1">
        <v>42473</v>
      </c>
      <c r="B2238">
        <v>27.97</v>
      </c>
      <c r="C2238">
        <v>28.28</v>
      </c>
      <c r="D2238">
        <v>27.72</v>
      </c>
      <c r="E2238">
        <v>28.23</v>
      </c>
      <c r="F2238">
        <v>0.92956739399999999</v>
      </c>
    </row>
    <row r="2239" spans="1:6" x14ac:dyDescent="0.25">
      <c r="A2239" s="1">
        <v>42472</v>
      </c>
      <c r="B2239">
        <v>27.15</v>
      </c>
      <c r="C2239">
        <v>27.66</v>
      </c>
      <c r="D2239">
        <v>26.95</v>
      </c>
      <c r="E2239">
        <v>27.64</v>
      </c>
      <c r="F2239">
        <v>1.804788214</v>
      </c>
    </row>
    <row r="2240" spans="1:6" x14ac:dyDescent="0.25">
      <c r="A2240" s="1">
        <v>42471</v>
      </c>
      <c r="B2240">
        <v>27.95</v>
      </c>
      <c r="C2240">
        <v>28.18</v>
      </c>
      <c r="D2240">
        <v>27.61</v>
      </c>
      <c r="E2240">
        <v>27.62</v>
      </c>
      <c r="F2240">
        <v>-1.1806797849999999</v>
      </c>
    </row>
    <row r="2241" spans="1:6" x14ac:dyDescent="0.25">
      <c r="A2241" s="1">
        <v>42468</v>
      </c>
      <c r="B2241">
        <v>27.71</v>
      </c>
      <c r="C2241">
        <v>27.95</v>
      </c>
      <c r="D2241">
        <v>27.58</v>
      </c>
      <c r="E2241">
        <v>27.69</v>
      </c>
      <c r="F2241">
        <v>-7.2176110000000002E-2</v>
      </c>
    </row>
    <row r="2242" spans="1:6" x14ac:dyDescent="0.25">
      <c r="A2242" s="1">
        <v>42467</v>
      </c>
      <c r="B2242">
        <v>27.87</v>
      </c>
      <c r="C2242">
        <v>27.9</v>
      </c>
      <c r="D2242">
        <v>27.54</v>
      </c>
      <c r="E2242">
        <v>27.6</v>
      </c>
      <c r="F2242">
        <v>-0.968783638</v>
      </c>
    </row>
    <row r="2243" spans="1:6" x14ac:dyDescent="0.25">
      <c r="A2243" s="1">
        <v>42466</v>
      </c>
      <c r="B2243">
        <v>27.75</v>
      </c>
      <c r="C2243">
        <v>28.04</v>
      </c>
      <c r="D2243">
        <v>27.64</v>
      </c>
      <c r="E2243">
        <v>28</v>
      </c>
      <c r="F2243">
        <v>0.90090090099999998</v>
      </c>
    </row>
    <row r="2244" spans="1:6" x14ac:dyDescent="0.25">
      <c r="A2244" s="1">
        <v>42465</v>
      </c>
      <c r="B2244">
        <v>27.64</v>
      </c>
      <c r="C2244">
        <v>27.83</v>
      </c>
      <c r="D2244">
        <v>27.47</v>
      </c>
      <c r="E2244">
        <v>27.58</v>
      </c>
      <c r="F2244">
        <v>-0.21707670000000001</v>
      </c>
    </row>
    <row r="2245" spans="1:6" x14ac:dyDescent="0.25">
      <c r="A2245" s="1">
        <v>42464</v>
      </c>
      <c r="B2245">
        <v>28.4</v>
      </c>
      <c r="C2245">
        <v>28.41</v>
      </c>
      <c r="D2245">
        <v>28.01</v>
      </c>
      <c r="E2245">
        <v>28.14</v>
      </c>
      <c r="F2245">
        <v>-0.91549295799999997</v>
      </c>
    </row>
    <row r="2246" spans="1:6" x14ac:dyDescent="0.25">
      <c r="A2246" s="1">
        <v>42461</v>
      </c>
      <c r="B2246">
        <v>28.3</v>
      </c>
      <c r="C2246">
        <v>28.7</v>
      </c>
      <c r="D2246">
        <v>28.13</v>
      </c>
      <c r="E2246">
        <v>28.69</v>
      </c>
      <c r="F2246">
        <v>1.378091873</v>
      </c>
    </row>
    <row r="2247" spans="1:6" x14ac:dyDescent="0.25">
      <c r="A2247" s="1">
        <v>42460</v>
      </c>
      <c r="B2247">
        <v>28.53</v>
      </c>
      <c r="C2247">
        <v>28.67</v>
      </c>
      <c r="D2247">
        <v>28.35</v>
      </c>
      <c r="E2247">
        <v>28.47</v>
      </c>
      <c r="F2247">
        <v>-0.21030494199999999</v>
      </c>
    </row>
    <row r="2248" spans="1:6" x14ac:dyDescent="0.25">
      <c r="A2248" s="1">
        <v>42459</v>
      </c>
      <c r="B2248">
        <v>28.34</v>
      </c>
      <c r="C2248">
        <v>28.68</v>
      </c>
      <c r="D2248">
        <v>28.26</v>
      </c>
      <c r="E2248">
        <v>28.46</v>
      </c>
      <c r="F2248">
        <v>0.42342978100000001</v>
      </c>
    </row>
    <row r="2249" spans="1:6" x14ac:dyDescent="0.25">
      <c r="A2249" s="1">
        <v>42458</v>
      </c>
      <c r="B2249">
        <v>27.87</v>
      </c>
      <c r="C2249">
        <v>28.18</v>
      </c>
      <c r="D2249">
        <v>27.7</v>
      </c>
      <c r="E2249">
        <v>28.1</v>
      </c>
      <c r="F2249">
        <v>0.82526013600000003</v>
      </c>
    </row>
    <row r="2250" spans="1:6" x14ac:dyDescent="0.25">
      <c r="A2250" s="1">
        <v>42457</v>
      </c>
      <c r="B2250">
        <v>28</v>
      </c>
      <c r="C2250">
        <v>28.02</v>
      </c>
      <c r="D2250">
        <v>27.79</v>
      </c>
      <c r="E2250">
        <v>27.9</v>
      </c>
      <c r="F2250">
        <v>-0.35714285699999998</v>
      </c>
    </row>
    <row r="2251" spans="1:6" x14ac:dyDescent="0.25">
      <c r="A2251" s="1">
        <v>42453</v>
      </c>
      <c r="B2251">
        <v>27.73</v>
      </c>
      <c r="C2251">
        <v>28</v>
      </c>
      <c r="D2251">
        <v>27.59</v>
      </c>
      <c r="E2251">
        <v>27.96</v>
      </c>
      <c r="F2251">
        <v>0.82942661399999995</v>
      </c>
    </row>
    <row r="2252" spans="1:6" x14ac:dyDescent="0.25">
      <c r="A2252" s="1">
        <v>42452</v>
      </c>
      <c r="B2252">
        <v>28.26</v>
      </c>
      <c r="C2252">
        <v>28.27</v>
      </c>
      <c r="D2252">
        <v>27.73</v>
      </c>
      <c r="E2252">
        <v>27.83</v>
      </c>
      <c r="F2252">
        <v>-1.52158528</v>
      </c>
    </row>
    <row r="2253" spans="1:6" x14ac:dyDescent="0.25">
      <c r="A2253" s="1">
        <v>42451</v>
      </c>
      <c r="B2253">
        <v>28.07</v>
      </c>
      <c r="C2253">
        <v>28.38</v>
      </c>
      <c r="D2253">
        <v>27.9</v>
      </c>
      <c r="E2253">
        <v>28.28</v>
      </c>
      <c r="F2253">
        <v>0.74812967600000002</v>
      </c>
    </row>
    <row r="2254" spans="1:6" x14ac:dyDescent="0.25">
      <c r="A2254" s="1">
        <v>42450</v>
      </c>
      <c r="B2254">
        <v>28.19</v>
      </c>
      <c r="C2254">
        <v>28.35</v>
      </c>
      <c r="D2254">
        <v>28.04</v>
      </c>
      <c r="E2254">
        <v>28.19</v>
      </c>
      <c r="F2254">
        <v>0</v>
      </c>
    </row>
    <row r="2255" spans="1:6" x14ac:dyDescent="0.25">
      <c r="A2255" s="1">
        <v>42447</v>
      </c>
      <c r="B2255">
        <v>28.32</v>
      </c>
      <c r="C2255">
        <v>28.38</v>
      </c>
      <c r="D2255">
        <v>27.97</v>
      </c>
      <c r="E2255">
        <v>28.33</v>
      </c>
      <c r="F2255">
        <v>3.5310734000000003E-2</v>
      </c>
    </row>
    <row r="2256" spans="1:6" x14ac:dyDescent="0.25">
      <c r="A2256" s="1">
        <v>42446</v>
      </c>
      <c r="B2256">
        <v>27.92</v>
      </c>
      <c r="C2256">
        <v>28.43</v>
      </c>
      <c r="D2256">
        <v>27.87</v>
      </c>
      <c r="E2256">
        <v>28.19</v>
      </c>
      <c r="F2256">
        <v>0.96704871100000001</v>
      </c>
    </row>
    <row r="2257" spans="1:6" x14ac:dyDescent="0.25">
      <c r="A2257" s="1">
        <v>42445</v>
      </c>
      <c r="B2257">
        <v>27.52</v>
      </c>
      <c r="C2257">
        <v>27.95</v>
      </c>
      <c r="D2257">
        <v>27.51</v>
      </c>
      <c r="E2257">
        <v>27.88</v>
      </c>
      <c r="F2257">
        <v>1.308139535</v>
      </c>
    </row>
    <row r="2258" spans="1:6" x14ac:dyDescent="0.25">
      <c r="A2258" s="1">
        <v>42444</v>
      </c>
      <c r="B2258">
        <v>27.48</v>
      </c>
      <c r="C2258">
        <v>27.69</v>
      </c>
      <c r="D2258">
        <v>27.45</v>
      </c>
      <c r="E2258">
        <v>27.66</v>
      </c>
      <c r="F2258">
        <v>0.65502183400000003</v>
      </c>
    </row>
    <row r="2259" spans="1:6" x14ac:dyDescent="0.25">
      <c r="A2259" s="1">
        <v>42443</v>
      </c>
      <c r="B2259">
        <v>27.82</v>
      </c>
      <c r="C2259">
        <v>27.86</v>
      </c>
      <c r="D2259">
        <v>27.61</v>
      </c>
      <c r="E2259">
        <v>27.7</v>
      </c>
      <c r="F2259">
        <v>-0.43134435700000001</v>
      </c>
    </row>
    <row r="2260" spans="1:6" x14ac:dyDescent="0.25">
      <c r="A2260" s="1">
        <v>42440</v>
      </c>
      <c r="B2260">
        <v>27.82</v>
      </c>
      <c r="C2260">
        <v>27.91</v>
      </c>
      <c r="D2260">
        <v>27.67</v>
      </c>
      <c r="E2260">
        <v>27.86</v>
      </c>
      <c r="F2260">
        <v>0.143781452</v>
      </c>
    </row>
    <row r="2261" spans="1:6" x14ac:dyDescent="0.25">
      <c r="A2261" s="1">
        <v>42439</v>
      </c>
      <c r="B2261">
        <v>27.73</v>
      </c>
      <c r="C2261">
        <v>27.98</v>
      </c>
      <c r="D2261">
        <v>27.03</v>
      </c>
      <c r="E2261">
        <v>27.38</v>
      </c>
      <c r="F2261">
        <v>-1.262170934</v>
      </c>
    </row>
    <row r="2262" spans="1:6" x14ac:dyDescent="0.25">
      <c r="A2262" s="1">
        <v>42438</v>
      </c>
      <c r="B2262">
        <v>27.24</v>
      </c>
      <c r="C2262">
        <v>27.8</v>
      </c>
      <c r="D2262">
        <v>27.13</v>
      </c>
      <c r="E2262">
        <v>27.61</v>
      </c>
      <c r="F2262">
        <v>1.358296623</v>
      </c>
    </row>
    <row r="2263" spans="1:6" x14ac:dyDescent="0.25">
      <c r="A2263" s="1">
        <v>42437</v>
      </c>
      <c r="B2263">
        <v>26.99</v>
      </c>
      <c r="C2263">
        <v>27.3</v>
      </c>
      <c r="D2263">
        <v>26.7</v>
      </c>
      <c r="E2263">
        <v>27.05</v>
      </c>
      <c r="F2263">
        <v>0.22230455700000001</v>
      </c>
    </row>
    <row r="2264" spans="1:6" x14ac:dyDescent="0.25">
      <c r="A2264" s="1">
        <v>42436</v>
      </c>
      <c r="B2264">
        <v>26.58</v>
      </c>
      <c r="C2264">
        <v>27.18</v>
      </c>
      <c r="D2264">
        <v>26.33</v>
      </c>
      <c r="E2264">
        <v>27.14</v>
      </c>
      <c r="F2264">
        <v>2.1068472539999998</v>
      </c>
    </row>
    <row r="2265" spans="1:6" x14ac:dyDescent="0.25">
      <c r="A2265" s="1">
        <v>42433</v>
      </c>
      <c r="B2265">
        <v>26.96</v>
      </c>
      <c r="C2265">
        <v>26.96</v>
      </c>
      <c r="D2265">
        <v>26.67</v>
      </c>
      <c r="E2265">
        <v>26.8</v>
      </c>
      <c r="F2265">
        <v>-0.59347181000000004</v>
      </c>
    </row>
    <row r="2266" spans="1:6" x14ac:dyDescent="0.25">
      <c r="A2266" s="1">
        <v>42432</v>
      </c>
      <c r="B2266">
        <v>26.95</v>
      </c>
      <c r="C2266">
        <v>26.97</v>
      </c>
      <c r="D2266">
        <v>26.6</v>
      </c>
      <c r="E2266">
        <v>26.87</v>
      </c>
      <c r="F2266">
        <v>-0.29684601100000002</v>
      </c>
    </row>
    <row r="2267" spans="1:6" x14ac:dyDescent="0.25">
      <c r="A2267" s="1">
        <v>42431</v>
      </c>
      <c r="B2267">
        <v>26.8</v>
      </c>
      <c r="C2267">
        <v>26.91</v>
      </c>
      <c r="D2267">
        <v>26.6</v>
      </c>
      <c r="E2267">
        <v>26.9</v>
      </c>
      <c r="F2267">
        <v>0.37313432800000002</v>
      </c>
    </row>
    <row r="2268" spans="1:6" x14ac:dyDescent="0.25">
      <c r="A2268" s="1">
        <v>42430</v>
      </c>
      <c r="B2268">
        <v>26.45</v>
      </c>
      <c r="C2268">
        <v>26.93</v>
      </c>
      <c r="D2268">
        <v>26.24</v>
      </c>
      <c r="E2268">
        <v>26.83</v>
      </c>
      <c r="F2268">
        <v>1.4366729680000001</v>
      </c>
    </row>
    <row r="2269" spans="1:6" x14ac:dyDescent="0.25">
      <c r="A2269" s="1">
        <v>42429</v>
      </c>
      <c r="B2269">
        <v>26.42</v>
      </c>
      <c r="C2269">
        <v>26.65</v>
      </c>
      <c r="D2269">
        <v>26.16</v>
      </c>
      <c r="E2269">
        <v>26.18</v>
      </c>
      <c r="F2269">
        <v>-0.90840272499999997</v>
      </c>
    </row>
    <row r="2270" spans="1:6" x14ac:dyDescent="0.25">
      <c r="A2270" s="1">
        <v>42426</v>
      </c>
      <c r="B2270">
        <v>26.8</v>
      </c>
      <c r="C2270">
        <v>26.82</v>
      </c>
      <c r="D2270">
        <v>26.32</v>
      </c>
      <c r="E2270">
        <v>26.41</v>
      </c>
      <c r="F2270">
        <v>-1.455223881</v>
      </c>
    </row>
    <row r="2271" spans="1:6" x14ac:dyDescent="0.25">
      <c r="A2271" s="1">
        <v>42425</v>
      </c>
      <c r="B2271">
        <v>26.49</v>
      </c>
      <c r="C2271">
        <v>26.6</v>
      </c>
      <c r="D2271">
        <v>26.21</v>
      </c>
      <c r="E2271">
        <v>26.6</v>
      </c>
      <c r="F2271">
        <v>0.41525103800000002</v>
      </c>
    </row>
    <row r="2272" spans="1:6" x14ac:dyDescent="0.25">
      <c r="A2272" s="1">
        <v>42424</v>
      </c>
      <c r="B2272">
        <v>25.89</v>
      </c>
      <c r="C2272">
        <v>26.33</v>
      </c>
      <c r="D2272">
        <v>25.65</v>
      </c>
      <c r="E2272">
        <v>26.32</v>
      </c>
      <c r="F2272">
        <v>1.660872924</v>
      </c>
    </row>
    <row r="2273" spans="1:6" x14ac:dyDescent="0.25">
      <c r="A2273" s="1">
        <v>42423</v>
      </c>
      <c r="B2273">
        <v>26.54</v>
      </c>
      <c r="C2273">
        <v>26.54</v>
      </c>
      <c r="D2273">
        <v>26.06</v>
      </c>
      <c r="E2273">
        <v>26.12</v>
      </c>
      <c r="F2273">
        <v>-1.5825169560000001</v>
      </c>
    </row>
    <row r="2274" spans="1:6" x14ac:dyDescent="0.25">
      <c r="A2274" s="1">
        <v>42422</v>
      </c>
      <c r="B2274">
        <v>26.85</v>
      </c>
      <c r="C2274">
        <v>26.91</v>
      </c>
      <c r="D2274">
        <v>26.42</v>
      </c>
      <c r="E2274">
        <v>26.63</v>
      </c>
      <c r="F2274">
        <v>-0.81936685300000001</v>
      </c>
    </row>
    <row r="2275" spans="1:6" x14ac:dyDescent="0.25">
      <c r="A2275" s="1">
        <v>42419</v>
      </c>
      <c r="B2275">
        <v>26.31</v>
      </c>
      <c r="C2275">
        <v>26.56</v>
      </c>
      <c r="D2275">
        <v>26.25</v>
      </c>
      <c r="E2275">
        <v>26.55</v>
      </c>
      <c r="F2275">
        <v>0.91220068399999998</v>
      </c>
    </row>
    <row r="2276" spans="1:6" x14ac:dyDescent="0.25">
      <c r="A2276" s="1">
        <v>42418</v>
      </c>
      <c r="B2276">
        <v>26.45</v>
      </c>
      <c r="C2276">
        <v>26.57</v>
      </c>
      <c r="D2276">
        <v>26.28</v>
      </c>
      <c r="E2276">
        <v>26.43</v>
      </c>
      <c r="F2276">
        <v>-7.5614367000000002E-2</v>
      </c>
    </row>
    <row r="2277" spans="1:6" x14ac:dyDescent="0.25">
      <c r="A2277" s="1">
        <v>42417</v>
      </c>
      <c r="B2277">
        <v>26.17</v>
      </c>
      <c r="C2277">
        <v>26.58</v>
      </c>
      <c r="D2277">
        <v>26.08</v>
      </c>
      <c r="E2277">
        <v>26.46</v>
      </c>
      <c r="F2277">
        <v>1.108139091</v>
      </c>
    </row>
    <row r="2278" spans="1:6" x14ac:dyDescent="0.25">
      <c r="A2278" s="1">
        <v>42416</v>
      </c>
      <c r="B2278">
        <v>25.27</v>
      </c>
      <c r="C2278">
        <v>25.98</v>
      </c>
      <c r="D2278">
        <v>25.2</v>
      </c>
      <c r="E2278">
        <v>25.84</v>
      </c>
      <c r="F2278">
        <v>2.2556390980000001</v>
      </c>
    </row>
    <row r="2279" spans="1:6" x14ac:dyDescent="0.25">
      <c r="A2279" s="1">
        <v>42412</v>
      </c>
      <c r="B2279">
        <v>24.91</v>
      </c>
      <c r="C2279">
        <v>25.35</v>
      </c>
      <c r="D2279">
        <v>24.53</v>
      </c>
      <c r="E2279">
        <v>25.11</v>
      </c>
      <c r="F2279">
        <v>0.80289040499999997</v>
      </c>
    </row>
    <row r="2280" spans="1:6" x14ac:dyDescent="0.25">
      <c r="A2280" s="1">
        <v>42411</v>
      </c>
      <c r="B2280">
        <v>24.1</v>
      </c>
      <c r="C2280">
        <v>24.96</v>
      </c>
      <c r="D2280">
        <v>24.09</v>
      </c>
      <c r="E2280">
        <v>24.68</v>
      </c>
      <c r="F2280">
        <v>2.4066390040000001</v>
      </c>
    </row>
    <row r="2281" spans="1:6" x14ac:dyDescent="0.25">
      <c r="A2281" s="1">
        <v>42410</v>
      </c>
      <c r="B2281">
        <v>23.09</v>
      </c>
      <c r="C2281">
        <v>23.12</v>
      </c>
      <c r="D2281">
        <v>22.46</v>
      </c>
      <c r="E2281">
        <v>22.51</v>
      </c>
      <c r="F2281">
        <v>-2.5119099180000002</v>
      </c>
    </row>
    <row r="2282" spans="1:6" x14ac:dyDescent="0.25">
      <c r="A2282" s="1">
        <v>42409</v>
      </c>
      <c r="B2282">
        <v>22.6</v>
      </c>
      <c r="C2282">
        <v>22.86</v>
      </c>
      <c r="D2282">
        <v>22.53</v>
      </c>
      <c r="E2282">
        <v>22.65</v>
      </c>
      <c r="F2282">
        <v>0.221238938</v>
      </c>
    </row>
    <row r="2283" spans="1:6" x14ac:dyDescent="0.25">
      <c r="A2283" s="1">
        <v>42408</v>
      </c>
      <c r="B2283">
        <v>22.65</v>
      </c>
      <c r="C2283">
        <v>23.02</v>
      </c>
      <c r="D2283">
        <v>22.49</v>
      </c>
      <c r="E2283">
        <v>22.93</v>
      </c>
      <c r="F2283">
        <v>1.2362030909999999</v>
      </c>
    </row>
    <row r="2284" spans="1:6" x14ac:dyDescent="0.25">
      <c r="A2284" s="1">
        <v>42405</v>
      </c>
      <c r="B2284">
        <v>23.51</v>
      </c>
      <c r="C2284">
        <v>23.66</v>
      </c>
      <c r="D2284">
        <v>22.81</v>
      </c>
      <c r="E2284">
        <v>22.89</v>
      </c>
      <c r="F2284">
        <v>-2.63717567</v>
      </c>
    </row>
    <row r="2285" spans="1:6" x14ac:dyDescent="0.25">
      <c r="A2285" s="1">
        <v>42404</v>
      </c>
      <c r="B2285">
        <v>23.11</v>
      </c>
      <c r="C2285">
        <v>23.57</v>
      </c>
      <c r="D2285">
        <v>22.94</v>
      </c>
      <c r="E2285">
        <v>23.54</v>
      </c>
      <c r="F2285">
        <v>1.8606663779999999</v>
      </c>
    </row>
    <row r="2286" spans="1:6" x14ac:dyDescent="0.25">
      <c r="A2286" s="1">
        <v>42403</v>
      </c>
      <c r="B2286">
        <v>23.05</v>
      </c>
      <c r="C2286">
        <v>23.18</v>
      </c>
      <c r="D2286">
        <v>22.58</v>
      </c>
      <c r="E2286">
        <v>23.1</v>
      </c>
      <c r="F2286">
        <v>0.21691974</v>
      </c>
    </row>
    <row r="2287" spans="1:6" x14ac:dyDescent="0.25">
      <c r="A2287" s="1">
        <v>42402</v>
      </c>
      <c r="B2287">
        <v>23.15</v>
      </c>
      <c r="C2287">
        <v>23.2</v>
      </c>
      <c r="D2287">
        <v>22.73</v>
      </c>
      <c r="E2287">
        <v>22.83</v>
      </c>
      <c r="F2287">
        <v>-1.382289417</v>
      </c>
    </row>
    <row r="2288" spans="1:6" x14ac:dyDescent="0.25">
      <c r="A2288" s="1">
        <v>42401</v>
      </c>
      <c r="B2288">
        <v>23.51</v>
      </c>
      <c r="C2288">
        <v>23.57</v>
      </c>
      <c r="D2288">
        <v>23.23</v>
      </c>
      <c r="E2288">
        <v>23.48</v>
      </c>
      <c r="F2288">
        <v>-0.12760527399999999</v>
      </c>
    </row>
    <row r="2289" spans="1:6" x14ac:dyDescent="0.25">
      <c r="A2289" s="1">
        <v>42398</v>
      </c>
      <c r="B2289">
        <v>23.4</v>
      </c>
      <c r="C2289">
        <v>23.79</v>
      </c>
      <c r="D2289">
        <v>23.21</v>
      </c>
      <c r="E2289">
        <v>23.79</v>
      </c>
      <c r="F2289">
        <v>1.6666666670000001</v>
      </c>
    </row>
    <row r="2290" spans="1:6" x14ac:dyDescent="0.25">
      <c r="A2290" s="1">
        <v>42397</v>
      </c>
      <c r="B2290">
        <v>23.68</v>
      </c>
      <c r="C2290">
        <v>23.72</v>
      </c>
      <c r="D2290">
        <v>22.99</v>
      </c>
      <c r="E2290">
        <v>23.1</v>
      </c>
      <c r="F2290">
        <v>-2.449324324</v>
      </c>
    </row>
    <row r="2291" spans="1:6" x14ac:dyDescent="0.25">
      <c r="A2291" s="1">
        <v>42396</v>
      </c>
      <c r="B2291">
        <v>23.7</v>
      </c>
      <c r="C2291">
        <v>23.89</v>
      </c>
      <c r="D2291">
        <v>23.29</v>
      </c>
      <c r="E2291">
        <v>23.43</v>
      </c>
      <c r="F2291">
        <v>-1.1392405059999999</v>
      </c>
    </row>
    <row r="2292" spans="1:6" x14ac:dyDescent="0.25">
      <c r="A2292" s="1">
        <v>42395</v>
      </c>
      <c r="B2292">
        <v>23.24</v>
      </c>
      <c r="C2292">
        <v>23.85</v>
      </c>
      <c r="D2292">
        <v>23.24</v>
      </c>
      <c r="E2292">
        <v>23.72</v>
      </c>
      <c r="F2292">
        <v>2.0654044749999998</v>
      </c>
    </row>
    <row r="2293" spans="1:6" x14ac:dyDescent="0.25">
      <c r="A2293" s="1">
        <v>42394</v>
      </c>
      <c r="B2293">
        <v>23.36</v>
      </c>
      <c r="C2293">
        <v>23.52</v>
      </c>
      <c r="D2293">
        <v>23.14</v>
      </c>
      <c r="E2293">
        <v>23.17</v>
      </c>
      <c r="F2293">
        <v>-0.81335616399999999</v>
      </c>
    </row>
    <row r="2294" spans="1:6" x14ac:dyDescent="0.25">
      <c r="A2294" s="1">
        <v>42391</v>
      </c>
      <c r="B2294">
        <v>23.55</v>
      </c>
      <c r="C2294">
        <v>23.63</v>
      </c>
      <c r="D2294">
        <v>22.99</v>
      </c>
      <c r="E2294">
        <v>23.37</v>
      </c>
      <c r="F2294">
        <v>-0.76433121000000004</v>
      </c>
    </row>
    <row r="2295" spans="1:6" x14ac:dyDescent="0.25">
      <c r="A2295" s="1">
        <v>42390</v>
      </c>
      <c r="B2295">
        <v>23.09</v>
      </c>
      <c r="C2295">
        <v>23.44</v>
      </c>
      <c r="D2295">
        <v>22.88</v>
      </c>
      <c r="E2295">
        <v>22.9</v>
      </c>
      <c r="F2295">
        <v>-0.82286704200000005</v>
      </c>
    </row>
    <row r="2296" spans="1:6" x14ac:dyDescent="0.25">
      <c r="A2296" s="1">
        <v>42389</v>
      </c>
      <c r="B2296">
        <v>23.4</v>
      </c>
      <c r="C2296">
        <v>23.51</v>
      </c>
      <c r="D2296">
        <v>22.47</v>
      </c>
      <c r="E2296">
        <v>22.9</v>
      </c>
      <c r="F2296">
        <v>-2.1367521370000002</v>
      </c>
    </row>
    <row r="2297" spans="1:6" x14ac:dyDescent="0.25">
      <c r="A2297" s="1">
        <v>42388</v>
      </c>
      <c r="B2297">
        <v>23.96</v>
      </c>
      <c r="C2297">
        <v>24.03</v>
      </c>
      <c r="D2297">
        <v>23.59</v>
      </c>
      <c r="E2297">
        <v>23.85</v>
      </c>
      <c r="F2297">
        <v>-0.45909849699999999</v>
      </c>
    </row>
    <row r="2298" spans="1:6" x14ac:dyDescent="0.25">
      <c r="A2298" s="1">
        <v>42384</v>
      </c>
      <c r="B2298">
        <v>23.93</v>
      </c>
      <c r="C2298">
        <v>24.42</v>
      </c>
      <c r="D2298">
        <v>23.57</v>
      </c>
      <c r="E2298">
        <v>23.62</v>
      </c>
      <c r="F2298">
        <v>-1.2954450479999999</v>
      </c>
    </row>
    <row r="2299" spans="1:6" x14ac:dyDescent="0.25">
      <c r="A2299" s="1">
        <v>42383</v>
      </c>
      <c r="B2299">
        <v>24.63</v>
      </c>
      <c r="C2299">
        <v>24.9</v>
      </c>
      <c r="D2299">
        <v>24.46</v>
      </c>
      <c r="E2299">
        <v>24.66</v>
      </c>
      <c r="F2299">
        <v>0.12180268</v>
      </c>
    </row>
    <row r="2300" spans="1:6" x14ac:dyDescent="0.25">
      <c r="A2300" s="1">
        <v>42382</v>
      </c>
      <c r="B2300">
        <v>25.42</v>
      </c>
      <c r="C2300">
        <v>25.51</v>
      </c>
      <c r="D2300">
        <v>24.57</v>
      </c>
      <c r="E2300">
        <v>24.6</v>
      </c>
      <c r="F2300">
        <v>-3.225806452</v>
      </c>
    </row>
    <row r="2301" spans="1:6" x14ac:dyDescent="0.25">
      <c r="A2301" s="1">
        <v>42381</v>
      </c>
      <c r="B2301">
        <v>25.51</v>
      </c>
      <c r="C2301">
        <v>25.57</v>
      </c>
      <c r="D2301">
        <v>25.04</v>
      </c>
      <c r="E2301">
        <v>25.35</v>
      </c>
      <c r="F2301">
        <v>-0.62720501799999995</v>
      </c>
    </row>
    <row r="2302" spans="1:6" x14ac:dyDescent="0.25">
      <c r="A2302" s="1">
        <v>42380</v>
      </c>
      <c r="B2302">
        <v>25.02</v>
      </c>
      <c r="C2302">
        <v>25.34</v>
      </c>
      <c r="D2302">
        <v>24.98</v>
      </c>
      <c r="E2302">
        <v>25.27</v>
      </c>
      <c r="F2302">
        <v>0.999200639</v>
      </c>
    </row>
    <row r="2303" spans="1:6" x14ac:dyDescent="0.25">
      <c r="A2303" s="1">
        <v>42377</v>
      </c>
      <c r="B2303">
        <v>25.54</v>
      </c>
      <c r="C2303">
        <v>25.63</v>
      </c>
      <c r="D2303">
        <v>24.72</v>
      </c>
      <c r="E2303">
        <v>24.78</v>
      </c>
      <c r="F2303">
        <v>-2.975724354</v>
      </c>
    </row>
    <row r="2304" spans="1:6" x14ac:dyDescent="0.25">
      <c r="A2304" s="1">
        <v>42376</v>
      </c>
      <c r="B2304">
        <v>25.46</v>
      </c>
      <c r="C2304">
        <v>25.74</v>
      </c>
      <c r="D2304">
        <v>25.13</v>
      </c>
      <c r="E2304">
        <v>25.41</v>
      </c>
      <c r="F2304">
        <v>-0.196386489</v>
      </c>
    </row>
    <row r="2305" spans="1:6" x14ac:dyDescent="0.25">
      <c r="A2305" s="1">
        <v>42375</v>
      </c>
      <c r="B2305">
        <v>26.08</v>
      </c>
      <c r="C2305">
        <v>26.14</v>
      </c>
      <c r="D2305">
        <v>25.82</v>
      </c>
      <c r="E2305">
        <v>26.01</v>
      </c>
      <c r="F2305">
        <v>-0.268404908</v>
      </c>
    </row>
    <row r="2306" spans="1:6" x14ac:dyDescent="0.25">
      <c r="A2306" s="1">
        <v>42374</v>
      </c>
      <c r="B2306">
        <v>26.64</v>
      </c>
      <c r="C2306">
        <v>26.65</v>
      </c>
      <c r="D2306">
        <v>26.18</v>
      </c>
      <c r="E2306">
        <v>26.29</v>
      </c>
      <c r="F2306">
        <v>-1.313813814</v>
      </c>
    </row>
    <row r="2307" spans="1:6" x14ac:dyDescent="0.25">
      <c r="A2307" s="1">
        <v>42373</v>
      </c>
      <c r="B2307">
        <v>26.39</v>
      </c>
      <c r="C2307">
        <v>26.41</v>
      </c>
      <c r="D2307">
        <v>25.88</v>
      </c>
      <c r="E2307">
        <v>26.41</v>
      </c>
      <c r="F2307">
        <v>7.5786282999999996E-2</v>
      </c>
    </row>
    <row r="2308" spans="1:6" x14ac:dyDescent="0.25">
      <c r="A2308" s="1">
        <v>42369</v>
      </c>
      <c r="B2308">
        <v>27.32</v>
      </c>
      <c r="C2308">
        <v>27.44</v>
      </c>
      <c r="D2308">
        <v>27.15</v>
      </c>
      <c r="E2308">
        <v>27.15</v>
      </c>
      <c r="F2308">
        <v>-0.62225475799999996</v>
      </c>
    </row>
    <row r="2309" spans="1:6" x14ac:dyDescent="0.25">
      <c r="A2309" s="1">
        <v>42368</v>
      </c>
      <c r="B2309">
        <v>27.73</v>
      </c>
      <c r="C2309">
        <v>27.76</v>
      </c>
      <c r="D2309">
        <v>27.52</v>
      </c>
      <c r="E2309">
        <v>27.53</v>
      </c>
      <c r="F2309">
        <v>-0.72124053399999999</v>
      </c>
    </row>
    <row r="2310" spans="1:6" x14ac:dyDescent="0.25">
      <c r="A2310" s="1">
        <v>42367</v>
      </c>
      <c r="B2310">
        <v>27.44</v>
      </c>
      <c r="C2310">
        <v>27.82</v>
      </c>
      <c r="D2310">
        <v>27.4</v>
      </c>
      <c r="E2310">
        <v>27.77</v>
      </c>
      <c r="F2310">
        <v>1.202623907</v>
      </c>
    </row>
    <row r="2311" spans="1:6" x14ac:dyDescent="0.25">
      <c r="A2311" s="1">
        <v>42366</v>
      </c>
      <c r="B2311">
        <v>27.3</v>
      </c>
      <c r="C2311">
        <v>27.37</v>
      </c>
      <c r="D2311">
        <v>27.13</v>
      </c>
      <c r="E2311">
        <v>27.31</v>
      </c>
      <c r="F2311">
        <v>3.6630036999999997E-2</v>
      </c>
    </row>
    <row r="2312" spans="1:6" x14ac:dyDescent="0.25">
      <c r="A2312" s="1">
        <v>42362</v>
      </c>
      <c r="B2312">
        <v>27.44</v>
      </c>
      <c r="C2312">
        <v>27.55</v>
      </c>
      <c r="D2312">
        <v>27.37</v>
      </c>
      <c r="E2312">
        <v>27.38</v>
      </c>
      <c r="F2312">
        <v>-0.21865889199999999</v>
      </c>
    </row>
    <row r="2313" spans="1:6" x14ac:dyDescent="0.25">
      <c r="A2313" s="1">
        <v>42361</v>
      </c>
      <c r="B2313">
        <v>27.04</v>
      </c>
      <c r="C2313">
        <v>27.41</v>
      </c>
      <c r="D2313">
        <v>27.04</v>
      </c>
      <c r="E2313">
        <v>27.4</v>
      </c>
      <c r="F2313">
        <v>1.3313609470000001</v>
      </c>
    </row>
    <row r="2314" spans="1:6" x14ac:dyDescent="0.25">
      <c r="A2314" s="1">
        <v>42360</v>
      </c>
      <c r="B2314">
        <v>26.8</v>
      </c>
      <c r="C2314">
        <v>26.89</v>
      </c>
      <c r="D2314">
        <v>26.56</v>
      </c>
      <c r="E2314">
        <v>26.89</v>
      </c>
      <c r="F2314">
        <v>0.33582089599999998</v>
      </c>
    </row>
    <row r="2315" spans="1:6" x14ac:dyDescent="0.25">
      <c r="A2315" s="1">
        <v>42359</v>
      </c>
      <c r="B2315">
        <v>26.49</v>
      </c>
      <c r="C2315">
        <v>26.65</v>
      </c>
      <c r="D2315">
        <v>26.41</v>
      </c>
      <c r="E2315">
        <v>26.64</v>
      </c>
      <c r="F2315">
        <v>0.56625141599999995</v>
      </c>
    </row>
    <row r="2316" spans="1:6" x14ac:dyDescent="0.25">
      <c r="A2316" s="1">
        <v>42356</v>
      </c>
      <c r="B2316">
        <v>26.6</v>
      </c>
      <c r="C2316">
        <v>26.82</v>
      </c>
      <c r="D2316">
        <v>26.26</v>
      </c>
      <c r="E2316">
        <v>26.27</v>
      </c>
      <c r="F2316">
        <v>-1.240601504</v>
      </c>
    </row>
    <row r="2317" spans="1:6" x14ac:dyDescent="0.25">
      <c r="A2317" s="1">
        <v>42355</v>
      </c>
      <c r="B2317">
        <v>27.28</v>
      </c>
      <c r="C2317">
        <v>27.31</v>
      </c>
      <c r="D2317">
        <v>26.7</v>
      </c>
      <c r="E2317">
        <v>26.72</v>
      </c>
      <c r="F2317">
        <v>-2.0527859240000002</v>
      </c>
    </row>
    <row r="2318" spans="1:6" x14ac:dyDescent="0.25">
      <c r="A2318" s="1">
        <v>42354</v>
      </c>
      <c r="B2318">
        <v>27</v>
      </c>
      <c r="C2318">
        <v>27.28</v>
      </c>
      <c r="D2318">
        <v>26.69</v>
      </c>
      <c r="E2318">
        <v>27.24</v>
      </c>
      <c r="F2318">
        <v>0.88888888899999996</v>
      </c>
    </row>
    <row r="2319" spans="1:6" x14ac:dyDescent="0.25">
      <c r="A2319" s="1">
        <v>42353</v>
      </c>
      <c r="B2319">
        <v>26.72</v>
      </c>
      <c r="C2319">
        <v>27.11</v>
      </c>
      <c r="D2319">
        <v>26.61</v>
      </c>
      <c r="E2319">
        <v>26.85</v>
      </c>
      <c r="F2319">
        <v>0.48652694600000002</v>
      </c>
    </row>
    <row r="2320" spans="1:6" x14ac:dyDescent="0.25">
      <c r="A2320" s="1">
        <v>42352</v>
      </c>
      <c r="B2320">
        <v>26.22</v>
      </c>
      <c r="C2320">
        <v>26.52</v>
      </c>
      <c r="D2320">
        <v>25.96</v>
      </c>
      <c r="E2320">
        <v>26.49</v>
      </c>
      <c r="F2320">
        <v>1.0297482840000001</v>
      </c>
    </row>
    <row r="2321" spans="1:6" x14ac:dyDescent="0.25">
      <c r="A2321" s="1">
        <v>42349</v>
      </c>
      <c r="B2321">
        <v>26.44</v>
      </c>
      <c r="C2321">
        <v>26.49</v>
      </c>
      <c r="D2321">
        <v>26.13</v>
      </c>
      <c r="E2321">
        <v>26.16</v>
      </c>
      <c r="F2321">
        <v>-1.0590015129999999</v>
      </c>
    </row>
    <row r="2322" spans="1:6" x14ac:dyDescent="0.25">
      <c r="A2322" s="1">
        <v>42348</v>
      </c>
      <c r="B2322">
        <v>26.8</v>
      </c>
      <c r="C2322">
        <v>27.03</v>
      </c>
      <c r="D2322">
        <v>26.66</v>
      </c>
      <c r="E2322">
        <v>26.77</v>
      </c>
      <c r="F2322">
        <v>-0.11194029899999999</v>
      </c>
    </row>
    <row r="2323" spans="1:6" x14ac:dyDescent="0.25">
      <c r="A2323" s="1">
        <v>42347</v>
      </c>
      <c r="B2323">
        <v>27</v>
      </c>
      <c r="C2323">
        <v>27.34</v>
      </c>
      <c r="D2323">
        <v>26.66</v>
      </c>
      <c r="E2323">
        <v>26.73</v>
      </c>
      <c r="F2323">
        <v>-1</v>
      </c>
    </row>
    <row r="2324" spans="1:6" x14ac:dyDescent="0.25">
      <c r="A2324" s="1">
        <v>42346</v>
      </c>
      <c r="B2324">
        <v>27.23</v>
      </c>
      <c r="C2324">
        <v>27.29</v>
      </c>
      <c r="D2324">
        <v>27.02</v>
      </c>
      <c r="E2324">
        <v>27.15</v>
      </c>
      <c r="F2324">
        <v>-0.29379360999999998</v>
      </c>
    </row>
    <row r="2325" spans="1:6" x14ac:dyDescent="0.25">
      <c r="A2325" s="1">
        <v>42345</v>
      </c>
      <c r="B2325">
        <v>27.48</v>
      </c>
      <c r="C2325">
        <v>27.56</v>
      </c>
      <c r="D2325">
        <v>27.26</v>
      </c>
      <c r="E2325">
        <v>27.49</v>
      </c>
      <c r="F2325">
        <v>3.6390102000000001E-2</v>
      </c>
    </row>
    <row r="2326" spans="1:6" x14ac:dyDescent="0.25">
      <c r="A2326" s="1">
        <v>42342</v>
      </c>
      <c r="B2326">
        <v>26.95</v>
      </c>
      <c r="C2326">
        <v>27.55</v>
      </c>
      <c r="D2326">
        <v>26.95</v>
      </c>
      <c r="E2326">
        <v>27.48</v>
      </c>
      <c r="F2326">
        <v>1.966604824</v>
      </c>
    </row>
    <row r="2327" spans="1:6" x14ac:dyDescent="0.25">
      <c r="A2327" s="1">
        <v>42341</v>
      </c>
      <c r="B2327">
        <v>27.63</v>
      </c>
      <c r="C2327">
        <v>27.68</v>
      </c>
      <c r="D2327">
        <v>26.82</v>
      </c>
      <c r="E2327">
        <v>26.95</v>
      </c>
      <c r="F2327">
        <v>-2.4610930149999999</v>
      </c>
    </row>
    <row r="2328" spans="1:6" x14ac:dyDescent="0.25">
      <c r="A2328" s="1">
        <v>42340</v>
      </c>
      <c r="B2328">
        <v>27.49</v>
      </c>
      <c r="C2328">
        <v>27.9</v>
      </c>
      <c r="D2328">
        <v>27.38</v>
      </c>
      <c r="E2328">
        <v>27.44</v>
      </c>
      <c r="F2328">
        <v>-0.18188432199999999</v>
      </c>
    </row>
    <row r="2329" spans="1:6" x14ac:dyDescent="0.25">
      <c r="A2329" s="1">
        <v>42339</v>
      </c>
      <c r="B2329">
        <v>27.21</v>
      </c>
      <c r="C2329">
        <v>27.65</v>
      </c>
      <c r="D2329">
        <v>27.21</v>
      </c>
      <c r="E2329">
        <v>27.57</v>
      </c>
      <c r="F2329">
        <v>1.3230429990000001</v>
      </c>
    </row>
    <row r="2330" spans="1:6" x14ac:dyDescent="0.25">
      <c r="A2330" s="1">
        <v>42338</v>
      </c>
      <c r="B2330">
        <v>27.34</v>
      </c>
      <c r="C2330">
        <v>27.48</v>
      </c>
      <c r="D2330">
        <v>27.2</v>
      </c>
      <c r="E2330">
        <v>27.25</v>
      </c>
      <c r="F2330">
        <v>-0.32918800300000001</v>
      </c>
    </row>
    <row r="2331" spans="1:6" x14ac:dyDescent="0.25">
      <c r="A2331" s="1">
        <v>42335</v>
      </c>
      <c r="B2331">
        <v>27.25</v>
      </c>
      <c r="C2331">
        <v>27.47</v>
      </c>
      <c r="D2331">
        <v>27.24</v>
      </c>
      <c r="E2331">
        <v>27.32</v>
      </c>
      <c r="F2331">
        <v>0.256880734</v>
      </c>
    </row>
    <row r="2332" spans="1:6" x14ac:dyDescent="0.25">
      <c r="A2332" s="1">
        <v>42333</v>
      </c>
      <c r="B2332">
        <v>27.37</v>
      </c>
      <c r="C2332">
        <v>27.39</v>
      </c>
      <c r="D2332">
        <v>27.01</v>
      </c>
      <c r="E2332">
        <v>27.24</v>
      </c>
      <c r="F2332">
        <v>-0.47497259800000002</v>
      </c>
    </row>
    <row r="2333" spans="1:6" x14ac:dyDescent="0.25">
      <c r="A2333" s="1">
        <v>42332</v>
      </c>
      <c r="B2333">
        <v>27.13</v>
      </c>
      <c r="C2333">
        <v>27.44</v>
      </c>
      <c r="D2333">
        <v>27.01</v>
      </c>
      <c r="E2333">
        <v>27.27</v>
      </c>
      <c r="F2333">
        <v>0.51603391099999996</v>
      </c>
    </row>
    <row r="2334" spans="1:6" x14ac:dyDescent="0.25">
      <c r="A2334" s="1">
        <v>42331</v>
      </c>
      <c r="B2334">
        <v>27.6</v>
      </c>
      <c r="C2334">
        <v>27.84</v>
      </c>
      <c r="D2334">
        <v>27.34</v>
      </c>
      <c r="E2334">
        <v>27.43</v>
      </c>
      <c r="F2334">
        <v>-0.61594202899999995</v>
      </c>
    </row>
    <row r="2335" spans="1:6" x14ac:dyDescent="0.25">
      <c r="A2335" s="1">
        <v>42328</v>
      </c>
      <c r="B2335">
        <v>27.63</v>
      </c>
      <c r="C2335">
        <v>27.78</v>
      </c>
      <c r="D2335">
        <v>27.46</v>
      </c>
      <c r="E2335">
        <v>27.57</v>
      </c>
      <c r="F2335">
        <v>-0.21715526600000001</v>
      </c>
    </row>
    <row r="2336" spans="1:6" x14ac:dyDescent="0.25">
      <c r="A2336" s="1">
        <v>42327</v>
      </c>
      <c r="B2336">
        <v>27.07</v>
      </c>
      <c r="C2336">
        <v>27.65</v>
      </c>
      <c r="D2336">
        <v>27.05</v>
      </c>
      <c r="E2336">
        <v>27.37</v>
      </c>
      <c r="F2336">
        <v>1.1082379019999999</v>
      </c>
    </row>
    <row r="2337" spans="1:6" x14ac:dyDescent="0.25">
      <c r="A2337" s="1">
        <v>42326</v>
      </c>
      <c r="B2337">
        <v>27</v>
      </c>
      <c r="C2337">
        <v>27.15</v>
      </c>
      <c r="D2337">
        <v>26.73</v>
      </c>
      <c r="E2337">
        <v>27.12</v>
      </c>
      <c r="F2337">
        <v>0.44444444399999999</v>
      </c>
    </row>
    <row r="2338" spans="1:6" x14ac:dyDescent="0.25">
      <c r="A2338" s="1">
        <v>42325</v>
      </c>
      <c r="B2338">
        <v>26.77</v>
      </c>
      <c r="C2338">
        <v>27.27</v>
      </c>
      <c r="D2338">
        <v>26.68</v>
      </c>
      <c r="E2338">
        <v>26.81</v>
      </c>
      <c r="F2338">
        <v>0.149420994</v>
      </c>
    </row>
    <row r="2339" spans="1:6" x14ac:dyDescent="0.25">
      <c r="A2339" s="1">
        <v>42324</v>
      </c>
      <c r="B2339">
        <v>26.15</v>
      </c>
      <c r="C2339">
        <v>26.99</v>
      </c>
      <c r="D2339">
        <v>26.06</v>
      </c>
      <c r="E2339">
        <v>26.79</v>
      </c>
      <c r="F2339">
        <v>2.4474187380000001</v>
      </c>
    </row>
    <row r="2340" spans="1:6" x14ac:dyDescent="0.25">
      <c r="A2340" s="1">
        <v>42321</v>
      </c>
      <c r="B2340">
        <v>26.27</v>
      </c>
      <c r="C2340">
        <v>26.68</v>
      </c>
      <c r="D2340">
        <v>25.82</v>
      </c>
      <c r="E2340">
        <v>26.21</v>
      </c>
      <c r="F2340">
        <v>-0.22839741099999999</v>
      </c>
    </row>
    <row r="2341" spans="1:6" x14ac:dyDescent="0.25">
      <c r="A2341" s="1">
        <v>42320</v>
      </c>
      <c r="B2341">
        <v>27.74</v>
      </c>
      <c r="C2341">
        <v>28.07</v>
      </c>
      <c r="D2341">
        <v>27.72</v>
      </c>
      <c r="E2341">
        <v>27.83</v>
      </c>
      <c r="F2341">
        <v>0.32444124000000002</v>
      </c>
    </row>
    <row r="2342" spans="1:6" x14ac:dyDescent="0.25">
      <c r="A2342" s="1">
        <v>42319</v>
      </c>
      <c r="B2342">
        <v>28.1</v>
      </c>
      <c r="C2342">
        <v>28.1</v>
      </c>
      <c r="D2342">
        <v>27.75</v>
      </c>
      <c r="E2342">
        <v>27.82</v>
      </c>
      <c r="F2342">
        <v>-0.99644128099999996</v>
      </c>
    </row>
    <row r="2343" spans="1:6" x14ac:dyDescent="0.25">
      <c r="A2343" s="1">
        <v>42318</v>
      </c>
      <c r="B2343">
        <v>28.18</v>
      </c>
      <c r="C2343">
        <v>28.22</v>
      </c>
      <c r="D2343">
        <v>27.9</v>
      </c>
      <c r="E2343">
        <v>27.98</v>
      </c>
      <c r="F2343">
        <v>-0.70972320799999999</v>
      </c>
    </row>
    <row r="2344" spans="1:6" x14ac:dyDescent="0.25">
      <c r="A2344" s="1">
        <v>42317</v>
      </c>
      <c r="B2344">
        <v>28.35</v>
      </c>
      <c r="C2344">
        <v>28.49</v>
      </c>
      <c r="D2344">
        <v>28</v>
      </c>
      <c r="E2344">
        <v>28.18</v>
      </c>
      <c r="F2344">
        <v>-0.59964726599999996</v>
      </c>
    </row>
    <row r="2345" spans="1:6" x14ac:dyDescent="0.25">
      <c r="A2345" s="1">
        <v>42314</v>
      </c>
      <c r="B2345">
        <v>28.31</v>
      </c>
      <c r="C2345">
        <v>28.54</v>
      </c>
      <c r="D2345">
        <v>28.17</v>
      </c>
      <c r="E2345">
        <v>28.45</v>
      </c>
      <c r="F2345">
        <v>0.49452490300000002</v>
      </c>
    </row>
    <row r="2346" spans="1:6" x14ac:dyDescent="0.25">
      <c r="A2346" s="1">
        <v>42313</v>
      </c>
      <c r="B2346">
        <v>28.53</v>
      </c>
      <c r="C2346">
        <v>28.6</v>
      </c>
      <c r="D2346">
        <v>28.29</v>
      </c>
      <c r="E2346">
        <v>28.43</v>
      </c>
      <c r="F2346">
        <v>-0.350508237</v>
      </c>
    </row>
    <row r="2347" spans="1:6" x14ac:dyDescent="0.25">
      <c r="A2347" s="1">
        <v>42312</v>
      </c>
      <c r="B2347">
        <v>28.76</v>
      </c>
      <c r="C2347">
        <v>28.82</v>
      </c>
      <c r="D2347">
        <v>28.37</v>
      </c>
      <c r="E2347">
        <v>28.47</v>
      </c>
      <c r="F2347">
        <v>-1.008344924</v>
      </c>
    </row>
    <row r="2348" spans="1:6" x14ac:dyDescent="0.25">
      <c r="A2348" s="1">
        <v>42311</v>
      </c>
      <c r="B2348">
        <v>28.65</v>
      </c>
      <c r="C2348">
        <v>28.71</v>
      </c>
      <c r="D2348">
        <v>28.49</v>
      </c>
      <c r="E2348">
        <v>28.61</v>
      </c>
      <c r="F2348">
        <v>-0.13961605599999999</v>
      </c>
    </row>
    <row r="2349" spans="1:6" x14ac:dyDescent="0.25">
      <c r="A2349" s="1">
        <v>42310</v>
      </c>
      <c r="B2349">
        <v>28.8</v>
      </c>
      <c r="C2349">
        <v>28.83</v>
      </c>
      <c r="D2349">
        <v>28.51</v>
      </c>
      <c r="E2349">
        <v>28.77</v>
      </c>
      <c r="F2349">
        <v>-0.104166667</v>
      </c>
    </row>
    <row r="2350" spans="1:6" x14ac:dyDescent="0.25">
      <c r="A2350" s="1">
        <v>42307</v>
      </c>
      <c r="B2350">
        <v>29.22</v>
      </c>
      <c r="C2350">
        <v>29.22</v>
      </c>
      <c r="D2350">
        <v>28.85</v>
      </c>
      <c r="E2350">
        <v>28.85</v>
      </c>
      <c r="F2350">
        <v>-1.266255989</v>
      </c>
    </row>
    <row r="2351" spans="1:6" x14ac:dyDescent="0.25">
      <c r="A2351" s="1">
        <v>42306</v>
      </c>
      <c r="B2351">
        <v>29.15</v>
      </c>
      <c r="C2351">
        <v>29.21</v>
      </c>
      <c r="D2351">
        <v>28.93</v>
      </c>
      <c r="E2351">
        <v>29.14</v>
      </c>
      <c r="F2351">
        <v>-3.4305317000000002E-2</v>
      </c>
    </row>
    <row r="2352" spans="1:6" x14ac:dyDescent="0.25">
      <c r="A2352" s="1">
        <v>42305</v>
      </c>
      <c r="B2352">
        <v>29.29</v>
      </c>
      <c r="C2352">
        <v>29.45</v>
      </c>
      <c r="D2352">
        <v>29.05</v>
      </c>
      <c r="E2352">
        <v>29.36</v>
      </c>
      <c r="F2352">
        <v>0.23898941600000001</v>
      </c>
    </row>
    <row r="2353" spans="1:6" x14ac:dyDescent="0.25">
      <c r="A2353" s="1">
        <v>42304</v>
      </c>
      <c r="B2353">
        <v>28.72</v>
      </c>
      <c r="C2353">
        <v>29.06</v>
      </c>
      <c r="D2353">
        <v>28.59</v>
      </c>
      <c r="E2353">
        <v>29.05</v>
      </c>
      <c r="F2353">
        <v>1.14902507</v>
      </c>
    </row>
    <row r="2354" spans="1:6" x14ac:dyDescent="0.25">
      <c r="A2354" s="1">
        <v>42303</v>
      </c>
      <c r="B2354">
        <v>29.33</v>
      </c>
      <c r="C2354">
        <v>29.39</v>
      </c>
      <c r="D2354">
        <v>28.88</v>
      </c>
      <c r="E2354">
        <v>28.95</v>
      </c>
      <c r="F2354">
        <v>-1.295601773</v>
      </c>
    </row>
    <row r="2355" spans="1:6" x14ac:dyDescent="0.25">
      <c r="A2355" s="1">
        <v>42300</v>
      </c>
      <c r="B2355">
        <v>29.02</v>
      </c>
      <c r="C2355">
        <v>29.37</v>
      </c>
      <c r="D2355">
        <v>28.93</v>
      </c>
      <c r="E2355">
        <v>29.35</v>
      </c>
      <c r="F2355">
        <v>1.137146795</v>
      </c>
    </row>
    <row r="2356" spans="1:6" x14ac:dyDescent="0.25">
      <c r="A2356" s="1">
        <v>42299</v>
      </c>
      <c r="B2356">
        <v>28.56</v>
      </c>
      <c r="C2356">
        <v>29.21</v>
      </c>
      <c r="D2356">
        <v>28.5</v>
      </c>
      <c r="E2356">
        <v>29.01</v>
      </c>
      <c r="F2356">
        <v>1.5756302520000001</v>
      </c>
    </row>
    <row r="2357" spans="1:6" x14ac:dyDescent="0.25">
      <c r="A2357" s="1">
        <v>42298</v>
      </c>
      <c r="B2357">
        <v>28.65</v>
      </c>
      <c r="C2357">
        <v>28.81</v>
      </c>
      <c r="D2357">
        <v>28.23</v>
      </c>
      <c r="E2357">
        <v>28.28</v>
      </c>
      <c r="F2357">
        <v>-1.2914485170000001</v>
      </c>
    </row>
    <row r="2358" spans="1:6" x14ac:dyDescent="0.25">
      <c r="A2358" s="1">
        <v>42297</v>
      </c>
      <c r="B2358">
        <v>28.2</v>
      </c>
      <c r="C2358">
        <v>28.52</v>
      </c>
      <c r="D2358">
        <v>28.15</v>
      </c>
      <c r="E2358">
        <v>28.5</v>
      </c>
      <c r="F2358">
        <v>1.063829787</v>
      </c>
    </row>
    <row r="2359" spans="1:6" x14ac:dyDescent="0.25">
      <c r="A2359" s="1">
        <v>42296</v>
      </c>
      <c r="B2359">
        <v>28.08</v>
      </c>
      <c r="C2359">
        <v>28.28</v>
      </c>
      <c r="D2359">
        <v>27.94</v>
      </c>
      <c r="E2359">
        <v>28.25</v>
      </c>
      <c r="F2359">
        <v>0.60541310500000001</v>
      </c>
    </row>
    <row r="2360" spans="1:6" x14ac:dyDescent="0.25">
      <c r="A2360" s="1">
        <v>42293</v>
      </c>
      <c r="B2360">
        <v>28.35</v>
      </c>
      <c r="C2360">
        <v>28.35</v>
      </c>
      <c r="D2360">
        <v>28</v>
      </c>
      <c r="E2360">
        <v>28.25</v>
      </c>
      <c r="F2360">
        <v>-0.35273368599999999</v>
      </c>
    </row>
    <row r="2361" spans="1:6" x14ac:dyDescent="0.25">
      <c r="A2361" s="1">
        <v>42292</v>
      </c>
      <c r="B2361">
        <v>28.1</v>
      </c>
      <c r="C2361">
        <v>28.19</v>
      </c>
      <c r="D2361">
        <v>27.87</v>
      </c>
      <c r="E2361">
        <v>28.15</v>
      </c>
      <c r="F2361">
        <v>0.17793594300000001</v>
      </c>
    </row>
    <row r="2362" spans="1:6" x14ac:dyDescent="0.25">
      <c r="A2362" s="1">
        <v>42291</v>
      </c>
      <c r="B2362">
        <v>27.77</v>
      </c>
      <c r="C2362">
        <v>27.9</v>
      </c>
      <c r="D2362">
        <v>27.59</v>
      </c>
      <c r="E2362">
        <v>27.82</v>
      </c>
      <c r="F2362">
        <v>0.18005041399999999</v>
      </c>
    </row>
    <row r="2363" spans="1:6" x14ac:dyDescent="0.25">
      <c r="A2363" s="1">
        <v>42290</v>
      </c>
      <c r="B2363">
        <v>27.76</v>
      </c>
      <c r="C2363">
        <v>27.95</v>
      </c>
      <c r="D2363">
        <v>27.75</v>
      </c>
      <c r="E2363">
        <v>27.85</v>
      </c>
      <c r="F2363">
        <v>0.32420749300000001</v>
      </c>
    </row>
    <row r="2364" spans="1:6" x14ac:dyDescent="0.25">
      <c r="A2364" s="1">
        <v>42289</v>
      </c>
      <c r="B2364">
        <v>27.93</v>
      </c>
      <c r="C2364">
        <v>28.1</v>
      </c>
      <c r="D2364">
        <v>27.76</v>
      </c>
      <c r="E2364">
        <v>27.96</v>
      </c>
      <c r="F2364">
        <v>0.107411386</v>
      </c>
    </row>
    <row r="2365" spans="1:6" x14ac:dyDescent="0.25">
      <c r="A2365" s="1">
        <v>42286</v>
      </c>
      <c r="B2365">
        <v>28.01</v>
      </c>
      <c r="C2365">
        <v>28.15</v>
      </c>
      <c r="D2365">
        <v>27.82</v>
      </c>
      <c r="E2365">
        <v>27.91</v>
      </c>
      <c r="F2365">
        <v>-0.35701535200000001</v>
      </c>
    </row>
    <row r="2366" spans="1:6" x14ac:dyDescent="0.25">
      <c r="A2366" s="1">
        <v>42285</v>
      </c>
      <c r="B2366">
        <v>27.51</v>
      </c>
      <c r="C2366">
        <v>28.02</v>
      </c>
      <c r="D2366">
        <v>27.45</v>
      </c>
      <c r="E2366">
        <v>27.91</v>
      </c>
      <c r="F2366">
        <v>1.4540167209999999</v>
      </c>
    </row>
    <row r="2367" spans="1:6" x14ac:dyDescent="0.25">
      <c r="A2367" s="1">
        <v>42284</v>
      </c>
      <c r="B2367">
        <v>27.5</v>
      </c>
      <c r="C2367">
        <v>27.95</v>
      </c>
      <c r="D2367">
        <v>27</v>
      </c>
      <c r="E2367">
        <v>27.54</v>
      </c>
      <c r="F2367">
        <v>0.14545454499999999</v>
      </c>
    </row>
    <row r="2368" spans="1:6" x14ac:dyDescent="0.25">
      <c r="A2368" s="1">
        <v>42283</v>
      </c>
      <c r="B2368">
        <v>27.02</v>
      </c>
      <c r="C2368">
        <v>27.46</v>
      </c>
      <c r="D2368">
        <v>26.98</v>
      </c>
      <c r="E2368">
        <v>27.23</v>
      </c>
      <c r="F2368">
        <v>0.77720207299999999</v>
      </c>
    </row>
    <row r="2369" spans="1:6" x14ac:dyDescent="0.25">
      <c r="A2369" s="1">
        <v>42282</v>
      </c>
      <c r="B2369">
        <v>26.04</v>
      </c>
      <c r="C2369">
        <v>26.97</v>
      </c>
      <c r="D2369">
        <v>25.97</v>
      </c>
      <c r="E2369">
        <v>26.85</v>
      </c>
      <c r="F2369">
        <v>3.1105990779999999</v>
      </c>
    </row>
    <row r="2370" spans="1:6" x14ac:dyDescent="0.25">
      <c r="A2370" s="1">
        <v>42279</v>
      </c>
      <c r="B2370">
        <v>25.4</v>
      </c>
      <c r="C2370">
        <v>25.79</v>
      </c>
      <c r="D2370">
        <v>25.34</v>
      </c>
      <c r="E2370">
        <v>25.76</v>
      </c>
      <c r="F2370">
        <v>1.417322835</v>
      </c>
    </row>
    <row r="2371" spans="1:6" x14ac:dyDescent="0.25">
      <c r="A2371" s="1">
        <v>42278</v>
      </c>
      <c r="B2371">
        <v>26.03</v>
      </c>
      <c r="C2371">
        <v>26.15</v>
      </c>
      <c r="D2371">
        <v>25.55</v>
      </c>
      <c r="E2371">
        <v>25.73</v>
      </c>
      <c r="F2371">
        <v>-1.1525163270000001</v>
      </c>
    </row>
    <row r="2372" spans="1:6" x14ac:dyDescent="0.25">
      <c r="A2372" s="1">
        <v>42277</v>
      </c>
      <c r="B2372">
        <v>26</v>
      </c>
      <c r="C2372">
        <v>26.38</v>
      </c>
      <c r="D2372">
        <v>25.88</v>
      </c>
      <c r="E2372">
        <v>26.25</v>
      </c>
      <c r="F2372">
        <v>0.96153846200000004</v>
      </c>
    </row>
    <row r="2373" spans="1:6" x14ac:dyDescent="0.25">
      <c r="A2373" s="1">
        <v>42276</v>
      </c>
      <c r="B2373">
        <v>25.64</v>
      </c>
      <c r="C2373">
        <v>25.92</v>
      </c>
      <c r="D2373">
        <v>25.56</v>
      </c>
      <c r="E2373">
        <v>25.64</v>
      </c>
      <c r="F2373">
        <v>0</v>
      </c>
    </row>
    <row r="2374" spans="1:6" x14ac:dyDescent="0.25">
      <c r="A2374" s="1">
        <v>42275</v>
      </c>
      <c r="B2374">
        <v>25.83</v>
      </c>
      <c r="C2374">
        <v>26.01</v>
      </c>
      <c r="D2374">
        <v>25.59</v>
      </c>
      <c r="E2374">
        <v>25.66</v>
      </c>
      <c r="F2374">
        <v>-0.658149439</v>
      </c>
    </row>
    <row r="2375" spans="1:6" x14ac:dyDescent="0.25">
      <c r="A2375" s="1">
        <v>42272</v>
      </c>
      <c r="B2375">
        <v>25.85</v>
      </c>
      <c r="C2375">
        <v>26.3</v>
      </c>
      <c r="D2375">
        <v>25.8</v>
      </c>
      <c r="E2375">
        <v>26.03</v>
      </c>
      <c r="F2375">
        <v>0.696324952</v>
      </c>
    </row>
    <row r="2376" spans="1:6" x14ac:dyDescent="0.25">
      <c r="A2376" s="1">
        <v>42271</v>
      </c>
      <c r="B2376">
        <v>25.09</v>
      </c>
      <c r="C2376">
        <v>25.5</v>
      </c>
      <c r="D2376">
        <v>24.93</v>
      </c>
      <c r="E2376">
        <v>25.41</v>
      </c>
      <c r="F2376">
        <v>1.2754085289999999</v>
      </c>
    </row>
    <row r="2377" spans="1:6" x14ac:dyDescent="0.25">
      <c r="A2377" s="1">
        <v>42270</v>
      </c>
      <c r="B2377">
        <v>25.2</v>
      </c>
      <c r="C2377">
        <v>25.3</v>
      </c>
      <c r="D2377">
        <v>25.01</v>
      </c>
      <c r="E2377">
        <v>25.28</v>
      </c>
      <c r="F2377">
        <v>0.31746031699999999</v>
      </c>
    </row>
    <row r="2378" spans="1:6" x14ac:dyDescent="0.25">
      <c r="A2378" s="1">
        <v>42269</v>
      </c>
      <c r="B2378">
        <v>25.06</v>
      </c>
      <c r="C2378">
        <v>25.2</v>
      </c>
      <c r="D2378">
        <v>24.98</v>
      </c>
      <c r="E2378">
        <v>25.14</v>
      </c>
      <c r="F2378">
        <v>0.31923383900000002</v>
      </c>
    </row>
    <row r="2379" spans="1:6" x14ac:dyDescent="0.25">
      <c r="A2379" s="1">
        <v>42268</v>
      </c>
      <c r="B2379">
        <v>25.46</v>
      </c>
      <c r="C2379">
        <v>25.82</v>
      </c>
      <c r="D2379">
        <v>25.36</v>
      </c>
      <c r="E2379">
        <v>25.54</v>
      </c>
      <c r="F2379">
        <v>0.31421838200000002</v>
      </c>
    </row>
    <row r="2380" spans="1:6" x14ac:dyDescent="0.25">
      <c r="A2380" s="1">
        <v>42265</v>
      </c>
      <c r="B2380">
        <v>25.57</v>
      </c>
      <c r="C2380">
        <v>25.73</v>
      </c>
      <c r="D2380">
        <v>25.26</v>
      </c>
      <c r="E2380">
        <v>25.54</v>
      </c>
      <c r="F2380">
        <v>-0.11732499</v>
      </c>
    </row>
    <row r="2381" spans="1:6" x14ac:dyDescent="0.25">
      <c r="A2381" s="1">
        <v>42264</v>
      </c>
      <c r="B2381">
        <v>26</v>
      </c>
      <c r="C2381">
        <v>26.28</v>
      </c>
      <c r="D2381">
        <v>25.81</v>
      </c>
      <c r="E2381">
        <v>25.88</v>
      </c>
      <c r="F2381">
        <v>-0.46153846199999998</v>
      </c>
    </row>
    <row r="2382" spans="1:6" x14ac:dyDescent="0.25">
      <c r="A2382" s="1">
        <v>42263</v>
      </c>
      <c r="B2382">
        <v>25.9</v>
      </c>
      <c r="C2382">
        <v>26.1</v>
      </c>
      <c r="D2382">
        <v>25.85</v>
      </c>
      <c r="E2382">
        <v>26.07</v>
      </c>
      <c r="F2382">
        <v>0.656370656</v>
      </c>
    </row>
    <row r="2383" spans="1:6" x14ac:dyDescent="0.25">
      <c r="A2383" s="1">
        <v>42262</v>
      </c>
      <c r="B2383">
        <v>25.58</v>
      </c>
      <c r="C2383">
        <v>26.08</v>
      </c>
      <c r="D2383">
        <v>25.58</v>
      </c>
      <c r="E2383">
        <v>25.98</v>
      </c>
      <c r="F2383">
        <v>1.563721658</v>
      </c>
    </row>
    <row r="2384" spans="1:6" x14ac:dyDescent="0.25">
      <c r="A2384" s="1">
        <v>42261</v>
      </c>
      <c r="B2384">
        <v>26.16</v>
      </c>
      <c r="C2384">
        <v>26.16</v>
      </c>
      <c r="D2384">
        <v>25.66</v>
      </c>
      <c r="E2384">
        <v>25.7</v>
      </c>
      <c r="F2384">
        <v>-1.7584097860000001</v>
      </c>
    </row>
    <row r="2385" spans="1:6" x14ac:dyDescent="0.25">
      <c r="A2385" s="1">
        <v>42258</v>
      </c>
      <c r="B2385">
        <v>26</v>
      </c>
      <c r="C2385">
        <v>26.18</v>
      </c>
      <c r="D2385">
        <v>25.82</v>
      </c>
      <c r="E2385">
        <v>26.02</v>
      </c>
      <c r="F2385">
        <v>7.6923077000000006E-2</v>
      </c>
    </row>
    <row r="2386" spans="1:6" x14ac:dyDescent="0.25">
      <c r="A2386" s="1">
        <v>42257</v>
      </c>
      <c r="B2386">
        <v>25.9</v>
      </c>
      <c r="C2386">
        <v>26.49</v>
      </c>
      <c r="D2386">
        <v>25.85</v>
      </c>
      <c r="E2386">
        <v>26.26</v>
      </c>
      <c r="F2386">
        <v>1.3899613900000001</v>
      </c>
    </row>
    <row r="2387" spans="1:6" x14ac:dyDescent="0.25">
      <c r="A2387" s="1">
        <v>42256</v>
      </c>
      <c r="B2387">
        <v>26.5</v>
      </c>
      <c r="C2387">
        <v>26.73</v>
      </c>
      <c r="D2387">
        <v>25.88</v>
      </c>
      <c r="E2387">
        <v>25.94</v>
      </c>
      <c r="F2387">
        <v>-2.113207547</v>
      </c>
    </row>
    <row r="2388" spans="1:6" x14ac:dyDescent="0.25">
      <c r="A2388" s="1">
        <v>42255</v>
      </c>
      <c r="B2388">
        <v>25.94</v>
      </c>
      <c r="C2388">
        <v>26.33</v>
      </c>
      <c r="D2388">
        <v>25.91</v>
      </c>
      <c r="E2388">
        <v>26.3</v>
      </c>
      <c r="F2388">
        <v>1.3878180419999999</v>
      </c>
    </row>
    <row r="2389" spans="1:6" x14ac:dyDescent="0.25">
      <c r="A2389" s="1">
        <v>42251</v>
      </c>
      <c r="B2389">
        <v>25.45</v>
      </c>
      <c r="C2389">
        <v>25.65</v>
      </c>
      <c r="D2389">
        <v>25.35</v>
      </c>
      <c r="E2389">
        <v>25.52</v>
      </c>
      <c r="F2389">
        <v>0.27504911599999998</v>
      </c>
    </row>
    <row r="2390" spans="1:6" x14ac:dyDescent="0.25">
      <c r="A2390" s="1">
        <v>42250</v>
      </c>
      <c r="B2390">
        <v>25.88</v>
      </c>
      <c r="C2390">
        <v>26.15</v>
      </c>
      <c r="D2390">
        <v>25.74</v>
      </c>
      <c r="E2390">
        <v>25.9</v>
      </c>
      <c r="F2390">
        <v>7.7279753000000007E-2</v>
      </c>
    </row>
    <row r="2391" spans="1:6" x14ac:dyDescent="0.25">
      <c r="A2391" s="1">
        <v>42249</v>
      </c>
      <c r="B2391">
        <v>25.55</v>
      </c>
      <c r="C2391">
        <v>25.65</v>
      </c>
      <c r="D2391">
        <v>25.09</v>
      </c>
      <c r="E2391">
        <v>25.65</v>
      </c>
      <c r="F2391">
        <v>0.39138943199999998</v>
      </c>
    </row>
    <row r="2392" spans="1:6" x14ac:dyDescent="0.25">
      <c r="A2392" s="1">
        <v>42248</v>
      </c>
      <c r="B2392">
        <v>25.22</v>
      </c>
      <c r="C2392">
        <v>25.62</v>
      </c>
      <c r="D2392">
        <v>25.01</v>
      </c>
      <c r="E2392">
        <v>25.12</v>
      </c>
      <c r="F2392">
        <v>-0.39651070599999999</v>
      </c>
    </row>
    <row r="2393" spans="1:6" x14ac:dyDescent="0.25">
      <c r="A2393" s="1">
        <v>42247</v>
      </c>
      <c r="B2393">
        <v>25.94</v>
      </c>
      <c r="C2393">
        <v>26.1</v>
      </c>
      <c r="D2393">
        <v>25.74</v>
      </c>
      <c r="E2393">
        <v>25.88</v>
      </c>
      <c r="F2393">
        <v>-0.231303007</v>
      </c>
    </row>
    <row r="2394" spans="1:6" x14ac:dyDescent="0.25">
      <c r="A2394" s="1">
        <v>42244</v>
      </c>
      <c r="B2394">
        <v>25.91</v>
      </c>
      <c r="C2394">
        <v>26.05</v>
      </c>
      <c r="D2394">
        <v>25.83</v>
      </c>
      <c r="E2394">
        <v>26</v>
      </c>
      <c r="F2394">
        <v>0.34735623300000001</v>
      </c>
    </row>
    <row r="2395" spans="1:6" x14ac:dyDescent="0.25">
      <c r="A2395" s="1">
        <v>42243</v>
      </c>
      <c r="B2395">
        <v>25.98</v>
      </c>
      <c r="C2395">
        <v>26.19</v>
      </c>
      <c r="D2395">
        <v>25.61</v>
      </c>
      <c r="E2395">
        <v>26.17</v>
      </c>
      <c r="F2395">
        <v>0.73133179400000004</v>
      </c>
    </row>
    <row r="2396" spans="1:6" x14ac:dyDescent="0.25">
      <c r="A2396" s="1">
        <v>42242</v>
      </c>
      <c r="B2396">
        <v>25.29</v>
      </c>
      <c r="C2396">
        <v>25.74</v>
      </c>
      <c r="D2396">
        <v>24.71</v>
      </c>
      <c r="E2396">
        <v>25.68</v>
      </c>
      <c r="F2396">
        <v>1.542111507</v>
      </c>
    </row>
    <row r="2397" spans="1:6" x14ac:dyDescent="0.25">
      <c r="A2397" s="1">
        <v>42241</v>
      </c>
      <c r="B2397">
        <v>25.94</v>
      </c>
      <c r="C2397">
        <v>25.99</v>
      </c>
      <c r="D2397">
        <v>24.6</v>
      </c>
      <c r="E2397">
        <v>24.62</v>
      </c>
      <c r="F2397">
        <v>-5.0886661530000001</v>
      </c>
    </row>
    <row r="2398" spans="1:6" x14ac:dyDescent="0.25">
      <c r="A2398" s="1">
        <v>42240</v>
      </c>
      <c r="B2398">
        <v>24.72</v>
      </c>
      <c r="C2398">
        <v>26.08</v>
      </c>
      <c r="D2398">
        <v>23.03</v>
      </c>
      <c r="E2398">
        <v>25.19</v>
      </c>
      <c r="F2398">
        <v>1.9012944979999999</v>
      </c>
    </row>
    <row r="2399" spans="1:6" x14ac:dyDescent="0.25">
      <c r="A2399" s="1">
        <v>42237</v>
      </c>
      <c r="B2399">
        <v>26.83</v>
      </c>
      <c r="C2399">
        <v>27.34</v>
      </c>
      <c r="D2399">
        <v>26.47</v>
      </c>
      <c r="E2399">
        <v>26.47</v>
      </c>
      <c r="F2399">
        <v>-1.3417815879999999</v>
      </c>
    </row>
    <row r="2400" spans="1:6" x14ac:dyDescent="0.25">
      <c r="A2400" s="1">
        <v>42236</v>
      </c>
      <c r="B2400">
        <v>27.52</v>
      </c>
      <c r="C2400">
        <v>27.75</v>
      </c>
      <c r="D2400">
        <v>27.04</v>
      </c>
      <c r="E2400">
        <v>27.04</v>
      </c>
      <c r="F2400">
        <v>-1.7441860469999999</v>
      </c>
    </row>
    <row r="2401" spans="1:6" x14ac:dyDescent="0.25">
      <c r="A2401" s="1">
        <v>42235</v>
      </c>
      <c r="B2401">
        <v>28.1</v>
      </c>
      <c r="C2401">
        <v>28.23</v>
      </c>
      <c r="D2401">
        <v>27.72</v>
      </c>
      <c r="E2401">
        <v>27.8</v>
      </c>
      <c r="F2401">
        <v>-1.067615658</v>
      </c>
    </row>
    <row r="2402" spans="1:6" x14ac:dyDescent="0.25">
      <c r="A2402" s="1">
        <v>42234</v>
      </c>
      <c r="B2402">
        <v>28.63</v>
      </c>
      <c r="C2402">
        <v>28.72</v>
      </c>
      <c r="D2402">
        <v>28.18</v>
      </c>
      <c r="E2402">
        <v>28.25</v>
      </c>
      <c r="F2402">
        <v>-1.3272790779999999</v>
      </c>
    </row>
    <row r="2403" spans="1:6" x14ac:dyDescent="0.25">
      <c r="A2403" s="1">
        <v>42233</v>
      </c>
      <c r="B2403">
        <v>28.53</v>
      </c>
      <c r="C2403">
        <v>28.96</v>
      </c>
      <c r="D2403">
        <v>28.53</v>
      </c>
      <c r="E2403">
        <v>28.83</v>
      </c>
      <c r="F2403">
        <v>1.0515247109999999</v>
      </c>
    </row>
    <row r="2404" spans="1:6" x14ac:dyDescent="0.25">
      <c r="A2404" s="1">
        <v>42230</v>
      </c>
      <c r="B2404">
        <v>28.78</v>
      </c>
      <c r="C2404">
        <v>29.05</v>
      </c>
      <c r="D2404">
        <v>28.76</v>
      </c>
      <c r="E2404">
        <v>29.03</v>
      </c>
      <c r="F2404">
        <v>0.86865879099999999</v>
      </c>
    </row>
    <row r="2405" spans="1:6" x14ac:dyDescent="0.25">
      <c r="A2405" s="1">
        <v>42229</v>
      </c>
      <c r="B2405">
        <v>28.78</v>
      </c>
      <c r="C2405">
        <v>29.21</v>
      </c>
      <c r="D2405">
        <v>28.69</v>
      </c>
      <c r="E2405">
        <v>28.7</v>
      </c>
      <c r="F2405">
        <v>-0.27797081299999998</v>
      </c>
    </row>
    <row r="2406" spans="1:6" x14ac:dyDescent="0.25">
      <c r="A2406" s="1">
        <v>42228</v>
      </c>
      <c r="B2406">
        <v>27.89</v>
      </c>
      <c r="C2406">
        <v>28.1</v>
      </c>
      <c r="D2406">
        <v>27.41</v>
      </c>
      <c r="E2406">
        <v>27.9</v>
      </c>
      <c r="F2406">
        <v>3.5855144999999998E-2</v>
      </c>
    </row>
    <row r="2407" spans="1:6" x14ac:dyDescent="0.25">
      <c r="A2407" s="1">
        <v>42227</v>
      </c>
      <c r="B2407">
        <v>28.3</v>
      </c>
      <c r="C2407">
        <v>28.39</v>
      </c>
      <c r="D2407">
        <v>27.85</v>
      </c>
      <c r="E2407">
        <v>28.02</v>
      </c>
      <c r="F2407">
        <v>-0.98939929299999996</v>
      </c>
    </row>
    <row r="2408" spans="1:6" x14ac:dyDescent="0.25">
      <c r="A2408" s="1">
        <v>42226</v>
      </c>
      <c r="B2408">
        <v>28.42</v>
      </c>
      <c r="C2408">
        <v>28.7</v>
      </c>
      <c r="D2408">
        <v>28.27</v>
      </c>
      <c r="E2408">
        <v>28.59</v>
      </c>
      <c r="F2408">
        <v>0.59817030299999996</v>
      </c>
    </row>
    <row r="2409" spans="1:6" x14ac:dyDescent="0.25">
      <c r="A2409" s="1">
        <v>42223</v>
      </c>
      <c r="B2409">
        <v>28.21</v>
      </c>
      <c r="C2409">
        <v>28.23</v>
      </c>
      <c r="D2409">
        <v>27.91</v>
      </c>
      <c r="E2409">
        <v>28.15</v>
      </c>
      <c r="F2409">
        <v>-0.21269053499999999</v>
      </c>
    </row>
    <row r="2410" spans="1:6" x14ac:dyDescent="0.25">
      <c r="A2410" s="1">
        <v>42222</v>
      </c>
      <c r="B2410">
        <v>28.39</v>
      </c>
      <c r="C2410">
        <v>28.67</v>
      </c>
      <c r="D2410">
        <v>28</v>
      </c>
      <c r="E2410">
        <v>28.21</v>
      </c>
      <c r="F2410">
        <v>-0.634026066</v>
      </c>
    </row>
    <row r="2411" spans="1:6" x14ac:dyDescent="0.25">
      <c r="A2411" s="1">
        <v>42221</v>
      </c>
      <c r="B2411">
        <v>28.24</v>
      </c>
      <c r="C2411">
        <v>28.6</v>
      </c>
      <c r="D2411">
        <v>28.19</v>
      </c>
      <c r="E2411">
        <v>28.27</v>
      </c>
      <c r="F2411">
        <v>0.106232295</v>
      </c>
    </row>
    <row r="2412" spans="1:6" x14ac:dyDescent="0.25">
      <c r="A2412" s="1">
        <v>42220</v>
      </c>
      <c r="B2412">
        <v>28.24</v>
      </c>
      <c r="C2412">
        <v>28.46</v>
      </c>
      <c r="D2412">
        <v>27.89</v>
      </c>
      <c r="E2412">
        <v>28.03</v>
      </c>
      <c r="F2412">
        <v>-0.74362606200000003</v>
      </c>
    </row>
    <row r="2413" spans="1:6" x14ac:dyDescent="0.25">
      <c r="A2413" s="1">
        <v>42219</v>
      </c>
      <c r="B2413">
        <v>28.49</v>
      </c>
      <c r="C2413">
        <v>28.59</v>
      </c>
      <c r="D2413">
        <v>28.11</v>
      </c>
      <c r="E2413">
        <v>28.36</v>
      </c>
      <c r="F2413">
        <v>-0.45630045600000002</v>
      </c>
    </row>
    <row r="2414" spans="1:6" x14ac:dyDescent="0.25">
      <c r="A2414" s="1">
        <v>42216</v>
      </c>
      <c r="B2414">
        <v>28.47</v>
      </c>
      <c r="C2414">
        <v>28.55</v>
      </c>
      <c r="D2414">
        <v>28.17</v>
      </c>
      <c r="E2414">
        <v>28.42</v>
      </c>
      <c r="F2414">
        <v>-0.17562346300000001</v>
      </c>
    </row>
    <row r="2415" spans="1:6" x14ac:dyDescent="0.25">
      <c r="A2415" s="1">
        <v>42215</v>
      </c>
      <c r="B2415">
        <v>28.33</v>
      </c>
      <c r="C2415">
        <v>28.46</v>
      </c>
      <c r="D2415">
        <v>28.2</v>
      </c>
      <c r="E2415">
        <v>28.3</v>
      </c>
      <c r="F2415">
        <v>-0.10589481100000001</v>
      </c>
    </row>
    <row r="2416" spans="1:6" x14ac:dyDescent="0.25">
      <c r="A2416" s="1">
        <v>42214</v>
      </c>
      <c r="B2416">
        <v>28.17</v>
      </c>
      <c r="C2416">
        <v>28.52</v>
      </c>
      <c r="D2416">
        <v>28.02</v>
      </c>
      <c r="E2416">
        <v>28.4</v>
      </c>
      <c r="F2416">
        <v>0.81647142399999995</v>
      </c>
    </row>
    <row r="2417" spans="1:6" x14ac:dyDescent="0.25">
      <c r="A2417" s="1">
        <v>42213</v>
      </c>
      <c r="B2417">
        <v>28.34</v>
      </c>
      <c r="C2417">
        <v>28.35</v>
      </c>
      <c r="D2417">
        <v>27.85</v>
      </c>
      <c r="E2417">
        <v>28.21</v>
      </c>
      <c r="F2417">
        <v>-0.458715596</v>
      </c>
    </row>
    <row r="2418" spans="1:6" x14ac:dyDescent="0.25">
      <c r="A2418" s="1">
        <v>42212</v>
      </c>
      <c r="B2418">
        <v>28.31</v>
      </c>
      <c r="C2418">
        <v>28.55</v>
      </c>
      <c r="D2418">
        <v>28.19</v>
      </c>
      <c r="E2418">
        <v>28.21</v>
      </c>
      <c r="F2418">
        <v>-0.35323207299999998</v>
      </c>
    </row>
    <row r="2419" spans="1:6" x14ac:dyDescent="0.25">
      <c r="A2419" s="1">
        <v>42209</v>
      </c>
      <c r="B2419">
        <v>28.43</v>
      </c>
      <c r="C2419">
        <v>28.77</v>
      </c>
      <c r="D2419">
        <v>28.38</v>
      </c>
      <c r="E2419">
        <v>28.4</v>
      </c>
      <c r="F2419">
        <v>-0.10552233599999999</v>
      </c>
    </row>
    <row r="2420" spans="1:6" x14ac:dyDescent="0.25">
      <c r="A2420" s="1">
        <v>42208</v>
      </c>
      <c r="B2420">
        <v>27.75</v>
      </c>
      <c r="C2420">
        <v>28.24</v>
      </c>
      <c r="D2420">
        <v>27.58</v>
      </c>
      <c r="E2420">
        <v>28.01</v>
      </c>
      <c r="F2420">
        <v>0.93693693700000003</v>
      </c>
    </row>
    <row r="2421" spans="1:6" x14ac:dyDescent="0.25">
      <c r="A2421" s="1">
        <v>42207</v>
      </c>
      <c r="B2421">
        <v>27.91</v>
      </c>
      <c r="C2421">
        <v>28.06</v>
      </c>
      <c r="D2421">
        <v>27.44</v>
      </c>
      <c r="E2421">
        <v>27.53</v>
      </c>
      <c r="F2421">
        <v>-1.3615191689999999</v>
      </c>
    </row>
    <row r="2422" spans="1:6" x14ac:dyDescent="0.25">
      <c r="A2422" s="1">
        <v>42206</v>
      </c>
      <c r="B2422">
        <v>27.93</v>
      </c>
      <c r="C2422">
        <v>28.24</v>
      </c>
      <c r="D2422">
        <v>27.79</v>
      </c>
      <c r="E2422">
        <v>27.84</v>
      </c>
      <c r="F2422">
        <v>-0.32223415700000002</v>
      </c>
    </row>
    <row r="2423" spans="1:6" x14ac:dyDescent="0.25">
      <c r="A2423" s="1">
        <v>42205</v>
      </c>
      <c r="B2423">
        <v>28.13</v>
      </c>
      <c r="C2423">
        <v>28.15</v>
      </c>
      <c r="D2423">
        <v>27.88</v>
      </c>
      <c r="E2423">
        <v>28.03</v>
      </c>
      <c r="F2423">
        <v>-0.35549235699999998</v>
      </c>
    </row>
    <row r="2424" spans="1:6" x14ac:dyDescent="0.25">
      <c r="A2424" s="1">
        <v>42202</v>
      </c>
      <c r="B2424">
        <v>28.31</v>
      </c>
      <c r="C2424">
        <v>28.31</v>
      </c>
      <c r="D2424">
        <v>27.96</v>
      </c>
      <c r="E2424">
        <v>28.18</v>
      </c>
      <c r="F2424">
        <v>-0.45920169599999999</v>
      </c>
    </row>
    <row r="2425" spans="1:6" x14ac:dyDescent="0.25">
      <c r="A2425" s="1">
        <v>42201</v>
      </c>
      <c r="B2425">
        <v>28.24</v>
      </c>
      <c r="C2425">
        <v>28.42</v>
      </c>
      <c r="D2425">
        <v>28.21</v>
      </c>
      <c r="E2425">
        <v>28.32</v>
      </c>
      <c r="F2425">
        <v>0.283286119</v>
      </c>
    </row>
    <row r="2426" spans="1:6" x14ac:dyDescent="0.25">
      <c r="A2426" s="1">
        <v>42200</v>
      </c>
      <c r="B2426">
        <v>27.86</v>
      </c>
      <c r="C2426">
        <v>28.24</v>
      </c>
      <c r="D2426">
        <v>27.81</v>
      </c>
      <c r="E2426">
        <v>28.11</v>
      </c>
      <c r="F2426">
        <v>0.89734386200000005</v>
      </c>
    </row>
    <row r="2427" spans="1:6" x14ac:dyDescent="0.25">
      <c r="A2427" s="1">
        <v>42199</v>
      </c>
      <c r="B2427">
        <v>27.86</v>
      </c>
      <c r="C2427">
        <v>28.04</v>
      </c>
      <c r="D2427">
        <v>27.71</v>
      </c>
      <c r="E2427">
        <v>28.03</v>
      </c>
      <c r="F2427">
        <v>0.61019382600000005</v>
      </c>
    </row>
    <row r="2428" spans="1:6" x14ac:dyDescent="0.25">
      <c r="A2428" s="1">
        <v>42198</v>
      </c>
      <c r="B2428">
        <v>27.49</v>
      </c>
      <c r="C2428">
        <v>27.8</v>
      </c>
      <c r="D2428">
        <v>27.42</v>
      </c>
      <c r="E2428">
        <v>27.79</v>
      </c>
      <c r="F2428">
        <v>1.091305929</v>
      </c>
    </row>
    <row r="2429" spans="1:6" x14ac:dyDescent="0.25">
      <c r="A2429" s="1">
        <v>42195</v>
      </c>
      <c r="B2429">
        <v>27.26</v>
      </c>
      <c r="C2429">
        <v>27.36</v>
      </c>
      <c r="D2429">
        <v>27.04</v>
      </c>
      <c r="E2429">
        <v>27.28</v>
      </c>
      <c r="F2429">
        <v>7.3367572000000006E-2</v>
      </c>
    </row>
    <row r="2430" spans="1:6" x14ac:dyDescent="0.25">
      <c r="A2430" s="1">
        <v>42194</v>
      </c>
      <c r="B2430">
        <v>27.38</v>
      </c>
      <c r="C2430">
        <v>27.45</v>
      </c>
      <c r="D2430">
        <v>26.9</v>
      </c>
      <c r="E2430">
        <v>26.91</v>
      </c>
      <c r="F2430">
        <v>-1.716581446</v>
      </c>
    </row>
    <row r="2431" spans="1:6" x14ac:dyDescent="0.25">
      <c r="A2431" s="1">
        <v>42193</v>
      </c>
      <c r="B2431">
        <v>27.08</v>
      </c>
      <c r="C2431">
        <v>27.15</v>
      </c>
      <c r="D2431">
        <v>26.84</v>
      </c>
      <c r="E2431">
        <v>26.99</v>
      </c>
      <c r="F2431">
        <v>-0.33234859700000002</v>
      </c>
    </row>
    <row r="2432" spans="1:6" x14ac:dyDescent="0.25">
      <c r="A2432" s="1">
        <v>42192</v>
      </c>
      <c r="B2432">
        <v>27.22</v>
      </c>
      <c r="C2432">
        <v>27.45</v>
      </c>
      <c r="D2432">
        <v>26.89</v>
      </c>
      <c r="E2432">
        <v>27.36</v>
      </c>
      <c r="F2432">
        <v>0.51432770000000005</v>
      </c>
    </row>
    <row r="2433" spans="1:6" x14ac:dyDescent="0.25">
      <c r="A2433" s="1">
        <v>42191</v>
      </c>
      <c r="B2433">
        <v>26.98</v>
      </c>
      <c r="C2433">
        <v>27.26</v>
      </c>
      <c r="D2433">
        <v>26.89</v>
      </c>
      <c r="E2433">
        <v>27.22</v>
      </c>
      <c r="F2433">
        <v>0.88954781299999997</v>
      </c>
    </row>
    <row r="2434" spans="1:6" x14ac:dyDescent="0.25">
      <c r="A2434" s="1">
        <v>42187</v>
      </c>
      <c r="B2434">
        <v>27.35</v>
      </c>
      <c r="C2434">
        <v>27.56</v>
      </c>
      <c r="D2434">
        <v>27.3</v>
      </c>
      <c r="E2434">
        <v>27.33</v>
      </c>
      <c r="F2434">
        <v>-7.3126143000000005E-2</v>
      </c>
    </row>
    <row r="2435" spans="1:6" x14ac:dyDescent="0.25">
      <c r="A2435" s="1">
        <v>42186</v>
      </c>
      <c r="B2435">
        <v>27.42</v>
      </c>
      <c r="C2435">
        <v>27.5</v>
      </c>
      <c r="D2435">
        <v>27.07</v>
      </c>
      <c r="E2435">
        <v>27.35</v>
      </c>
      <c r="F2435">
        <v>-0.25528811099999998</v>
      </c>
    </row>
    <row r="2436" spans="1:6" x14ac:dyDescent="0.25">
      <c r="A2436" s="1">
        <v>42185</v>
      </c>
      <c r="B2436">
        <v>27.74</v>
      </c>
      <c r="C2436">
        <v>27.76</v>
      </c>
      <c r="D2436">
        <v>27.34</v>
      </c>
      <c r="E2436">
        <v>27.46</v>
      </c>
      <c r="F2436">
        <v>-1.009372747</v>
      </c>
    </row>
    <row r="2437" spans="1:6" x14ac:dyDescent="0.25">
      <c r="A2437" s="1">
        <v>42184</v>
      </c>
      <c r="B2437">
        <v>28.04</v>
      </c>
      <c r="C2437">
        <v>28.1</v>
      </c>
      <c r="D2437">
        <v>27.5</v>
      </c>
      <c r="E2437">
        <v>27.54</v>
      </c>
      <c r="F2437">
        <v>-1.783166904</v>
      </c>
    </row>
    <row r="2438" spans="1:6" x14ac:dyDescent="0.25">
      <c r="A2438" s="1">
        <v>42181</v>
      </c>
      <c r="B2438">
        <v>28.49</v>
      </c>
      <c r="C2438">
        <v>28.49</v>
      </c>
      <c r="D2438">
        <v>28.02</v>
      </c>
      <c r="E2438">
        <v>28.28</v>
      </c>
      <c r="F2438">
        <v>-0.73710073700000001</v>
      </c>
    </row>
    <row r="2439" spans="1:6" x14ac:dyDescent="0.25">
      <c r="A2439" s="1">
        <v>42180</v>
      </c>
      <c r="B2439">
        <v>28.58</v>
      </c>
      <c r="C2439">
        <v>28.65</v>
      </c>
      <c r="D2439">
        <v>28.38</v>
      </c>
      <c r="E2439">
        <v>28.4</v>
      </c>
      <c r="F2439">
        <v>-0.62981105699999995</v>
      </c>
    </row>
    <row r="2440" spans="1:6" x14ac:dyDescent="0.25">
      <c r="A2440" s="1">
        <v>42179</v>
      </c>
      <c r="B2440">
        <v>28.79</v>
      </c>
      <c r="C2440">
        <v>28.85</v>
      </c>
      <c r="D2440">
        <v>28.49</v>
      </c>
      <c r="E2440">
        <v>28.51</v>
      </c>
      <c r="F2440">
        <v>-0.972559917</v>
      </c>
    </row>
    <row r="2441" spans="1:6" x14ac:dyDescent="0.25">
      <c r="A2441" s="1">
        <v>42178</v>
      </c>
      <c r="B2441">
        <v>29</v>
      </c>
      <c r="C2441">
        <v>29.03</v>
      </c>
      <c r="D2441">
        <v>28.62</v>
      </c>
      <c r="E2441">
        <v>28.78</v>
      </c>
      <c r="F2441">
        <v>-0.75862068999999999</v>
      </c>
    </row>
    <row r="2442" spans="1:6" x14ac:dyDescent="0.25">
      <c r="A2442" s="1">
        <v>42177</v>
      </c>
      <c r="B2442">
        <v>29.12</v>
      </c>
      <c r="C2442">
        <v>29.21</v>
      </c>
      <c r="D2442">
        <v>28.83</v>
      </c>
      <c r="E2442">
        <v>28.94</v>
      </c>
      <c r="F2442">
        <v>-0.61813186799999997</v>
      </c>
    </row>
    <row r="2443" spans="1:6" x14ac:dyDescent="0.25">
      <c r="A2443" s="1">
        <v>42174</v>
      </c>
      <c r="B2443">
        <v>29.24</v>
      </c>
      <c r="C2443">
        <v>29.32</v>
      </c>
      <c r="D2443">
        <v>28.94</v>
      </c>
      <c r="E2443">
        <v>29.03</v>
      </c>
      <c r="F2443">
        <v>-0.71819425400000003</v>
      </c>
    </row>
    <row r="2444" spans="1:6" x14ac:dyDescent="0.25">
      <c r="A2444" s="1">
        <v>42173</v>
      </c>
      <c r="B2444">
        <v>28.84</v>
      </c>
      <c r="C2444">
        <v>29.35</v>
      </c>
      <c r="D2444">
        <v>28.83</v>
      </c>
      <c r="E2444">
        <v>29.21</v>
      </c>
      <c r="F2444">
        <v>1.2829403610000001</v>
      </c>
    </row>
    <row r="2445" spans="1:6" x14ac:dyDescent="0.25">
      <c r="A2445" s="1">
        <v>42172</v>
      </c>
      <c r="B2445">
        <v>28.84</v>
      </c>
      <c r="C2445">
        <v>29.04</v>
      </c>
      <c r="D2445">
        <v>28.66</v>
      </c>
      <c r="E2445">
        <v>28.93</v>
      </c>
      <c r="F2445">
        <v>0.31206657399999999</v>
      </c>
    </row>
    <row r="2446" spans="1:6" x14ac:dyDescent="0.25">
      <c r="A2446" s="1">
        <v>42171</v>
      </c>
      <c r="B2446">
        <v>28.39</v>
      </c>
      <c r="C2446">
        <v>28.79</v>
      </c>
      <c r="D2446">
        <v>28.29</v>
      </c>
      <c r="E2446">
        <v>28.71</v>
      </c>
      <c r="F2446">
        <v>1.1271574499999999</v>
      </c>
    </row>
    <row r="2447" spans="1:6" x14ac:dyDescent="0.25">
      <c r="A2447" s="1">
        <v>42170</v>
      </c>
      <c r="B2447">
        <v>28.25</v>
      </c>
      <c r="C2447">
        <v>28.52</v>
      </c>
      <c r="D2447">
        <v>28.11</v>
      </c>
      <c r="E2447">
        <v>28.48</v>
      </c>
      <c r="F2447">
        <v>0.81415929200000003</v>
      </c>
    </row>
    <row r="2448" spans="1:6" x14ac:dyDescent="0.25">
      <c r="A2448" s="1">
        <v>42167</v>
      </c>
      <c r="B2448">
        <v>28.66</v>
      </c>
      <c r="C2448">
        <v>28.66</v>
      </c>
      <c r="D2448">
        <v>28.32</v>
      </c>
      <c r="E2448">
        <v>28.54</v>
      </c>
      <c r="F2448">
        <v>-0.41870202400000001</v>
      </c>
    </row>
    <row r="2449" spans="1:6" x14ac:dyDescent="0.25">
      <c r="A2449" s="1">
        <v>42166</v>
      </c>
      <c r="B2449">
        <v>28.82</v>
      </c>
      <c r="C2449">
        <v>29.22</v>
      </c>
      <c r="D2449">
        <v>28.76</v>
      </c>
      <c r="E2449">
        <v>28.86</v>
      </c>
      <c r="F2449">
        <v>0.13879250500000001</v>
      </c>
    </row>
    <row r="2450" spans="1:6" x14ac:dyDescent="0.25">
      <c r="A2450" s="1">
        <v>42165</v>
      </c>
      <c r="B2450">
        <v>28.51</v>
      </c>
      <c r="C2450">
        <v>28.91</v>
      </c>
      <c r="D2450">
        <v>28.27</v>
      </c>
      <c r="E2450">
        <v>28.66</v>
      </c>
      <c r="F2450">
        <v>0.52613118199999998</v>
      </c>
    </row>
    <row r="2451" spans="1:6" x14ac:dyDescent="0.25">
      <c r="A2451" s="1">
        <v>42164</v>
      </c>
      <c r="B2451">
        <v>28.27</v>
      </c>
      <c r="C2451">
        <v>28.42</v>
      </c>
      <c r="D2451">
        <v>28.02</v>
      </c>
      <c r="E2451">
        <v>28.24</v>
      </c>
      <c r="F2451">
        <v>-0.106119561</v>
      </c>
    </row>
    <row r="2452" spans="1:6" x14ac:dyDescent="0.25">
      <c r="A2452" s="1">
        <v>42163</v>
      </c>
      <c r="B2452">
        <v>28.67</v>
      </c>
      <c r="C2452">
        <v>28.69</v>
      </c>
      <c r="D2452">
        <v>28.23</v>
      </c>
      <c r="E2452">
        <v>28.27</v>
      </c>
      <c r="F2452">
        <v>-1.395186606</v>
      </c>
    </row>
    <row r="2453" spans="1:6" x14ac:dyDescent="0.25">
      <c r="A2453" s="1">
        <v>42160</v>
      </c>
      <c r="B2453">
        <v>28.55</v>
      </c>
      <c r="C2453">
        <v>28.7</v>
      </c>
      <c r="D2453">
        <v>28.49</v>
      </c>
      <c r="E2453">
        <v>28.58</v>
      </c>
      <c r="F2453">
        <v>0.105078809</v>
      </c>
    </row>
    <row r="2454" spans="1:6" x14ac:dyDescent="0.25">
      <c r="A2454" s="1">
        <v>42159</v>
      </c>
      <c r="B2454">
        <v>28.9</v>
      </c>
      <c r="C2454">
        <v>29.1</v>
      </c>
      <c r="D2454">
        <v>28.54</v>
      </c>
      <c r="E2454">
        <v>28.61</v>
      </c>
      <c r="F2454">
        <v>-1.0034602079999999</v>
      </c>
    </row>
    <row r="2455" spans="1:6" x14ac:dyDescent="0.25">
      <c r="A2455" s="1">
        <v>42158</v>
      </c>
      <c r="B2455">
        <v>29.21</v>
      </c>
      <c r="C2455">
        <v>29.29</v>
      </c>
      <c r="D2455">
        <v>29.05</v>
      </c>
      <c r="E2455">
        <v>29.09</v>
      </c>
      <c r="F2455">
        <v>-0.41081821299999999</v>
      </c>
    </row>
    <row r="2456" spans="1:6" x14ac:dyDescent="0.25">
      <c r="A2456" s="1">
        <v>42157</v>
      </c>
      <c r="B2456">
        <v>29.16</v>
      </c>
      <c r="C2456">
        <v>29.26</v>
      </c>
      <c r="D2456">
        <v>28.96</v>
      </c>
      <c r="E2456">
        <v>29.08</v>
      </c>
      <c r="F2456">
        <v>-0.27434842199999998</v>
      </c>
    </row>
    <row r="2457" spans="1:6" x14ac:dyDescent="0.25">
      <c r="A2457" s="1">
        <v>42156</v>
      </c>
      <c r="B2457">
        <v>29.6</v>
      </c>
      <c r="C2457">
        <v>29.62</v>
      </c>
      <c r="D2457">
        <v>29.05</v>
      </c>
      <c r="E2457">
        <v>29.18</v>
      </c>
      <c r="F2457">
        <v>-1.418918919</v>
      </c>
    </row>
    <row r="2458" spans="1:6" x14ac:dyDescent="0.25">
      <c r="A2458" s="1">
        <v>42153</v>
      </c>
      <c r="B2458">
        <v>29.32</v>
      </c>
      <c r="C2458">
        <v>29.59</v>
      </c>
      <c r="D2458">
        <v>29.2</v>
      </c>
      <c r="E2458">
        <v>29.31</v>
      </c>
      <c r="F2458">
        <v>-3.4106412000000003E-2</v>
      </c>
    </row>
    <row r="2459" spans="1:6" x14ac:dyDescent="0.25">
      <c r="A2459" s="1">
        <v>42152</v>
      </c>
      <c r="B2459">
        <v>29.34</v>
      </c>
      <c r="C2459">
        <v>29.56</v>
      </c>
      <c r="D2459">
        <v>29.16</v>
      </c>
      <c r="E2459">
        <v>29.35</v>
      </c>
      <c r="F2459">
        <v>3.4083163E-2</v>
      </c>
    </row>
    <row r="2460" spans="1:6" x14ac:dyDescent="0.25">
      <c r="A2460" s="1">
        <v>42151</v>
      </c>
      <c r="B2460">
        <v>29.07</v>
      </c>
      <c r="C2460">
        <v>29.47</v>
      </c>
      <c r="D2460">
        <v>29.06</v>
      </c>
      <c r="E2460">
        <v>29.31</v>
      </c>
      <c r="F2460">
        <v>0.82559339499999995</v>
      </c>
    </row>
    <row r="2461" spans="1:6" x14ac:dyDescent="0.25">
      <c r="A2461" s="1">
        <v>42150</v>
      </c>
      <c r="B2461">
        <v>29.23</v>
      </c>
      <c r="C2461">
        <v>29.24</v>
      </c>
      <c r="D2461">
        <v>28.75</v>
      </c>
      <c r="E2461">
        <v>28.95</v>
      </c>
      <c r="F2461">
        <v>-0.95791994499999999</v>
      </c>
    </row>
    <row r="2462" spans="1:6" x14ac:dyDescent="0.25">
      <c r="A2462" s="1">
        <v>42146</v>
      </c>
      <c r="B2462">
        <v>29.4</v>
      </c>
      <c r="C2462">
        <v>29.45</v>
      </c>
      <c r="D2462">
        <v>29.26</v>
      </c>
      <c r="E2462">
        <v>29.26</v>
      </c>
      <c r="F2462">
        <v>-0.47619047599999997</v>
      </c>
    </row>
    <row r="2463" spans="1:6" x14ac:dyDescent="0.25">
      <c r="A2463" s="1">
        <v>42145</v>
      </c>
      <c r="B2463">
        <v>29.61</v>
      </c>
      <c r="C2463">
        <v>29.76</v>
      </c>
      <c r="D2463">
        <v>29.43</v>
      </c>
      <c r="E2463">
        <v>29.43</v>
      </c>
      <c r="F2463">
        <v>-0.607902736</v>
      </c>
    </row>
    <row r="2464" spans="1:6" x14ac:dyDescent="0.25">
      <c r="A2464" s="1">
        <v>42144</v>
      </c>
      <c r="B2464">
        <v>29.8</v>
      </c>
      <c r="C2464">
        <v>29.85</v>
      </c>
      <c r="D2464">
        <v>29.53</v>
      </c>
      <c r="E2464">
        <v>29.62</v>
      </c>
      <c r="F2464">
        <v>-0.60402684600000001</v>
      </c>
    </row>
    <row r="2465" spans="1:6" x14ac:dyDescent="0.25">
      <c r="A2465" s="1">
        <v>42143</v>
      </c>
      <c r="B2465">
        <v>29.87</v>
      </c>
      <c r="C2465">
        <v>29.9</v>
      </c>
      <c r="D2465">
        <v>29.63</v>
      </c>
      <c r="E2465">
        <v>29.73</v>
      </c>
      <c r="F2465">
        <v>-0.46869769</v>
      </c>
    </row>
    <row r="2466" spans="1:6" x14ac:dyDescent="0.25">
      <c r="A2466" s="1">
        <v>42142</v>
      </c>
      <c r="B2466">
        <v>29.42</v>
      </c>
      <c r="C2466">
        <v>29.9</v>
      </c>
      <c r="D2466">
        <v>29.42</v>
      </c>
      <c r="E2466">
        <v>29.76</v>
      </c>
      <c r="F2466">
        <v>1.155676411</v>
      </c>
    </row>
    <row r="2467" spans="1:6" x14ac:dyDescent="0.25">
      <c r="A2467" s="1">
        <v>42139</v>
      </c>
      <c r="B2467">
        <v>29.22</v>
      </c>
      <c r="C2467">
        <v>29.82</v>
      </c>
      <c r="D2467">
        <v>29.21</v>
      </c>
      <c r="E2467">
        <v>29.55</v>
      </c>
      <c r="F2467">
        <v>1.12936345</v>
      </c>
    </row>
    <row r="2468" spans="1:6" x14ac:dyDescent="0.25">
      <c r="A2468" s="1">
        <v>42138</v>
      </c>
      <c r="B2468">
        <v>29.29</v>
      </c>
      <c r="C2468">
        <v>29.65</v>
      </c>
      <c r="D2468">
        <v>28.96</v>
      </c>
      <c r="E2468">
        <v>29.05</v>
      </c>
      <c r="F2468">
        <v>-0.81939228399999997</v>
      </c>
    </row>
    <row r="2469" spans="1:6" x14ac:dyDescent="0.25">
      <c r="A2469" s="1">
        <v>42137</v>
      </c>
      <c r="B2469">
        <v>29.2</v>
      </c>
      <c r="C2469">
        <v>29.46</v>
      </c>
      <c r="D2469">
        <v>29.13</v>
      </c>
      <c r="E2469">
        <v>29.35</v>
      </c>
      <c r="F2469">
        <v>0.51369863000000004</v>
      </c>
    </row>
    <row r="2470" spans="1:6" x14ac:dyDescent="0.25">
      <c r="A2470" s="1">
        <v>42136</v>
      </c>
      <c r="B2470">
        <v>29</v>
      </c>
      <c r="C2470">
        <v>29.44</v>
      </c>
      <c r="D2470">
        <v>28.8</v>
      </c>
      <c r="E2470">
        <v>29.23</v>
      </c>
      <c r="F2470">
        <v>0.79310344799999999</v>
      </c>
    </row>
    <row r="2471" spans="1:6" x14ac:dyDescent="0.25">
      <c r="A2471" s="1">
        <v>42135</v>
      </c>
      <c r="B2471">
        <v>29.5</v>
      </c>
      <c r="C2471">
        <v>29.79</v>
      </c>
      <c r="D2471">
        <v>29.2</v>
      </c>
      <c r="E2471">
        <v>29.21</v>
      </c>
      <c r="F2471">
        <v>-0.98305084700000001</v>
      </c>
    </row>
    <row r="2472" spans="1:6" x14ac:dyDescent="0.25">
      <c r="A2472" s="1">
        <v>42132</v>
      </c>
      <c r="B2472">
        <v>29.01</v>
      </c>
      <c r="C2472">
        <v>29.37</v>
      </c>
      <c r="D2472">
        <v>28.99</v>
      </c>
      <c r="E2472">
        <v>29.23</v>
      </c>
      <c r="F2472">
        <v>0.75835918599999996</v>
      </c>
    </row>
    <row r="2473" spans="1:6" x14ac:dyDescent="0.25">
      <c r="A2473" s="1">
        <v>42131</v>
      </c>
      <c r="B2473">
        <v>29.01</v>
      </c>
      <c r="C2473">
        <v>29.12</v>
      </c>
      <c r="D2473">
        <v>28.75</v>
      </c>
      <c r="E2473">
        <v>28.8</v>
      </c>
      <c r="F2473">
        <v>-0.72388831399999998</v>
      </c>
    </row>
    <row r="2474" spans="1:6" x14ac:dyDescent="0.25">
      <c r="A2474" s="1">
        <v>42130</v>
      </c>
      <c r="B2474">
        <v>28.9</v>
      </c>
      <c r="C2474">
        <v>29.08</v>
      </c>
      <c r="D2474">
        <v>28.69</v>
      </c>
      <c r="E2474">
        <v>28.97</v>
      </c>
      <c r="F2474">
        <v>0.24221453300000001</v>
      </c>
    </row>
    <row r="2475" spans="1:6" x14ac:dyDescent="0.25">
      <c r="A2475" s="1">
        <v>42129</v>
      </c>
      <c r="B2475">
        <v>29.18</v>
      </c>
      <c r="C2475">
        <v>29.21</v>
      </c>
      <c r="D2475">
        <v>28.84</v>
      </c>
      <c r="E2475">
        <v>28.89</v>
      </c>
      <c r="F2475">
        <v>-0.99383139099999995</v>
      </c>
    </row>
    <row r="2476" spans="1:6" x14ac:dyDescent="0.25">
      <c r="A2476" s="1">
        <v>42128</v>
      </c>
      <c r="B2476">
        <v>29.1</v>
      </c>
      <c r="C2476">
        <v>29.36</v>
      </c>
      <c r="D2476">
        <v>29.07</v>
      </c>
      <c r="E2476">
        <v>29.17</v>
      </c>
      <c r="F2476">
        <v>0.24054982799999999</v>
      </c>
    </row>
    <row r="2477" spans="1:6" x14ac:dyDescent="0.25">
      <c r="A2477" s="1">
        <v>42125</v>
      </c>
      <c r="B2477">
        <v>28.83</v>
      </c>
      <c r="C2477">
        <v>29.2</v>
      </c>
      <c r="D2477">
        <v>28.79</v>
      </c>
      <c r="E2477">
        <v>29.13</v>
      </c>
      <c r="F2477">
        <v>1.040582726</v>
      </c>
    </row>
    <row r="2478" spans="1:6" x14ac:dyDescent="0.25">
      <c r="A2478" s="1">
        <v>42124</v>
      </c>
      <c r="B2478">
        <v>28.87</v>
      </c>
      <c r="C2478">
        <v>29.01</v>
      </c>
      <c r="D2478">
        <v>28.68</v>
      </c>
      <c r="E2478">
        <v>28.83</v>
      </c>
      <c r="F2478">
        <v>-0.13855213</v>
      </c>
    </row>
    <row r="2479" spans="1:6" x14ac:dyDescent="0.25">
      <c r="A2479" s="1">
        <v>42123</v>
      </c>
      <c r="B2479">
        <v>29.07</v>
      </c>
      <c r="C2479">
        <v>29.24</v>
      </c>
      <c r="D2479">
        <v>28.9</v>
      </c>
      <c r="E2479">
        <v>29.05</v>
      </c>
      <c r="F2479">
        <v>-6.8799449999999998E-2</v>
      </c>
    </row>
    <row r="2480" spans="1:6" x14ac:dyDescent="0.25">
      <c r="A2480" s="1">
        <v>42122</v>
      </c>
      <c r="B2480">
        <v>28.8</v>
      </c>
      <c r="C2480">
        <v>29.33</v>
      </c>
      <c r="D2480">
        <v>28.77</v>
      </c>
      <c r="E2480">
        <v>29.32</v>
      </c>
      <c r="F2480">
        <v>1.8055555560000001</v>
      </c>
    </row>
    <row r="2481" spans="1:6" x14ac:dyDescent="0.25">
      <c r="A2481" s="1">
        <v>42121</v>
      </c>
      <c r="B2481">
        <v>28.82</v>
      </c>
      <c r="C2481">
        <v>29.03</v>
      </c>
      <c r="D2481">
        <v>28.72</v>
      </c>
      <c r="E2481">
        <v>28.89</v>
      </c>
      <c r="F2481">
        <v>0.242886884</v>
      </c>
    </row>
    <row r="2482" spans="1:6" x14ac:dyDescent="0.25">
      <c r="A2482" s="1">
        <v>42118</v>
      </c>
      <c r="B2482">
        <v>29.17</v>
      </c>
      <c r="C2482">
        <v>29.28</v>
      </c>
      <c r="D2482">
        <v>28.67</v>
      </c>
      <c r="E2482">
        <v>28.82</v>
      </c>
      <c r="F2482">
        <v>-1.1998628730000001</v>
      </c>
    </row>
    <row r="2483" spans="1:6" x14ac:dyDescent="0.25">
      <c r="A2483" s="1">
        <v>42117</v>
      </c>
      <c r="B2483">
        <v>28.44</v>
      </c>
      <c r="C2483">
        <v>28.82</v>
      </c>
      <c r="D2483">
        <v>28.2</v>
      </c>
      <c r="E2483">
        <v>28.68</v>
      </c>
      <c r="F2483">
        <v>0.84388185699999996</v>
      </c>
    </row>
    <row r="2484" spans="1:6" x14ac:dyDescent="0.25">
      <c r="A2484" s="1">
        <v>42116</v>
      </c>
      <c r="B2484">
        <v>28.79</v>
      </c>
      <c r="C2484">
        <v>28.79</v>
      </c>
      <c r="D2484">
        <v>28.42</v>
      </c>
      <c r="E2484">
        <v>28.62</v>
      </c>
      <c r="F2484">
        <v>-0.590482807</v>
      </c>
    </row>
    <row r="2485" spans="1:6" x14ac:dyDescent="0.25">
      <c r="A2485" s="1">
        <v>42115</v>
      </c>
      <c r="B2485">
        <v>28.74</v>
      </c>
      <c r="C2485">
        <v>28.92</v>
      </c>
      <c r="D2485">
        <v>28.67</v>
      </c>
      <c r="E2485">
        <v>28.69</v>
      </c>
      <c r="F2485">
        <v>-0.173973556</v>
      </c>
    </row>
    <row r="2486" spans="1:6" x14ac:dyDescent="0.25">
      <c r="A2486" s="1">
        <v>42114</v>
      </c>
      <c r="B2486">
        <v>28.16</v>
      </c>
      <c r="C2486">
        <v>28.63</v>
      </c>
      <c r="D2486">
        <v>28.16</v>
      </c>
      <c r="E2486">
        <v>28.48</v>
      </c>
      <c r="F2486">
        <v>1.136363636</v>
      </c>
    </row>
    <row r="2487" spans="1:6" x14ac:dyDescent="0.25">
      <c r="A2487" s="1">
        <v>42111</v>
      </c>
      <c r="B2487">
        <v>28.26</v>
      </c>
      <c r="C2487">
        <v>28.4</v>
      </c>
      <c r="D2487">
        <v>27.9</v>
      </c>
      <c r="E2487">
        <v>27.91</v>
      </c>
      <c r="F2487">
        <v>-1.238499646</v>
      </c>
    </row>
    <row r="2488" spans="1:6" x14ac:dyDescent="0.25">
      <c r="A2488" s="1">
        <v>42110</v>
      </c>
      <c r="B2488">
        <v>28.26</v>
      </c>
      <c r="C2488">
        <v>28.64</v>
      </c>
      <c r="D2488">
        <v>28.11</v>
      </c>
      <c r="E2488">
        <v>28.6</v>
      </c>
      <c r="F2488">
        <v>1.2031139420000001</v>
      </c>
    </row>
    <row r="2489" spans="1:6" x14ac:dyDescent="0.25">
      <c r="A2489" s="1">
        <v>42109</v>
      </c>
      <c r="B2489">
        <v>28.06</v>
      </c>
      <c r="C2489">
        <v>28.41</v>
      </c>
      <c r="D2489">
        <v>27.97</v>
      </c>
      <c r="E2489">
        <v>28.25</v>
      </c>
      <c r="F2489">
        <v>0.67712045600000004</v>
      </c>
    </row>
    <row r="2490" spans="1:6" x14ac:dyDescent="0.25">
      <c r="A2490" s="1">
        <v>42108</v>
      </c>
      <c r="B2490">
        <v>28.01</v>
      </c>
      <c r="C2490">
        <v>28.05</v>
      </c>
      <c r="D2490">
        <v>27.68</v>
      </c>
      <c r="E2490">
        <v>27.81</v>
      </c>
      <c r="F2490">
        <v>-0.71403070300000004</v>
      </c>
    </row>
    <row r="2491" spans="1:6" x14ac:dyDescent="0.25">
      <c r="A2491" s="1">
        <v>42107</v>
      </c>
      <c r="B2491">
        <v>27.96</v>
      </c>
      <c r="C2491">
        <v>28.28</v>
      </c>
      <c r="D2491">
        <v>27.96</v>
      </c>
      <c r="E2491">
        <v>27.98</v>
      </c>
      <c r="F2491">
        <v>7.1530758E-2</v>
      </c>
    </row>
    <row r="2492" spans="1:6" x14ac:dyDescent="0.25">
      <c r="A2492" s="1">
        <v>42104</v>
      </c>
      <c r="B2492">
        <v>27.62</v>
      </c>
      <c r="C2492">
        <v>28.08</v>
      </c>
      <c r="D2492">
        <v>27.56</v>
      </c>
      <c r="E2492">
        <v>28.04</v>
      </c>
      <c r="F2492">
        <v>1.5206372189999999</v>
      </c>
    </row>
    <row r="2493" spans="1:6" x14ac:dyDescent="0.25">
      <c r="A2493" s="1">
        <v>42103</v>
      </c>
      <c r="B2493">
        <v>27.55</v>
      </c>
      <c r="C2493">
        <v>27.74</v>
      </c>
      <c r="D2493">
        <v>27.42</v>
      </c>
      <c r="E2493">
        <v>27.63</v>
      </c>
      <c r="F2493">
        <v>0.29038112500000002</v>
      </c>
    </row>
    <row r="2494" spans="1:6" x14ac:dyDescent="0.25">
      <c r="A2494" s="1">
        <v>42102</v>
      </c>
      <c r="B2494">
        <v>27.37</v>
      </c>
      <c r="C2494">
        <v>27.66</v>
      </c>
      <c r="D2494">
        <v>27.37</v>
      </c>
      <c r="E2494">
        <v>27.55</v>
      </c>
      <c r="F2494">
        <v>0.65765436600000005</v>
      </c>
    </row>
    <row r="2495" spans="1:6" x14ac:dyDescent="0.25">
      <c r="A2495" s="1">
        <v>42101</v>
      </c>
      <c r="B2495">
        <v>27.3</v>
      </c>
      <c r="C2495">
        <v>27.56</v>
      </c>
      <c r="D2495">
        <v>27.13</v>
      </c>
      <c r="E2495">
        <v>27.39</v>
      </c>
      <c r="F2495">
        <v>0.32967033000000001</v>
      </c>
    </row>
    <row r="2496" spans="1:6" x14ac:dyDescent="0.25">
      <c r="A2496" s="1">
        <v>42100</v>
      </c>
      <c r="B2496">
        <v>27</v>
      </c>
      <c r="C2496">
        <v>27.32</v>
      </c>
      <c r="D2496">
        <v>26.85</v>
      </c>
      <c r="E2496">
        <v>27.22</v>
      </c>
      <c r="F2496">
        <v>0.81481481499999997</v>
      </c>
    </row>
    <row r="2497" spans="1:6" x14ac:dyDescent="0.25">
      <c r="A2497" s="1">
        <v>42096</v>
      </c>
      <c r="B2497">
        <v>27.38</v>
      </c>
      <c r="C2497">
        <v>27.5</v>
      </c>
      <c r="D2497">
        <v>27.13</v>
      </c>
      <c r="E2497">
        <v>27.13</v>
      </c>
      <c r="F2497">
        <v>-0.91307523700000004</v>
      </c>
    </row>
    <row r="2498" spans="1:6" x14ac:dyDescent="0.25">
      <c r="A2498" s="1">
        <v>42095</v>
      </c>
      <c r="B2498">
        <v>27.33</v>
      </c>
      <c r="C2498">
        <v>27.63</v>
      </c>
      <c r="D2498">
        <v>27.1</v>
      </c>
      <c r="E2498">
        <v>27.25</v>
      </c>
      <c r="F2498">
        <v>-0.29271862399999998</v>
      </c>
    </row>
    <row r="2499" spans="1:6" x14ac:dyDescent="0.25">
      <c r="A2499" s="1">
        <v>42094</v>
      </c>
      <c r="B2499">
        <v>27.37</v>
      </c>
      <c r="C2499">
        <v>27.69</v>
      </c>
      <c r="D2499">
        <v>27.34</v>
      </c>
      <c r="E2499">
        <v>27.53</v>
      </c>
      <c r="F2499">
        <v>0.58458165900000003</v>
      </c>
    </row>
    <row r="2500" spans="1:6" x14ac:dyDescent="0.25">
      <c r="A2500" s="1">
        <v>42093</v>
      </c>
      <c r="B2500">
        <v>27.25</v>
      </c>
      <c r="C2500">
        <v>27.75</v>
      </c>
      <c r="D2500">
        <v>27.25</v>
      </c>
      <c r="E2500">
        <v>27.65</v>
      </c>
      <c r="F2500">
        <v>1.4678899080000001</v>
      </c>
    </row>
    <row r="2501" spans="1:6" x14ac:dyDescent="0.25">
      <c r="A2501" s="1">
        <v>42090</v>
      </c>
      <c r="B2501">
        <v>27.15</v>
      </c>
      <c r="C2501">
        <v>27.21</v>
      </c>
      <c r="D2501">
        <v>26.95</v>
      </c>
      <c r="E2501">
        <v>27.13</v>
      </c>
      <c r="F2501">
        <v>-7.3664825000000003E-2</v>
      </c>
    </row>
    <row r="2502" spans="1:6" x14ac:dyDescent="0.25">
      <c r="A2502" s="1">
        <v>42089</v>
      </c>
      <c r="B2502">
        <v>27.2</v>
      </c>
      <c r="C2502">
        <v>27.31</v>
      </c>
      <c r="D2502">
        <v>26.62</v>
      </c>
      <c r="E2502">
        <v>27.09</v>
      </c>
      <c r="F2502">
        <v>-0.40441176499999998</v>
      </c>
    </row>
    <row r="2503" spans="1:6" x14ac:dyDescent="0.25">
      <c r="A2503" s="1">
        <v>42088</v>
      </c>
      <c r="B2503">
        <v>27.96</v>
      </c>
      <c r="C2503">
        <v>28.08</v>
      </c>
      <c r="D2503">
        <v>27.46</v>
      </c>
      <c r="E2503">
        <v>27.46</v>
      </c>
      <c r="F2503">
        <v>-1.788268956</v>
      </c>
    </row>
    <row r="2504" spans="1:6" x14ac:dyDescent="0.25">
      <c r="A2504" s="1">
        <v>42087</v>
      </c>
      <c r="B2504">
        <v>28.35</v>
      </c>
      <c r="C2504">
        <v>28.57</v>
      </c>
      <c r="D2504">
        <v>28</v>
      </c>
      <c r="E2504">
        <v>28</v>
      </c>
      <c r="F2504">
        <v>-1.2345679009999999</v>
      </c>
    </row>
    <row r="2505" spans="1:6" x14ac:dyDescent="0.25">
      <c r="A2505" s="1">
        <v>42086</v>
      </c>
      <c r="B2505">
        <v>28.44</v>
      </c>
      <c r="C2505">
        <v>28.68</v>
      </c>
      <c r="D2505">
        <v>28.37</v>
      </c>
      <c r="E2505">
        <v>28.4</v>
      </c>
      <c r="F2505">
        <v>-0.14064697600000001</v>
      </c>
    </row>
    <row r="2506" spans="1:6" x14ac:dyDescent="0.25">
      <c r="A2506" s="1">
        <v>42083</v>
      </c>
      <c r="B2506">
        <v>28.42</v>
      </c>
      <c r="C2506">
        <v>28.62</v>
      </c>
      <c r="D2506">
        <v>28.32</v>
      </c>
      <c r="E2506">
        <v>28.44</v>
      </c>
      <c r="F2506">
        <v>7.0372977000000003E-2</v>
      </c>
    </row>
    <row r="2507" spans="1:6" x14ac:dyDescent="0.25">
      <c r="A2507" s="1">
        <v>42082</v>
      </c>
      <c r="B2507">
        <v>28.21</v>
      </c>
      <c r="C2507">
        <v>28.54</v>
      </c>
      <c r="D2507">
        <v>28.03</v>
      </c>
      <c r="E2507">
        <v>28.26</v>
      </c>
      <c r="F2507">
        <v>0.17724211300000001</v>
      </c>
    </row>
    <row r="2508" spans="1:6" x14ac:dyDescent="0.25">
      <c r="A2508" s="1">
        <v>42081</v>
      </c>
      <c r="B2508">
        <v>27.94</v>
      </c>
      <c r="C2508">
        <v>28.34</v>
      </c>
      <c r="D2508">
        <v>27.72</v>
      </c>
      <c r="E2508">
        <v>28.15</v>
      </c>
      <c r="F2508">
        <v>0.75161059399999997</v>
      </c>
    </row>
    <row r="2509" spans="1:6" x14ac:dyDescent="0.25">
      <c r="A2509" s="1">
        <v>42080</v>
      </c>
      <c r="B2509">
        <v>28.28</v>
      </c>
      <c r="C2509">
        <v>28.28</v>
      </c>
      <c r="D2509">
        <v>27.95</v>
      </c>
      <c r="E2509">
        <v>28.15</v>
      </c>
      <c r="F2509">
        <v>-0.45968882599999999</v>
      </c>
    </row>
    <row r="2510" spans="1:6" x14ac:dyDescent="0.25">
      <c r="A2510" s="1">
        <v>42079</v>
      </c>
      <c r="B2510">
        <v>28.14</v>
      </c>
      <c r="C2510">
        <v>28.38</v>
      </c>
      <c r="D2510">
        <v>28.05</v>
      </c>
      <c r="E2510">
        <v>28.3</v>
      </c>
      <c r="F2510">
        <v>0.56858564300000003</v>
      </c>
    </row>
    <row r="2511" spans="1:6" x14ac:dyDescent="0.25">
      <c r="A2511" s="1">
        <v>42076</v>
      </c>
      <c r="B2511">
        <v>28.04</v>
      </c>
      <c r="C2511">
        <v>28.25</v>
      </c>
      <c r="D2511">
        <v>27.56</v>
      </c>
      <c r="E2511">
        <v>27.94</v>
      </c>
      <c r="F2511">
        <v>-0.35663338100000003</v>
      </c>
    </row>
    <row r="2512" spans="1:6" x14ac:dyDescent="0.25">
      <c r="A2512" s="1">
        <v>42075</v>
      </c>
      <c r="B2512">
        <v>28.22</v>
      </c>
      <c r="C2512">
        <v>28.53</v>
      </c>
      <c r="D2512">
        <v>28.09</v>
      </c>
      <c r="E2512">
        <v>28.24</v>
      </c>
      <c r="F2512">
        <v>7.0871721999999998E-2</v>
      </c>
    </row>
    <row r="2513" spans="1:6" x14ac:dyDescent="0.25">
      <c r="A2513" s="1">
        <v>42074</v>
      </c>
      <c r="B2513">
        <v>28.69</v>
      </c>
      <c r="C2513">
        <v>28.74</v>
      </c>
      <c r="D2513">
        <v>28.21</v>
      </c>
      <c r="E2513">
        <v>28.26</v>
      </c>
      <c r="F2513">
        <v>-1.4987800630000001</v>
      </c>
    </row>
    <row r="2514" spans="1:6" x14ac:dyDescent="0.25">
      <c r="A2514" s="1">
        <v>42073</v>
      </c>
      <c r="B2514">
        <v>29.16</v>
      </c>
      <c r="C2514">
        <v>29.16</v>
      </c>
      <c r="D2514">
        <v>28.66</v>
      </c>
      <c r="E2514">
        <v>28.66</v>
      </c>
      <c r="F2514">
        <v>-1.714677641</v>
      </c>
    </row>
    <row r="2515" spans="1:6" x14ac:dyDescent="0.25">
      <c r="A2515" s="1">
        <v>42072</v>
      </c>
      <c r="B2515">
        <v>28.9</v>
      </c>
      <c r="C2515">
        <v>29.45</v>
      </c>
      <c r="D2515">
        <v>28.76</v>
      </c>
      <c r="E2515">
        <v>29.36</v>
      </c>
      <c r="F2515">
        <v>1.5916955020000001</v>
      </c>
    </row>
    <row r="2516" spans="1:6" x14ac:dyDescent="0.25">
      <c r="A2516" s="1">
        <v>42069</v>
      </c>
      <c r="B2516">
        <v>29.15</v>
      </c>
      <c r="C2516">
        <v>29.26</v>
      </c>
      <c r="D2516">
        <v>28.8</v>
      </c>
      <c r="E2516">
        <v>28.92</v>
      </c>
      <c r="F2516">
        <v>-0.78902229800000001</v>
      </c>
    </row>
    <row r="2517" spans="1:6" x14ac:dyDescent="0.25">
      <c r="A2517" s="1">
        <v>42068</v>
      </c>
      <c r="B2517">
        <v>29.47</v>
      </c>
      <c r="C2517">
        <v>29.49</v>
      </c>
      <c r="D2517">
        <v>29.12</v>
      </c>
      <c r="E2517">
        <v>29.3</v>
      </c>
      <c r="F2517">
        <v>-0.57685782200000002</v>
      </c>
    </row>
    <row r="2518" spans="1:6" x14ac:dyDescent="0.25">
      <c r="A2518" s="1">
        <v>42067</v>
      </c>
      <c r="B2518">
        <v>29.36</v>
      </c>
      <c r="C2518">
        <v>29.52</v>
      </c>
      <c r="D2518">
        <v>29.12</v>
      </c>
      <c r="E2518">
        <v>29.33</v>
      </c>
      <c r="F2518">
        <v>-0.102179837</v>
      </c>
    </row>
    <row r="2519" spans="1:6" x14ac:dyDescent="0.25">
      <c r="A2519" s="1">
        <v>42066</v>
      </c>
      <c r="B2519">
        <v>30.1</v>
      </c>
      <c r="C2519">
        <v>30.11</v>
      </c>
      <c r="D2519">
        <v>29.47</v>
      </c>
      <c r="E2519">
        <v>29.54</v>
      </c>
      <c r="F2519">
        <v>-1.8604651160000001</v>
      </c>
    </row>
    <row r="2520" spans="1:6" x14ac:dyDescent="0.25">
      <c r="A2520" s="1">
        <v>42065</v>
      </c>
      <c r="B2520">
        <v>29.39</v>
      </c>
      <c r="C2520">
        <v>30.31</v>
      </c>
      <c r="D2520">
        <v>29.38</v>
      </c>
      <c r="E2520">
        <v>30.19</v>
      </c>
      <c r="F2520">
        <v>2.7220142909999998</v>
      </c>
    </row>
    <row r="2521" spans="1:6" x14ac:dyDescent="0.25">
      <c r="A2521" s="1">
        <v>42062</v>
      </c>
      <c r="B2521">
        <v>29.85</v>
      </c>
      <c r="C2521">
        <v>29.91</v>
      </c>
      <c r="D2521">
        <v>29.38</v>
      </c>
      <c r="E2521">
        <v>29.51</v>
      </c>
      <c r="F2521">
        <v>-1.139028476</v>
      </c>
    </row>
    <row r="2522" spans="1:6" x14ac:dyDescent="0.25">
      <c r="A2522" s="1">
        <v>42061</v>
      </c>
      <c r="B2522">
        <v>29.55</v>
      </c>
      <c r="C2522">
        <v>29.99</v>
      </c>
      <c r="D2522">
        <v>29.55</v>
      </c>
      <c r="E2522">
        <v>29.91</v>
      </c>
      <c r="F2522">
        <v>1.218274112</v>
      </c>
    </row>
    <row r="2523" spans="1:6" x14ac:dyDescent="0.25">
      <c r="A2523" s="1">
        <v>42060</v>
      </c>
      <c r="B2523">
        <v>29.46</v>
      </c>
      <c r="C2523">
        <v>29.56</v>
      </c>
      <c r="D2523">
        <v>29.32</v>
      </c>
      <c r="E2523">
        <v>29.49</v>
      </c>
      <c r="F2523">
        <v>0.101832994</v>
      </c>
    </row>
    <row r="2524" spans="1:6" x14ac:dyDescent="0.25">
      <c r="A2524" s="1">
        <v>42059</v>
      </c>
      <c r="B2524">
        <v>29.55</v>
      </c>
      <c r="C2524">
        <v>29.71</v>
      </c>
      <c r="D2524">
        <v>29.43</v>
      </c>
      <c r="E2524">
        <v>29.63</v>
      </c>
      <c r="F2524">
        <v>0.27072758000000002</v>
      </c>
    </row>
    <row r="2525" spans="1:6" x14ac:dyDescent="0.25">
      <c r="A2525" s="1">
        <v>42058</v>
      </c>
      <c r="B2525">
        <v>29.61</v>
      </c>
      <c r="C2525">
        <v>29.65</v>
      </c>
      <c r="D2525">
        <v>29.42</v>
      </c>
      <c r="E2525">
        <v>29.63</v>
      </c>
      <c r="F2525">
        <v>6.7544748000000002E-2</v>
      </c>
    </row>
    <row r="2526" spans="1:6" x14ac:dyDescent="0.25">
      <c r="A2526" s="1">
        <v>42055</v>
      </c>
      <c r="B2526">
        <v>29.36</v>
      </c>
      <c r="C2526">
        <v>29.66</v>
      </c>
      <c r="D2526">
        <v>29.15</v>
      </c>
      <c r="E2526">
        <v>29.61</v>
      </c>
      <c r="F2526">
        <v>0.85149863800000003</v>
      </c>
    </row>
    <row r="2527" spans="1:6" x14ac:dyDescent="0.25">
      <c r="A2527" s="1">
        <v>42054</v>
      </c>
      <c r="B2527">
        <v>29.32</v>
      </c>
      <c r="C2527">
        <v>29.38</v>
      </c>
      <c r="D2527">
        <v>29.13</v>
      </c>
      <c r="E2527">
        <v>29.31</v>
      </c>
      <c r="F2527">
        <v>-3.4106412000000003E-2</v>
      </c>
    </row>
    <row r="2528" spans="1:6" x14ac:dyDescent="0.25">
      <c r="A2528" s="1">
        <v>42053</v>
      </c>
      <c r="B2528">
        <v>29.19</v>
      </c>
      <c r="C2528">
        <v>29.55</v>
      </c>
      <c r="D2528">
        <v>29.12</v>
      </c>
      <c r="E2528">
        <v>29.49</v>
      </c>
      <c r="F2528">
        <v>1.0277492290000001</v>
      </c>
    </row>
    <row r="2529" spans="1:6" x14ac:dyDescent="0.25">
      <c r="A2529" s="1">
        <v>42052</v>
      </c>
      <c r="B2529">
        <v>29.26</v>
      </c>
      <c r="C2529">
        <v>29.35</v>
      </c>
      <c r="D2529">
        <v>29.03</v>
      </c>
      <c r="E2529">
        <v>29.31</v>
      </c>
      <c r="F2529">
        <v>0.17088175</v>
      </c>
    </row>
    <row r="2530" spans="1:6" x14ac:dyDescent="0.25">
      <c r="A2530" s="1">
        <v>42048</v>
      </c>
      <c r="B2530">
        <v>29.32</v>
      </c>
      <c r="C2530">
        <v>29.5</v>
      </c>
      <c r="D2530">
        <v>29.11</v>
      </c>
      <c r="E2530">
        <v>29.43</v>
      </c>
      <c r="F2530">
        <v>0.375170532</v>
      </c>
    </row>
    <row r="2531" spans="1:6" x14ac:dyDescent="0.25">
      <c r="A2531" s="1">
        <v>42047</v>
      </c>
      <c r="B2531">
        <v>29</v>
      </c>
      <c r="C2531">
        <v>29.58</v>
      </c>
      <c r="D2531">
        <v>28.84</v>
      </c>
      <c r="E2531">
        <v>29.46</v>
      </c>
      <c r="F2531">
        <v>1.5862068970000001</v>
      </c>
    </row>
    <row r="2532" spans="1:6" x14ac:dyDescent="0.25">
      <c r="A2532" s="1">
        <v>42046</v>
      </c>
      <c r="B2532">
        <v>27.6</v>
      </c>
      <c r="C2532">
        <v>27.65</v>
      </c>
      <c r="D2532">
        <v>26.9</v>
      </c>
      <c r="E2532">
        <v>26.93</v>
      </c>
      <c r="F2532">
        <v>-2.427536232</v>
      </c>
    </row>
    <row r="2533" spans="1:6" x14ac:dyDescent="0.25">
      <c r="A2533" s="1">
        <v>42045</v>
      </c>
      <c r="B2533">
        <v>27.18</v>
      </c>
      <c r="C2533">
        <v>27.54</v>
      </c>
      <c r="D2533">
        <v>27.16</v>
      </c>
      <c r="E2533">
        <v>27.49</v>
      </c>
      <c r="F2533">
        <v>1.140544518</v>
      </c>
    </row>
    <row r="2534" spans="1:6" x14ac:dyDescent="0.25">
      <c r="A2534" s="1">
        <v>42044</v>
      </c>
      <c r="B2534">
        <v>27.21</v>
      </c>
      <c r="C2534">
        <v>27.41</v>
      </c>
      <c r="D2534">
        <v>27.07</v>
      </c>
      <c r="E2534">
        <v>27.12</v>
      </c>
      <c r="F2534">
        <v>-0.33076074999999999</v>
      </c>
    </row>
    <row r="2535" spans="1:6" x14ac:dyDescent="0.25">
      <c r="A2535" s="1">
        <v>42041</v>
      </c>
      <c r="B2535">
        <v>27.37</v>
      </c>
      <c r="C2535">
        <v>27.66</v>
      </c>
      <c r="D2535">
        <v>27.14</v>
      </c>
      <c r="E2535">
        <v>27.24</v>
      </c>
      <c r="F2535">
        <v>-0.47497259800000002</v>
      </c>
    </row>
    <row r="2536" spans="1:6" x14ac:dyDescent="0.25">
      <c r="A2536" s="1">
        <v>42040</v>
      </c>
      <c r="B2536">
        <v>26.82</v>
      </c>
      <c r="C2536">
        <v>27.3</v>
      </c>
      <c r="D2536">
        <v>26.58</v>
      </c>
      <c r="E2536">
        <v>27.26</v>
      </c>
      <c r="F2536">
        <v>1.640566741</v>
      </c>
    </row>
    <row r="2537" spans="1:6" x14ac:dyDescent="0.25">
      <c r="A2537" s="1">
        <v>42039</v>
      </c>
      <c r="B2537">
        <v>27.01</v>
      </c>
      <c r="C2537">
        <v>27.22</v>
      </c>
      <c r="D2537">
        <v>26.62</v>
      </c>
      <c r="E2537">
        <v>26.69</v>
      </c>
      <c r="F2537">
        <v>-1.1847463899999999</v>
      </c>
    </row>
    <row r="2538" spans="1:6" x14ac:dyDescent="0.25">
      <c r="A2538" s="1">
        <v>42038</v>
      </c>
      <c r="B2538">
        <v>26.9</v>
      </c>
      <c r="C2538">
        <v>27.12</v>
      </c>
      <c r="D2538">
        <v>26.69</v>
      </c>
      <c r="E2538">
        <v>27.12</v>
      </c>
      <c r="F2538">
        <v>0.81784386600000003</v>
      </c>
    </row>
    <row r="2539" spans="1:6" x14ac:dyDescent="0.25">
      <c r="A2539" s="1">
        <v>42037</v>
      </c>
      <c r="B2539">
        <v>26.37</v>
      </c>
      <c r="C2539">
        <v>26.87</v>
      </c>
      <c r="D2539">
        <v>25.92</v>
      </c>
      <c r="E2539">
        <v>26.83</v>
      </c>
      <c r="F2539">
        <v>1.7444065230000001</v>
      </c>
    </row>
    <row r="2540" spans="1:6" x14ac:dyDescent="0.25">
      <c r="A2540" s="1">
        <v>42034</v>
      </c>
      <c r="B2540">
        <v>26.88</v>
      </c>
      <c r="C2540">
        <v>27.11</v>
      </c>
      <c r="D2540">
        <v>26.32</v>
      </c>
      <c r="E2540">
        <v>26.36</v>
      </c>
      <c r="F2540">
        <v>-1.93452381</v>
      </c>
    </row>
    <row r="2541" spans="1:6" x14ac:dyDescent="0.25">
      <c r="A2541" s="1">
        <v>42033</v>
      </c>
      <c r="B2541">
        <v>26.75</v>
      </c>
      <c r="C2541">
        <v>27.31</v>
      </c>
      <c r="D2541">
        <v>26.65</v>
      </c>
      <c r="E2541">
        <v>27.22</v>
      </c>
      <c r="F2541">
        <v>1.757009346</v>
      </c>
    </row>
    <row r="2542" spans="1:6" x14ac:dyDescent="0.25">
      <c r="A2542" s="1">
        <v>42032</v>
      </c>
      <c r="B2542">
        <v>27.31</v>
      </c>
      <c r="C2542">
        <v>27.6</v>
      </c>
      <c r="D2542">
        <v>26.8</v>
      </c>
      <c r="E2542">
        <v>26.8</v>
      </c>
      <c r="F2542">
        <v>-1.8674478210000001</v>
      </c>
    </row>
    <row r="2543" spans="1:6" x14ac:dyDescent="0.25">
      <c r="A2543" s="1">
        <v>42031</v>
      </c>
      <c r="B2543">
        <v>27.57</v>
      </c>
      <c r="C2543">
        <v>27.59</v>
      </c>
      <c r="D2543">
        <v>26.66</v>
      </c>
      <c r="E2543">
        <v>26.9</v>
      </c>
      <c r="F2543">
        <v>-2.430177729</v>
      </c>
    </row>
    <row r="2544" spans="1:6" x14ac:dyDescent="0.25">
      <c r="A2544" s="1">
        <v>42030</v>
      </c>
      <c r="B2544">
        <v>28.1</v>
      </c>
      <c r="C2544">
        <v>28.15</v>
      </c>
      <c r="D2544">
        <v>27.7</v>
      </c>
      <c r="E2544">
        <v>27.97</v>
      </c>
      <c r="F2544">
        <v>-0.462633452</v>
      </c>
    </row>
    <row r="2545" spans="1:6" x14ac:dyDescent="0.25">
      <c r="A2545" s="1">
        <v>42027</v>
      </c>
      <c r="B2545">
        <v>28.38</v>
      </c>
      <c r="C2545">
        <v>28.5</v>
      </c>
      <c r="D2545">
        <v>28.14</v>
      </c>
      <c r="E2545">
        <v>28.21</v>
      </c>
      <c r="F2545">
        <v>-0.59901338999999998</v>
      </c>
    </row>
    <row r="2546" spans="1:6" x14ac:dyDescent="0.25">
      <c r="A2546" s="1">
        <v>42026</v>
      </c>
      <c r="B2546">
        <v>27.71</v>
      </c>
      <c r="C2546">
        <v>28.51</v>
      </c>
      <c r="D2546">
        <v>27.22</v>
      </c>
      <c r="E2546">
        <v>28.5</v>
      </c>
      <c r="F2546">
        <v>2.8509563330000001</v>
      </c>
    </row>
    <row r="2547" spans="1:6" x14ac:dyDescent="0.25">
      <c r="A2547" s="1">
        <v>42025</v>
      </c>
      <c r="B2547">
        <v>28.07</v>
      </c>
      <c r="C2547">
        <v>28.18</v>
      </c>
      <c r="D2547">
        <v>27.7</v>
      </c>
      <c r="E2547">
        <v>27.84</v>
      </c>
      <c r="F2547">
        <v>-0.81938012100000002</v>
      </c>
    </row>
    <row r="2548" spans="1:6" x14ac:dyDescent="0.25">
      <c r="A2548" s="1">
        <v>42024</v>
      </c>
      <c r="B2548">
        <v>27.86</v>
      </c>
      <c r="C2548">
        <v>28.27</v>
      </c>
      <c r="D2548">
        <v>27.66</v>
      </c>
      <c r="E2548">
        <v>28.07</v>
      </c>
      <c r="F2548">
        <v>0.75376884399999999</v>
      </c>
    </row>
    <row r="2549" spans="1:6" x14ac:dyDescent="0.25">
      <c r="A2549" s="1">
        <v>42020</v>
      </c>
      <c r="B2549">
        <v>27.36</v>
      </c>
      <c r="C2549">
        <v>27.77</v>
      </c>
      <c r="D2549">
        <v>27.21</v>
      </c>
      <c r="E2549">
        <v>27.68</v>
      </c>
      <c r="F2549">
        <v>1.169590643</v>
      </c>
    </row>
    <row r="2550" spans="1:6" x14ac:dyDescent="0.25">
      <c r="A2550" s="1">
        <v>42019</v>
      </c>
      <c r="B2550">
        <v>28.07</v>
      </c>
      <c r="C2550">
        <v>28.2</v>
      </c>
      <c r="D2550">
        <v>27.35</v>
      </c>
      <c r="E2550">
        <v>27.41</v>
      </c>
      <c r="F2550">
        <v>-2.3512646949999998</v>
      </c>
    </row>
    <row r="2551" spans="1:6" x14ac:dyDescent="0.25">
      <c r="A2551" s="1">
        <v>42018</v>
      </c>
      <c r="B2551">
        <v>27.84</v>
      </c>
      <c r="C2551">
        <v>28.05</v>
      </c>
      <c r="D2551">
        <v>27.64</v>
      </c>
      <c r="E2551">
        <v>27.92</v>
      </c>
      <c r="F2551">
        <v>0.287356322</v>
      </c>
    </row>
    <row r="2552" spans="1:6" x14ac:dyDescent="0.25">
      <c r="A2552" s="1">
        <v>42017</v>
      </c>
      <c r="B2552">
        <v>28.14</v>
      </c>
      <c r="C2552">
        <v>28.7</v>
      </c>
      <c r="D2552">
        <v>27.9</v>
      </c>
      <c r="E2552">
        <v>28.09</v>
      </c>
      <c r="F2552">
        <v>-0.177683014</v>
      </c>
    </row>
    <row r="2553" spans="1:6" x14ac:dyDescent="0.25">
      <c r="A2553" s="1">
        <v>42016</v>
      </c>
      <c r="B2553">
        <v>28</v>
      </c>
      <c r="C2553">
        <v>28.2</v>
      </c>
      <c r="D2553">
        <v>27.83</v>
      </c>
      <c r="E2553">
        <v>28.05</v>
      </c>
      <c r="F2553">
        <v>0.178571429</v>
      </c>
    </row>
    <row r="2554" spans="1:6" x14ac:dyDescent="0.25">
      <c r="A2554" s="1">
        <v>42013</v>
      </c>
      <c r="B2554">
        <v>27.67</v>
      </c>
      <c r="C2554">
        <v>28.07</v>
      </c>
      <c r="D2554">
        <v>27.46</v>
      </c>
      <c r="E2554">
        <v>27.79</v>
      </c>
      <c r="F2554">
        <v>0.43368268900000001</v>
      </c>
    </row>
    <row r="2555" spans="1:6" x14ac:dyDescent="0.25">
      <c r="A2555" s="1">
        <v>42012</v>
      </c>
      <c r="B2555">
        <v>27.5</v>
      </c>
      <c r="C2555">
        <v>28.09</v>
      </c>
      <c r="D2555">
        <v>27.5</v>
      </c>
      <c r="E2555">
        <v>27.51</v>
      </c>
      <c r="F2555">
        <v>3.6363635999999998E-2</v>
      </c>
    </row>
    <row r="2556" spans="1:6" x14ac:dyDescent="0.25">
      <c r="A2556" s="1">
        <v>42011</v>
      </c>
      <c r="B2556">
        <v>27.13</v>
      </c>
      <c r="C2556">
        <v>27.4</v>
      </c>
      <c r="D2556">
        <v>26.98</v>
      </c>
      <c r="E2556">
        <v>27.3</v>
      </c>
      <c r="F2556">
        <v>0.62661260600000002</v>
      </c>
    </row>
    <row r="2557" spans="1:6" x14ac:dyDescent="0.25">
      <c r="A2557" s="1">
        <v>42010</v>
      </c>
      <c r="B2557">
        <v>27.12</v>
      </c>
      <c r="C2557">
        <v>27.67</v>
      </c>
      <c r="D2557">
        <v>27.04</v>
      </c>
      <c r="E2557">
        <v>27.05</v>
      </c>
      <c r="F2557">
        <v>-0.25811209400000001</v>
      </c>
    </row>
    <row r="2558" spans="1:6" x14ac:dyDescent="0.25">
      <c r="A2558" s="1">
        <v>42009</v>
      </c>
      <c r="B2558">
        <v>27.23</v>
      </c>
      <c r="C2558">
        <v>27.45</v>
      </c>
      <c r="D2558">
        <v>27</v>
      </c>
      <c r="E2558">
        <v>27.06</v>
      </c>
      <c r="F2558">
        <v>-0.62431142100000003</v>
      </c>
    </row>
    <row r="2559" spans="1:6" x14ac:dyDescent="0.25">
      <c r="A2559" s="1">
        <v>42006</v>
      </c>
      <c r="B2559">
        <v>27.86</v>
      </c>
      <c r="C2559">
        <v>28.11</v>
      </c>
      <c r="D2559">
        <v>27.38</v>
      </c>
      <c r="E2559">
        <v>27.61</v>
      </c>
      <c r="F2559">
        <v>-0.89734386200000005</v>
      </c>
    </row>
    <row r="2560" spans="1:6" x14ac:dyDescent="0.25">
      <c r="A2560" s="1">
        <v>42004</v>
      </c>
      <c r="B2560">
        <v>28.28</v>
      </c>
      <c r="C2560">
        <v>28.41</v>
      </c>
      <c r="D2560">
        <v>27.81</v>
      </c>
      <c r="E2560">
        <v>27.81</v>
      </c>
      <c r="F2560">
        <v>-1.6619519089999999</v>
      </c>
    </row>
    <row r="2561" spans="1:6" x14ac:dyDescent="0.25">
      <c r="A2561" s="1">
        <v>42003</v>
      </c>
      <c r="B2561">
        <v>28.43</v>
      </c>
      <c r="C2561">
        <v>28.48</v>
      </c>
      <c r="D2561">
        <v>28.31</v>
      </c>
      <c r="E2561">
        <v>28.36</v>
      </c>
      <c r="F2561">
        <v>-0.246218783</v>
      </c>
    </row>
    <row r="2562" spans="1:6" x14ac:dyDescent="0.25">
      <c r="A2562" s="1">
        <v>42002</v>
      </c>
      <c r="B2562">
        <v>28.35</v>
      </c>
      <c r="C2562">
        <v>28.57</v>
      </c>
      <c r="D2562">
        <v>28.32</v>
      </c>
      <c r="E2562">
        <v>28.46</v>
      </c>
      <c r="F2562">
        <v>0.38800705499999999</v>
      </c>
    </row>
    <row r="2563" spans="1:6" x14ac:dyDescent="0.25">
      <c r="A2563" s="1">
        <v>41999</v>
      </c>
      <c r="B2563">
        <v>28.43</v>
      </c>
      <c r="C2563">
        <v>28.43</v>
      </c>
      <c r="D2563">
        <v>28.28</v>
      </c>
      <c r="E2563">
        <v>28.35</v>
      </c>
      <c r="F2563">
        <v>-0.28139289499999998</v>
      </c>
    </row>
    <row r="2564" spans="1:6" x14ac:dyDescent="0.25">
      <c r="A2564" s="1">
        <v>41997</v>
      </c>
      <c r="B2564">
        <v>28.29</v>
      </c>
      <c r="C2564">
        <v>28.59</v>
      </c>
      <c r="D2564">
        <v>28.29</v>
      </c>
      <c r="E2564">
        <v>28.3</v>
      </c>
      <c r="F2564">
        <v>3.534818E-2</v>
      </c>
    </row>
    <row r="2565" spans="1:6" x14ac:dyDescent="0.25">
      <c r="A2565" s="1">
        <v>41996</v>
      </c>
      <c r="B2565">
        <v>28.25</v>
      </c>
      <c r="C2565">
        <v>28.5</v>
      </c>
      <c r="D2565">
        <v>28.2</v>
      </c>
      <c r="E2565">
        <v>28.25</v>
      </c>
      <c r="F2565">
        <v>0</v>
      </c>
    </row>
    <row r="2566" spans="1:6" x14ac:dyDescent="0.25">
      <c r="A2566" s="1">
        <v>41995</v>
      </c>
      <c r="B2566">
        <v>27.8</v>
      </c>
      <c r="C2566">
        <v>28.29</v>
      </c>
      <c r="D2566">
        <v>27.75</v>
      </c>
      <c r="E2566">
        <v>28.22</v>
      </c>
      <c r="F2566">
        <v>1.5107913669999999</v>
      </c>
    </row>
    <row r="2567" spans="1:6" x14ac:dyDescent="0.25">
      <c r="A2567" s="1">
        <v>41992</v>
      </c>
      <c r="B2567">
        <v>27.62</v>
      </c>
      <c r="C2567">
        <v>27.85</v>
      </c>
      <c r="D2567">
        <v>27.55</v>
      </c>
      <c r="E2567">
        <v>27.77</v>
      </c>
      <c r="F2567">
        <v>0.54308472100000005</v>
      </c>
    </row>
    <row r="2568" spans="1:6" x14ac:dyDescent="0.25">
      <c r="A2568" s="1">
        <v>41991</v>
      </c>
      <c r="B2568">
        <v>27.13</v>
      </c>
      <c r="C2568">
        <v>27.65</v>
      </c>
      <c r="D2568">
        <v>27.1</v>
      </c>
      <c r="E2568">
        <v>27.65</v>
      </c>
      <c r="F2568">
        <v>1.916697383</v>
      </c>
    </row>
    <row r="2569" spans="1:6" x14ac:dyDescent="0.25">
      <c r="A2569" s="1">
        <v>41990</v>
      </c>
      <c r="B2569">
        <v>26.75</v>
      </c>
      <c r="C2569">
        <v>26.9</v>
      </c>
      <c r="D2569">
        <v>26.47</v>
      </c>
      <c r="E2569">
        <v>26.81</v>
      </c>
      <c r="F2569">
        <v>0.22429906499999999</v>
      </c>
    </row>
    <row r="2570" spans="1:6" x14ac:dyDescent="0.25">
      <c r="A2570" s="1">
        <v>41989</v>
      </c>
      <c r="B2570">
        <v>26.5</v>
      </c>
      <c r="C2570">
        <v>27.16</v>
      </c>
      <c r="D2570">
        <v>26.16</v>
      </c>
      <c r="E2570">
        <v>26.59</v>
      </c>
      <c r="F2570">
        <v>0.33962264199999997</v>
      </c>
    </row>
    <row r="2571" spans="1:6" x14ac:dyDescent="0.25">
      <c r="A2571" s="1">
        <v>41988</v>
      </c>
      <c r="B2571">
        <v>26.9</v>
      </c>
      <c r="C2571">
        <v>27.17</v>
      </c>
      <c r="D2571">
        <v>26.49</v>
      </c>
      <c r="E2571">
        <v>26.68</v>
      </c>
      <c r="F2571">
        <v>-0.81784386600000003</v>
      </c>
    </row>
    <row r="2572" spans="1:6" x14ac:dyDescent="0.25">
      <c r="A2572" s="1">
        <v>41985</v>
      </c>
      <c r="B2572">
        <v>26.77</v>
      </c>
      <c r="C2572">
        <v>27.15</v>
      </c>
      <c r="D2572">
        <v>26.73</v>
      </c>
      <c r="E2572">
        <v>26.86</v>
      </c>
      <c r="F2572">
        <v>0.33619723600000001</v>
      </c>
    </row>
    <row r="2573" spans="1:6" x14ac:dyDescent="0.25">
      <c r="A2573" s="1">
        <v>41984</v>
      </c>
      <c r="B2573">
        <v>26.97</v>
      </c>
      <c r="C2573">
        <v>27.36</v>
      </c>
      <c r="D2573">
        <v>26.94</v>
      </c>
      <c r="E2573">
        <v>26.99</v>
      </c>
      <c r="F2573">
        <v>7.4156470000000002E-2</v>
      </c>
    </row>
    <row r="2574" spans="1:6" x14ac:dyDescent="0.25">
      <c r="A2574" s="1">
        <v>41983</v>
      </c>
      <c r="B2574">
        <v>27.34</v>
      </c>
      <c r="C2574">
        <v>27.36</v>
      </c>
      <c r="D2574">
        <v>26.79</v>
      </c>
      <c r="E2574">
        <v>26.87</v>
      </c>
      <c r="F2574">
        <v>-1.719092904</v>
      </c>
    </row>
    <row r="2575" spans="1:6" x14ac:dyDescent="0.25">
      <c r="A2575" s="1">
        <v>41982</v>
      </c>
      <c r="B2575">
        <v>26.96</v>
      </c>
      <c r="C2575">
        <v>27.48</v>
      </c>
      <c r="D2575">
        <v>26.92</v>
      </c>
      <c r="E2575">
        <v>27.42</v>
      </c>
      <c r="F2575">
        <v>1.7062314540000001</v>
      </c>
    </row>
    <row r="2576" spans="1:6" x14ac:dyDescent="0.25">
      <c r="A2576" s="1">
        <v>41981</v>
      </c>
      <c r="B2576">
        <v>27.5</v>
      </c>
      <c r="C2576">
        <v>27.53</v>
      </c>
      <c r="D2576">
        <v>27.15</v>
      </c>
      <c r="E2576">
        <v>27.23</v>
      </c>
      <c r="F2576">
        <v>-0.98181818200000004</v>
      </c>
    </row>
    <row r="2577" spans="1:6" x14ac:dyDescent="0.25">
      <c r="A2577" s="1">
        <v>41978</v>
      </c>
      <c r="B2577">
        <v>27.84</v>
      </c>
      <c r="C2577">
        <v>27.85</v>
      </c>
      <c r="D2577">
        <v>27.4</v>
      </c>
      <c r="E2577">
        <v>27.5</v>
      </c>
      <c r="F2577">
        <v>-1.2212643679999999</v>
      </c>
    </row>
    <row r="2578" spans="1:6" x14ac:dyDescent="0.25">
      <c r="A2578" s="1">
        <v>41977</v>
      </c>
      <c r="B2578">
        <v>27.88</v>
      </c>
      <c r="C2578">
        <v>27.98</v>
      </c>
      <c r="D2578">
        <v>27.58</v>
      </c>
      <c r="E2578">
        <v>27.77</v>
      </c>
      <c r="F2578">
        <v>-0.394548063</v>
      </c>
    </row>
    <row r="2579" spans="1:6" x14ac:dyDescent="0.25">
      <c r="A2579" s="1">
        <v>41976</v>
      </c>
      <c r="B2579">
        <v>27.77</v>
      </c>
      <c r="C2579">
        <v>27.98</v>
      </c>
      <c r="D2579">
        <v>27.51</v>
      </c>
      <c r="E2579">
        <v>27.95</v>
      </c>
      <c r="F2579">
        <v>0.648181491</v>
      </c>
    </row>
    <row r="2580" spans="1:6" x14ac:dyDescent="0.25">
      <c r="A2580" s="1">
        <v>41975</v>
      </c>
      <c r="B2580">
        <v>27.68</v>
      </c>
      <c r="C2580">
        <v>27.96</v>
      </c>
      <c r="D2580">
        <v>27.65</v>
      </c>
      <c r="E2580">
        <v>27.82</v>
      </c>
      <c r="F2580">
        <v>0.50578034699999996</v>
      </c>
    </row>
    <row r="2581" spans="1:6" x14ac:dyDescent="0.25">
      <c r="A2581" s="1">
        <v>41974</v>
      </c>
      <c r="B2581">
        <v>27.47</v>
      </c>
      <c r="C2581">
        <v>27.61</v>
      </c>
      <c r="D2581">
        <v>27.33</v>
      </c>
      <c r="E2581">
        <v>27.59</v>
      </c>
      <c r="F2581">
        <v>0.43684018899999999</v>
      </c>
    </row>
    <row r="2582" spans="1:6" x14ac:dyDescent="0.25">
      <c r="A2582" s="1">
        <v>41971</v>
      </c>
      <c r="B2582">
        <v>27.5</v>
      </c>
      <c r="C2582">
        <v>27.78</v>
      </c>
      <c r="D2582">
        <v>27.36</v>
      </c>
      <c r="E2582">
        <v>27.64</v>
      </c>
      <c r="F2582">
        <v>0.50909090899999998</v>
      </c>
    </row>
    <row r="2583" spans="1:6" x14ac:dyDescent="0.25">
      <c r="A2583" s="1">
        <v>41969</v>
      </c>
      <c r="B2583">
        <v>27.3</v>
      </c>
      <c r="C2583">
        <v>27.46</v>
      </c>
      <c r="D2583">
        <v>27.14</v>
      </c>
      <c r="E2583">
        <v>27.43</v>
      </c>
      <c r="F2583">
        <v>0.47619047599999997</v>
      </c>
    </row>
    <row r="2584" spans="1:6" x14ac:dyDescent="0.25">
      <c r="A2584" s="1">
        <v>41968</v>
      </c>
      <c r="B2584">
        <v>27.03</v>
      </c>
      <c r="C2584">
        <v>27.3</v>
      </c>
      <c r="D2584">
        <v>27.03</v>
      </c>
      <c r="E2584">
        <v>27.28</v>
      </c>
      <c r="F2584">
        <v>0.92489826100000005</v>
      </c>
    </row>
    <row r="2585" spans="1:6" x14ac:dyDescent="0.25">
      <c r="A2585" s="1">
        <v>41967</v>
      </c>
      <c r="B2585">
        <v>26.99</v>
      </c>
      <c r="C2585">
        <v>27.12</v>
      </c>
      <c r="D2585">
        <v>26.9</v>
      </c>
      <c r="E2585">
        <v>27.03</v>
      </c>
      <c r="F2585">
        <v>0.14820303800000001</v>
      </c>
    </row>
    <row r="2586" spans="1:6" x14ac:dyDescent="0.25">
      <c r="A2586" s="1">
        <v>41964</v>
      </c>
      <c r="B2586">
        <v>27</v>
      </c>
      <c r="C2586">
        <v>27.05</v>
      </c>
      <c r="D2586">
        <v>26.67</v>
      </c>
      <c r="E2586">
        <v>26.88</v>
      </c>
      <c r="F2586">
        <v>-0.44444444399999999</v>
      </c>
    </row>
    <row r="2587" spans="1:6" x14ac:dyDescent="0.25">
      <c r="A2587" s="1">
        <v>41963</v>
      </c>
      <c r="B2587">
        <v>26.49</v>
      </c>
      <c r="C2587">
        <v>26.84</v>
      </c>
      <c r="D2587">
        <v>26.35</v>
      </c>
      <c r="E2587">
        <v>26.81</v>
      </c>
      <c r="F2587">
        <v>1.20800302</v>
      </c>
    </row>
    <row r="2588" spans="1:6" x14ac:dyDescent="0.25">
      <c r="A2588" s="1">
        <v>41962</v>
      </c>
      <c r="B2588">
        <v>26.53</v>
      </c>
      <c r="C2588">
        <v>26.62</v>
      </c>
      <c r="D2588">
        <v>26.3</v>
      </c>
      <c r="E2588">
        <v>26.59</v>
      </c>
      <c r="F2588">
        <v>0.22615906499999999</v>
      </c>
    </row>
    <row r="2589" spans="1:6" x14ac:dyDescent="0.25">
      <c r="A2589" s="1">
        <v>41961</v>
      </c>
      <c r="B2589">
        <v>26.41</v>
      </c>
      <c r="C2589">
        <v>26.74</v>
      </c>
      <c r="D2589">
        <v>26.41</v>
      </c>
      <c r="E2589">
        <v>26.6</v>
      </c>
      <c r="F2589">
        <v>0.71942446000000004</v>
      </c>
    </row>
    <row r="2590" spans="1:6" x14ac:dyDescent="0.25">
      <c r="A2590" s="1">
        <v>41960</v>
      </c>
      <c r="B2590">
        <v>26.05</v>
      </c>
      <c r="C2590">
        <v>26.55</v>
      </c>
      <c r="D2590">
        <v>26</v>
      </c>
      <c r="E2590">
        <v>26.47</v>
      </c>
      <c r="F2590">
        <v>1.612284069</v>
      </c>
    </row>
    <row r="2591" spans="1:6" x14ac:dyDescent="0.25">
      <c r="A2591" s="1">
        <v>41957</v>
      </c>
      <c r="B2591">
        <v>25.74</v>
      </c>
      <c r="C2591">
        <v>26.33</v>
      </c>
      <c r="D2591">
        <v>25.7</v>
      </c>
      <c r="E2591">
        <v>26.32</v>
      </c>
      <c r="F2591">
        <v>2.2533022530000002</v>
      </c>
    </row>
    <row r="2592" spans="1:6" x14ac:dyDescent="0.25">
      <c r="A2592" s="1">
        <v>41956</v>
      </c>
      <c r="B2592">
        <v>24.91</v>
      </c>
      <c r="C2592">
        <v>25.89</v>
      </c>
      <c r="D2592">
        <v>24.88</v>
      </c>
      <c r="E2592">
        <v>25.68</v>
      </c>
      <c r="F2592">
        <v>3.091128061</v>
      </c>
    </row>
    <row r="2593" spans="1:6" x14ac:dyDescent="0.25">
      <c r="A2593" s="1">
        <v>41955</v>
      </c>
      <c r="B2593">
        <v>24.91</v>
      </c>
      <c r="C2593">
        <v>25.19</v>
      </c>
      <c r="D2593">
        <v>24.88</v>
      </c>
      <c r="E2593">
        <v>25.11</v>
      </c>
      <c r="F2593">
        <v>0.80289040499999997</v>
      </c>
    </row>
    <row r="2594" spans="1:6" x14ac:dyDescent="0.25">
      <c r="A2594" s="1">
        <v>41954</v>
      </c>
      <c r="B2594">
        <v>25.2</v>
      </c>
      <c r="C2594">
        <v>25.2</v>
      </c>
      <c r="D2594">
        <v>25.03</v>
      </c>
      <c r="E2594">
        <v>25.15</v>
      </c>
      <c r="F2594">
        <v>-0.198412698</v>
      </c>
    </row>
    <row r="2595" spans="1:6" x14ac:dyDescent="0.25">
      <c r="A2595" s="1">
        <v>41953</v>
      </c>
      <c r="B2595">
        <v>25.05</v>
      </c>
      <c r="C2595">
        <v>25.23</v>
      </c>
      <c r="D2595">
        <v>24.88</v>
      </c>
      <c r="E2595">
        <v>25.15</v>
      </c>
      <c r="F2595">
        <v>0.39920159700000002</v>
      </c>
    </row>
    <row r="2596" spans="1:6" x14ac:dyDescent="0.25">
      <c r="A2596" s="1">
        <v>41950</v>
      </c>
      <c r="B2596">
        <v>25.29</v>
      </c>
      <c r="C2596">
        <v>25.4</v>
      </c>
      <c r="D2596">
        <v>25.16</v>
      </c>
      <c r="E2596">
        <v>25.33</v>
      </c>
      <c r="F2596">
        <v>0.15816528299999999</v>
      </c>
    </row>
    <row r="2597" spans="1:6" x14ac:dyDescent="0.25">
      <c r="A2597" s="1">
        <v>41949</v>
      </c>
      <c r="B2597">
        <v>25.2</v>
      </c>
      <c r="C2597">
        <v>25.26</v>
      </c>
      <c r="D2597">
        <v>25.02</v>
      </c>
      <c r="E2597">
        <v>25.26</v>
      </c>
      <c r="F2597">
        <v>0.23809523799999999</v>
      </c>
    </row>
    <row r="2598" spans="1:6" x14ac:dyDescent="0.25">
      <c r="A2598" s="1">
        <v>41948</v>
      </c>
      <c r="B2598">
        <v>25</v>
      </c>
      <c r="C2598">
        <v>25.17</v>
      </c>
      <c r="D2598">
        <v>24.84</v>
      </c>
      <c r="E2598">
        <v>25.15</v>
      </c>
      <c r="F2598">
        <v>0.6</v>
      </c>
    </row>
    <row r="2599" spans="1:6" x14ac:dyDescent="0.25">
      <c r="A2599" s="1">
        <v>41947</v>
      </c>
      <c r="B2599">
        <v>24.6</v>
      </c>
      <c r="C2599">
        <v>24.91</v>
      </c>
      <c r="D2599">
        <v>24.58</v>
      </c>
      <c r="E2599">
        <v>24.88</v>
      </c>
      <c r="F2599">
        <v>1.1382113819999999</v>
      </c>
    </row>
    <row r="2600" spans="1:6" x14ac:dyDescent="0.25">
      <c r="A2600" s="1">
        <v>41946</v>
      </c>
      <c r="B2600">
        <v>24.53</v>
      </c>
      <c r="C2600">
        <v>24.59</v>
      </c>
      <c r="D2600">
        <v>24.45</v>
      </c>
      <c r="E2600">
        <v>24.58</v>
      </c>
      <c r="F2600">
        <v>0.20383204199999999</v>
      </c>
    </row>
    <row r="2601" spans="1:6" x14ac:dyDescent="0.25">
      <c r="A2601" s="1">
        <v>41943</v>
      </c>
      <c r="B2601">
        <v>24.64</v>
      </c>
      <c r="C2601">
        <v>24.64</v>
      </c>
      <c r="D2601">
        <v>24.18</v>
      </c>
      <c r="E2601">
        <v>24.47</v>
      </c>
      <c r="F2601">
        <v>-0.68993506500000001</v>
      </c>
    </row>
    <row r="2602" spans="1:6" x14ac:dyDescent="0.25">
      <c r="A2602" s="1">
        <v>41942</v>
      </c>
      <c r="B2602">
        <v>24.01</v>
      </c>
      <c r="C2602">
        <v>24.15</v>
      </c>
      <c r="D2602">
        <v>23.88</v>
      </c>
      <c r="E2602">
        <v>24.08</v>
      </c>
      <c r="F2602">
        <v>0.29154519000000001</v>
      </c>
    </row>
    <row r="2603" spans="1:6" x14ac:dyDescent="0.25">
      <c r="A2603" s="1">
        <v>41941</v>
      </c>
      <c r="B2603">
        <v>24.08</v>
      </c>
      <c r="C2603">
        <v>24.29</v>
      </c>
      <c r="D2603">
        <v>23.92</v>
      </c>
      <c r="E2603">
        <v>24.1</v>
      </c>
      <c r="F2603">
        <v>8.3056478000000003E-2</v>
      </c>
    </row>
    <row r="2604" spans="1:6" x14ac:dyDescent="0.25">
      <c r="A2604" s="1">
        <v>41940</v>
      </c>
      <c r="B2604">
        <v>23.91</v>
      </c>
      <c r="C2604">
        <v>24.07</v>
      </c>
      <c r="D2604">
        <v>23.84</v>
      </c>
      <c r="E2604">
        <v>24.07</v>
      </c>
      <c r="F2604">
        <v>0.66917607700000004</v>
      </c>
    </row>
    <row r="2605" spans="1:6" x14ac:dyDescent="0.25">
      <c r="A2605" s="1">
        <v>41939</v>
      </c>
      <c r="B2605">
        <v>23.69</v>
      </c>
      <c r="C2605">
        <v>23.81</v>
      </c>
      <c r="D2605">
        <v>23.6</v>
      </c>
      <c r="E2605">
        <v>23.76</v>
      </c>
      <c r="F2605">
        <v>0.29548332599999999</v>
      </c>
    </row>
    <row r="2606" spans="1:6" x14ac:dyDescent="0.25">
      <c r="A2606" s="1">
        <v>41936</v>
      </c>
      <c r="B2606">
        <v>23.61</v>
      </c>
      <c r="C2606">
        <v>23.8</v>
      </c>
      <c r="D2606">
        <v>23.52</v>
      </c>
      <c r="E2606">
        <v>23.78</v>
      </c>
      <c r="F2606">
        <v>0.72003388400000001</v>
      </c>
    </row>
    <row r="2607" spans="1:6" x14ac:dyDescent="0.25">
      <c r="A2607" s="1">
        <v>41935</v>
      </c>
      <c r="B2607">
        <v>23.61</v>
      </c>
      <c r="C2607">
        <v>23.76</v>
      </c>
      <c r="D2607">
        <v>23.42</v>
      </c>
      <c r="E2607">
        <v>23.56</v>
      </c>
      <c r="F2607">
        <v>-0.211774672</v>
      </c>
    </row>
    <row r="2608" spans="1:6" x14ac:dyDescent="0.25">
      <c r="A2608" s="1">
        <v>41934</v>
      </c>
      <c r="B2608">
        <v>23.67</v>
      </c>
      <c r="C2608">
        <v>23.68</v>
      </c>
      <c r="D2608">
        <v>23.24</v>
      </c>
      <c r="E2608">
        <v>23.26</v>
      </c>
      <c r="F2608">
        <v>-1.732150401</v>
      </c>
    </row>
    <row r="2609" spans="1:6" x14ac:dyDescent="0.25">
      <c r="A2609" s="1">
        <v>41933</v>
      </c>
      <c r="B2609">
        <v>23.21</v>
      </c>
      <c r="C2609">
        <v>23.6</v>
      </c>
      <c r="D2609">
        <v>22.97</v>
      </c>
      <c r="E2609">
        <v>23.51</v>
      </c>
      <c r="F2609">
        <v>1.2925463159999999</v>
      </c>
    </row>
    <row r="2610" spans="1:6" x14ac:dyDescent="0.25">
      <c r="A2610" s="1">
        <v>41932</v>
      </c>
      <c r="B2610">
        <v>22.95</v>
      </c>
      <c r="C2610">
        <v>23.07</v>
      </c>
      <c r="D2610">
        <v>22.69</v>
      </c>
      <c r="E2610">
        <v>22.93</v>
      </c>
      <c r="F2610">
        <v>-8.7145969000000004E-2</v>
      </c>
    </row>
    <row r="2611" spans="1:6" x14ac:dyDescent="0.25">
      <c r="A2611" s="1">
        <v>41929</v>
      </c>
      <c r="B2611">
        <v>22.98</v>
      </c>
      <c r="C2611">
        <v>23.33</v>
      </c>
      <c r="D2611">
        <v>22.92</v>
      </c>
      <c r="E2611">
        <v>23.25</v>
      </c>
      <c r="F2611">
        <v>1.174934726</v>
      </c>
    </row>
    <row r="2612" spans="1:6" x14ac:dyDescent="0.25">
      <c r="A2612" s="1">
        <v>41928</v>
      </c>
      <c r="B2612">
        <v>22.65</v>
      </c>
      <c r="C2612">
        <v>23.08</v>
      </c>
      <c r="D2612">
        <v>22.57</v>
      </c>
      <c r="E2612">
        <v>22.82</v>
      </c>
      <c r="F2612">
        <v>0.75055187599999995</v>
      </c>
    </row>
    <row r="2613" spans="1:6" x14ac:dyDescent="0.25">
      <c r="A2613" s="1">
        <v>41927</v>
      </c>
      <c r="B2613">
        <v>22.79</v>
      </c>
      <c r="C2613">
        <v>23.15</v>
      </c>
      <c r="D2613">
        <v>22.49</v>
      </c>
      <c r="E2613">
        <v>22.96</v>
      </c>
      <c r="F2613">
        <v>0.74594120200000003</v>
      </c>
    </row>
    <row r="2614" spans="1:6" x14ac:dyDescent="0.25">
      <c r="A2614" s="1">
        <v>41926</v>
      </c>
      <c r="B2614">
        <v>23.06</v>
      </c>
      <c r="C2614">
        <v>23.35</v>
      </c>
      <c r="D2614">
        <v>22.97</v>
      </c>
      <c r="E2614">
        <v>23.05</v>
      </c>
      <c r="F2614">
        <v>-4.3365134E-2</v>
      </c>
    </row>
    <row r="2615" spans="1:6" x14ac:dyDescent="0.25">
      <c r="A2615" s="1">
        <v>41925</v>
      </c>
      <c r="B2615">
        <v>23.24</v>
      </c>
      <c r="C2615">
        <v>23.44</v>
      </c>
      <c r="D2615">
        <v>22.93</v>
      </c>
      <c r="E2615">
        <v>22.93</v>
      </c>
      <c r="F2615">
        <v>-1.333907057</v>
      </c>
    </row>
    <row r="2616" spans="1:6" x14ac:dyDescent="0.25">
      <c r="A2616" s="1">
        <v>41922</v>
      </c>
      <c r="B2616">
        <v>23.96</v>
      </c>
      <c r="C2616">
        <v>24.01</v>
      </c>
      <c r="D2616">
        <v>23.34</v>
      </c>
      <c r="E2616">
        <v>23.34</v>
      </c>
      <c r="F2616">
        <v>-2.587646077</v>
      </c>
    </row>
    <row r="2617" spans="1:6" x14ac:dyDescent="0.25">
      <c r="A2617" s="1">
        <v>41921</v>
      </c>
      <c r="B2617">
        <v>24.59</v>
      </c>
      <c r="C2617">
        <v>24.63</v>
      </c>
      <c r="D2617">
        <v>24.19</v>
      </c>
      <c r="E2617">
        <v>24.19</v>
      </c>
      <c r="F2617">
        <v>-1.626677511</v>
      </c>
    </row>
    <row r="2618" spans="1:6" x14ac:dyDescent="0.25">
      <c r="A2618" s="1">
        <v>41920</v>
      </c>
      <c r="B2618">
        <v>24.57</v>
      </c>
      <c r="C2618">
        <v>24.68</v>
      </c>
      <c r="D2618">
        <v>24.18</v>
      </c>
      <c r="E2618">
        <v>24.66</v>
      </c>
      <c r="F2618">
        <v>0.36630036599999999</v>
      </c>
    </row>
    <row r="2619" spans="1:6" x14ac:dyDescent="0.25">
      <c r="A2619" s="1">
        <v>41919</v>
      </c>
      <c r="B2619">
        <v>25.01</v>
      </c>
      <c r="C2619">
        <v>25.09</v>
      </c>
      <c r="D2619">
        <v>24.59</v>
      </c>
      <c r="E2619">
        <v>24.63</v>
      </c>
      <c r="F2619">
        <v>-1.519392243</v>
      </c>
    </row>
    <row r="2620" spans="1:6" x14ac:dyDescent="0.25">
      <c r="A2620" s="1">
        <v>41918</v>
      </c>
      <c r="B2620">
        <v>25.36</v>
      </c>
      <c r="C2620">
        <v>25.4</v>
      </c>
      <c r="D2620">
        <v>24.96</v>
      </c>
      <c r="E2620">
        <v>25.01</v>
      </c>
      <c r="F2620">
        <v>-1.380126183</v>
      </c>
    </row>
    <row r="2621" spans="1:6" x14ac:dyDescent="0.25">
      <c r="A2621" s="1">
        <v>41915</v>
      </c>
      <c r="B2621">
        <v>25.26</v>
      </c>
      <c r="C2621">
        <v>25.36</v>
      </c>
      <c r="D2621">
        <v>25.04</v>
      </c>
      <c r="E2621">
        <v>25.31</v>
      </c>
      <c r="F2621">
        <v>0.19794140900000001</v>
      </c>
    </row>
    <row r="2622" spans="1:6" x14ac:dyDescent="0.25">
      <c r="A2622" s="1">
        <v>41914</v>
      </c>
      <c r="B2622">
        <v>25.08</v>
      </c>
      <c r="C2622">
        <v>25.1</v>
      </c>
      <c r="D2622">
        <v>24.75</v>
      </c>
      <c r="E2622">
        <v>25.06</v>
      </c>
      <c r="F2622">
        <v>-7.9744816999999996E-2</v>
      </c>
    </row>
    <row r="2623" spans="1:6" x14ac:dyDescent="0.25">
      <c r="A2623" s="1">
        <v>41913</v>
      </c>
      <c r="B2623">
        <v>25.19</v>
      </c>
      <c r="C2623">
        <v>25.25</v>
      </c>
      <c r="D2623">
        <v>24.95</v>
      </c>
      <c r="E2623">
        <v>25.03</v>
      </c>
      <c r="F2623">
        <v>-0.63517268800000004</v>
      </c>
    </row>
    <row r="2624" spans="1:6" x14ac:dyDescent="0.25">
      <c r="A2624" s="1">
        <v>41912</v>
      </c>
      <c r="B2624">
        <v>24.88</v>
      </c>
      <c r="C2624">
        <v>25.25</v>
      </c>
      <c r="D2624">
        <v>24.85</v>
      </c>
      <c r="E2624">
        <v>25.17</v>
      </c>
      <c r="F2624">
        <v>1.1655948549999999</v>
      </c>
    </row>
    <row r="2625" spans="1:6" x14ac:dyDescent="0.25">
      <c r="A2625" s="1">
        <v>41911</v>
      </c>
      <c r="B2625">
        <v>24.81</v>
      </c>
      <c r="C2625">
        <v>25.2</v>
      </c>
      <c r="D2625">
        <v>24.76</v>
      </c>
      <c r="E2625">
        <v>25.12</v>
      </c>
      <c r="F2625">
        <v>1.2494961710000001</v>
      </c>
    </row>
    <row r="2626" spans="1:6" x14ac:dyDescent="0.25">
      <c r="A2626" s="1">
        <v>41908</v>
      </c>
      <c r="B2626">
        <v>24.47</v>
      </c>
      <c r="C2626">
        <v>25.08</v>
      </c>
      <c r="D2626">
        <v>24.46</v>
      </c>
      <c r="E2626">
        <v>25</v>
      </c>
      <c r="F2626">
        <v>2.1659174499999998</v>
      </c>
    </row>
    <row r="2627" spans="1:6" x14ac:dyDescent="0.25">
      <c r="A2627" s="1">
        <v>41907</v>
      </c>
      <c r="B2627">
        <v>24.86</v>
      </c>
      <c r="C2627">
        <v>24.9</v>
      </c>
      <c r="D2627">
        <v>24.5</v>
      </c>
      <c r="E2627">
        <v>24.54</v>
      </c>
      <c r="F2627">
        <v>-1.2872083670000001</v>
      </c>
    </row>
    <row r="2628" spans="1:6" x14ac:dyDescent="0.25">
      <c r="A2628" s="1">
        <v>41906</v>
      </c>
      <c r="B2628">
        <v>24.73</v>
      </c>
      <c r="C2628">
        <v>25.04</v>
      </c>
      <c r="D2628">
        <v>24.63</v>
      </c>
      <c r="E2628">
        <v>24.98</v>
      </c>
      <c r="F2628">
        <v>1.0109179129999999</v>
      </c>
    </row>
    <row r="2629" spans="1:6" x14ac:dyDescent="0.25">
      <c r="A2629" s="1">
        <v>41905</v>
      </c>
      <c r="B2629">
        <v>24.98</v>
      </c>
      <c r="C2629">
        <v>25.02</v>
      </c>
      <c r="D2629">
        <v>24.67</v>
      </c>
      <c r="E2629">
        <v>24.7</v>
      </c>
      <c r="F2629">
        <v>-1.1208967169999999</v>
      </c>
    </row>
    <row r="2630" spans="1:6" x14ac:dyDescent="0.25">
      <c r="A2630" s="1">
        <v>41904</v>
      </c>
      <c r="B2630">
        <v>25.13</v>
      </c>
      <c r="C2630">
        <v>25.18</v>
      </c>
      <c r="D2630">
        <v>24.86</v>
      </c>
      <c r="E2630">
        <v>24.97</v>
      </c>
      <c r="F2630">
        <v>-0.63668921599999995</v>
      </c>
    </row>
    <row r="2631" spans="1:6" x14ac:dyDescent="0.25">
      <c r="A2631" s="1">
        <v>41901</v>
      </c>
      <c r="B2631">
        <v>25.26</v>
      </c>
      <c r="C2631">
        <v>25.3</v>
      </c>
      <c r="D2631">
        <v>25.01</v>
      </c>
      <c r="E2631">
        <v>25.2</v>
      </c>
      <c r="F2631">
        <v>-0.23752969099999999</v>
      </c>
    </row>
    <row r="2632" spans="1:6" x14ac:dyDescent="0.25">
      <c r="A2632" s="1">
        <v>41900</v>
      </c>
      <c r="B2632">
        <v>25.2</v>
      </c>
      <c r="C2632">
        <v>25.27</v>
      </c>
      <c r="D2632">
        <v>25.15</v>
      </c>
      <c r="E2632">
        <v>25.22</v>
      </c>
      <c r="F2632">
        <v>7.9365079000000005E-2</v>
      </c>
    </row>
    <row r="2633" spans="1:6" x14ac:dyDescent="0.25">
      <c r="A2633" s="1">
        <v>41899</v>
      </c>
      <c r="B2633">
        <v>25.15</v>
      </c>
      <c r="C2633">
        <v>25.3</v>
      </c>
      <c r="D2633">
        <v>25.07</v>
      </c>
      <c r="E2633">
        <v>25.21</v>
      </c>
      <c r="F2633">
        <v>0.238568588</v>
      </c>
    </row>
    <row r="2634" spans="1:6" x14ac:dyDescent="0.25">
      <c r="A2634" s="1">
        <v>41898</v>
      </c>
      <c r="B2634">
        <v>24.99</v>
      </c>
      <c r="C2634">
        <v>25.41</v>
      </c>
      <c r="D2634">
        <v>24.98</v>
      </c>
      <c r="E2634">
        <v>25.22</v>
      </c>
      <c r="F2634">
        <v>0.92036814700000003</v>
      </c>
    </row>
    <row r="2635" spans="1:6" x14ac:dyDescent="0.25">
      <c r="A2635" s="1">
        <v>41897</v>
      </c>
      <c r="B2635">
        <v>24.93</v>
      </c>
      <c r="C2635">
        <v>25.08</v>
      </c>
      <c r="D2635">
        <v>24.87</v>
      </c>
      <c r="E2635">
        <v>25.06</v>
      </c>
      <c r="F2635">
        <v>0.52146008799999999</v>
      </c>
    </row>
    <row r="2636" spans="1:6" x14ac:dyDescent="0.25">
      <c r="A2636" s="1">
        <v>41894</v>
      </c>
      <c r="B2636">
        <v>25.16</v>
      </c>
      <c r="C2636">
        <v>25.26</v>
      </c>
      <c r="D2636">
        <v>25.08</v>
      </c>
      <c r="E2636">
        <v>25.16</v>
      </c>
      <c r="F2636">
        <v>0</v>
      </c>
    </row>
    <row r="2637" spans="1:6" x14ac:dyDescent="0.25">
      <c r="A2637" s="1">
        <v>41893</v>
      </c>
      <c r="B2637">
        <v>24.92</v>
      </c>
      <c r="C2637">
        <v>25.2</v>
      </c>
      <c r="D2637">
        <v>24.85</v>
      </c>
      <c r="E2637">
        <v>25.18</v>
      </c>
      <c r="F2637">
        <v>1.0433386840000001</v>
      </c>
    </row>
    <row r="2638" spans="1:6" x14ac:dyDescent="0.25">
      <c r="A2638" s="1">
        <v>41892</v>
      </c>
      <c r="B2638">
        <v>24.88</v>
      </c>
      <c r="C2638">
        <v>25</v>
      </c>
      <c r="D2638">
        <v>24.85</v>
      </c>
      <c r="E2638">
        <v>24.93</v>
      </c>
      <c r="F2638">
        <v>0.20096463000000001</v>
      </c>
    </row>
    <row r="2639" spans="1:6" x14ac:dyDescent="0.25">
      <c r="A2639" s="1">
        <v>41891</v>
      </c>
      <c r="B2639">
        <v>24.86</v>
      </c>
      <c r="C2639">
        <v>24.97</v>
      </c>
      <c r="D2639">
        <v>24.76</v>
      </c>
      <c r="E2639">
        <v>24.86</v>
      </c>
      <c r="F2639">
        <v>0</v>
      </c>
    </row>
    <row r="2640" spans="1:6" x14ac:dyDescent="0.25">
      <c r="A2640" s="1">
        <v>41890</v>
      </c>
      <c r="B2640">
        <v>24.93</v>
      </c>
      <c r="C2640">
        <v>25.08</v>
      </c>
      <c r="D2640">
        <v>24.82</v>
      </c>
      <c r="E2640">
        <v>24.95</v>
      </c>
      <c r="F2640">
        <v>8.0224629000000006E-2</v>
      </c>
    </row>
    <row r="2641" spans="1:6" x14ac:dyDescent="0.25">
      <c r="A2641" s="1">
        <v>41887</v>
      </c>
      <c r="B2641">
        <v>24.97</v>
      </c>
      <c r="C2641">
        <v>25.07</v>
      </c>
      <c r="D2641">
        <v>24.86</v>
      </c>
      <c r="E2641">
        <v>25</v>
      </c>
      <c r="F2641">
        <v>0.12014417300000001</v>
      </c>
    </row>
    <row r="2642" spans="1:6" x14ac:dyDescent="0.25">
      <c r="A2642" s="1">
        <v>41886</v>
      </c>
      <c r="B2642">
        <v>25.14</v>
      </c>
      <c r="C2642">
        <v>25.14</v>
      </c>
      <c r="D2642">
        <v>24.83</v>
      </c>
      <c r="E2642">
        <v>24.91</v>
      </c>
      <c r="F2642">
        <v>-0.91487669100000002</v>
      </c>
    </row>
    <row r="2643" spans="1:6" x14ac:dyDescent="0.25">
      <c r="A2643" s="1">
        <v>41885</v>
      </c>
      <c r="B2643">
        <v>25</v>
      </c>
      <c r="C2643">
        <v>25.13</v>
      </c>
      <c r="D2643">
        <v>24.93</v>
      </c>
      <c r="E2643">
        <v>25.04</v>
      </c>
      <c r="F2643">
        <v>0.16</v>
      </c>
    </row>
    <row r="2644" spans="1:6" x14ac:dyDescent="0.25">
      <c r="A2644" s="1">
        <v>41884</v>
      </c>
      <c r="B2644">
        <v>24.94</v>
      </c>
      <c r="C2644">
        <v>24.99</v>
      </c>
      <c r="D2644">
        <v>24.75</v>
      </c>
      <c r="E2644">
        <v>24.88</v>
      </c>
      <c r="F2644">
        <v>-0.240577386</v>
      </c>
    </row>
    <row r="2645" spans="1:6" x14ac:dyDescent="0.25">
      <c r="A2645" s="1">
        <v>41880</v>
      </c>
      <c r="B2645">
        <v>24.98</v>
      </c>
      <c r="C2645">
        <v>24.99</v>
      </c>
      <c r="D2645">
        <v>24.76</v>
      </c>
      <c r="E2645">
        <v>24.99</v>
      </c>
      <c r="F2645">
        <v>4.0032025999999998E-2</v>
      </c>
    </row>
    <row r="2646" spans="1:6" x14ac:dyDescent="0.25">
      <c r="A2646" s="1">
        <v>41879</v>
      </c>
      <c r="B2646">
        <v>24.73</v>
      </c>
      <c r="C2646">
        <v>24.9</v>
      </c>
      <c r="D2646">
        <v>24.64</v>
      </c>
      <c r="E2646">
        <v>24.85</v>
      </c>
      <c r="F2646">
        <v>0.48524059800000002</v>
      </c>
    </row>
    <row r="2647" spans="1:6" x14ac:dyDescent="0.25">
      <c r="A2647" s="1">
        <v>41878</v>
      </c>
      <c r="B2647">
        <v>24.79</v>
      </c>
      <c r="C2647">
        <v>24.85</v>
      </c>
      <c r="D2647">
        <v>24.71</v>
      </c>
      <c r="E2647">
        <v>24.8</v>
      </c>
      <c r="F2647">
        <v>4.0338845999999998E-2</v>
      </c>
    </row>
    <row r="2648" spans="1:6" x14ac:dyDescent="0.25">
      <c r="A2648" s="1">
        <v>41877</v>
      </c>
      <c r="B2648">
        <v>24.74</v>
      </c>
      <c r="C2648">
        <v>24.93</v>
      </c>
      <c r="D2648">
        <v>24.67</v>
      </c>
      <c r="E2648">
        <v>24.81</v>
      </c>
      <c r="F2648">
        <v>0.28294260300000001</v>
      </c>
    </row>
    <row r="2649" spans="1:6" x14ac:dyDescent="0.25">
      <c r="A2649" s="1">
        <v>41876</v>
      </c>
      <c r="B2649">
        <v>24.7</v>
      </c>
      <c r="C2649">
        <v>24.84</v>
      </c>
      <c r="D2649">
        <v>24.69</v>
      </c>
      <c r="E2649">
        <v>24.69</v>
      </c>
      <c r="F2649">
        <v>-4.048583E-2</v>
      </c>
    </row>
    <row r="2650" spans="1:6" x14ac:dyDescent="0.25">
      <c r="A2650" s="1">
        <v>41873</v>
      </c>
      <c r="B2650">
        <v>24.95</v>
      </c>
      <c r="C2650">
        <v>24.97</v>
      </c>
      <c r="D2650">
        <v>24.64</v>
      </c>
      <c r="E2650">
        <v>24.65</v>
      </c>
      <c r="F2650">
        <v>-1.20240481</v>
      </c>
    </row>
    <row r="2651" spans="1:6" x14ac:dyDescent="0.25">
      <c r="A2651" s="1">
        <v>41872</v>
      </c>
      <c r="B2651">
        <v>24.75</v>
      </c>
      <c r="C2651">
        <v>24.91</v>
      </c>
      <c r="D2651">
        <v>24.72</v>
      </c>
      <c r="E2651">
        <v>24.89</v>
      </c>
      <c r="F2651">
        <v>0.56565656600000003</v>
      </c>
    </row>
    <row r="2652" spans="1:6" x14ac:dyDescent="0.25">
      <c r="A2652" s="1">
        <v>41871</v>
      </c>
      <c r="B2652">
        <v>24.55</v>
      </c>
      <c r="C2652">
        <v>24.75</v>
      </c>
      <c r="D2652">
        <v>24.53</v>
      </c>
      <c r="E2652">
        <v>24.7</v>
      </c>
      <c r="F2652">
        <v>0.61099796299999998</v>
      </c>
    </row>
    <row r="2653" spans="1:6" x14ac:dyDescent="0.25">
      <c r="A2653" s="1">
        <v>41870</v>
      </c>
      <c r="B2653">
        <v>24.63</v>
      </c>
      <c r="C2653">
        <v>24.69</v>
      </c>
      <c r="D2653">
        <v>24.6</v>
      </c>
      <c r="E2653">
        <v>24.64</v>
      </c>
      <c r="F2653">
        <v>4.0600892999999999E-2</v>
      </c>
    </row>
    <row r="2654" spans="1:6" x14ac:dyDescent="0.25">
      <c r="A2654" s="1">
        <v>41869</v>
      </c>
      <c r="B2654">
        <v>24.49</v>
      </c>
      <c r="C2654">
        <v>24.65</v>
      </c>
      <c r="D2654">
        <v>24.43</v>
      </c>
      <c r="E2654">
        <v>24.63</v>
      </c>
      <c r="F2654">
        <v>0.57166190299999997</v>
      </c>
    </row>
    <row r="2655" spans="1:6" x14ac:dyDescent="0.25">
      <c r="A2655" s="1">
        <v>41866</v>
      </c>
      <c r="B2655">
        <v>24.66</v>
      </c>
      <c r="C2655">
        <v>24.66</v>
      </c>
      <c r="D2655">
        <v>24.27</v>
      </c>
      <c r="E2655">
        <v>24.43</v>
      </c>
      <c r="F2655">
        <v>-0.93268450899999999</v>
      </c>
    </row>
    <row r="2656" spans="1:6" x14ac:dyDescent="0.25">
      <c r="A2656" s="1">
        <v>41865</v>
      </c>
      <c r="B2656">
        <v>24.93</v>
      </c>
      <c r="C2656">
        <v>24.93</v>
      </c>
      <c r="D2656">
        <v>24.32</v>
      </c>
      <c r="E2656">
        <v>24.54</v>
      </c>
      <c r="F2656">
        <v>-1.564380265</v>
      </c>
    </row>
    <row r="2657" spans="1:6" x14ac:dyDescent="0.25">
      <c r="A2657" s="1">
        <v>41864</v>
      </c>
      <c r="B2657">
        <v>25.2</v>
      </c>
      <c r="C2657">
        <v>25.27</v>
      </c>
      <c r="D2657">
        <v>24.93</v>
      </c>
      <c r="E2657">
        <v>25.2</v>
      </c>
      <c r="F2657">
        <v>0</v>
      </c>
    </row>
    <row r="2658" spans="1:6" x14ac:dyDescent="0.25">
      <c r="A2658" s="1">
        <v>41863</v>
      </c>
      <c r="B2658">
        <v>25.21</v>
      </c>
      <c r="C2658">
        <v>25.26</v>
      </c>
      <c r="D2658">
        <v>25</v>
      </c>
      <c r="E2658">
        <v>25.15</v>
      </c>
      <c r="F2658">
        <v>-0.23800079299999999</v>
      </c>
    </row>
    <row r="2659" spans="1:6" x14ac:dyDescent="0.25">
      <c r="A2659" s="1">
        <v>41862</v>
      </c>
      <c r="B2659">
        <v>25.09</v>
      </c>
      <c r="C2659">
        <v>25.37</v>
      </c>
      <c r="D2659">
        <v>25.02</v>
      </c>
      <c r="E2659">
        <v>25.23</v>
      </c>
      <c r="F2659">
        <v>0.557991232</v>
      </c>
    </row>
    <row r="2660" spans="1:6" x14ac:dyDescent="0.25">
      <c r="A2660" s="1">
        <v>41859</v>
      </c>
      <c r="B2660">
        <v>24.84</v>
      </c>
      <c r="C2660">
        <v>25.06</v>
      </c>
      <c r="D2660">
        <v>24.74</v>
      </c>
      <c r="E2660">
        <v>25.03</v>
      </c>
      <c r="F2660">
        <v>0.76489532999999998</v>
      </c>
    </row>
    <row r="2661" spans="1:6" x14ac:dyDescent="0.25">
      <c r="A2661" s="1">
        <v>41858</v>
      </c>
      <c r="B2661">
        <v>25.01</v>
      </c>
      <c r="C2661">
        <v>25.1</v>
      </c>
      <c r="D2661">
        <v>24.69</v>
      </c>
      <c r="E2661">
        <v>24.86</v>
      </c>
      <c r="F2661">
        <v>-0.59976009600000002</v>
      </c>
    </row>
    <row r="2662" spans="1:6" x14ac:dyDescent="0.25">
      <c r="A2662" s="1">
        <v>41857</v>
      </c>
      <c r="B2662">
        <v>24.89</v>
      </c>
      <c r="C2662">
        <v>25.21</v>
      </c>
      <c r="D2662">
        <v>24.85</v>
      </c>
      <c r="E2662">
        <v>24.94</v>
      </c>
      <c r="F2662">
        <v>0.20088388900000001</v>
      </c>
    </row>
    <row r="2663" spans="1:6" x14ac:dyDescent="0.25">
      <c r="A2663" s="1">
        <v>41856</v>
      </c>
      <c r="B2663">
        <v>25.08</v>
      </c>
      <c r="C2663">
        <v>25.12</v>
      </c>
      <c r="D2663">
        <v>24.88</v>
      </c>
      <c r="E2663">
        <v>24.97</v>
      </c>
      <c r="F2663">
        <v>-0.43859649099999998</v>
      </c>
    </row>
    <row r="2664" spans="1:6" x14ac:dyDescent="0.25">
      <c r="A2664" s="1">
        <v>41855</v>
      </c>
      <c r="B2664">
        <v>24.94</v>
      </c>
      <c r="C2664">
        <v>25.22</v>
      </c>
      <c r="D2664">
        <v>24.87</v>
      </c>
      <c r="E2664">
        <v>25.16</v>
      </c>
      <c r="F2664">
        <v>0.88211708099999997</v>
      </c>
    </row>
    <row r="2665" spans="1:6" x14ac:dyDescent="0.25">
      <c r="A2665" s="1">
        <v>41852</v>
      </c>
      <c r="B2665">
        <v>25.11</v>
      </c>
      <c r="C2665">
        <v>25.21</v>
      </c>
      <c r="D2665">
        <v>24.8</v>
      </c>
      <c r="E2665">
        <v>24.99</v>
      </c>
      <c r="F2665">
        <v>-0.47789725199999999</v>
      </c>
    </row>
    <row r="2666" spans="1:6" x14ac:dyDescent="0.25">
      <c r="A2666" s="1">
        <v>41851</v>
      </c>
      <c r="B2666">
        <v>25.48</v>
      </c>
      <c r="C2666">
        <v>25.5</v>
      </c>
      <c r="D2666">
        <v>25.18</v>
      </c>
      <c r="E2666">
        <v>25.23</v>
      </c>
      <c r="F2666">
        <v>-0.98116169499999994</v>
      </c>
    </row>
    <row r="2667" spans="1:6" x14ac:dyDescent="0.25">
      <c r="A2667" s="1">
        <v>41850</v>
      </c>
      <c r="B2667">
        <v>25.83</v>
      </c>
      <c r="C2667">
        <v>25.84</v>
      </c>
      <c r="D2667">
        <v>25.48</v>
      </c>
      <c r="E2667">
        <v>25.63</v>
      </c>
      <c r="F2667">
        <v>-0.77429345699999996</v>
      </c>
    </row>
    <row r="2668" spans="1:6" x14ac:dyDescent="0.25">
      <c r="A2668" s="1">
        <v>41849</v>
      </c>
      <c r="B2668">
        <v>25.88</v>
      </c>
      <c r="C2668">
        <v>26</v>
      </c>
      <c r="D2668">
        <v>25.69</v>
      </c>
      <c r="E2668">
        <v>25.71</v>
      </c>
      <c r="F2668">
        <v>-0.65687789799999996</v>
      </c>
    </row>
    <row r="2669" spans="1:6" x14ac:dyDescent="0.25">
      <c r="A2669" s="1">
        <v>41848</v>
      </c>
      <c r="B2669">
        <v>25.73</v>
      </c>
      <c r="C2669">
        <v>26</v>
      </c>
      <c r="D2669">
        <v>25.57</v>
      </c>
      <c r="E2669">
        <v>25.92</v>
      </c>
      <c r="F2669">
        <v>0.73843762099999999</v>
      </c>
    </row>
    <row r="2670" spans="1:6" x14ac:dyDescent="0.25">
      <c r="A2670" s="1">
        <v>41845</v>
      </c>
      <c r="B2670">
        <v>25.8</v>
      </c>
      <c r="C2670">
        <v>26.02</v>
      </c>
      <c r="D2670">
        <v>25.69</v>
      </c>
      <c r="E2670">
        <v>25.97</v>
      </c>
      <c r="F2670">
        <v>0.65891472900000003</v>
      </c>
    </row>
    <row r="2671" spans="1:6" x14ac:dyDescent="0.25">
      <c r="A2671" s="1">
        <v>41844</v>
      </c>
      <c r="B2671">
        <v>25.76</v>
      </c>
      <c r="C2671">
        <v>25.9</v>
      </c>
      <c r="D2671">
        <v>25.67</v>
      </c>
      <c r="E2671">
        <v>25.83</v>
      </c>
      <c r="F2671">
        <v>0.27173913</v>
      </c>
    </row>
    <row r="2672" spans="1:6" x14ac:dyDescent="0.25">
      <c r="A2672" s="1">
        <v>41843</v>
      </c>
      <c r="B2672">
        <v>25.72</v>
      </c>
      <c r="C2672">
        <v>25.79</v>
      </c>
      <c r="D2672">
        <v>25.56</v>
      </c>
      <c r="E2672">
        <v>25.68</v>
      </c>
      <c r="F2672">
        <v>-0.155520995</v>
      </c>
    </row>
    <row r="2673" spans="1:6" x14ac:dyDescent="0.25">
      <c r="A2673" s="1">
        <v>41842</v>
      </c>
      <c r="B2673">
        <v>25.95</v>
      </c>
      <c r="C2673">
        <v>26.08</v>
      </c>
      <c r="D2673">
        <v>25.91</v>
      </c>
      <c r="E2673">
        <v>25.95</v>
      </c>
      <c r="F2673">
        <v>0</v>
      </c>
    </row>
    <row r="2674" spans="1:6" x14ac:dyDescent="0.25">
      <c r="A2674" s="1">
        <v>41841</v>
      </c>
      <c r="B2674">
        <v>25.89</v>
      </c>
      <c r="C2674">
        <v>25.95</v>
      </c>
      <c r="D2674">
        <v>25.73</v>
      </c>
      <c r="E2674">
        <v>25.85</v>
      </c>
      <c r="F2674">
        <v>-0.15449980699999999</v>
      </c>
    </row>
    <row r="2675" spans="1:6" x14ac:dyDescent="0.25">
      <c r="A2675" s="1">
        <v>41838</v>
      </c>
      <c r="B2675">
        <v>25.77</v>
      </c>
      <c r="C2675">
        <v>25.95</v>
      </c>
      <c r="D2675">
        <v>25.68</v>
      </c>
      <c r="E2675">
        <v>25.91</v>
      </c>
      <c r="F2675">
        <v>0.54326736499999995</v>
      </c>
    </row>
    <row r="2676" spans="1:6" x14ac:dyDescent="0.25">
      <c r="A2676" s="1">
        <v>41837</v>
      </c>
      <c r="B2676">
        <v>25.83</v>
      </c>
      <c r="C2676">
        <v>26</v>
      </c>
      <c r="D2676">
        <v>25.57</v>
      </c>
      <c r="E2676">
        <v>25.63</v>
      </c>
      <c r="F2676">
        <v>-0.77429345699999996</v>
      </c>
    </row>
    <row r="2677" spans="1:6" x14ac:dyDescent="0.25">
      <c r="A2677" s="1">
        <v>41836</v>
      </c>
      <c r="B2677">
        <v>25.75</v>
      </c>
      <c r="C2677">
        <v>26.05</v>
      </c>
      <c r="D2677">
        <v>25.74</v>
      </c>
      <c r="E2677">
        <v>25.98</v>
      </c>
      <c r="F2677">
        <v>0.89320388299999998</v>
      </c>
    </row>
    <row r="2678" spans="1:6" x14ac:dyDescent="0.25">
      <c r="A2678" s="1">
        <v>41835</v>
      </c>
      <c r="B2678">
        <v>25.38</v>
      </c>
      <c r="C2678">
        <v>25.68</v>
      </c>
      <c r="D2678">
        <v>25.36</v>
      </c>
      <c r="E2678">
        <v>25.67</v>
      </c>
      <c r="F2678">
        <v>1.142631994</v>
      </c>
    </row>
    <row r="2679" spans="1:6" x14ac:dyDescent="0.25">
      <c r="A2679" s="1">
        <v>41834</v>
      </c>
      <c r="B2679">
        <v>25.6</v>
      </c>
      <c r="C2679">
        <v>25.65</v>
      </c>
      <c r="D2679">
        <v>25.4</v>
      </c>
      <c r="E2679">
        <v>25.44</v>
      </c>
      <c r="F2679">
        <v>-0.625</v>
      </c>
    </row>
    <row r="2680" spans="1:6" x14ac:dyDescent="0.25">
      <c r="A2680" s="1">
        <v>41831</v>
      </c>
      <c r="B2680">
        <v>25.52</v>
      </c>
      <c r="C2680">
        <v>25.65</v>
      </c>
      <c r="D2680">
        <v>25.44</v>
      </c>
      <c r="E2680">
        <v>25.52</v>
      </c>
      <c r="F2680">
        <v>0</v>
      </c>
    </row>
    <row r="2681" spans="1:6" x14ac:dyDescent="0.25">
      <c r="A2681" s="1">
        <v>41830</v>
      </c>
      <c r="B2681">
        <v>25.25</v>
      </c>
      <c r="C2681">
        <v>25.52</v>
      </c>
      <c r="D2681">
        <v>25.22</v>
      </c>
      <c r="E2681">
        <v>25.44</v>
      </c>
      <c r="F2681">
        <v>0.75247524799999999</v>
      </c>
    </row>
    <row r="2682" spans="1:6" x14ac:dyDescent="0.25">
      <c r="A2682" s="1">
        <v>41829</v>
      </c>
      <c r="B2682">
        <v>25.2</v>
      </c>
      <c r="C2682">
        <v>25.5</v>
      </c>
      <c r="D2682">
        <v>25.14</v>
      </c>
      <c r="E2682">
        <v>25.44</v>
      </c>
      <c r="F2682">
        <v>0.95238095199999995</v>
      </c>
    </row>
    <row r="2683" spans="1:6" x14ac:dyDescent="0.25">
      <c r="A2683" s="1">
        <v>41828</v>
      </c>
      <c r="B2683">
        <v>25.1</v>
      </c>
      <c r="C2683">
        <v>25.31</v>
      </c>
      <c r="D2683">
        <v>25.06</v>
      </c>
      <c r="E2683">
        <v>25.07</v>
      </c>
      <c r="F2683">
        <v>-0.11952191199999999</v>
      </c>
    </row>
    <row r="2684" spans="1:6" x14ac:dyDescent="0.25">
      <c r="A2684" s="1">
        <v>41827</v>
      </c>
      <c r="B2684">
        <v>24.97</v>
      </c>
      <c r="C2684">
        <v>25.25</v>
      </c>
      <c r="D2684">
        <v>24.97</v>
      </c>
      <c r="E2684">
        <v>25.25</v>
      </c>
      <c r="F2684">
        <v>1.1213456150000001</v>
      </c>
    </row>
    <row r="2685" spans="1:6" x14ac:dyDescent="0.25">
      <c r="A2685" s="1">
        <v>41823</v>
      </c>
      <c r="B2685">
        <v>25.15</v>
      </c>
      <c r="C2685">
        <v>25.25</v>
      </c>
      <c r="D2685">
        <v>25.13</v>
      </c>
      <c r="E2685">
        <v>25.19</v>
      </c>
      <c r="F2685">
        <v>0.159045726</v>
      </c>
    </row>
    <row r="2686" spans="1:6" x14ac:dyDescent="0.25">
      <c r="A2686" s="1">
        <v>41822</v>
      </c>
      <c r="B2686">
        <v>24.97</v>
      </c>
      <c r="C2686">
        <v>25.14</v>
      </c>
      <c r="D2686">
        <v>24.87</v>
      </c>
      <c r="E2686">
        <v>25.03</v>
      </c>
      <c r="F2686">
        <v>0.24028834600000001</v>
      </c>
    </row>
    <row r="2687" spans="1:6" x14ac:dyDescent="0.25">
      <c r="A2687" s="1">
        <v>41821</v>
      </c>
      <c r="B2687">
        <v>24.91</v>
      </c>
      <c r="C2687">
        <v>25.11</v>
      </c>
      <c r="D2687">
        <v>24.77</v>
      </c>
      <c r="E2687">
        <v>25.08</v>
      </c>
      <c r="F2687">
        <v>0.68245684500000003</v>
      </c>
    </row>
    <row r="2688" spans="1:6" x14ac:dyDescent="0.25">
      <c r="A2688" s="1">
        <v>41820</v>
      </c>
      <c r="B2688">
        <v>24.67</v>
      </c>
      <c r="C2688">
        <v>24.9</v>
      </c>
      <c r="D2688">
        <v>24.62</v>
      </c>
      <c r="E2688">
        <v>24.85</v>
      </c>
      <c r="F2688">
        <v>0.72963113099999999</v>
      </c>
    </row>
    <row r="2689" spans="1:6" x14ac:dyDescent="0.25">
      <c r="A2689" s="1">
        <v>41817</v>
      </c>
      <c r="B2689">
        <v>24.67</v>
      </c>
      <c r="C2689">
        <v>24.77</v>
      </c>
      <c r="D2689">
        <v>24.48</v>
      </c>
      <c r="E2689">
        <v>24.7</v>
      </c>
      <c r="F2689">
        <v>0.121605188</v>
      </c>
    </row>
    <row r="2690" spans="1:6" x14ac:dyDescent="0.25">
      <c r="A2690" s="1">
        <v>41816</v>
      </c>
      <c r="B2690">
        <v>24.66</v>
      </c>
      <c r="C2690">
        <v>24.8</v>
      </c>
      <c r="D2690">
        <v>24.48</v>
      </c>
      <c r="E2690">
        <v>24.65</v>
      </c>
      <c r="F2690">
        <v>-4.0551499999999997E-2</v>
      </c>
    </row>
    <row r="2691" spans="1:6" x14ac:dyDescent="0.25">
      <c r="A2691" s="1">
        <v>41815</v>
      </c>
      <c r="B2691">
        <v>24.51</v>
      </c>
      <c r="C2691">
        <v>24.78</v>
      </c>
      <c r="D2691">
        <v>24.41</v>
      </c>
      <c r="E2691">
        <v>24.72</v>
      </c>
      <c r="F2691">
        <v>0.85679314600000001</v>
      </c>
    </row>
    <row r="2692" spans="1:6" x14ac:dyDescent="0.25">
      <c r="A2692" s="1">
        <v>41814</v>
      </c>
      <c r="B2692">
        <v>24.62</v>
      </c>
      <c r="C2692">
        <v>24.74</v>
      </c>
      <c r="D2692">
        <v>24.52</v>
      </c>
      <c r="E2692">
        <v>24.53</v>
      </c>
      <c r="F2692">
        <v>-0.36555645799999997</v>
      </c>
    </row>
    <row r="2693" spans="1:6" x14ac:dyDescent="0.25">
      <c r="A2693" s="1">
        <v>41813</v>
      </c>
      <c r="B2693">
        <v>24.8</v>
      </c>
      <c r="C2693">
        <v>24.9</v>
      </c>
      <c r="D2693">
        <v>24.65</v>
      </c>
      <c r="E2693">
        <v>24.7</v>
      </c>
      <c r="F2693">
        <v>-0.40322580600000002</v>
      </c>
    </row>
    <row r="2694" spans="1:6" x14ac:dyDescent="0.25">
      <c r="A2694" s="1">
        <v>41810</v>
      </c>
      <c r="B2694">
        <v>24.73</v>
      </c>
      <c r="C2694">
        <v>24.88</v>
      </c>
      <c r="D2694">
        <v>24.62</v>
      </c>
      <c r="E2694">
        <v>24.83</v>
      </c>
      <c r="F2694">
        <v>0.40436716499999997</v>
      </c>
    </row>
    <row r="2695" spans="1:6" x14ac:dyDescent="0.25">
      <c r="A2695" s="1">
        <v>41809</v>
      </c>
      <c r="B2695">
        <v>24.58</v>
      </c>
      <c r="C2695">
        <v>24.71</v>
      </c>
      <c r="D2695">
        <v>24.46</v>
      </c>
      <c r="E2695">
        <v>24.71</v>
      </c>
      <c r="F2695">
        <v>0.52888527299999999</v>
      </c>
    </row>
    <row r="2696" spans="1:6" x14ac:dyDescent="0.25">
      <c r="A2696" s="1">
        <v>41808</v>
      </c>
      <c r="B2696">
        <v>24.71</v>
      </c>
      <c r="C2696">
        <v>24.75</v>
      </c>
      <c r="D2696">
        <v>24.46</v>
      </c>
      <c r="E2696">
        <v>24.63</v>
      </c>
      <c r="F2696">
        <v>-0.32375556500000002</v>
      </c>
    </row>
    <row r="2697" spans="1:6" x14ac:dyDescent="0.25">
      <c r="A2697" s="1">
        <v>41807</v>
      </c>
      <c r="B2697">
        <v>24.5</v>
      </c>
      <c r="C2697">
        <v>24.62</v>
      </c>
      <c r="D2697">
        <v>24.41</v>
      </c>
      <c r="E2697">
        <v>24.5</v>
      </c>
      <c r="F2697">
        <v>0</v>
      </c>
    </row>
    <row r="2698" spans="1:6" x14ac:dyDescent="0.25">
      <c r="A2698" s="1">
        <v>41806</v>
      </c>
      <c r="B2698">
        <v>24.51</v>
      </c>
      <c r="C2698">
        <v>24.73</v>
      </c>
      <c r="D2698">
        <v>24.45</v>
      </c>
      <c r="E2698">
        <v>24.53</v>
      </c>
      <c r="F2698">
        <v>8.1599347000000003E-2</v>
      </c>
    </row>
    <row r="2699" spans="1:6" x14ac:dyDescent="0.25">
      <c r="A2699" s="1">
        <v>41803</v>
      </c>
      <c r="B2699">
        <v>24.65</v>
      </c>
      <c r="C2699">
        <v>24.78</v>
      </c>
      <c r="D2699">
        <v>24.6</v>
      </c>
      <c r="E2699">
        <v>24.7</v>
      </c>
      <c r="F2699">
        <v>0.20283975700000001</v>
      </c>
    </row>
    <row r="2700" spans="1:6" x14ac:dyDescent="0.25">
      <c r="A2700" s="1">
        <v>41802</v>
      </c>
      <c r="B2700">
        <v>24.93</v>
      </c>
      <c r="C2700">
        <v>25</v>
      </c>
      <c r="D2700">
        <v>24.62</v>
      </c>
      <c r="E2700">
        <v>24.66</v>
      </c>
      <c r="F2700">
        <v>-1.083032491</v>
      </c>
    </row>
    <row r="2701" spans="1:6" x14ac:dyDescent="0.25">
      <c r="A2701" s="1">
        <v>41801</v>
      </c>
      <c r="B2701">
        <v>24.9</v>
      </c>
      <c r="C2701">
        <v>25.17</v>
      </c>
      <c r="D2701">
        <v>24.79</v>
      </c>
      <c r="E2701">
        <v>25.04</v>
      </c>
      <c r="F2701">
        <v>0.562248996</v>
      </c>
    </row>
    <row r="2702" spans="1:6" x14ac:dyDescent="0.25">
      <c r="A2702" s="1">
        <v>41800</v>
      </c>
      <c r="B2702">
        <v>24.72</v>
      </c>
      <c r="C2702">
        <v>25.1</v>
      </c>
      <c r="D2702">
        <v>24.6</v>
      </c>
      <c r="E2702">
        <v>25</v>
      </c>
      <c r="F2702">
        <v>1.1326860839999999</v>
      </c>
    </row>
    <row r="2703" spans="1:6" x14ac:dyDescent="0.25">
      <c r="A2703" s="1">
        <v>41799</v>
      </c>
      <c r="B2703">
        <v>24.76</v>
      </c>
      <c r="C2703">
        <v>24.95</v>
      </c>
      <c r="D2703">
        <v>24.72</v>
      </c>
      <c r="E2703">
        <v>24.8</v>
      </c>
      <c r="F2703">
        <v>0.161550889</v>
      </c>
    </row>
    <row r="2704" spans="1:6" x14ac:dyDescent="0.25">
      <c r="A2704" s="1">
        <v>41796</v>
      </c>
      <c r="B2704">
        <v>24.82</v>
      </c>
      <c r="C2704">
        <v>24.94</v>
      </c>
      <c r="D2704">
        <v>24.71</v>
      </c>
      <c r="E2704">
        <v>24.83</v>
      </c>
      <c r="F2704">
        <v>4.0290089000000001E-2</v>
      </c>
    </row>
    <row r="2705" spans="1:6" x14ac:dyDescent="0.25">
      <c r="A2705" s="1">
        <v>41795</v>
      </c>
      <c r="B2705">
        <v>24.6</v>
      </c>
      <c r="C2705">
        <v>24.73</v>
      </c>
      <c r="D2705">
        <v>24.41</v>
      </c>
      <c r="E2705">
        <v>24.7</v>
      </c>
      <c r="F2705">
        <v>0.40650406500000003</v>
      </c>
    </row>
    <row r="2706" spans="1:6" x14ac:dyDescent="0.25">
      <c r="A2706" s="1">
        <v>41794</v>
      </c>
      <c r="B2706">
        <v>24.56</v>
      </c>
      <c r="C2706">
        <v>24.65</v>
      </c>
      <c r="D2706">
        <v>24.4</v>
      </c>
      <c r="E2706">
        <v>24.5</v>
      </c>
      <c r="F2706">
        <v>-0.24429967399999999</v>
      </c>
    </row>
    <row r="2707" spans="1:6" x14ac:dyDescent="0.25">
      <c r="A2707" s="1">
        <v>41793</v>
      </c>
      <c r="B2707">
        <v>24.66</v>
      </c>
      <c r="C2707">
        <v>24.82</v>
      </c>
      <c r="D2707">
        <v>24.45</v>
      </c>
      <c r="E2707">
        <v>24.68</v>
      </c>
      <c r="F2707">
        <v>8.1103000999999994E-2</v>
      </c>
    </row>
    <row r="2708" spans="1:6" x14ac:dyDescent="0.25">
      <c r="A2708" s="1">
        <v>41792</v>
      </c>
      <c r="B2708">
        <v>24.64</v>
      </c>
      <c r="C2708">
        <v>24.8</v>
      </c>
      <c r="D2708">
        <v>24.56</v>
      </c>
      <c r="E2708">
        <v>24.78</v>
      </c>
      <c r="F2708">
        <v>0.56818181800000001</v>
      </c>
    </row>
    <row r="2709" spans="1:6" x14ac:dyDescent="0.25">
      <c r="A2709" s="1">
        <v>41789</v>
      </c>
      <c r="B2709">
        <v>24.75</v>
      </c>
      <c r="C2709">
        <v>24.75</v>
      </c>
      <c r="D2709">
        <v>24.48</v>
      </c>
      <c r="E2709">
        <v>24.62</v>
      </c>
      <c r="F2709">
        <v>-0.52525252499999997</v>
      </c>
    </row>
    <row r="2710" spans="1:6" x14ac:dyDescent="0.25">
      <c r="A2710" s="1">
        <v>41788</v>
      </c>
      <c r="B2710">
        <v>24.85</v>
      </c>
      <c r="C2710">
        <v>24.92</v>
      </c>
      <c r="D2710">
        <v>24.56</v>
      </c>
      <c r="E2710">
        <v>24.68</v>
      </c>
      <c r="F2710">
        <v>-0.68410462800000005</v>
      </c>
    </row>
    <row r="2711" spans="1:6" x14ac:dyDescent="0.25">
      <c r="A2711" s="1">
        <v>41787</v>
      </c>
      <c r="B2711">
        <v>24.63</v>
      </c>
      <c r="C2711">
        <v>24.93</v>
      </c>
      <c r="D2711">
        <v>24.63</v>
      </c>
      <c r="E2711">
        <v>24.82</v>
      </c>
      <c r="F2711">
        <v>0.77141697099999995</v>
      </c>
    </row>
    <row r="2712" spans="1:6" x14ac:dyDescent="0.25">
      <c r="A2712" s="1">
        <v>41786</v>
      </c>
      <c r="B2712">
        <v>24.75</v>
      </c>
      <c r="C2712">
        <v>24.88</v>
      </c>
      <c r="D2712">
        <v>24.63</v>
      </c>
      <c r="E2712">
        <v>24.71</v>
      </c>
      <c r="F2712">
        <v>-0.16161616200000001</v>
      </c>
    </row>
    <row r="2713" spans="1:6" x14ac:dyDescent="0.25">
      <c r="A2713" s="1">
        <v>41782</v>
      </c>
      <c r="B2713">
        <v>24.44</v>
      </c>
      <c r="C2713">
        <v>24.56</v>
      </c>
      <c r="D2713">
        <v>24.36</v>
      </c>
      <c r="E2713">
        <v>24.52</v>
      </c>
      <c r="F2713">
        <v>0.327332242</v>
      </c>
    </row>
    <row r="2714" spans="1:6" x14ac:dyDescent="0.25">
      <c r="A2714" s="1">
        <v>41781</v>
      </c>
      <c r="B2714">
        <v>24.39</v>
      </c>
      <c r="C2714">
        <v>24.54</v>
      </c>
      <c r="D2714">
        <v>24.29</v>
      </c>
      <c r="E2714">
        <v>24.38</v>
      </c>
      <c r="F2714">
        <v>-4.1000410000000001E-2</v>
      </c>
    </row>
    <row r="2715" spans="1:6" x14ac:dyDescent="0.25">
      <c r="A2715" s="1">
        <v>41780</v>
      </c>
      <c r="B2715">
        <v>24.18</v>
      </c>
      <c r="C2715">
        <v>24.65</v>
      </c>
      <c r="D2715">
        <v>24.17</v>
      </c>
      <c r="E2715">
        <v>24.48</v>
      </c>
      <c r="F2715">
        <v>1.240694789</v>
      </c>
    </row>
    <row r="2716" spans="1:6" x14ac:dyDescent="0.25">
      <c r="A2716" s="1">
        <v>41779</v>
      </c>
      <c r="B2716">
        <v>24.3</v>
      </c>
      <c r="C2716">
        <v>24.39</v>
      </c>
      <c r="D2716">
        <v>24.02</v>
      </c>
      <c r="E2716">
        <v>24.1</v>
      </c>
      <c r="F2716">
        <v>-0.82304526700000002</v>
      </c>
    </row>
    <row r="2717" spans="1:6" x14ac:dyDescent="0.25">
      <c r="A2717" s="1">
        <v>41778</v>
      </c>
      <c r="B2717">
        <v>24.24</v>
      </c>
      <c r="C2717">
        <v>24.45</v>
      </c>
      <c r="D2717">
        <v>24.12</v>
      </c>
      <c r="E2717">
        <v>24.35</v>
      </c>
      <c r="F2717">
        <v>0.45379538000000003</v>
      </c>
    </row>
    <row r="2718" spans="1:6" x14ac:dyDescent="0.25">
      <c r="A2718" s="1">
        <v>41775</v>
      </c>
      <c r="B2718">
        <v>24.13</v>
      </c>
      <c r="C2718">
        <v>24.45</v>
      </c>
      <c r="D2718">
        <v>24.06</v>
      </c>
      <c r="E2718">
        <v>24.37</v>
      </c>
      <c r="F2718">
        <v>0.994612516</v>
      </c>
    </row>
    <row r="2719" spans="1:6" x14ac:dyDescent="0.25">
      <c r="A2719" s="1">
        <v>41774</v>
      </c>
      <c r="B2719">
        <v>24.27</v>
      </c>
      <c r="C2719">
        <v>24.69</v>
      </c>
      <c r="D2719">
        <v>24.13</v>
      </c>
      <c r="E2719">
        <v>24.18</v>
      </c>
      <c r="F2719">
        <v>-0.37082818299999998</v>
      </c>
    </row>
    <row r="2720" spans="1:6" x14ac:dyDescent="0.25">
      <c r="A2720" s="1">
        <v>41773</v>
      </c>
      <c r="B2720">
        <v>22.92</v>
      </c>
      <c r="C2720">
        <v>23.03</v>
      </c>
      <c r="D2720">
        <v>22.63</v>
      </c>
      <c r="E2720">
        <v>22.81</v>
      </c>
      <c r="F2720">
        <v>-0.47993019199999998</v>
      </c>
    </row>
    <row r="2721" spans="1:6" x14ac:dyDescent="0.25">
      <c r="A2721" s="1">
        <v>41772</v>
      </c>
      <c r="B2721">
        <v>23.15</v>
      </c>
      <c r="C2721">
        <v>23.17</v>
      </c>
      <c r="D2721">
        <v>22.76</v>
      </c>
      <c r="E2721">
        <v>22.86</v>
      </c>
      <c r="F2721">
        <v>-1.252699784</v>
      </c>
    </row>
    <row r="2722" spans="1:6" x14ac:dyDescent="0.25">
      <c r="A2722" s="1">
        <v>41771</v>
      </c>
      <c r="B2722">
        <v>23.04</v>
      </c>
      <c r="C2722">
        <v>23.33</v>
      </c>
      <c r="D2722">
        <v>23.01</v>
      </c>
      <c r="E2722">
        <v>23.19</v>
      </c>
      <c r="F2722">
        <v>0.65104166699999999</v>
      </c>
    </row>
    <row r="2723" spans="1:6" x14ac:dyDescent="0.25">
      <c r="A2723" s="1">
        <v>41768</v>
      </c>
      <c r="B2723">
        <v>22.96</v>
      </c>
      <c r="C2723">
        <v>23.11</v>
      </c>
      <c r="D2723">
        <v>22.92</v>
      </c>
      <c r="E2723">
        <v>23.02</v>
      </c>
      <c r="F2723">
        <v>0.26132404199999998</v>
      </c>
    </row>
    <row r="2724" spans="1:6" x14ac:dyDescent="0.25">
      <c r="A2724" s="1">
        <v>41767</v>
      </c>
      <c r="B2724">
        <v>22.84</v>
      </c>
      <c r="C2724">
        <v>23.17</v>
      </c>
      <c r="D2724">
        <v>22.77</v>
      </c>
      <c r="E2724">
        <v>23.02</v>
      </c>
      <c r="F2724">
        <v>0.78809106799999995</v>
      </c>
    </row>
    <row r="2725" spans="1:6" x14ac:dyDescent="0.25">
      <c r="A2725" s="1">
        <v>41766</v>
      </c>
      <c r="B2725">
        <v>22.71</v>
      </c>
      <c r="C2725">
        <v>22.89</v>
      </c>
      <c r="D2725">
        <v>22.44</v>
      </c>
      <c r="E2725">
        <v>22.87</v>
      </c>
      <c r="F2725">
        <v>0.70453544700000004</v>
      </c>
    </row>
    <row r="2726" spans="1:6" x14ac:dyDescent="0.25">
      <c r="A2726" s="1">
        <v>41765</v>
      </c>
      <c r="B2726">
        <v>22.84</v>
      </c>
      <c r="C2726">
        <v>22.89</v>
      </c>
      <c r="D2726">
        <v>22.63</v>
      </c>
      <c r="E2726">
        <v>22.72</v>
      </c>
      <c r="F2726">
        <v>-0.52539404599999995</v>
      </c>
    </row>
    <row r="2727" spans="1:6" x14ac:dyDescent="0.25">
      <c r="A2727" s="1">
        <v>41764</v>
      </c>
      <c r="B2727">
        <v>22.9</v>
      </c>
      <c r="C2727">
        <v>23</v>
      </c>
      <c r="D2727">
        <v>22.73</v>
      </c>
      <c r="E2727">
        <v>22.96</v>
      </c>
      <c r="F2727">
        <v>0.26200873400000002</v>
      </c>
    </row>
    <row r="2728" spans="1:6" x14ac:dyDescent="0.25">
      <c r="A2728" s="1">
        <v>41761</v>
      </c>
      <c r="B2728">
        <v>23.11</v>
      </c>
      <c r="C2728">
        <v>23.12</v>
      </c>
      <c r="D2728">
        <v>22.9</v>
      </c>
      <c r="E2728">
        <v>22.94</v>
      </c>
      <c r="F2728">
        <v>-0.73561228899999997</v>
      </c>
    </row>
    <row r="2729" spans="1:6" x14ac:dyDescent="0.25">
      <c r="A2729" s="1">
        <v>41760</v>
      </c>
      <c r="B2729">
        <v>23.14</v>
      </c>
      <c r="C2729">
        <v>23.15</v>
      </c>
      <c r="D2729">
        <v>22.92</v>
      </c>
      <c r="E2729">
        <v>23.01</v>
      </c>
      <c r="F2729">
        <v>-0.56179775300000001</v>
      </c>
    </row>
    <row r="2730" spans="1:6" x14ac:dyDescent="0.25">
      <c r="A2730" s="1">
        <v>41759</v>
      </c>
      <c r="B2730">
        <v>23.1</v>
      </c>
      <c r="C2730">
        <v>23.14</v>
      </c>
      <c r="D2730">
        <v>22.92</v>
      </c>
      <c r="E2730">
        <v>23.11</v>
      </c>
      <c r="F2730">
        <v>4.3290043E-2</v>
      </c>
    </row>
    <row r="2731" spans="1:6" x14ac:dyDescent="0.25">
      <c r="A2731" s="1">
        <v>41758</v>
      </c>
      <c r="B2731">
        <v>23.18</v>
      </c>
      <c r="C2731">
        <v>23.21</v>
      </c>
      <c r="D2731">
        <v>23.05</v>
      </c>
      <c r="E2731">
        <v>23.16</v>
      </c>
      <c r="F2731">
        <v>-8.6281277000000003E-2</v>
      </c>
    </row>
    <row r="2732" spans="1:6" x14ac:dyDescent="0.25">
      <c r="A2732" s="1">
        <v>41757</v>
      </c>
      <c r="B2732">
        <v>23.12</v>
      </c>
      <c r="C2732">
        <v>23.23</v>
      </c>
      <c r="D2732">
        <v>22.79</v>
      </c>
      <c r="E2732">
        <v>23.02</v>
      </c>
      <c r="F2732">
        <v>-0.43252595199999999</v>
      </c>
    </row>
    <row r="2733" spans="1:6" x14ac:dyDescent="0.25">
      <c r="A2733" s="1">
        <v>41754</v>
      </c>
      <c r="B2733">
        <v>23.26</v>
      </c>
      <c r="C2733">
        <v>23.28</v>
      </c>
      <c r="D2733">
        <v>22.88</v>
      </c>
      <c r="E2733">
        <v>23</v>
      </c>
      <c r="F2733">
        <v>-1.117798796</v>
      </c>
    </row>
    <row r="2734" spans="1:6" x14ac:dyDescent="0.25">
      <c r="A2734" s="1">
        <v>41753</v>
      </c>
      <c r="B2734">
        <v>23.62</v>
      </c>
      <c r="C2734">
        <v>23.64</v>
      </c>
      <c r="D2734">
        <v>23.24</v>
      </c>
      <c r="E2734">
        <v>23.33</v>
      </c>
      <c r="F2734">
        <v>-1.2277730739999999</v>
      </c>
    </row>
    <row r="2735" spans="1:6" x14ac:dyDescent="0.25">
      <c r="A2735" s="1">
        <v>41752</v>
      </c>
      <c r="B2735">
        <v>23.45</v>
      </c>
      <c r="C2735">
        <v>23.57</v>
      </c>
      <c r="D2735">
        <v>23.24</v>
      </c>
      <c r="E2735">
        <v>23.5</v>
      </c>
      <c r="F2735">
        <v>0.213219616</v>
      </c>
    </row>
    <row r="2736" spans="1:6" x14ac:dyDescent="0.25">
      <c r="A2736" s="1">
        <v>41751</v>
      </c>
      <c r="B2736">
        <v>23.47</v>
      </c>
      <c r="C2736">
        <v>23.61</v>
      </c>
      <c r="D2736">
        <v>23.4</v>
      </c>
      <c r="E2736">
        <v>23.52</v>
      </c>
      <c r="F2736">
        <v>0.21303792099999999</v>
      </c>
    </row>
    <row r="2737" spans="1:6" x14ac:dyDescent="0.25">
      <c r="A2737" s="1">
        <v>41750</v>
      </c>
      <c r="B2737">
        <v>23.22</v>
      </c>
      <c r="C2737">
        <v>23.59</v>
      </c>
      <c r="D2737">
        <v>23.19</v>
      </c>
      <c r="E2737">
        <v>23.4</v>
      </c>
      <c r="F2737">
        <v>0.77519379799999999</v>
      </c>
    </row>
    <row r="2738" spans="1:6" x14ac:dyDescent="0.25">
      <c r="A2738" s="1">
        <v>41746</v>
      </c>
      <c r="B2738">
        <v>23.01</v>
      </c>
      <c r="C2738">
        <v>23.29</v>
      </c>
      <c r="D2738">
        <v>22.78</v>
      </c>
      <c r="E2738">
        <v>23.21</v>
      </c>
      <c r="F2738">
        <v>0.86918731000000005</v>
      </c>
    </row>
    <row r="2739" spans="1:6" x14ac:dyDescent="0.25">
      <c r="A2739" s="1">
        <v>41745</v>
      </c>
      <c r="B2739">
        <v>23</v>
      </c>
      <c r="C2739">
        <v>23.15</v>
      </c>
      <c r="D2739">
        <v>22.83</v>
      </c>
      <c r="E2739">
        <v>23.03</v>
      </c>
      <c r="F2739">
        <v>0.130434783</v>
      </c>
    </row>
    <row r="2740" spans="1:6" x14ac:dyDescent="0.25">
      <c r="A2740" s="1">
        <v>41744</v>
      </c>
      <c r="B2740">
        <v>22.85</v>
      </c>
      <c r="C2740">
        <v>23</v>
      </c>
      <c r="D2740">
        <v>22.61</v>
      </c>
      <c r="E2740">
        <v>22.89</v>
      </c>
      <c r="F2740">
        <v>0.175054705</v>
      </c>
    </row>
    <row r="2741" spans="1:6" x14ac:dyDescent="0.25">
      <c r="A2741" s="1">
        <v>41743</v>
      </c>
      <c r="B2741">
        <v>22.63</v>
      </c>
      <c r="C2741">
        <v>22.94</v>
      </c>
      <c r="D2741">
        <v>22.48</v>
      </c>
      <c r="E2741">
        <v>22.84</v>
      </c>
      <c r="F2741">
        <v>0.92797171899999997</v>
      </c>
    </row>
    <row r="2742" spans="1:6" x14ac:dyDescent="0.25">
      <c r="A2742" s="1">
        <v>41740</v>
      </c>
      <c r="B2742">
        <v>22.56</v>
      </c>
      <c r="C2742">
        <v>22.99</v>
      </c>
      <c r="D2742">
        <v>22.43</v>
      </c>
      <c r="E2742">
        <v>22.46</v>
      </c>
      <c r="F2742">
        <v>-0.44326241100000002</v>
      </c>
    </row>
    <row r="2743" spans="1:6" x14ac:dyDescent="0.25">
      <c r="A2743" s="1">
        <v>41739</v>
      </c>
      <c r="B2743">
        <v>23.17</v>
      </c>
      <c r="C2743">
        <v>23.26</v>
      </c>
      <c r="D2743">
        <v>22.51</v>
      </c>
      <c r="E2743">
        <v>22.65</v>
      </c>
      <c r="F2743">
        <v>-2.244281398</v>
      </c>
    </row>
    <row r="2744" spans="1:6" x14ac:dyDescent="0.25">
      <c r="A2744" s="1">
        <v>41738</v>
      </c>
      <c r="B2744">
        <v>23.11</v>
      </c>
      <c r="C2744">
        <v>23.31</v>
      </c>
      <c r="D2744">
        <v>22.89</v>
      </c>
      <c r="E2744">
        <v>23.12</v>
      </c>
      <c r="F2744">
        <v>4.3271311E-2</v>
      </c>
    </row>
    <row r="2745" spans="1:6" x14ac:dyDescent="0.25">
      <c r="A2745" s="1">
        <v>41737</v>
      </c>
      <c r="B2745">
        <v>22.63</v>
      </c>
      <c r="C2745">
        <v>22.97</v>
      </c>
      <c r="D2745">
        <v>22.6</v>
      </c>
      <c r="E2745">
        <v>22.94</v>
      </c>
      <c r="F2745">
        <v>1.3698630140000001</v>
      </c>
    </row>
    <row r="2746" spans="1:6" x14ac:dyDescent="0.25">
      <c r="A2746" s="1">
        <v>41736</v>
      </c>
      <c r="B2746">
        <v>22.53</v>
      </c>
      <c r="C2746">
        <v>23.07</v>
      </c>
      <c r="D2746">
        <v>22.51</v>
      </c>
      <c r="E2746">
        <v>22.85</v>
      </c>
      <c r="F2746">
        <v>1.420328451</v>
      </c>
    </row>
    <row r="2747" spans="1:6" x14ac:dyDescent="0.25">
      <c r="A2747" s="1">
        <v>41733</v>
      </c>
      <c r="B2747">
        <v>23.3</v>
      </c>
      <c r="C2747">
        <v>23.35</v>
      </c>
      <c r="D2747">
        <v>22.6</v>
      </c>
      <c r="E2747">
        <v>22.71</v>
      </c>
      <c r="F2747">
        <v>-2.532188841</v>
      </c>
    </row>
    <row r="2748" spans="1:6" x14ac:dyDescent="0.25">
      <c r="A2748" s="1">
        <v>41732</v>
      </c>
      <c r="B2748">
        <v>23.08</v>
      </c>
      <c r="C2748">
        <v>23.29</v>
      </c>
      <c r="D2748">
        <v>23</v>
      </c>
      <c r="E2748">
        <v>23.09</v>
      </c>
      <c r="F2748">
        <v>4.3327556000000003E-2</v>
      </c>
    </row>
    <row r="2749" spans="1:6" x14ac:dyDescent="0.25">
      <c r="A2749" s="1">
        <v>41731</v>
      </c>
      <c r="B2749">
        <v>23.11</v>
      </c>
      <c r="C2749">
        <v>23.13</v>
      </c>
      <c r="D2749">
        <v>22.76</v>
      </c>
      <c r="E2749">
        <v>22.99</v>
      </c>
      <c r="F2749">
        <v>-0.51925573300000005</v>
      </c>
    </row>
    <row r="2750" spans="1:6" x14ac:dyDescent="0.25">
      <c r="A2750" s="1">
        <v>41730</v>
      </c>
      <c r="B2750">
        <v>22.33</v>
      </c>
      <c r="C2750">
        <v>23.3</v>
      </c>
      <c r="D2750">
        <v>22.3</v>
      </c>
      <c r="E2750">
        <v>23.1</v>
      </c>
      <c r="F2750">
        <v>3.448275862</v>
      </c>
    </row>
    <row r="2751" spans="1:6" x14ac:dyDescent="0.25">
      <c r="A2751" s="1">
        <v>41729</v>
      </c>
      <c r="B2751">
        <v>22.54</v>
      </c>
      <c r="C2751">
        <v>22.64</v>
      </c>
      <c r="D2751">
        <v>22.41</v>
      </c>
      <c r="E2751">
        <v>22.41</v>
      </c>
      <c r="F2751">
        <v>-0.57675244000000003</v>
      </c>
    </row>
    <row r="2752" spans="1:6" x14ac:dyDescent="0.25">
      <c r="A2752" s="1">
        <v>41726</v>
      </c>
      <c r="B2752">
        <v>22.13</v>
      </c>
      <c r="C2752">
        <v>22.54</v>
      </c>
      <c r="D2752">
        <v>22.06</v>
      </c>
      <c r="E2752">
        <v>22.33</v>
      </c>
      <c r="F2752">
        <v>0.90375056499999995</v>
      </c>
    </row>
    <row r="2753" spans="1:6" x14ac:dyDescent="0.25">
      <c r="A2753" s="1">
        <v>41725</v>
      </c>
      <c r="B2753">
        <v>22.15</v>
      </c>
      <c r="C2753">
        <v>22.39</v>
      </c>
      <c r="D2753">
        <v>21.94</v>
      </c>
      <c r="E2753">
        <v>22.02</v>
      </c>
      <c r="F2753">
        <v>-0.58690744900000003</v>
      </c>
    </row>
    <row r="2754" spans="1:6" x14ac:dyDescent="0.25">
      <c r="A2754" s="1">
        <v>41724</v>
      </c>
      <c r="B2754">
        <v>22.47</v>
      </c>
      <c r="C2754">
        <v>22.69</v>
      </c>
      <c r="D2754">
        <v>22.32</v>
      </c>
      <c r="E2754">
        <v>22.32</v>
      </c>
      <c r="F2754">
        <v>-0.66755674200000004</v>
      </c>
    </row>
    <row r="2755" spans="1:6" x14ac:dyDescent="0.25">
      <c r="A2755" s="1">
        <v>41723</v>
      </c>
      <c r="B2755">
        <v>21.68</v>
      </c>
      <c r="C2755">
        <v>22.36</v>
      </c>
      <c r="D2755">
        <v>21.66</v>
      </c>
      <c r="E2755">
        <v>22.34</v>
      </c>
      <c r="F2755">
        <v>3.0442804429999999</v>
      </c>
    </row>
    <row r="2756" spans="1:6" x14ac:dyDescent="0.25">
      <c r="A2756" s="1">
        <v>41722</v>
      </c>
      <c r="B2756">
        <v>21.68</v>
      </c>
      <c r="C2756">
        <v>21.79</v>
      </c>
      <c r="D2756">
        <v>21.46</v>
      </c>
      <c r="E2756">
        <v>21.57</v>
      </c>
      <c r="F2756">
        <v>-0.50738007399999996</v>
      </c>
    </row>
    <row r="2757" spans="1:6" x14ac:dyDescent="0.25">
      <c r="A2757" s="1">
        <v>41719</v>
      </c>
      <c r="B2757">
        <v>22.1</v>
      </c>
      <c r="C2757">
        <v>22.1</v>
      </c>
      <c r="D2757">
        <v>21.58</v>
      </c>
      <c r="E2757">
        <v>21.64</v>
      </c>
      <c r="F2757">
        <v>-2.0814479640000001</v>
      </c>
    </row>
    <row r="2758" spans="1:6" x14ac:dyDescent="0.25">
      <c r="A2758" s="1">
        <v>41718</v>
      </c>
      <c r="B2758">
        <v>21.63</v>
      </c>
      <c r="C2758">
        <v>21.99</v>
      </c>
      <c r="D2758">
        <v>21.59</v>
      </c>
      <c r="E2758">
        <v>21.83</v>
      </c>
      <c r="F2758">
        <v>0.92464170099999998</v>
      </c>
    </row>
    <row r="2759" spans="1:6" x14ac:dyDescent="0.25">
      <c r="A2759" s="1">
        <v>41717</v>
      </c>
      <c r="B2759">
        <v>21.69</v>
      </c>
      <c r="C2759">
        <v>21.8</v>
      </c>
      <c r="D2759">
        <v>21.56</v>
      </c>
      <c r="E2759">
        <v>21.63</v>
      </c>
      <c r="F2759">
        <v>-0.276625173</v>
      </c>
    </row>
    <row r="2760" spans="1:6" x14ac:dyDescent="0.25">
      <c r="A2760" s="1">
        <v>41716</v>
      </c>
      <c r="B2760">
        <v>21.32</v>
      </c>
      <c r="C2760">
        <v>21.71</v>
      </c>
      <c r="D2760">
        <v>21.29</v>
      </c>
      <c r="E2760">
        <v>21.63</v>
      </c>
      <c r="F2760">
        <v>1.454033771</v>
      </c>
    </row>
    <row r="2761" spans="1:6" x14ac:dyDescent="0.25">
      <c r="A2761" s="1">
        <v>41715</v>
      </c>
      <c r="B2761">
        <v>21.36</v>
      </c>
      <c r="C2761">
        <v>21.62</v>
      </c>
      <c r="D2761">
        <v>21.27</v>
      </c>
      <c r="E2761">
        <v>21.51</v>
      </c>
      <c r="F2761">
        <v>0.70224719099999999</v>
      </c>
    </row>
    <row r="2762" spans="1:6" x14ac:dyDescent="0.25">
      <c r="A2762" s="1">
        <v>41712</v>
      </c>
      <c r="B2762">
        <v>21.52</v>
      </c>
      <c r="C2762">
        <v>21.65</v>
      </c>
      <c r="D2762">
        <v>21.28</v>
      </c>
      <c r="E2762">
        <v>21.35</v>
      </c>
      <c r="F2762">
        <v>-0.78996282500000004</v>
      </c>
    </row>
    <row r="2763" spans="1:6" x14ac:dyDescent="0.25">
      <c r="A2763" s="1">
        <v>41711</v>
      </c>
      <c r="B2763">
        <v>21.89</v>
      </c>
      <c r="C2763">
        <v>21.92</v>
      </c>
      <c r="D2763">
        <v>21.5</v>
      </c>
      <c r="E2763">
        <v>21.52</v>
      </c>
      <c r="F2763">
        <v>-1.690269529</v>
      </c>
    </row>
    <row r="2764" spans="1:6" x14ac:dyDescent="0.25">
      <c r="A2764" s="1">
        <v>41710</v>
      </c>
      <c r="B2764">
        <v>21.58</v>
      </c>
      <c r="C2764">
        <v>21.92</v>
      </c>
      <c r="D2764">
        <v>21.54</v>
      </c>
      <c r="E2764">
        <v>21.82</v>
      </c>
      <c r="F2764">
        <v>1.112140871</v>
      </c>
    </row>
    <row r="2765" spans="1:6" x14ac:dyDescent="0.25">
      <c r="A2765" s="1">
        <v>41709</v>
      </c>
      <c r="B2765">
        <v>21.85</v>
      </c>
      <c r="C2765">
        <v>21.93</v>
      </c>
      <c r="D2765">
        <v>21.58</v>
      </c>
      <c r="E2765">
        <v>21.61</v>
      </c>
      <c r="F2765">
        <v>-1.098398169</v>
      </c>
    </row>
    <row r="2766" spans="1:6" x14ac:dyDescent="0.25">
      <c r="A2766" s="1">
        <v>41708</v>
      </c>
      <c r="B2766">
        <v>21.67</v>
      </c>
      <c r="C2766">
        <v>21.82</v>
      </c>
      <c r="D2766">
        <v>21.6</v>
      </c>
      <c r="E2766">
        <v>21.69</v>
      </c>
      <c r="F2766">
        <v>9.2293493000000004E-2</v>
      </c>
    </row>
    <row r="2767" spans="1:6" x14ac:dyDescent="0.25">
      <c r="A2767" s="1">
        <v>41705</v>
      </c>
      <c r="B2767">
        <v>21.94</v>
      </c>
      <c r="C2767">
        <v>21.94</v>
      </c>
      <c r="D2767">
        <v>21.66</v>
      </c>
      <c r="E2767">
        <v>21.73</v>
      </c>
      <c r="F2767">
        <v>-0.95715587999999996</v>
      </c>
    </row>
    <row r="2768" spans="1:6" x14ac:dyDescent="0.25">
      <c r="A2768" s="1">
        <v>41704</v>
      </c>
      <c r="B2768">
        <v>21.86</v>
      </c>
      <c r="C2768">
        <v>21.98</v>
      </c>
      <c r="D2768">
        <v>21.75</v>
      </c>
      <c r="E2768">
        <v>21.82</v>
      </c>
      <c r="F2768">
        <v>-0.18298261699999999</v>
      </c>
    </row>
    <row r="2769" spans="1:6" x14ac:dyDescent="0.25">
      <c r="A2769" s="1">
        <v>41703</v>
      </c>
      <c r="B2769">
        <v>21.93</v>
      </c>
      <c r="C2769">
        <v>22.04</v>
      </c>
      <c r="D2769">
        <v>21.83</v>
      </c>
      <c r="E2769">
        <v>21.87</v>
      </c>
      <c r="F2769">
        <v>-0.27359781100000002</v>
      </c>
    </row>
    <row r="2770" spans="1:6" x14ac:dyDescent="0.25">
      <c r="A2770" s="1">
        <v>41702</v>
      </c>
      <c r="B2770">
        <v>21.76</v>
      </c>
      <c r="C2770">
        <v>21.89</v>
      </c>
      <c r="D2770">
        <v>21.71</v>
      </c>
      <c r="E2770">
        <v>21.82</v>
      </c>
      <c r="F2770">
        <v>0.27573529400000002</v>
      </c>
    </row>
    <row r="2771" spans="1:6" x14ac:dyDescent="0.25">
      <c r="A2771" s="1">
        <v>41701</v>
      </c>
      <c r="B2771">
        <v>21.63</v>
      </c>
      <c r="C2771">
        <v>21.81</v>
      </c>
      <c r="D2771">
        <v>21.44</v>
      </c>
      <c r="E2771">
        <v>21.57</v>
      </c>
      <c r="F2771">
        <v>-0.27739250999999998</v>
      </c>
    </row>
    <row r="2772" spans="1:6" x14ac:dyDescent="0.25">
      <c r="A2772" s="1">
        <v>41698</v>
      </c>
      <c r="B2772">
        <v>21.99</v>
      </c>
      <c r="C2772">
        <v>22.11</v>
      </c>
      <c r="D2772">
        <v>21.7</v>
      </c>
      <c r="E2772">
        <v>21.8</v>
      </c>
      <c r="F2772">
        <v>-0.86402910399999999</v>
      </c>
    </row>
    <row r="2773" spans="1:6" x14ac:dyDescent="0.25">
      <c r="A2773" s="1">
        <v>41697</v>
      </c>
      <c r="B2773">
        <v>21.94</v>
      </c>
      <c r="C2773">
        <v>22.05</v>
      </c>
      <c r="D2773">
        <v>21.86</v>
      </c>
      <c r="E2773">
        <v>21.92</v>
      </c>
      <c r="F2773">
        <v>-9.1157703000000007E-2</v>
      </c>
    </row>
    <row r="2774" spans="1:6" x14ac:dyDescent="0.25">
      <c r="A2774" s="1">
        <v>41696</v>
      </c>
      <c r="B2774">
        <v>21.84</v>
      </c>
      <c r="C2774">
        <v>22.02</v>
      </c>
      <c r="D2774">
        <v>21.56</v>
      </c>
      <c r="E2774">
        <v>21.93</v>
      </c>
      <c r="F2774">
        <v>0.412087912</v>
      </c>
    </row>
    <row r="2775" spans="1:6" x14ac:dyDescent="0.25">
      <c r="A2775" s="1">
        <v>41695</v>
      </c>
      <c r="B2775">
        <v>22.15</v>
      </c>
      <c r="C2775">
        <v>22.21</v>
      </c>
      <c r="D2775">
        <v>21.76</v>
      </c>
      <c r="E2775">
        <v>21.84</v>
      </c>
      <c r="F2775">
        <v>-1.3995485329999999</v>
      </c>
    </row>
    <row r="2776" spans="1:6" x14ac:dyDescent="0.25">
      <c r="A2776" s="1">
        <v>41694</v>
      </c>
      <c r="B2776">
        <v>22.2</v>
      </c>
      <c r="C2776">
        <v>22.34</v>
      </c>
      <c r="D2776">
        <v>22</v>
      </c>
      <c r="E2776">
        <v>22.12</v>
      </c>
      <c r="F2776">
        <v>-0.36036035999999999</v>
      </c>
    </row>
    <row r="2777" spans="1:6" x14ac:dyDescent="0.25">
      <c r="A2777" s="1">
        <v>41691</v>
      </c>
      <c r="B2777">
        <v>22.35</v>
      </c>
      <c r="C2777">
        <v>22.44</v>
      </c>
      <c r="D2777">
        <v>22.13</v>
      </c>
      <c r="E2777">
        <v>22.13</v>
      </c>
      <c r="F2777">
        <v>-0.98434004500000005</v>
      </c>
    </row>
    <row r="2778" spans="1:6" x14ac:dyDescent="0.25">
      <c r="A2778" s="1">
        <v>41690</v>
      </c>
      <c r="B2778">
        <v>22.24</v>
      </c>
      <c r="C2778">
        <v>22.4</v>
      </c>
      <c r="D2778">
        <v>22.17</v>
      </c>
      <c r="E2778">
        <v>22.3</v>
      </c>
      <c r="F2778">
        <v>0.26978417300000002</v>
      </c>
    </row>
    <row r="2779" spans="1:6" x14ac:dyDescent="0.25">
      <c r="A2779" s="1">
        <v>41689</v>
      </c>
      <c r="B2779">
        <v>22.39</v>
      </c>
      <c r="C2779">
        <v>22.56</v>
      </c>
      <c r="D2779">
        <v>22.22</v>
      </c>
      <c r="E2779">
        <v>22.28</v>
      </c>
      <c r="F2779">
        <v>-0.49129075500000002</v>
      </c>
    </row>
    <row r="2780" spans="1:6" x14ac:dyDescent="0.25">
      <c r="A2780" s="1">
        <v>41688</v>
      </c>
      <c r="B2780">
        <v>22.48</v>
      </c>
      <c r="C2780">
        <v>22.53</v>
      </c>
      <c r="D2780">
        <v>22.33</v>
      </c>
      <c r="E2780">
        <v>22.41</v>
      </c>
      <c r="F2780">
        <v>-0.3113879</v>
      </c>
    </row>
    <row r="2781" spans="1:6" x14ac:dyDescent="0.25">
      <c r="A2781" s="1">
        <v>41684</v>
      </c>
      <c r="B2781">
        <v>22.24</v>
      </c>
      <c r="C2781">
        <v>22.76</v>
      </c>
      <c r="D2781">
        <v>22.2</v>
      </c>
      <c r="E2781">
        <v>22.56</v>
      </c>
      <c r="F2781">
        <v>1.4388489209999999</v>
      </c>
    </row>
    <row r="2782" spans="1:6" x14ac:dyDescent="0.25">
      <c r="A2782" s="1">
        <v>41683</v>
      </c>
      <c r="B2782">
        <v>22</v>
      </c>
      <c r="C2782">
        <v>22.27</v>
      </c>
      <c r="D2782">
        <v>21.68</v>
      </c>
      <c r="E2782">
        <v>22.27</v>
      </c>
      <c r="F2782">
        <v>1.2272727269999999</v>
      </c>
    </row>
    <row r="2783" spans="1:6" x14ac:dyDescent="0.25">
      <c r="A2783" s="1">
        <v>41682</v>
      </c>
      <c r="B2783">
        <v>22.61</v>
      </c>
      <c r="C2783">
        <v>22.92</v>
      </c>
      <c r="D2783">
        <v>22.53</v>
      </c>
      <c r="E2783">
        <v>22.85</v>
      </c>
      <c r="F2783">
        <v>1.0614772219999999</v>
      </c>
    </row>
    <row r="2784" spans="1:6" x14ac:dyDescent="0.25">
      <c r="A2784" s="1">
        <v>41681</v>
      </c>
      <c r="B2784">
        <v>22.78</v>
      </c>
      <c r="C2784">
        <v>22.88</v>
      </c>
      <c r="D2784">
        <v>22.67</v>
      </c>
      <c r="E2784">
        <v>22.71</v>
      </c>
      <c r="F2784">
        <v>-0.30728709399999998</v>
      </c>
    </row>
    <row r="2785" spans="1:6" x14ac:dyDescent="0.25">
      <c r="A2785" s="1">
        <v>41680</v>
      </c>
      <c r="B2785">
        <v>22.61</v>
      </c>
      <c r="C2785">
        <v>22.88</v>
      </c>
      <c r="D2785">
        <v>22.56</v>
      </c>
      <c r="E2785">
        <v>22.83</v>
      </c>
      <c r="F2785">
        <v>0.97302078700000005</v>
      </c>
    </row>
    <row r="2786" spans="1:6" x14ac:dyDescent="0.25">
      <c r="A2786" s="1">
        <v>41677</v>
      </c>
      <c r="B2786">
        <v>22.48</v>
      </c>
      <c r="C2786">
        <v>22.72</v>
      </c>
      <c r="D2786">
        <v>22.32</v>
      </c>
      <c r="E2786">
        <v>22.68</v>
      </c>
      <c r="F2786">
        <v>0.88967971499999998</v>
      </c>
    </row>
    <row r="2787" spans="1:6" x14ac:dyDescent="0.25">
      <c r="A2787" s="1">
        <v>41676</v>
      </c>
      <c r="B2787">
        <v>22.1</v>
      </c>
      <c r="C2787">
        <v>22.58</v>
      </c>
      <c r="D2787">
        <v>21.97</v>
      </c>
      <c r="E2787">
        <v>22.49</v>
      </c>
      <c r="F2787">
        <v>1.7647058819999999</v>
      </c>
    </row>
    <row r="2788" spans="1:6" x14ac:dyDescent="0.25">
      <c r="A2788" s="1">
        <v>41675</v>
      </c>
      <c r="B2788">
        <v>21.64</v>
      </c>
      <c r="C2788">
        <v>22.06</v>
      </c>
      <c r="D2788">
        <v>21.58</v>
      </c>
      <c r="E2788">
        <v>21.98</v>
      </c>
      <c r="F2788">
        <v>1.57116451</v>
      </c>
    </row>
    <row r="2789" spans="1:6" x14ac:dyDescent="0.25">
      <c r="A2789" s="1">
        <v>41674</v>
      </c>
      <c r="B2789">
        <v>21.6</v>
      </c>
      <c r="C2789">
        <v>21.82</v>
      </c>
      <c r="D2789">
        <v>21.4</v>
      </c>
      <c r="E2789">
        <v>21.8</v>
      </c>
      <c r="F2789">
        <v>0.92592592600000001</v>
      </c>
    </row>
    <row r="2790" spans="1:6" x14ac:dyDescent="0.25">
      <c r="A2790" s="1">
        <v>41673</v>
      </c>
      <c r="B2790">
        <v>21.93</v>
      </c>
      <c r="C2790">
        <v>21.95</v>
      </c>
      <c r="D2790">
        <v>21.46</v>
      </c>
      <c r="E2790">
        <v>21.55</v>
      </c>
      <c r="F2790">
        <v>-1.732786138</v>
      </c>
    </row>
    <row r="2791" spans="1:6" x14ac:dyDescent="0.25">
      <c r="A2791" s="1">
        <v>41670</v>
      </c>
      <c r="B2791">
        <v>21.64</v>
      </c>
      <c r="C2791">
        <v>21.99</v>
      </c>
      <c r="D2791">
        <v>21.63</v>
      </c>
      <c r="E2791">
        <v>21.91</v>
      </c>
      <c r="F2791">
        <v>1.247689464</v>
      </c>
    </row>
    <row r="2792" spans="1:6" x14ac:dyDescent="0.25">
      <c r="A2792" s="1">
        <v>41669</v>
      </c>
      <c r="B2792">
        <v>21.77</v>
      </c>
      <c r="C2792">
        <v>21.99</v>
      </c>
      <c r="D2792">
        <v>21.64</v>
      </c>
      <c r="E2792">
        <v>21.98</v>
      </c>
      <c r="F2792">
        <v>0.96463022499999995</v>
      </c>
    </row>
    <row r="2793" spans="1:6" x14ac:dyDescent="0.25">
      <c r="A2793" s="1">
        <v>41668</v>
      </c>
      <c r="B2793">
        <v>21.64</v>
      </c>
      <c r="C2793">
        <v>21.83</v>
      </c>
      <c r="D2793">
        <v>21.6</v>
      </c>
      <c r="E2793">
        <v>21.65</v>
      </c>
      <c r="F2793">
        <v>4.6210721000000003E-2</v>
      </c>
    </row>
    <row r="2794" spans="1:6" x14ac:dyDescent="0.25">
      <c r="A2794" s="1">
        <v>41667</v>
      </c>
      <c r="B2794">
        <v>21.89</v>
      </c>
      <c r="C2794">
        <v>22</v>
      </c>
      <c r="D2794">
        <v>21.7</v>
      </c>
      <c r="E2794">
        <v>21.75</v>
      </c>
      <c r="F2794">
        <v>-0.63956144400000003</v>
      </c>
    </row>
    <row r="2795" spans="1:6" x14ac:dyDescent="0.25">
      <c r="A2795" s="1">
        <v>41666</v>
      </c>
      <c r="B2795">
        <v>21.78</v>
      </c>
      <c r="C2795">
        <v>22.11</v>
      </c>
      <c r="D2795">
        <v>21.76</v>
      </c>
      <c r="E2795">
        <v>22</v>
      </c>
      <c r="F2795">
        <v>1.0101010100000001</v>
      </c>
    </row>
    <row r="2796" spans="1:6" x14ac:dyDescent="0.25">
      <c r="A2796" s="1">
        <v>41663</v>
      </c>
      <c r="B2796">
        <v>22.4</v>
      </c>
      <c r="C2796">
        <v>22.54</v>
      </c>
      <c r="D2796">
        <v>22.17</v>
      </c>
      <c r="E2796">
        <v>22.2</v>
      </c>
      <c r="F2796">
        <v>-0.89285714299999996</v>
      </c>
    </row>
    <row r="2797" spans="1:6" x14ac:dyDescent="0.25">
      <c r="A2797" s="1">
        <v>41662</v>
      </c>
      <c r="B2797">
        <v>22.69</v>
      </c>
      <c r="C2797">
        <v>22.85</v>
      </c>
      <c r="D2797">
        <v>22.46</v>
      </c>
      <c r="E2797">
        <v>22.56</v>
      </c>
      <c r="F2797">
        <v>-0.57293962099999995</v>
      </c>
    </row>
    <row r="2798" spans="1:6" x14ac:dyDescent="0.25">
      <c r="A2798" s="1">
        <v>41661</v>
      </c>
      <c r="B2798">
        <v>22.91</v>
      </c>
      <c r="C2798">
        <v>22.95</v>
      </c>
      <c r="D2798">
        <v>22.78</v>
      </c>
      <c r="E2798">
        <v>22.84</v>
      </c>
      <c r="F2798">
        <v>-0.30554343099999998</v>
      </c>
    </row>
    <row r="2799" spans="1:6" x14ac:dyDescent="0.25">
      <c r="A2799" s="1">
        <v>41660</v>
      </c>
      <c r="B2799">
        <v>22.9</v>
      </c>
      <c r="C2799">
        <v>22.95</v>
      </c>
      <c r="D2799">
        <v>22.64</v>
      </c>
      <c r="E2799">
        <v>22.83</v>
      </c>
      <c r="F2799">
        <v>-0.305676856</v>
      </c>
    </row>
    <row r="2800" spans="1:6" x14ac:dyDescent="0.25">
      <c r="A2800" s="1">
        <v>41656</v>
      </c>
      <c r="B2800">
        <v>22.63</v>
      </c>
      <c r="C2800">
        <v>22.77</v>
      </c>
      <c r="D2800">
        <v>22.58</v>
      </c>
      <c r="E2800">
        <v>22.74</v>
      </c>
      <c r="F2800">
        <v>0.48608042400000001</v>
      </c>
    </row>
    <row r="2801" spans="1:6" x14ac:dyDescent="0.25">
      <c r="A2801" s="1">
        <v>41655</v>
      </c>
      <c r="B2801">
        <v>22.83</v>
      </c>
      <c r="C2801">
        <v>22.91</v>
      </c>
      <c r="D2801">
        <v>22.63</v>
      </c>
      <c r="E2801">
        <v>22.78</v>
      </c>
      <c r="F2801">
        <v>-0.219010074</v>
      </c>
    </row>
    <row r="2802" spans="1:6" x14ac:dyDescent="0.25">
      <c r="A2802" s="1">
        <v>41654</v>
      </c>
      <c r="B2802">
        <v>22.51</v>
      </c>
      <c r="C2802">
        <v>23</v>
      </c>
      <c r="D2802">
        <v>22.42</v>
      </c>
      <c r="E2802">
        <v>22.78</v>
      </c>
      <c r="F2802">
        <v>1.1994669039999999</v>
      </c>
    </row>
    <row r="2803" spans="1:6" x14ac:dyDescent="0.25">
      <c r="A2803" s="1">
        <v>41653</v>
      </c>
      <c r="B2803">
        <v>22.37</v>
      </c>
      <c r="C2803">
        <v>22.52</v>
      </c>
      <c r="D2803">
        <v>22.2</v>
      </c>
      <c r="E2803">
        <v>22.41</v>
      </c>
      <c r="F2803">
        <v>0.17881090699999999</v>
      </c>
    </row>
    <row r="2804" spans="1:6" x14ac:dyDescent="0.25">
      <c r="A2804" s="1">
        <v>41652</v>
      </c>
      <c r="B2804">
        <v>22.4</v>
      </c>
      <c r="C2804">
        <v>22.82</v>
      </c>
      <c r="D2804">
        <v>22.14</v>
      </c>
      <c r="E2804">
        <v>22.19</v>
      </c>
      <c r="F2804">
        <v>-0.9375</v>
      </c>
    </row>
    <row r="2805" spans="1:6" x14ac:dyDescent="0.25">
      <c r="A2805" s="1">
        <v>41649</v>
      </c>
      <c r="B2805">
        <v>22.26</v>
      </c>
      <c r="C2805">
        <v>22.27</v>
      </c>
      <c r="D2805">
        <v>22</v>
      </c>
      <c r="E2805">
        <v>22.21</v>
      </c>
      <c r="F2805">
        <v>-0.22461814899999999</v>
      </c>
    </row>
    <row r="2806" spans="1:6" x14ac:dyDescent="0.25">
      <c r="A2806" s="1">
        <v>41648</v>
      </c>
      <c r="B2806">
        <v>22.3</v>
      </c>
      <c r="C2806">
        <v>22.3</v>
      </c>
      <c r="D2806">
        <v>21.92</v>
      </c>
      <c r="E2806">
        <v>22.09</v>
      </c>
      <c r="F2806">
        <v>-0.94170403599999997</v>
      </c>
    </row>
    <row r="2807" spans="1:6" x14ac:dyDescent="0.25">
      <c r="A2807" s="1">
        <v>41647</v>
      </c>
      <c r="B2807">
        <v>22.26</v>
      </c>
      <c r="C2807">
        <v>22.36</v>
      </c>
      <c r="D2807">
        <v>22.15</v>
      </c>
      <c r="E2807">
        <v>22.3</v>
      </c>
      <c r="F2807">
        <v>0.179694519</v>
      </c>
    </row>
    <row r="2808" spans="1:6" x14ac:dyDescent="0.25">
      <c r="A2808" s="1">
        <v>41646</v>
      </c>
      <c r="B2808">
        <v>22.25</v>
      </c>
      <c r="C2808">
        <v>22.41</v>
      </c>
      <c r="D2808">
        <v>22.15</v>
      </c>
      <c r="E2808">
        <v>22.31</v>
      </c>
      <c r="F2808">
        <v>0.269662921</v>
      </c>
    </row>
    <row r="2809" spans="1:6" x14ac:dyDescent="0.25">
      <c r="A2809" s="1">
        <v>41645</v>
      </c>
      <c r="B2809">
        <v>21.93</v>
      </c>
      <c r="C2809">
        <v>22.23</v>
      </c>
      <c r="D2809">
        <v>21.93</v>
      </c>
      <c r="E2809">
        <v>22.01</v>
      </c>
      <c r="F2809">
        <v>0.36479708199999999</v>
      </c>
    </row>
    <row r="2810" spans="1:6" x14ac:dyDescent="0.25">
      <c r="A2810" s="1">
        <v>41642</v>
      </c>
      <c r="B2810">
        <v>22.1</v>
      </c>
      <c r="C2810">
        <v>22.12</v>
      </c>
      <c r="D2810">
        <v>21.83</v>
      </c>
      <c r="E2810">
        <v>21.98</v>
      </c>
      <c r="F2810">
        <v>-0.54298642500000005</v>
      </c>
    </row>
    <row r="2811" spans="1:6" x14ac:dyDescent="0.25">
      <c r="A2811" s="1">
        <v>41641</v>
      </c>
      <c r="B2811">
        <v>22.27</v>
      </c>
      <c r="C2811">
        <v>22.29</v>
      </c>
      <c r="D2811">
        <v>21.91</v>
      </c>
      <c r="E2811">
        <v>22</v>
      </c>
      <c r="F2811">
        <v>-1.212393354</v>
      </c>
    </row>
    <row r="2812" spans="1:6" x14ac:dyDescent="0.25">
      <c r="A2812" s="1">
        <v>41639</v>
      </c>
      <c r="B2812">
        <v>22.25</v>
      </c>
      <c r="C2812">
        <v>22.47</v>
      </c>
      <c r="D2812">
        <v>22.15</v>
      </c>
      <c r="E2812">
        <v>22.45</v>
      </c>
      <c r="F2812">
        <v>0.89887640400000002</v>
      </c>
    </row>
    <row r="2813" spans="1:6" x14ac:dyDescent="0.25">
      <c r="A2813" s="1">
        <v>41638</v>
      </c>
      <c r="B2813">
        <v>22.02</v>
      </c>
      <c r="C2813">
        <v>22.32</v>
      </c>
      <c r="D2813">
        <v>22.01</v>
      </c>
      <c r="E2813">
        <v>22.25</v>
      </c>
      <c r="F2813">
        <v>1.044504995</v>
      </c>
    </row>
    <row r="2814" spans="1:6" x14ac:dyDescent="0.25">
      <c r="A2814" s="1">
        <v>41635</v>
      </c>
      <c r="B2814">
        <v>21.85</v>
      </c>
      <c r="C2814">
        <v>22.05</v>
      </c>
      <c r="D2814">
        <v>21.82</v>
      </c>
      <c r="E2814">
        <v>22.02</v>
      </c>
      <c r="F2814">
        <v>0.77803203700000001</v>
      </c>
    </row>
    <row r="2815" spans="1:6" x14ac:dyDescent="0.25">
      <c r="A2815" s="1">
        <v>41634</v>
      </c>
      <c r="B2815">
        <v>21.72</v>
      </c>
      <c r="C2815">
        <v>21.88</v>
      </c>
      <c r="D2815">
        <v>21.72</v>
      </c>
      <c r="E2815">
        <v>21.8</v>
      </c>
      <c r="F2815">
        <v>0.368324125</v>
      </c>
    </row>
    <row r="2816" spans="1:6" x14ac:dyDescent="0.25">
      <c r="A2816" s="1">
        <v>41632</v>
      </c>
      <c r="B2816">
        <v>21.44</v>
      </c>
      <c r="C2816">
        <v>21.76</v>
      </c>
      <c r="D2816">
        <v>21.44</v>
      </c>
      <c r="E2816">
        <v>21.69</v>
      </c>
      <c r="F2816">
        <v>1.1660447759999999</v>
      </c>
    </row>
    <row r="2817" spans="1:6" x14ac:dyDescent="0.25">
      <c r="A2817" s="1">
        <v>41631</v>
      </c>
      <c r="B2817">
        <v>21.25</v>
      </c>
      <c r="C2817">
        <v>21.63</v>
      </c>
      <c r="D2817">
        <v>21.22</v>
      </c>
      <c r="E2817">
        <v>21.57</v>
      </c>
      <c r="F2817">
        <v>1.5058823530000001</v>
      </c>
    </row>
    <row r="2818" spans="1:6" x14ac:dyDescent="0.25">
      <c r="A2818" s="1">
        <v>41628</v>
      </c>
      <c r="B2818">
        <v>21.07</v>
      </c>
      <c r="C2818">
        <v>21.25</v>
      </c>
      <c r="D2818">
        <v>20.96</v>
      </c>
      <c r="E2818">
        <v>21.12</v>
      </c>
      <c r="F2818">
        <v>0.23730422400000001</v>
      </c>
    </row>
    <row r="2819" spans="1:6" x14ac:dyDescent="0.25">
      <c r="A2819" s="1">
        <v>41627</v>
      </c>
      <c r="B2819">
        <v>21.05</v>
      </c>
      <c r="C2819">
        <v>21.07</v>
      </c>
      <c r="D2819">
        <v>20.77</v>
      </c>
      <c r="E2819">
        <v>21.07</v>
      </c>
      <c r="F2819">
        <v>9.5011875999999995E-2</v>
      </c>
    </row>
    <row r="2820" spans="1:6" x14ac:dyDescent="0.25">
      <c r="A2820" s="1">
        <v>41626</v>
      </c>
      <c r="B2820">
        <v>20.87</v>
      </c>
      <c r="C2820">
        <v>21.04</v>
      </c>
      <c r="D2820">
        <v>20.52</v>
      </c>
      <c r="E2820">
        <v>21</v>
      </c>
      <c r="F2820">
        <v>0.62290369000000001</v>
      </c>
    </row>
    <row r="2821" spans="1:6" x14ac:dyDescent="0.25">
      <c r="A2821" s="1">
        <v>41625</v>
      </c>
      <c r="B2821">
        <v>20.76</v>
      </c>
      <c r="C2821">
        <v>21.13</v>
      </c>
      <c r="D2821">
        <v>20.69</v>
      </c>
      <c r="E2821">
        <v>20.92</v>
      </c>
      <c r="F2821">
        <v>0.770712909</v>
      </c>
    </row>
    <row r="2822" spans="1:6" x14ac:dyDescent="0.25">
      <c r="A2822" s="1">
        <v>41624</v>
      </c>
      <c r="B2822">
        <v>20.309999999999999</v>
      </c>
      <c r="C2822">
        <v>20.75</v>
      </c>
      <c r="D2822">
        <v>20.260000000000002</v>
      </c>
      <c r="E2822">
        <v>20.68</v>
      </c>
      <c r="F2822">
        <v>1.821762678</v>
      </c>
    </row>
    <row r="2823" spans="1:6" x14ac:dyDescent="0.25">
      <c r="A2823" s="1">
        <v>41621</v>
      </c>
      <c r="B2823">
        <v>20.55</v>
      </c>
      <c r="C2823">
        <v>20.56</v>
      </c>
      <c r="D2823">
        <v>20.23</v>
      </c>
      <c r="E2823">
        <v>20.239999999999998</v>
      </c>
      <c r="F2823">
        <v>-1.508515815</v>
      </c>
    </row>
    <row r="2824" spans="1:6" x14ac:dyDescent="0.25">
      <c r="A2824" s="1">
        <v>41620</v>
      </c>
      <c r="B2824">
        <v>20.83</v>
      </c>
      <c r="C2824">
        <v>20.83</v>
      </c>
      <c r="D2824">
        <v>20.27</v>
      </c>
      <c r="E2824">
        <v>20.51</v>
      </c>
      <c r="F2824">
        <v>-1.536245799</v>
      </c>
    </row>
    <row r="2825" spans="1:6" x14ac:dyDescent="0.25">
      <c r="A2825" s="1">
        <v>41619</v>
      </c>
      <c r="B2825">
        <v>21</v>
      </c>
      <c r="C2825">
        <v>21</v>
      </c>
      <c r="D2825">
        <v>20.65</v>
      </c>
      <c r="E2825">
        <v>20.88</v>
      </c>
      <c r="F2825">
        <v>-0.571428571</v>
      </c>
    </row>
    <row r="2826" spans="1:6" x14ac:dyDescent="0.25">
      <c r="A2826" s="1">
        <v>41618</v>
      </c>
      <c r="B2826">
        <v>21.29</v>
      </c>
      <c r="C2826">
        <v>21.34</v>
      </c>
      <c r="D2826">
        <v>21.15</v>
      </c>
      <c r="E2826">
        <v>21.21</v>
      </c>
      <c r="F2826">
        <v>-0.37576326900000001</v>
      </c>
    </row>
    <row r="2827" spans="1:6" x14ac:dyDescent="0.25">
      <c r="A2827" s="1">
        <v>41617</v>
      </c>
      <c r="B2827">
        <v>21.28</v>
      </c>
      <c r="C2827">
        <v>21.33</v>
      </c>
      <c r="D2827">
        <v>21.2</v>
      </c>
      <c r="E2827">
        <v>21.22</v>
      </c>
      <c r="F2827">
        <v>-0.28195488699999999</v>
      </c>
    </row>
    <row r="2828" spans="1:6" x14ac:dyDescent="0.25">
      <c r="A2828" s="1">
        <v>41614</v>
      </c>
      <c r="B2828">
        <v>21.14</v>
      </c>
      <c r="C2828">
        <v>21.32</v>
      </c>
      <c r="D2828">
        <v>21.07</v>
      </c>
      <c r="E2828">
        <v>21.28</v>
      </c>
      <c r="F2828">
        <v>0.66225165600000002</v>
      </c>
    </row>
    <row r="2829" spans="1:6" x14ac:dyDescent="0.25">
      <c r="A2829" s="1">
        <v>41613</v>
      </c>
      <c r="B2829">
        <v>21.17</v>
      </c>
      <c r="C2829">
        <v>21.3</v>
      </c>
      <c r="D2829">
        <v>20.89</v>
      </c>
      <c r="E2829">
        <v>20.91</v>
      </c>
      <c r="F2829">
        <v>-1.2281530469999999</v>
      </c>
    </row>
    <row r="2830" spans="1:6" x14ac:dyDescent="0.25">
      <c r="A2830" s="1">
        <v>41612</v>
      </c>
      <c r="B2830">
        <v>21.08</v>
      </c>
      <c r="C2830">
        <v>21.35</v>
      </c>
      <c r="D2830">
        <v>21.07</v>
      </c>
      <c r="E2830">
        <v>21.25</v>
      </c>
      <c r="F2830">
        <v>0.80645161300000001</v>
      </c>
    </row>
    <row r="2831" spans="1:6" x14ac:dyDescent="0.25">
      <c r="A2831" s="1">
        <v>41611</v>
      </c>
      <c r="B2831">
        <v>21.09</v>
      </c>
      <c r="C2831">
        <v>21.26</v>
      </c>
      <c r="D2831">
        <v>21.02</v>
      </c>
      <c r="E2831">
        <v>21.26</v>
      </c>
      <c r="F2831">
        <v>0.80606922700000005</v>
      </c>
    </row>
    <row r="2832" spans="1:6" x14ac:dyDescent="0.25">
      <c r="A2832" s="1">
        <v>41610</v>
      </c>
      <c r="B2832">
        <v>21.25</v>
      </c>
      <c r="C2832">
        <v>21.3</v>
      </c>
      <c r="D2832">
        <v>21.06</v>
      </c>
      <c r="E2832">
        <v>21.09</v>
      </c>
      <c r="F2832">
        <v>-0.75294117599999999</v>
      </c>
    </row>
    <row r="2833" spans="1:6" x14ac:dyDescent="0.25">
      <c r="A2833" s="1">
        <v>41607</v>
      </c>
      <c r="B2833">
        <v>21.4</v>
      </c>
      <c r="C2833">
        <v>21.44</v>
      </c>
      <c r="D2833">
        <v>21.2</v>
      </c>
      <c r="E2833">
        <v>21.25</v>
      </c>
      <c r="F2833">
        <v>-0.700934579</v>
      </c>
    </row>
    <row r="2834" spans="1:6" x14ac:dyDescent="0.25">
      <c r="A2834" s="1">
        <v>41605</v>
      </c>
      <c r="B2834">
        <v>21.31</v>
      </c>
      <c r="C2834">
        <v>21.35</v>
      </c>
      <c r="D2834">
        <v>21.15</v>
      </c>
      <c r="E2834">
        <v>21.27</v>
      </c>
      <c r="F2834">
        <v>-0.18770530299999999</v>
      </c>
    </row>
    <row r="2835" spans="1:6" x14ac:dyDescent="0.25">
      <c r="A2835" s="1">
        <v>41604</v>
      </c>
      <c r="B2835">
        <v>21.33</v>
      </c>
      <c r="C2835">
        <v>21.4</v>
      </c>
      <c r="D2835">
        <v>21.08</v>
      </c>
      <c r="E2835">
        <v>21.21</v>
      </c>
      <c r="F2835">
        <v>-0.56258790400000003</v>
      </c>
    </row>
    <row r="2836" spans="1:6" x14ac:dyDescent="0.25">
      <c r="A2836" s="1">
        <v>41603</v>
      </c>
      <c r="B2836">
        <v>21.43</v>
      </c>
      <c r="C2836">
        <v>21.52</v>
      </c>
      <c r="D2836">
        <v>21.27</v>
      </c>
      <c r="E2836">
        <v>21.27</v>
      </c>
      <c r="F2836">
        <v>-0.74661689200000003</v>
      </c>
    </row>
    <row r="2837" spans="1:6" x14ac:dyDescent="0.25">
      <c r="A2837" s="1">
        <v>41600</v>
      </c>
      <c r="B2837">
        <v>21.41</v>
      </c>
      <c r="C2837">
        <v>21.5</v>
      </c>
      <c r="D2837">
        <v>21.31</v>
      </c>
      <c r="E2837">
        <v>21.46</v>
      </c>
      <c r="F2837">
        <v>0.233535731</v>
      </c>
    </row>
    <row r="2838" spans="1:6" x14ac:dyDescent="0.25">
      <c r="A2838" s="1">
        <v>41599</v>
      </c>
      <c r="B2838">
        <v>21.36</v>
      </c>
      <c r="C2838">
        <v>21.49</v>
      </c>
      <c r="D2838">
        <v>21.25</v>
      </c>
      <c r="E2838">
        <v>21.47</v>
      </c>
      <c r="F2838">
        <v>0.51498127299999996</v>
      </c>
    </row>
    <row r="2839" spans="1:6" x14ac:dyDescent="0.25">
      <c r="A2839" s="1">
        <v>41598</v>
      </c>
      <c r="B2839">
        <v>21.47</v>
      </c>
      <c r="C2839">
        <v>21.47</v>
      </c>
      <c r="D2839">
        <v>21.22</v>
      </c>
      <c r="E2839">
        <v>21.23</v>
      </c>
      <c r="F2839">
        <v>-1.1178388450000001</v>
      </c>
    </row>
    <row r="2840" spans="1:6" x14ac:dyDescent="0.25">
      <c r="A2840" s="1">
        <v>41597</v>
      </c>
      <c r="B2840">
        <v>21.35</v>
      </c>
      <c r="C2840">
        <v>21.53</v>
      </c>
      <c r="D2840">
        <v>21.12</v>
      </c>
      <c r="E2840">
        <v>21.42</v>
      </c>
      <c r="F2840">
        <v>0.32786885199999999</v>
      </c>
    </row>
    <row r="2841" spans="1:6" x14ac:dyDescent="0.25">
      <c r="A2841" s="1">
        <v>41596</v>
      </c>
      <c r="B2841">
        <v>21.6</v>
      </c>
      <c r="C2841">
        <v>21.72</v>
      </c>
      <c r="D2841">
        <v>21.2</v>
      </c>
      <c r="E2841">
        <v>21.3</v>
      </c>
      <c r="F2841">
        <v>-1.388888889</v>
      </c>
    </row>
    <row r="2842" spans="1:6" x14ac:dyDescent="0.25">
      <c r="A2842" s="1">
        <v>41593</v>
      </c>
      <c r="B2842">
        <v>21.47</v>
      </c>
      <c r="C2842">
        <v>21.69</v>
      </c>
      <c r="D2842">
        <v>21.26</v>
      </c>
      <c r="E2842">
        <v>21.54</v>
      </c>
      <c r="F2842">
        <v>0.32603632999999999</v>
      </c>
    </row>
    <row r="2843" spans="1:6" x14ac:dyDescent="0.25">
      <c r="A2843" s="1">
        <v>41592</v>
      </c>
      <c r="B2843">
        <v>20.94</v>
      </c>
      <c r="C2843">
        <v>21.44</v>
      </c>
      <c r="D2843">
        <v>20.77</v>
      </c>
      <c r="E2843">
        <v>21.4</v>
      </c>
      <c r="F2843">
        <v>2.196752627</v>
      </c>
    </row>
    <row r="2844" spans="1:6" x14ac:dyDescent="0.25">
      <c r="A2844" s="1">
        <v>41591</v>
      </c>
      <c r="B2844">
        <v>23.52</v>
      </c>
      <c r="C2844">
        <v>24</v>
      </c>
      <c r="D2844">
        <v>23.51</v>
      </c>
      <c r="E2844">
        <v>23.99</v>
      </c>
      <c r="F2844">
        <v>1.9982993200000001</v>
      </c>
    </row>
    <row r="2845" spans="1:6" x14ac:dyDescent="0.25">
      <c r="A2845" s="1">
        <v>41590</v>
      </c>
      <c r="B2845">
        <v>23.48</v>
      </c>
      <c r="C2845">
        <v>23.84</v>
      </c>
      <c r="D2845">
        <v>23.46</v>
      </c>
      <c r="E2845">
        <v>23.73</v>
      </c>
      <c r="F2845">
        <v>1.064735945</v>
      </c>
    </row>
    <row r="2846" spans="1:6" x14ac:dyDescent="0.25">
      <c r="A2846" s="1">
        <v>41589</v>
      </c>
      <c r="B2846">
        <v>23.5</v>
      </c>
      <c r="C2846">
        <v>23.58</v>
      </c>
      <c r="D2846">
        <v>23.4</v>
      </c>
      <c r="E2846">
        <v>23.46</v>
      </c>
      <c r="F2846">
        <v>-0.17021276599999999</v>
      </c>
    </row>
    <row r="2847" spans="1:6" x14ac:dyDescent="0.25">
      <c r="A2847" s="1">
        <v>41586</v>
      </c>
      <c r="B2847">
        <v>23.26</v>
      </c>
      <c r="C2847">
        <v>23.52</v>
      </c>
      <c r="D2847">
        <v>23.09</v>
      </c>
      <c r="E2847">
        <v>23.51</v>
      </c>
      <c r="F2847">
        <v>1.074806535</v>
      </c>
    </row>
    <row r="2848" spans="1:6" x14ac:dyDescent="0.25">
      <c r="A2848" s="1">
        <v>41585</v>
      </c>
      <c r="B2848">
        <v>23.41</v>
      </c>
      <c r="C2848">
        <v>23.56</v>
      </c>
      <c r="D2848">
        <v>23.07</v>
      </c>
      <c r="E2848">
        <v>23.11</v>
      </c>
      <c r="F2848">
        <v>-1.2815036310000001</v>
      </c>
    </row>
    <row r="2849" spans="1:6" x14ac:dyDescent="0.25">
      <c r="A2849" s="1">
        <v>41584</v>
      </c>
      <c r="B2849">
        <v>23.25</v>
      </c>
      <c r="C2849">
        <v>23.37</v>
      </c>
      <c r="D2849">
        <v>23.02</v>
      </c>
      <c r="E2849">
        <v>23.28</v>
      </c>
      <c r="F2849">
        <v>0.12903225800000001</v>
      </c>
    </row>
    <row r="2850" spans="1:6" x14ac:dyDescent="0.25">
      <c r="A2850" s="1">
        <v>41583</v>
      </c>
      <c r="B2850">
        <v>22.61</v>
      </c>
      <c r="C2850">
        <v>23.25</v>
      </c>
      <c r="D2850">
        <v>22.46</v>
      </c>
      <c r="E2850">
        <v>23.06</v>
      </c>
      <c r="F2850">
        <v>1.9902697920000001</v>
      </c>
    </row>
    <row r="2851" spans="1:6" x14ac:dyDescent="0.25">
      <c r="A2851" s="1">
        <v>41582</v>
      </c>
      <c r="B2851">
        <v>22.55</v>
      </c>
      <c r="C2851">
        <v>22.64</v>
      </c>
      <c r="D2851">
        <v>22.43</v>
      </c>
      <c r="E2851">
        <v>22.57</v>
      </c>
      <c r="F2851">
        <v>8.8691796000000003E-2</v>
      </c>
    </row>
    <row r="2852" spans="1:6" x14ac:dyDescent="0.25">
      <c r="A2852" s="1">
        <v>41579</v>
      </c>
      <c r="B2852">
        <v>22.67</v>
      </c>
      <c r="C2852">
        <v>22.67</v>
      </c>
      <c r="D2852">
        <v>22.4</v>
      </c>
      <c r="E2852">
        <v>22.56</v>
      </c>
      <c r="F2852">
        <v>-0.485222761</v>
      </c>
    </row>
    <row r="2853" spans="1:6" x14ac:dyDescent="0.25">
      <c r="A2853" s="1">
        <v>41578</v>
      </c>
      <c r="B2853">
        <v>22.64</v>
      </c>
      <c r="C2853">
        <v>22.71</v>
      </c>
      <c r="D2853">
        <v>22.45</v>
      </c>
      <c r="E2853">
        <v>22.5</v>
      </c>
      <c r="F2853">
        <v>-0.61837455799999996</v>
      </c>
    </row>
    <row r="2854" spans="1:6" x14ac:dyDescent="0.25">
      <c r="A2854" s="1">
        <v>41577</v>
      </c>
      <c r="B2854">
        <v>22.9</v>
      </c>
      <c r="C2854">
        <v>22.93</v>
      </c>
      <c r="D2854">
        <v>22.66</v>
      </c>
      <c r="E2854">
        <v>22.71</v>
      </c>
      <c r="F2854">
        <v>-0.82969432300000001</v>
      </c>
    </row>
    <row r="2855" spans="1:6" x14ac:dyDescent="0.25">
      <c r="A2855" s="1">
        <v>41576</v>
      </c>
      <c r="B2855">
        <v>22.65</v>
      </c>
      <c r="C2855">
        <v>22.93</v>
      </c>
      <c r="D2855">
        <v>22.56</v>
      </c>
      <c r="E2855">
        <v>22.83</v>
      </c>
      <c r="F2855">
        <v>0.79470198700000005</v>
      </c>
    </row>
    <row r="2856" spans="1:6" x14ac:dyDescent="0.25">
      <c r="A2856" s="1">
        <v>41575</v>
      </c>
      <c r="B2856">
        <v>22.39</v>
      </c>
      <c r="C2856">
        <v>22.55</v>
      </c>
      <c r="D2856">
        <v>22.32</v>
      </c>
      <c r="E2856">
        <v>22.54</v>
      </c>
      <c r="F2856">
        <v>0.66994193800000001</v>
      </c>
    </row>
    <row r="2857" spans="1:6" x14ac:dyDescent="0.25">
      <c r="A2857" s="1">
        <v>41572</v>
      </c>
      <c r="B2857">
        <v>22.62</v>
      </c>
      <c r="C2857">
        <v>22.62</v>
      </c>
      <c r="D2857">
        <v>22.35</v>
      </c>
      <c r="E2857">
        <v>22.46</v>
      </c>
      <c r="F2857">
        <v>-0.70733863799999996</v>
      </c>
    </row>
    <row r="2858" spans="1:6" x14ac:dyDescent="0.25">
      <c r="A2858" s="1">
        <v>41571</v>
      </c>
      <c r="B2858">
        <v>22.36</v>
      </c>
      <c r="C2858">
        <v>22.43</v>
      </c>
      <c r="D2858">
        <v>22.1</v>
      </c>
      <c r="E2858">
        <v>22.39</v>
      </c>
      <c r="F2858">
        <v>0.13416815700000001</v>
      </c>
    </row>
    <row r="2859" spans="1:6" x14ac:dyDescent="0.25">
      <c r="A2859" s="1">
        <v>41570</v>
      </c>
      <c r="B2859">
        <v>22.62</v>
      </c>
      <c r="C2859">
        <v>22.64</v>
      </c>
      <c r="D2859">
        <v>22.2</v>
      </c>
      <c r="E2859">
        <v>22.26</v>
      </c>
      <c r="F2859">
        <v>-1.5915119360000001</v>
      </c>
    </row>
    <row r="2860" spans="1:6" x14ac:dyDescent="0.25">
      <c r="A2860" s="1">
        <v>41569</v>
      </c>
      <c r="B2860">
        <v>23</v>
      </c>
      <c r="C2860">
        <v>23</v>
      </c>
      <c r="D2860">
        <v>22.42</v>
      </c>
      <c r="E2860">
        <v>22.65</v>
      </c>
      <c r="F2860">
        <v>-1.5217391300000001</v>
      </c>
    </row>
    <row r="2861" spans="1:6" x14ac:dyDescent="0.25">
      <c r="A2861" s="1">
        <v>41568</v>
      </c>
      <c r="B2861">
        <v>23.11</v>
      </c>
      <c r="C2861">
        <v>23.11</v>
      </c>
      <c r="D2861">
        <v>22.81</v>
      </c>
      <c r="E2861">
        <v>22.93</v>
      </c>
      <c r="F2861">
        <v>-0.77888360000000001</v>
      </c>
    </row>
    <row r="2862" spans="1:6" x14ac:dyDescent="0.25">
      <c r="A2862" s="1">
        <v>41565</v>
      </c>
      <c r="B2862">
        <v>22.87</v>
      </c>
      <c r="C2862">
        <v>23.14</v>
      </c>
      <c r="D2862">
        <v>22.76</v>
      </c>
      <c r="E2862">
        <v>22.98</v>
      </c>
      <c r="F2862">
        <v>0.480979449</v>
      </c>
    </row>
    <row r="2863" spans="1:6" x14ac:dyDescent="0.25">
      <c r="A2863" s="1">
        <v>41564</v>
      </c>
      <c r="B2863">
        <v>22.82</v>
      </c>
      <c r="C2863">
        <v>22.88</v>
      </c>
      <c r="D2863">
        <v>22.42</v>
      </c>
      <c r="E2863">
        <v>22.79</v>
      </c>
      <c r="F2863">
        <v>-0.131463628</v>
      </c>
    </row>
    <row r="2864" spans="1:6" x14ac:dyDescent="0.25">
      <c r="A2864" s="1">
        <v>41563</v>
      </c>
      <c r="B2864">
        <v>23.22</v>
      </c>
      <c r="C2864">
        <v>23.3</v>
      </c>
      <c r="D2864">
        <v>22.81</v>
      </c>
      <c r="E2864">
        <v>23</v>
      </c>
      <c r="F2864">
        <v>-0.94745908700000003</v>
      </c>
    </row>
    <row r="2865" spans="1:6" x14ac:dyDescent="0.25">
      <c r="A2865" s="1">
        <v>41562</v>
      </c>
      <c r="B2865">
        <v>23.37</v>
      </c>
      <c r="C2865">
        <v>23.42</v>
      </c>
      <c r="D2865">
        <v>23.18</v>
      </c>
      <c r="E2865">
        <v>23.18</v>
      </c>
      <c r="F2865">
        <v>-0.81300813000000005</v>
      </c>
    </row>
    <row r="2866" spans="1:6" x14ac:dyDescent="0.25">
      <c r="A2866" s="1">
        <v>41561</v>
      </c>
      <c r="B2866">
        <v>23.15</v>
      </c>
      <c r="C2866">
        <v>23.36</v>
      </c>
      <c r="D2866">
        <v>23.07</v>
      </c>
      <c r="E2866">
        <v>23.34</v>
      </c>
      <c r="F2866">
        <v>0.82073434099999998</v>
      </c>
    </row>
    <row r="2867" spans="1:6" x14ac:dyDescent="0.25">
      <c r="A2867" s="1">
        <v>41558</v>
      </c>
      <c r="B2867">
        <v>23.06</v>
      </c>
      <c r="C2867">
        <v>23.38</v>
      </c>
      <c r="D2867">
        <v>22.97</v>
      </c>
      <c r="E2867">
        <v>23.28</v>
      </c>
      <c r="F2867">
        <v>0.95403295799999999</v>
      </c>
    </row>
    <row r="2868" spans="1:6" x14ac:dyDescent="0.25">
      <c r="A2868" s="1">
        <v>41557</v>
      </c>
      <c r="B2868">
        <v>22.74</v>
      </c>
      <c r="C2868">
        <v>23.08</v>
      </c>
      <c r="D2868">
        <v>22.6</v>
      </c>
      <c r="E2868">
        <v>23.02</v>
      </c>
      <c r="F2868">
        <v>1.231310466</v>
      </c>
    </row>
    <row r="2869" spans="1:6" x14ac:dyDescent="0.25">
      <c r="A2869" s="1">
        <v>41556</v>
      </c>
      <c r="B2869">
        <v>22.7</v>
      </c>
      <c r="C2869">
        <v>22.76</v>
      </c>
      <c r="D2869">
        <v>22.29</v>
      </c>
      <c r="E2869">
        <v>22.5</v>
      </c>
      <c r="F2869">
        <v>-0.88105726900000003</v>
      </c>
    </row>
    <row r="2870" spans="1:6" x14ac:dyDescent="0.25">
      <c r="A2870" s="1">
        <v>41555</v>
      </c>
      <c r="B2870">
        <v>22.97</v>
      </c>
      <c r="C2870">
        <v>22.97</v>
      </c>
      <c r="D2870">
        <v>22.62</v>
      </c>
      <c r="E2870">
        <v>22.64</v>
      </c>
      <c r="F2870">
        <v>-1.436656508</v>
      </c>
    </row>
    <row r="2871" spans="1:6" x14ac:dyDescent="0.25">
      <c r="A2871" s="1">
        <v>41554</v>
      </c>
      <c r="B2871">
        <v>22.79</v>
      </c>
      <c r="C2871">
        <v>23.04</v>
      </c>
      <c r="D2871">
        <v>22.63</v>
      </c>
      <c r="E2871">
        <v>22.89</v>
      </c>
      <c r="F2871">
        <v>0.43878894299999999</v>
      </c>
    </row>
    <row r="2872" spans="1:6" x14ac:dyDescent="0.25">
      <c r="A2872" s="1">
        <v>41551</v>
      </c>
      <c r="B2872">
        <v>22.99</v>
      </c>
      <c r="C2872">
        <v>23.09</v>
      </c>
      <c r="D2872">
        <v>22.85</v>
      </c>
      <c r="E2872">
        <v>23.02</v>
      </c>
      <c r="F2872">
        <v>0.130491518</v>
      </c>
    </row>
    <row r="2873" spans="1:6" x14ac:dyDescent="0.25">
      <c r="A2873" s="1">
        <v>41550</v>
      </c>
      <c r="B2873">
        <v>23.32</v>
      </c>
      <c r="C2873">
        <v>23.35</v>
      </c>
      <c r="D2873">
        <v>22.94</v>
      </c>
      <c r="E2873">
        <v>23.01</v>
      </c>
      <c r="F2873">
        <v>-1.3293310460000001</v>
      </c>
    </row>
    <row r="2874" spans="1:6" x14ac:dyDescent="0.25">
      <c r="A2874" s="1">
        <v>41549</v>
      </c>
      <c r="B2874">
        <v>23.11</v>
      </c>
      <c r="C2874">
        <v>23.35</v>
      </c>
      <c r="D2874">
        <v>23.01</v>
      </c>
      <c r="E2874">
        <v>23.33</v>
      </c>
      <c r="F2874">
        <v>0.95196884500000001</v>
      </c>
    </row>
    <row r="2875" spans="1:6" x14ac:dyDescent="0.25">
      <c r="A2875" s="1">
        <v>41548</v>
      </c>
      <c r="B2875">
        <v>23.28</v>
      </c>
      <c r="C2875">
        <v>23.48</v>
      </c>
      <c r="D2875">
        <v>23.2</v>
      </c>
      <c r="E2875">
        <v>23.25</v>
      </c>
      <c r="F2875">
        <v>-0.12886597899999999</v>
      </c>
    </row>
    <row r="2876" spans="1:6" x14ac:dyDescent="0.25">
      <c r="A2876" s="1">
        <v>41547</v>
      </c>
      <c r="B2876">
        <v>23.18</v>
      </c>
      <c r="C2876">
        <v>23.53</v>
      </c>
      <c r="D2876">
        <v>23.03</v>
      </c>
      <c r="E2876">
        <v>23.42</v>
      </c>
      <c r="F2876">
        <v>1.0353753240000001</v>
      </c>
    </row>
    <row r="2877" spans="1:6" x14ac:dyDescent="0.25">
      <c r="A2877" s="1">
        <v>41544</v>
      </c>
      <c r="B2877">
        <v>23.35</v>
      </c>
      <c r="C2877">
        <v>23.54</v>
      </c>
      <c r="D2877">
        <v>23.05</v>
      </c>
      <c r="E2877">
        <v>23.35</v>
      </c>
      <c r="F2877">
        <v>0</v>
      </c>
    </row>
    <row r="2878" spans="1:6" x14ac:dyDescent="0.25">
      <c r="A2878" s="1">
        <v>41543</v>
      </c>
      <c r="B2878">
        <v>24.3</v>
      </c>
      <c r="C2878">
        <v>24.36</v>
      </c>
      <c r="D2878">
        <v>23.69</v>
      </c>
      <c r="E2878">
        <v>23.77</v>
      </c>
      <c r="F2878">
        <v>-2.1810699589999998</v>
      </c>
    </row>
    <row r="2879" spans="1:6" x14ac:dyDescent="0.25">
      <c r="A2879" s="1">
        <v>41542</v>
      </c>
      <c r="B2879">
        <v>24.16</v>
      </c>
      <c r="C2879">
        <v>24.55</v>
      </c>
      <c r="D2879">
        <v>24.12</v>
      </c>
      <c r="E2879">
        <v>24.43</v>
      </c>
      <c r="F2879">
        <v>1.117549669</v>
      </c>
    </row>
    <row r="2880" spans="1:6" x14ac:dyDescent="0.25">
      <c r="A2880" s="1">
        <v>41541</v>
      </c>
      <c r="B2880">
        <v>24.2</v>
      </c>
      <c r="C2880">
        <v>24.32</v>
      </c>
      <c r="D2880">
        <v>23.94</v>
      </c>
      <c r="E2880">
        <v>24.14</v>
      </c>
      <c r="F2880">
        <v>-0.24793388399999999</v>
      </c>
    </row>
    <row r="2881" spans="1:6" x14ac:dyDescent="0.25">
      <c r="A2881" s="1">
        <v>41540</v>
      </c>
      <c r="B2881">
        <v>24.35</v>
      </c>
      <c r="C2881">
        <v>24.45</v>
      </c>
      <c r="D2881">
        <v>24.11</v>
      </c>
      <c r="E2881">
        <v>24.27</v>
      </c>
      <c r="F2881">
        <v>-0.32854209400000001</v>
      </c>
    </row>
    <row r="2882" spans="1:6" x14ac:dyDescent="0.25">
      <c r="A2882" s="1">
        <v>41537</v>
      </c>
      <c r="B2882">
        <v>24.73</v>
      </c>
      <c r="C2882">
        <v>24.75</v>
      </c>
      <c r="D2882">
        <v>24.43</v>
      </c>
      <c r="E2882">
        <v>24.5</v>
      </c>
      <c r="F2882">
        <v>-0.93004447999999995</v>
      </c>
    </row>
    <row r="2883" spans="1:6" x14ac:dyDescent="0.25">
      <c r="A2883" s="1">
        <v>41536</v>
      </c>
      <c r="B2883">
        <v>24.5</v>
      </c>
      <c r="C2883">
        <v>24.75</v>
      </c>
      <c r="D2883">
        <v>24.42</v>
      </c>
      <c r="E2883">
        <v>24.61</v>
      </c>
      <c r="F2883">
        <v>0.44897959199999998</v>
      </c>
    </row>
    <row r="2884" spans="1:6" x14ac:dyDescent="0.25">
      <c r="A2884" s="1">
        <v>41535</v>
      </c>
      <c r="B2884">
        <v>24.33</v>
      </c>
      <c r="C2884">
        <v>24.8</v>
      </c>
      <c r="D2884">
        <v>24.3</v>
      </c>
      <c r="E2884">
        <v>24.8</v>
      </c>
      <c r="F2884">
        <v>1.931771476</v>
      </c>
    </row>
    <row r="2885" spans="1:6" x14ac:dyDescent="0.25">
      <c r="A2885" s="1">
        <v>41534</v>
      </c>
      <c r="B2885">
        <v>24.3</v>
      </c>
      <c r="C2885">
        <v>24.54</v>
      </c>
      <c r="D2885">
        <v>24.3</v>
      </c>
      <c r="E2885">
        <v>24.37</v>
      </c>
      <c r="F2885">
        <v>0.28806584400000002</v>
      </c>
    </row>
    <row r="2886" spans="1:6" x14ac:dyDescent="0.25">
      <c r="A2886" s="1">
        <v>41533</v>
      </c>
      <c r="B2886">
        <v>24.4</v>
      </c>
      <c r="C2886">
        <v>24.47</v>
      </c>
      <c r="D2886">
        <v>24.13</v>
      </c>
      <c r="E2886">
        <v>24.38</v>
      </c>
      <c r="F2886">
        <v>-8.1967212999999997E-2</v>
      </c>
    </row>
    <row r="2887" spans="1:6" x14ac:dyDescent="0.25">
      <c r="A2887" s="1">
        <v>41530</v>
      </c>
      <c r="B2887">
        <v>24.38</v>
      </c>
      <c r="C2887">
        <v>24.4</v>
      </c>
      <c r="D2887">
        <v>24.2</v>
      </c>
      <c r="E2887">
        <v>24.32</v>
      </c>
      <c r="F2887">
        <v>-0.24610336299999999</v>
      </c>
    </row>
    <row r="2888" spans="1:6" x14ac:dyDescent="0.25">
      <c r="A2888" s="1">
        <v>41529</v>
      </c>
      <c r="B2888">
        <v>24.4</v>
      </c>
      <c r="C2888">
        <v>24.44</v>
      </c>
      <c r="D2888">
        <v>24.25</v>
      </c>
      <c r="E2888">
        <v>24.29</v>
      </c>
      <c r="F2888">
        <v>-0.450819672</v>
      </c>
    </row>
    <row r="2889" spans="1:6" x14ac:dyDescent="0.25">
      <c r="A2889" s="1">
        <v>41528</v>
      </c>
      <c r="B2889">
        <v>24.22</v>
      </c>
      <c r="C2889">
        <v>24.41</v>
      </c>
      <c r="D2889">
        <v>24.18</v>
      </c>
      <c r="E2889">
        <v>24.38</v>
      </c>
      <c r="F2889">
        <v>0.660611065</v>
      </c>
    </row>
    <row r="2890" spans="1:6" x14ac:dyDescent="0.25">
      <c r="A2890" s="1">
        <v>41527</v>
      </c>
      <c r="B2890">
        <v>24.01</v>
      </c>
      <c r="C2890">
        <v>24.25</v>
      </c>
      <c r="D2890">
        <v>24.01</v>
      </c>
      <c r="E2890">
        <v>24.15</v>
      </c>
      <c r="F2890">
        <v>0.58309037900000005</v>
      </c>
    </row>
    <row r="2891" spans="1:6" x14ac:dyDescent="0.25">
      <c r="A2891" s="1">
        <v>41526</v>
      </c>
      <c r="B2891">
        <v>23.61</v>
      </c>
      <c r="C2891">
        <v>23.98</v>
      </c>
      <c r="D2891">
        <v>23.58</v>
      </c>
      <c r="E2891">
        <v>23.93</v>
      </c>
      <c r="F2891">
        <v>1.3553578989999999</v>
      </c>
    </row>
    <row r="2892" spans="1:6" x14ac:dyDescent="0.25">
      <c r="A2892" s="1">
        <v>41523</v>
      </c>
      <c r="B2892">
        <v>23.84</v>
      </c>
      <c r="C2892">
        <v>23.84</v>
      </c>
      <c r="D2892">
        <v>23.39</v>
      </c>
      <c r="E2892">
        <v>23.55</v>
      </c>
      <c r="F2892">
        <v>-1.216442953</v>
      </c>
    </row>
    <row r="2893" spans="1:6" x14ac:dyDescent="0.25">
      <c r="A2893" s="1">
        <v>41522</v>
      </c>
      <c r="B2893">
        <v>23.83</v>
      </c>
      <c r="C2893">
        <v>23.83</v>
      </c>
      <c r="D2893">
        <v>23.54</v>
      </c>
      <c r="E2893">
        <v>23.69</v>
      </c>
      <c r="F2893">
        <v>-0.58749475500000004</v>
      </c>
    </row>
    <row r="2894" spans="1:6" x14ac:dyDescent="0.25">
      <c r="A2894" s="1">
        <v>41521</v>
      </c>
      <c r="B2894">
        <v>23.53</v>
      </c>
      <c r="C2894">
        <v>23.92</v>
      </c>
      <c r="D2894">
        <v>23.5</v>
      </c>
      <c r="E2894">
        <v>23.77</v>
      </c>
      <c r="F2894">
        <v>1.0199745010000001</v>
      </c>
    </row>
    <row r="2895" spans="1:6" x14ac:dyDescent="0.25">
      <c r="A2895" s="1">
        <v>41520</v>
      </c>
      <c r="B2895">
        <v>23.58</v>
      </c>
      <c r="C2895">
        <v>23.76</v>
      </c>
      <c r="D2895">
        <v>23.46</v>
      </c>
      <c r="E2895">
        <v>23.48</v>
      </c>
      <c r="F2895">
        <v>-0.42408821000000002</v>
      </c>
    </row>
    <row r="2896" spans="1:6" x14ac:dyDescent="0.25">
      <c r="A2896" s="1">
        <v>41516</v>
      </c>
      <c r="B2896">
        <v>23.46</v>
      </c>
      <c r="C2896">
        <v>23.55</v>
      </c>
      <c r="D2896">
        <v>23.22</v>
      </c>
      <c r="E2896">
        <v>23.31</v>
      </c>
      <c r="F2896">
        <v>-0.63938618899999999</v>
      </c>
    </row>
    <row r="2897" spans="1:6" x14ac:dyDescent="0.25">
      <c r="A2897" s="1">
        <v>41515</v>
      </c>
      <c r="B2897">
        <v>23.47</v>
      </c>
      <c r="C2897">
        <v>23.75</v>
      </c>
      <c r="D2897">
        <v>23.45</v>
      </c>
      <c r="E2897">
        <v>23.45</v>
      </c>
      <c r="F2897">
        <v>-8.5215167999999994E-2</v>
      </c>
    </row>
    <row r="2898" spans="1:6" x14ac:dyDescent="0.25">
      <c r="A2898" s="1">
        <v>41514</v>
      </c>
      <c r="B2898">
        <v>23.52</v>
      </c>
      <c r="C2898">
        <v>23.58</v>
      </c>
      <c r="D2898">
        <v>23.38</v>
      </c>
      <c r="E2898">
        <v>23.44</v>
      </c>
      <c r="F2898">
        <v>-0.34013605400000002</v>
      </c>
    </row>
    <row r="2899" spans="1:6" x14ac:dyDescent="0.25">
      <c r="A2899" s="1">
        <v>41513</v>
      </c>
      <c r="B2899">
        <v>23.72</v>
      </c>
      <c r="C2899">
        <v>23.79</v>
      </c>
      <c r="D2899">
        <v>23.45</v>
      </c>
      <c r="E2899">
        <v>23.47</v>
      </c>
      <c r="F2899">
        <v>-1.053962901</v>
      </c>
    </row>
    <row r="2900" spans="1:6" x14ac:dyDescent="0.25">
      <c r="A2900" s="1">
        <v>41512</v>
      </c>
      <c r="B2900">
        <v>23.84</v>
      </c>
      <c r="C2900">
        <v>24.05</v>
      </c>
      <c r="D2900">
        <v>23.77</v>
      </c>
      <c r="E2900">
        <v>23.83</v>
      </c>
      <c r="F2900">
        <v>-4.1946309000000001E-2</v>
      </c>
    </row>
    <row r="2901" spans="1:6" x14ac:dyDescent="0.25">
      <c r="A2901" s="1">
        <v>41509</v>
      </c>
      <c r="B2901">
        <v>24.05</v>
      </c>
      <c r="C2901">
        <v>24.17</v>
      </c>
      <c r="D2901">
        <v>23.84</v>
      </c>
      <c r="E2901">
        <v>23.86</v>
      </c>
      <c r="F2901">
        <v>-0.79002079000000003</v>
      </c>
    </row>
    <row r="2902" spans="1:6" x14ac:dyDescent="0.25">
      <c r="A2902" s="1">
        <v>41508</v>
      </c>
      <c r="B2902">
        <v>24.08</v>
      </c>
      <c r="C2902">
        <v>24.22</v>
      </c>
      <c r="D2902">
        <v>23.96</v>
      </c>
      <c r="E2902">
        <v>24.01</v>
      </c>
      <c r="F2902">
        <v>-0.29069767400000002</v>
      </c>
    </row>
    <row r="2903" spans="1:6" x14ac:dyDescent="0.25">
      <c r="A2903" s="1">
        <v>41507</v>
      </c>
      <c r="B2903">
        <v>24.36</v>
      </c>
      <c r="C2903">
        <v>24.48</v>
      </c>
      <c r="D2903">
        <v>24.05</v>
      </c>
      <c r="E2903">
        <v>24.07</v>
      </c>
      <c r="F2903">
        <v>-1.19047619</v>
      </c>
    </row>
    <row r="2904" spans="1:6" x14ac:dyDescent="0.25">
      <c r="A2904" s="1">
        <v>41506</v>
      </c>
      <c r="B2904">
        <v>24.23</v>
      </c>
      <c r="C2904">
        <v>24.56</v>
      </c>
      <c r="D2904">
        <v>24.22</v>
      </c>
      <c r="E2904">
        <v>24.32</v>
      </c>
      <c r="F2904">
        <v>0.371440363</v>
      </c>
    </row>
    <row r="2905" spans="1:6" x14ac:dyDescent="0.25">
      <c r="A2905" s="1">
        <v>41505</v>
      </c>
      <c r="B2905">
        <v>24.32</v>
      </c>
      <c r="C2905">
        <v>24.66</v>
      </c>
      <c r="D2905">
        <v>24.25</v>
      </c>
      <c r="E2905">
        <v>24.27</v>
      </c>
      <c r="F2905">
        <v>-0.205592105</v>
      </c>
    </row>
    <row r="2906" spans="1:6" x14ac:dyDescent="0.25">
      <c r="A2906" s="1">
        <v>41502</v>
      </c>
      <c r="B2906">
        <v>24.52</v>
      </c>
      <c r="C2906">
        <v>24.66</v>
      </c>
      <c r="D2906">
        <v>24.25</v>
      </c>
      <c r="E2906">
        <v>24.26</v>
      </c>
      <c r="F2906">
        <v>-1.0603588909999999</v>
      </c>
    </row>
    <row r="2907" spans="1:6" x14ac:dyDescent="0.25">
      <c r="A2907" s="1">
        <v>41501</v>
      </c>
      <c r="B2907">
        <v>24.41</v>
      </c>
      <c r="C2907">
        <v>24.83</v>
      </c>
      <c r="D2907">
        <v>24.29</v>
      </c>
      <c r="E2907">
        <v>24.49</v>
      </c>
      <c r="F2907">
        <v>0.32773453499999999</v>
      </c>
    </row>
    <row r="2908" spans="1:6" x14ac:dyDescent="0.25">
      <c r="A2908" s="1">
        <v>41500</v>
      </c>
      <c r="B2908">
        <v>26.37</v>
      </c>
      <c r="C2908">
        <v>26.44</v>
      </c>
      <c r="D2908">
        <v>25.97</v>
      </c>
      <c r="E2908">
        <v>26.37</v>
      </c>
      <c r="F2908">
        <v>0</v>
      </c>
    </row>
    <row r="2909" spans="1:6" x14ac:dyDescent="0.25">
      <c r="A2909" s="1">
        <v>41499</v>
      </c>
      <c r="B2909">
        <v>26.43</v>
      </c>
      <c r="C2909">
        <v>26.48</v>
      </c>
      <c r="D2909">
        <v>26.07</v>
      </c>
      <c r="E2909">
        <v>26.33</v>
      </c>
      <c r="F2909">
        <v>-0.37835792699999998</v>
      </c>
    </row>
    <row r="2910" spans="1:6" x14ac:dyDescent="0.25">
      <c r="A2910" s="1">
        <v>41498</v>
      </c>
      <c r="B2910">
        <v>25.89</v>
      </c>
      <c r="C2910">
        <v>26.45</v>
      </c>
      <c r="D2910">
        <v>25.86</v>
      </c>
      <c r="E2910">
        <v>26.34</v>
      </c>
      <c r="F2910">
        <v>1.738122827</v>
      </c>
    </row>
    <row r="2911" spans="1:6" x14ac:dyDescent="0.25">
      <c r="A2911" s="1">
        <v>41495</v>
      </c>
      <c r="B2911">
        <v>26.3</v>
      </c>
      <c r="C2911">
        <v>26.35</v>
      </c>
      <c r="D2911">
        <v>25.87</v>
      </c>
      <c r="E2911">
        <v>26.05</v>
      </c>
      <c r="F2911">
        <v>-0.95057034200000001</v>
      </c>
    </row>
    <row r="2912" spans="1:6" x14ac:dyDescent="0.25">
      <c r="A2912" s="1">
        <v>41494</v>
      </c>
      <c r="B2912">
        <v>26.27</v>
      </c>
      <c r="C2912">
        <v>26.32</v>
      </c>
      <c r="D2912">
        <v>26.18</v>
      </c>
      <c r="E2912">
        <v>26.26</v>
      </c>
      <c r="F2912">
        <v>-3.8066234999999997E-2</v>
      </c>
    </row>
    <row r="2913" spans="1:6" x14ac:dyDescent="0.25">
      <c r="A2913" s="1">
        <v>41493</v>
      </c>
      <c r="B2913">
        <v>26.31</v>
      </c>
      <c r="C2913">
        <v>26.48</v>
      </c>
      <c r="D2913">
        <v>26.12</v>
      </c>
      <c r="E2913">
        <v>26.12</v>
      </c>
      <c r="F2913">
        <v>-0.72215887499999998</v>
      </c>
    </row>
    <row r="2914" spans="1:6" x14ac:dyDescent="0.25">
      <c r="A2914" s="1">
        <v>41492</v>
      </c>
      <c r="B2914">
        <v>26.36</v>
      </c>
      <c r="C2914">
        <v>26.42</v>
      </c>
      <c r="D2914">
        <v>26.06</v>
      </c>
      <c r="E2914">
        <v>26.21</v>
      </c>
      <c r="F2914">
        <v>-0.56904400600000005</v>
      </c>
    </row>
    <row r="2915" spans="1:6" x14ac:dyDescent="0.25">
      <c r="A2915" s="1">
        <v>41491</v>
      </c>
      <c r="B2915">
        <v>26.11</v>
      </c>
      <c r="C2915">
        <v>26.42</v>
      </c>
      <c r="D2915">
        <v>26.11</v>
      </c>
      <c r="E2915">
        <v>26.31</v>
      </c>
      <c r="F2915">
        <v>0.76599004199999998</v>
      </c>
    </row>
    <row r="2916" spans="1:6" x14ac:dyDescent="0.25">
      <c r="A2916" s="1">
        <v>41488</v>
      </c>
      <c r="B2916">
        <v>25.8</v>
      </c>
      <c r="C2916">
        <v>26.19</v>
      </c>
      <c r="D2916">
        <v>25.74</v>
      </c>
      <c r="E2916">
        <v>26.19</v>
      </c>
      <c r="F2916">
        <v>1.511627907</v>
      </c>
    </row>
    <row r="2917" spans="1:6" x14ac:dyDescent="0.25">
      <c r="A2917" s="1">
        <v>41487</v>
      </c>
      <c r="B2917">
        <v>25.75</v>
      </c>
      <c r="C2917">
        <v>25.93</v>
      </c>
      <c r="D2917">
        <v>25.65</v>
      </c>
      <c r="E2917">
        <v>25.91</v>
      </c>
      <c r="F2917">
        <v>0.62135922300000002</v>
      </c>
    </row>
    <row r="2918" spans="1:6" x14ac:dyDescent="0.25">
      <c r="A2918" s="1">
        <v>41486</v>
      </c>
      <c r="B2918">
        <v>25.8</v>
      </c>
      <c r="C2918">
        <v>25.89</v>
      </c>
      <c r="D2918">
        <v>25.55</v>
      </c>
      <c r="E2918">
        <v>25.55</v>
      </c>
      <c r="F2918">
        <v>-0.96899224799999994</v>
      </c>
    </row>
    <row r="2919" spans="1:6" x14ac:dyDescent="0.25">
      <c r="A2919" s="1">
        <v>41485</v>
      </c>
      <c r="B2919">
        <v>25.46</v>
      </c>
      <c r="C2919">
        <v>26.04</v>
      </c>
      <c r="D2919">
        <v>25.41</v>
      </c>
      <c r="E2919">
        <v>25.67</v>
      </c>
      <c r="F2919">
        <v>0.82482325199999995</v>
      </c>
    </row>
    <row r="2920" spans="1:6" x14ac:dyDescent="0.25">
      <c r="A2920" s="1">
        <v>41484</v>
      </c>
      <c r="B2920">
        <v>25.36</v>
      </c>
      <c r="C2920">
        <v>25.47</v>
      </c>
      <c r="D2920">
        <v>25.23</v>
      </c>
      <c r="E2920">
        <v>25.33</v>
      </c>
      <c r="F2920">
        <v>-0.11829653</v>
      </c>
    </row>
    <row r="2921" spans="1:6" x14ac:dyDescent="0.25">
      <c r="A2921" s="1">
        <v>41481</v>
      </c>
      <c r="B2921">
        <v>25.3</v>
      </c>
      <c r="C2921">
        <v>25.5</v>
      </c>
      <c r="D2921">
        <v>25.23</v>
      </c>
      <c r="E2921">
        <v>25.5</v>
      </c>
      <c r="F2921">
        <v>0.79051383399999997</v>
      </c>
    </row>
    <row r="2922" spans="1:6" x14ac:dyDescent="0.25">
      <c r="A2922" s="1">
        <v>41480</v>
      </c>
      <c r="B2922">
        <v>25.6</v>
      </c>
      <c r="C2922">
        <v>25.61</v>
      </c>
      <c r="D2922">
        <v>25.31</v>
      </c>
      <c r="E2922">
        <v>25.5</v>
      </c>
      <c r="F2922">
        <v>-0.390625</v>
      </c>
    </row>
    <row r="2923" spans="1:6" x14ac:dyDescent="0.25">
      <c r="A2923" s="1">
        <v>41479</v>
      </c>
      <c r="B2923">
        <v>25.85</v>
      </c>
      <c r="C2923">
        <v>25.99</v>
      </c>
      <c r="D2923">
        <v>25.45</v>
      </c>
      <c r="E2923">
        <v>25.59</v>
      </c>
      <c r="F2923">
        <v>-1.005802708</v>
      </c>
    </row>
    <row r="2924" spans="1:6" x14ac:dyDescent="0.25">
      <c r="A2924" s="1">
        <v>41478</v>
      </c>
      <c r="B2924">
        <v>25.7</v>
      </c>
      <c r="C2924">
        <v>25.77</v>
      </c>
      <c r="D2924">
        <v>25.49</v>
      </c>
      <c r="E2924">
        <v>25.56</v>
      </c>
      <c r="F2924">
        <v>-0.54474708199999999</v>
      </c>
    </row>
    <row r="2925" spans="1:6" x14ac:dyDescent="0.25">
      <c r="A2925" s="1">
        <v>41477</v>
      </c>
      <c r="B2925">
        <v>26.03</v>
      </c>
      <c r="C2925">
        <v>26.04</v>
      </c>
      <c r="D2925">
        <v>25.48</v>
      </c>
      <c r="E2925">
        <v>25.72</v>
      </c>
      <c r="F2925">
        <v>-1.1909335379999999</v>
      </c>
    </row>
    <row r="2926" spans="1:6" x14ac:dyDescent="0.25">
      <c r="A2926" s="1">
        <v>41474</v>
      </c>
      <c r="B2926">
        <v>25.9</v>
      </c>
      <c r="C2926">
        <v>26</v>
      </c>
      <c r="D2926">
        <v>25.62</v>
      </c>
      <c r="E2926">
        <v>25.83</v>
      </c>
      <c r="F2926">
        <v>-0.27027026999999998</v>
      </c>
    </row>
    <row r="2927" spans="1:6" x14ac:dyDescent="0.25">
      <c r="A2927" s="1">
        <v>41473</v>
      </c>
      <c r="B2927">
        <v>25.87</v>
      </c>
      <c r="C2927">
        <v>26.15</v>
      </c>
      <c r="D2927">
        <v>25.74</v>
      </c>
      <c r="E2927">
        <v>25.86</v>
      </c>
      <c r="F2927">
        <v>-3.8654813000000003E-2</v>
      </c>
    </row>
    <row r="2928" spans="1:6" x14ac:dyDescent="0.25">
      <c r="A2928" s="1">
        <v>41472</v>
      </c>
      <c r="B2928">
        <v>25.76</v>
      </c>
      <c r="C2928">
        <v>25.86</v>
      </c>
      <c r="D2928">
        <v>25.61</v>
      </c>
      <c r="E2928">
        <v>25.72</v>
      </c>
      <c r="F2928">
        <v>-0.15527950300000001</v>
      </c>
    </row>
    <row r="2929" spans="1:6" x14ac:dyDescent="0.25">
      <c r="A2929" s="1">
        <v>41471</v>
      </c>
      <c r="B2929">
        <v>25.82</v>
      </c>
      <c r="C2929">
        <v>25.99</v>
      </c>
      <c r="D2929">
        <v>25.63</v>
      </c>
      <c r="E2929">
        <v>25.71</v>
      </c>
      <c r="F2929">
        <v>-0.42602633600000001</v>
      </c>
    </row>
    <row r="2930" spans="1:6" x14ac:dyDescent="0.25">
      <c r="A2930" s="1">
        <v>41470</v>
      </c>
      <c r="B2930">
        <v>25.77</v>
      </c>
      <c r="C2930">
        <v>25.98</v>
      </c>
      <c r="D2930">
        <v>25.64</v>
      </c>
      <c r="E2930">
        <v>25.93</v>
      </c>
      <c r="F2930">
        <v>0.62087698899999999</v>
      </c>
    </row>
    <row r="2931" spans="1:6" x14ac:dyDescent="0.25">
      <c r="A2931" s="1">
        <v>41467</v>
      </c>
      <c r="B2931">
        <v>25.85</v>
      </c>
      <c r="C2931">
        <v>25.95</v>
      </c>
      <c r="D2931">
        <v>25.66</v>
      </c>
      <c r="E2931">
        <v>25.94</v>
      </c>
      <c r="F2931">
        <v>0.348162476</v>
      </c>
    </row>
    <row r="2932" spans="1:6" x14ac:dyDescent="0.25">
      <c r="A2932" s="1">
        <v>41466</v>
      </c>
      <c r="B2932">
        <v>25.6</v>
      </c>
      <c r="C2932">
        <v>25.93</v>
      </c>
      <c r="D2932">
        <v>25.57</v>
      </c>
      <c r="E2932">
        <v>25.86</v>
      </c>
      <c r="F2932">
        <v>1.015625</v>
      </c>
    </row>
    <row r="2933" spans="1:6" x14ac:dyDescent="0.25">
      <c r="A2933" s="1">
        <v>41465</v>
      </c>
      <c r="B2933">
        <v>25.07</v>
      </c>
      <c r="C2933">
        <v>25.56</v>
      </c>
      <c r="D2933">
        <v>25.07</v>
      </c>
      <c r="E2933">
        <v>25.41</v>
      </c>
      <c r="F2933">
        <v>1.3562026330000001</v>
      </c>
    </row>
    <row r="2934" spans="1:6" x14ac:dyDescent="0.25">
      <c r="A2934" s="1">
        <v>41464</v>
      </c>
      <c r="B2934">
        <v>24.74</v>
      </c>
      <c r="C2934">
        <v>25.2</v>
      </c>
      <c r="D2934">
        <v>24.74</v>
      </c>
      <c r="E2934">
        <v>25.14</v>
      </c>
      <c r="F2934">
        <v>1.616814875</v>
      </c>
    </row>
    <row r="2935" spans="1:6" x14ac:dyDescent="0.25">
      <c r="A2935" s="1">
        <v>41463</v>
      </c>
      <c r="B2935">
        <v>24.64</v>
      </c>
      <c r="C2935">
        <v>24.74</v>
      </c>
      <c r="D2935">
        <v>24.39</v>
      </c>
      <c r="E2935">
        <v>24.62</v>
      </c>
      <c r="F2935">
        <v>-8.1168830999999997E-2</v>
      </c>
    </row>
    <row r="2936" spans="1:6" x14ac:dyDescent="0.25">
      <c r="A2936" s="1">
        <v>41460</v>
      </c>
      <c r="B2936">
        <v>24.57</v>
      </c>
      <c r="C2936">
        <v>24.63</v>
      </c>
      <c r="D2936">
        <v>24.26</v>
      </c>
      <c r="E2936">
        <v>24.57</v>
      </c>
      <c r="F2936">
        <v>0</v>
      </c>
    </row>
    <row r="2937" spans="1:6" x14ac:dyDescent="0.25">
      <c r="A2937" s="1">
        <v>41458</v>
      </c>
      <c r="B2937">
        <v>24.36</v>
      </c>
      <c r="C2937">
        <v>24.84</v>
      </c>
      <c r="D2937">
        <v>24.27</v>
      </c>
      <c r="E2937">
        <v>24.59</v>
      </c>
      <c r="F2937">
        <v>0.94417077199999999</v>
      </c>
    </row>
    <row r="2938" spans="1:6" x14ac:dyDescent="0.25">
      <c r="A2938" s="1">
        <v>41457</v>
      </c>
      <c r="B2938">
        <v>24.22</v>
      </c>
      <c r="C2938">
        <v>24.64</v>
      </c>
      <c r="D2938">
        <v>24.22</v>
      </c>
      <c r="E2938">
        <v>24.32</v>
      </c>
      <c r="F2938">
        <v>0.41288191600000002</v>
      </c>
    </row>
    <row r="2939" spans="1:6" x14ac:dyDescent="0.25">
      <c r="A2939" s="1">
        <v>41456</v>
      </c>
      <c r="B2939">
        <v>24.42</v>
      </c>
      <c r="C2939">
        <v>24.83</v>
      </c>
      <c r="D2939">
        <v>24.3</v>
      </c>
      <c r="E2939">
        <v>24.33</v>
      </c>
      <c r="F2939">
        <v>-0.36855036899999999</v>
      </c>
    </row>
    <row r="2940" spans="1:6" x14ac:dyDescent="0.25">
      <c r="A2940" s="1">
        <v>41453</v>
      </c>
      <c r="B2940">
        <v>24.44</v>
      </c>
      <c r="C2940">
        <v>24.61</v>
      </c>
      <c r="D2940">
        <v>24.31</v>
      </c>
      <c r="E2940">
        <v>24.31</v>
      </c>
      <c r="F2940">
        <v>-0.53191489400000003</v>
      </c>
    </row>
    <row r="2941" spans="1:6" x14ac:dyDescent="0.25">
      <c r="A2941" s="1">
        <v>41452</v>
      </c>
      <c r="B2941">
        <v>24.47</v>
      </c>
      <c r="C2941">
        <v>24.71</v>
      </c>
      <c r="D2941">
        <v>24.46</v>
      </c>
      <c r="E2941">
        <v>24.63</v>
      </c>
      <c r="F2941">
        <v>0.65386187200000001</v>
      </c>
    </row>
    <row r="2942" spans="1:6" x14ac:dyDescent="0.25">
      <c r="A2942" s="1">
        <v>41451</v>
      </c>
      <c r="B2942">
        <v>24.29</v>
      </c>
      <c r="C2942">
        <v>24.44</v>
      </c>
      <c r="D2942">
        <v>24.18</v>
      </c>
      <c r="E2942">
        <v>24.36</v>
      </c>
      <c r="F2942">
        <v>0.28818443799999999</v>
      </c>
    </row>
    <row r="2943" spans="1:6" x14ac:dyDescent="0.25">
      <c r="A2943" s="1">
        <v>41450</v>
      </c>
      <c r="B2943">
        <v>24.31</v>
      </c>
      <c r="C2943">
        <v>24.44</v>
      </c>
      <c r="D2943">
        <v>23.99</v>
      </c>
      <c r="E2943">
        <v>24.01</v>
      </c>
      <c r="F2943">
        <v>-1.2340600580000001</v>
      </c>
    </row>
    <row r="2944" spans="1:6" x14ac:dyDescent="0.25">
      <c r="A2944" s="1">
        <v>41449</v>
      </c>
      <c r="B2944">
        <v>24.31</v>
      </c>
      <c r="C2944">
        <v>24.47</v>
      </c>
      <c r="D2944">
        <v>24.04</v>
      </c>
      <c r="E2944">
        <v>24.04</v>
      </c>
      <c r="F2944">
        <v>-1.1106540519999999</v>
      </c>
    </row>
    <row r="2945" spans="1:6" x14ac:dyDescent="0.25">
      <c r="A2945" s="1">
        <v>41446</v>
      </c>
      <c r="B2945">
        <v>24.45</v>
      </c>
      <c r="C2945">
        <v>24.62</v>
      </c>
      <c r="D2945">
        <v>24.21</v>
      </c>
      <c r="E2945">
        <v>24.48</v>
      </c>
      <c r="F2945">
        <v>0.12269938699999999</v>
      </c>
    </row>
    <row r="2946" spans="1:6" x14ac:dyDescent="0.25">
      <c r="A2946" s="1">
        <v>41445</v>
      </c>
      <c r="B2946">
        <v>24.49</v>
      </c>
      <c r="C2946">
        <v>24.73</v>
      </c>
      <c r="D2946">
        <v>24.3</v>
      </c>
      <c r="E2946">
        <v>24.43</v>
      </c>
      <c r="F2946">
        <v>-0.24499795799999999</v>
      </c>
    </row>
    <row r="2947" spans="1:6" x14ac:dyDescent="0.25">
      <c r="A2947" s="1">
        <v>41444</v>
      </c>
      <c r="B2947">
        <v>24.77</v>
      </c>
      <c r="C2947">
        <v>24.96</v>
      </c>
      <c r="D2947">
        <v>24.68</v>
      </c>
      <c r="E2947">
        <v>24.68</v>
      </c>
      <c r="F2947">
        <v>-0.36334275300000002</v>
      </c>
    </row>
    <row r="2948" spans="1:6" x14ac:dyDescent="0.25">
      <c r="A2948" s="1">
        <v>41443</v>
      </c>
      <c r="B2948">
        <v>24.74</v>
      </c>
      <c r="C2948">
        <v>24.98</v>
      </c>
      <c r="D2948">
        <v>24.7</v>
      </c>
      <c r="E2948">
        <v>24.82</v>
      </c>
      <c r="F2948">
        <v>0.323362975</v>
      </c>
    </row>
    <row r="2949" spans="1:6" x14ac:dyDescent="0.25">
      <c r="A2949" s="1">
        <v>41442</v>
      </c>
      <c r="B2949">
        <v>24.23</v>
      </c>
      <c r="C2949">
        <v>24.96</v>
      </c>
      <c r="D2949">
        <v>24.23</v>
      </c>
      <c r="E2949">
        <v>24.7</v>
      </c>
      <c r="F2949">
        <v>1.939744119</v>
      </c>
    </row>
    <row r="2950" spans="1:6" x14ac:dyDescent="0.25">
      <c r="A2950" s="1">
        <v>41439</v>
      </c>
      <c r="B2950">
        <v>24.27</v>
      </c>
      <c r="C2950">
        <v>24.5</v>
      </c>
      <c r="D2950">
        <v>24.08</v>
      </c>
      <c r="E2950">
        <v>24.09</v>
      </c>
      <c r="F2950">
        <v>-0.74165636599999996</v>
      </c>
    </row>
    <row r="2951" spans="1:6" x14ac:dyDescent="0.25">
      <c r="A2951" s="1">
        <v>41438</v>
      </c>
      <c r="B2951">
        <v>23.99</v>
      </c>
      <c r="C2951">
        <v>24.4</v>
      </c>
      <c r="D2951">
        <v>23.88</v>
      </c>
      <c r="E2951">
        <v>24.34</v>
      </c>
      <c r="F2951">
        <v>1.4589412260000001</v>
      </c>
    </row>
    <row r="2952" spans="1:6" x14ac:dyDescent="0.25">
      <c r="A2952" s="1">
        <v>41437</v>
      </c>
      <c r="B2952">
        <v>24.17</v>
      </c>
      <c r="C2952">
        <v>24.3</v>
      </c>
      <c r="D2952">
        <v>23.98</v>
      </c>
      <c r="E2952">
        <v>23.99</v>
      </c>
      <c r="F2952">
        <v>-0.74472486599999999</v>
      </c>
    </row>
    <row r="2953" spans="1:6" x14ac:dyDescent="0.25">
      <c r="A2953" s="1">
        <v>41436</v>
      </c>
      <c r="B2953">
        <v>24.13</v>
      </c>
      <c r="C2953">
        <v>24.44</v>
      </c>
      <c r="D2953">
        <v>24.05</v>
      </c>
      <c r="E2953">
        <v>24.07</v>
      </c>
      <c r="F2953">
        <v>-0.248653129</v>
      </c>
    </row>
    <row r="2954" spans="1:6" x14ac:dyDescent="0.25">
      <c r="A2954" s="1">
        <v>41435</v>
      </c>
      <c r="B2954">
        <v>24.52</v>
      </c>
      <c r="C2954">
        <v>24.67</v>
      </c>
      <c r="D2954">
        <v>24.28</v>
      </c>
      <c r="E2954">
        <v>24.36</v>
      </c>
      <c r="F2954">
        <v>-0.65252854800000004</v>
      </c>
    </row>
    <row r="2955" spans="1:6" x14ac:dyDescent="0.25">
      <c r="A2955" s="1">
        <v>41432</v>
      </c>
      <c r="B2955">
        <v>24.6</v>
      </c>
      <c r="C2955">
        <v>24.78</v>
      </c>
      <c r="D2955">
        <v>24.38</v>
      </c>
      <c r="E2955">
        <v>24.49</v>
      </c>
      <c r="F2955">
        <v>-0.44715447200000003</v>
      </c>
    </row>
    <row r="2956" spans="1:6" x14ac:dyDescent="0.25">
      <c r="A2956" s="1">
        <v>41431</v>
      </c>
      <c r="B2956">
        <v>24.48</v>
      </c>
      <c r="C2956">
        <v>24.69</v>
      </c>
      <c r="D2956">
        <v>24.24</v>
      </c>
      <c r="E2956">
        <v>24.55</v>
      </c>
      <c r="F2956">
        <v>0.28594771200000002</v>
      </c>
    </row>
    <row r="2957" spans="1:6" x14ac:dyDescent="0.25">
      <c r="A2957" s="1">
        <v>41430</v>
      </c>
      <c r="B2957">
        <v>24.24</v>
      </c>
      <c r="C2957">
        <v>24.64</v>
      </c>
      <c r="D2957">
        <v>24.21</v>
      </c>
      <c r="E2957">
        <v>24.32</v>
      </c>
      <c r="F2957">
        <v>0.33003300299999999</v>
      </c>
    </row>
    <row r="2958" spans="1:6" x14ac:dyDescent="0.25">
      <c r="A2958" s="1">
        <v>41429</v>
      </c>
      <c r="B2958">
        <v>24.27</v>
      </c>
      <c r="C2958">
        <v>24.59</v>
      </c>
      <c r="D2958">
        <v>24.03</v>
      </c>
      <c r="E2958">
        <v>24.36</v>
      </c>
      <c r="F2958">
        <v>0.37082818299999998</v>
      </c>
    </row>
    <row r="2959" spans="1:6" x14ac:dyDescent="0.25">
      <c r="A2959" s="1">
        <v>41428</v>
      </c>
      <c r="B2959">
        <v>24.21</v>
      </c>
      <c r="C2959">
        <v>24.5</v>
      </c>
      <c r="D2959">
        <v>24.04</v>
      </c>
      <c r="E2959">
        <v>24.38</v>
      </c>
      <c r="F2959">
        <v>0.70218917800000002</v>
      </c>
    </row>
    <row r="2960" spans="1:6" x14ac:dyDescent="0.25">
      <c r="A2960" s="1">
        <v>41425</v>
      </c>
      <c r="B2960">
        <v>24.22</v>
      </c>
      <c r="C2960">
        <v>24.53</v>
      </c>
      <c r="D2960">
        <v>24.08</v>
      </c>
      <c r="E2960">
        <v>24.08</v>
      </c>
      <c r="F2960">
        <v>-0.57803468199999997</v>
      </c>
    </row>
    <row r="2961" spans="1:6" x14ac:dyDescent="0.25">
      <c r="A2961" s="1">
        <v>41424</v>
      </c>
      <c r="B2961">
        <v>24.15</v>
      </c>
      <c r="C2961">
        <v>24.68</v>
      </c>
      <c r="D2961">
        <v>24.02</v>
      </c>
      <c r="E2961">
        <v>24.37</v>
      </c>
      <c r="F2961">
        <v>0.91097308499999996</v>
      </c>
    </row>
    <row r="2962" spans="1:6" x14ac:dyDescent="0.25">
      <c r="A2962" s="1">
        <v>41423</v>
      </c>
      <c r="B2962">
        <v>23.71</v>
      </c>
      <c r="C2962">
        <v>24.24</v>
      </c>
      <c r="D2962">
        <v>23.7</v>
      </c>
      <c r="E2962">
        <v>24.11</v>
      </c>
      <c r="F2962">
        <v>1.687051877</v>
      </c>
    </row>
    <row r="2963" spans="1:6" x14ac:dyDescent="0.25">
      <c r="A2963" s="1">
        <v>41422</v>
      </c>
      <c r="B2963">
        <v>23.75</v>
      </c>
      <c r="C2963">
        <v>24.12</v>
      </c>
      <c r="D2963">
        <v>23.69</v>
      </c>
      <c r="E2963">
        <v>23.89</v>
      </c>
      <c r="F2963">
        <v>0.589473684</v>
      </c>
    </row>
    <row r="2964" spans="1:6" x14ac:dyDescent="0.25">
      <c r="A2964" s="1">
        <v>41418</v>
      </c>
      <c r="B2964">
        <v>23.33</v>
      </c>
      <c r="C2964">
        <v>23.66</v>
      </c>
      <c r="D2964">
        <v>23.31</v>
      </c>
      <c r="E2964">
        <v>23.53</v>
      </c>
      <c r="F2964">
        <v>0.857265324</v>
      </c>
    </row>
    <row r="2965" spans="1:6" x14ac:dyDescent="0.25">
      <c r="A2965" s="1">
        <v>41417</v>
      </c>
      <c r="B2965">
        <v>23.12</v>
      </c>
      <c r="C2965">
        <v>23.61</v>
      </c>
      <c r="D2965">
        <v>23.06</v>
      </c>
      <c r="E2965">
        <v>23.51</v>
      </c>
      <c r="F2965">
        <v>1.686851211</v>
      </c>
    </row>
    <row r="2966" spans="1:6" x14ac:dyDescent="0.25">
      <c r="A2966" s="1">
        <v>41416</v>
      </c>
      <c r="B2966">
        <v>23.95</v>
      </c>
      <c r="C2966">
        <v>24.02</v>
      </c>
      <c r="D2966">
        <v>23.25</v>
      </c>
      <c r="E2966">
        <v>23.34</v>
      </c>
      <c r="F2966">
        <v>-2.5469728599999999</v>
      </c>
    </row>
    <row r="2967" spans="1:6" x14ac:dyDescent="0.25">
      <c r="A2967" s="1">
        <v>41415</v>
      </c>
      <c r="B2967">
        <v>23.85</v>
      </c>
      <c r="C2967">
        <v>24.05</v>
      </c>
      <c r="D2967">
        <v>23.59</v>
      </c>
      <c r="E2967">
        <v>24.01</v>
      </c>
      <c r="F2967">
        <v>0.67085953899999995</v>
      </c>
    </row>
    <row r="2968" spans="1:6" x14ac:dyDescent="0.25">
      <c r="A2968" s="1">
        <v>41414</v>
      </c>
      <c r="B2968">
        <v>23.91</v>
      </c>
      <c r="C2968">
        <v>23.97</v>
      </c>
      <c r="D2968">
        <v>23.64</v>
      </c>
      <c r="E2968">
        <v>23.94</v>
      </c>
      <c r="F2968">
        <v>0.12547051400000001</v>
      </c>
    </row>
    <row r="2969" spans="1:6" x14ac:dyDescent="0.25">
      <c r="A2969" s="1">
        <v>41411</v>
      </c>
      <c r="B2969">
        <v>23.85</v>
      </c>
      <c r="C2969">
        <v>24.24</v>
      </c>
      <c r="D2969">
        <v>23.7</v>
      </c>
      <c r="E2969">
        <v>24.24</v>
      </c>
      <c r="F2969">
        <v>1.6352201260000001</v>
      </c>
    </row>
    <row r="2970" spans="1:6" x14ac:dyDescent="0.25">
      <c r="A2970" s="1">
        <v>41410</v>
      </c>
      <c r="B2970">
        <v>23.36</v>
      </c>
      <c r="C2970">
        <v>24.24</v>
      </c>
      <c r="D2970">
        <v>23.36</v>
      </c>
      <c r="E2970">
        <v>23.87</v>
      </c>
      <c r="F2970">
        <v>2.1832191779999999</v>
      </c>
    </row>
    <row r="2971" spans="1:6" x14ac:dyDescent="0.25">
      <c r="A2971" s="1">
        <v>41409</v>
      </c>
      <c r="B2971">
        <v>21.23</v>
      </c>
      <c r="C2971">
        <v>21.29</v>
      </c>
      <c r="D2971">
        <v>21.12</v>
      </c>
      <c r="E2971">
        <v>21.21</v>
      </c>
      <c r="F2971">
        <v>-9.4206312E-2</v>
      </c>
    </row>
    <row r="2972" spans="1:6" x14ac:dyDescent="0.25">
      <c r="A2972" s="1">
        <v>41408</v>
      </c>
      <c r="B2972">
        <v>21.18</v>
      </c>
      <c r="C2972">
        <v>21.42</v>
      </c>
      <c r="D2972">
        <v>21.15</v>
      </c>
      <c r="E2972">
        <v>21.27</v>
      </c>
      <c r="F2972">
        <v>0.42492917800000002</v>
      </c>
    </row>
    <row r="2973" spans="1:6" x14ac:dyDescent="0.25">
      <c r="A2973" s="1">
        <v>41407</v>
      </c>
      <c r="B2973">
        <v>21.14</v>
      </c>
      <c r="C2973">
        <v>21.28</v>
      </c>
      <c r="D2973">
        <v>21.05</v>
      </c>
      <c r="E2973">
        <v>21.27</v>
      </c>
      <c r="F2973">
        <v>0.61494796600000001</v>
      </c>
    </row>
    <row r="2974" spans="1:6" x14ac:dyDescent="0.25">
      <c r="A2974" s="1">
        <v>41404</v>
      </c>
      <c r="B2974">
        <v>20.91</v>
      </c>
      <c r="C2974">
        <v>21.1</v>
      </c>
      <c r="D2974">
        <v>20.86</v>
      </c>
      <c r="E2974">
        <v>21.1</v>
      </c>
      <c r="F2974">
        <v>0.90865614500000003</v>
      </c>
    </row>
    <row r="2975" spans="1:6" x14ac:dyDescent="0.25">
      <c r="A2975" s="1">
        <v>41403</v>
      </c>
      <c r="B2975">
        <v>20.72</v>
      </c>
      <c r="C2975">
        <v>20.95</v>
      </c>
      <c r="D2975">
        <v>20.62</v>
      </c>
      <c r="E2975">
        <v>20.83</v>
      </c>
      <c r="F2975">
        <v>0.53088803100000004</v>
      </c>
    </row>
    <row r="2976" spans="1:6" x14ac:dyDescent="0.25">
      <c r="A2976" s="1">
        <v>41402</v>
      </c>
      <c r="B2976">
        <v>20.43</v>
      </c>
      <c r="C2976">
        <v>20.76</v>
      </c>
      <c r="D2976">
        <v>20.41</v>
      </c>
      <c r="E2976">
        <v>20.72</v>
      </c>
      <c r="F2976">
        <v>1.4194811549999999</v>
      </c>
    </row>
    <row r="2977" spans="1:6" x14ac:dyDescent="0.25">
      <c r="A2977" s="1">
        <v>41401</v>
      </c>
      <c r="B2977">
        <v>20.7</v>
      </c>
      <c r="C2977">
        <v>20.7</v>
      </c>
      <c r="D2977">
        <v>20.29</v>
      </c>
      <c r="E2977">
        <v>20.38</v>
      </c>
      <c r="F2977">
        <v>-1.54589372</v>
      </c>
    </row>
    <row r="2978" spans="1:6" x14ac:dyDescent="0.25">
      <c r="A2978" s="1">
        <v>41400</v>
      </c>
      <c r="B2978">
        <v>20.9</v>
      </c>
      <c r="C2978">
        <v>20.91</v>
      </c>
      <c r="D2978">
        <v>20.75</v>
      </c>
      <c r="E2978">
        <v>20.81</v>
      </c>
      <c r="F2978">
        <v>-0.43062201</v>
      </c>
    </row>
    <row r="2979" spans="1:6" x14ac:dyDescent="0.25">
      <c r="A2979" s="1">
        <v>41397</v>
      </c>
      <c r="B2979">
        <v>20.93</v>
      </c>
      <c r="C2979">
        <v>20.96</v>
      </c>
      <c r="D2979">
        <v>20.76</v>
      </c>
      <c r="E2979">
        <v>20.83</v>
      </c>
      <c r="F2979">
        <v>-0.47778308600000002</v>
      </c>
    </row>
    <row r="2980" spans="1:6" x14ac:dyDescent="0.25">
      <c r="A2980" s="1">
        <v>41396</v>
      </c>
      <c r="B2980">
        <v>20.49</v>
      </c>
      <c r="C2980">
        <v>20.75</v>
      </c>
      <c r="D2980">
        <v>20.440000000000001</v>
      </c>
      <c r="E2980">
        <v>20.73</v>
      </c>
      <c r="F2980">
        <v>1.171303075</v>
      </c>
    </row>
    <row r="2981" spans="1:6" x14ac:dyDescent="0.25">
      <c r="A2981" s="1">
        <v>41395</v>
      </c>
      <c r="B2981">
        <v>20.83</v>
      </c>
      <c r="C2981">
        <v>20.9</v>
      </c>
      <c r="D2981">
        <v>20.350000000000001</v>
      </c>
      <c r="E2981">
        <v>20.38</v>
      </c>
      <c r="F2981">
        <v>-2.160345655</v>
      </c>
    </row>
    <row r="2982" spans="1:6" x14ac:dyDescent="0.25">
      <c r="A2982" s="1">
        <v>41394</v>
      </c>
      <c r="B2982">
        <v>21</v>
      </c>
      <c r="C2982">
        <v>21.25</v>
      </c>
      <c r="D2982">
        <v>20.8</v>
      </c>
      <c r="E2982">
        <v>20.92</v>
      </c>
      <c r="F2982">
        <v>-0.38095238100000001</v>
      </c>
    </row>
    <row r="2983" spans="1:6" x14ac:dyDescent="0.25">
      <c r="A2983" s="1">
        <v>41393</v>
      </c>
      <c r="B2983">
        <v>20.65</v>
      </c>
      <c r="C2983">
        <v>21.07</v>
      </c>
      <c r="D2983">
        <v>20.47</v>
      </c>
      <c r="E2983">
        <v>20.98</v>
      </c>
      <c r="F2983">
        <v>1.598062954</v>
      </c>
    </row>
    <row r="2984" spans="1:6" x14ac:dyDescent="0.25">
      <c r="A2984" s="1">
        <v>41390</v>
      </c>
      <c r="B2984">
        <v>20.58</v>
      </c>
      <c r="C2984">
        <v>20.71</v>
      </c>
      <c r="D2984">
        <v>20.51</v>
      </c>
      <c r="E2984">
        <v>20.67</v>
      </c>
      <c r="F2984">
        <v>0.43731778399999999</v>
      </c>
    </row>
    <row r="2985" spans="1:6" x14ac:dyDescent="0.25">
      <c r="A2985" s="1">
        <v>41389</v>
      </c>
      <c r="B2985">
        <v>20.5</v>
      </c>
      <c r="C2985">
        <v>20.77</v>
      </c>
      <c r="D2985">
        <v>20.39</v>
      </c>
      <c r="E2985">
        <v>20.64</v>
      </c>
      <c r="F2985">
        <v>0.68292682900000001</v>
      </c>
    </row>
    <row r="2986" spans="1:6" x14ac:dyDescent="0.25">
      <c r="A2986" s="1">
        <v>41388</v>
      </c>
      <c r="B2986">
        <v>20.48</v>
      </c>
      <c r="C2986">
        <v>20.53</v>
      </c>
      <c r="D2986">
        <v>20.260000000000002</v>
      </c>
      <c r="E2986">
        <v>20.39</v>
      </c>
      <c r="F2986">
        <v>-0.439453125</v>
      </c>
    </row>
    <row r="2987" spans="1:6" x14ac:dyDescent="0.25">
      <c r="A2987" s="1">
        <v>41387</v>
      </c>
      <c r="B2987">
        <v>20.73</v>
      </c>
      <c r="C2987">
        <v>21.1</v>
      </c>
      <c r="D2987">
        <v>20.73</v>
      </c>
      <c r="E2987">
        <v>20.91</v>
      </c>
      <c r="F2987">
        <v>0.86830680199999999</v>
      </c>
    </row>
    <row r="2988" spans="1:6" x14ac:dyDescent="0.25">
      <c r="A2988" s="1">
        <v>41386</v>
      </c>
      <c r="B2988">
        <v>20.5</v>
      </c>
      <c r="C2988">
        <v>20.65</v>
      </c>
      <c r="D2988">
        <v>20.27</v>
      </c>
      <c r="E2988">
        <v>20.59</v>
      </c>
      <c r="F2988">
        <v>0.43902438999999999</v>
      </c>
    </row>
    <row r="2989" spans="1:6" x14ac:dyDescent="0.25">
      <c r="A2989" s="1">
        <v>41383</v>
      </c>
      <c r="B2989">
        <v>20.190000000000001</v>
      </c>
      <c r="C2989">
        <v>20.55</v>
      </c>
      <c r="D2989">
        <v>19.98</v>
      </c>
      <c r="E2989">
        <v>20.45</v>
      </c>
      <c r="F2989">
        <v>1.287766221</v>
      </c>
    </row>
    <row r="2990" spans="1:6" x14ac:dyDescent="0.25">
      <c r="A2990" s="1">
        <v>41382</v>
      </c>
      <c r="B2990">
        <v>20.74</v>
      </c>
      <c r="C2990">
        <v>20.85</v>
      </c>
      <c r="D2990">
        <v>20.45</v>
      </c>
      <c r="E2990">
        <v>20.58</v>
      </c>
      <c r="F2990">
        <v>-0.77145612299999999</v>
      </c>
    </row>
    <row r="2991" spans="1:6" x14ac:dyDescent="0.25">
      <c r="A2991" s="1">
        <v>41381</v>
      </c>
      <c r="B2991">
        <v>20.95</v>
      </c>
      <c r="C2991">
        <v>21.01</v>
      </c>
      <c r="D2991">
        <v>20.59</v>
      </c>
      <c r="E2991">
        <v>20.64</v>
      </c>
      <c r="F2991">
        <v>-1.4797136040000001</v>
      </c>
    </row>
    <row r="2992" spans="1:6" x14ac:dyDescent="0.25">
      <c r="A2992" s="1">
        <v>41380</v>
      </c>
      <c r="B2992">
        <v>21.15</v>
      </c>
      <c r="C2992">
        <v>21.17</v>
      </c>
      <c r="D2992">
        <v>20.95</v>
      </c>
      <c r="E2992">
        <v>21.16</v>
      </c>
      <c r="F2992">
        <v>4.7281324E-2</v>
      </c>
    </row>
    <row r="2993" spans="1:6" x14ac:dyDescent="0.25">
      <c r="A2993" s="1">
        <v>41379</v>
      </c>
      <c r="B2993">
        <v>21.45</v>
      </c>
      <c r="C2993">
        <v>21.64</v>
      </c>
      <c r="D2993">
        <v>21.05</v>
      </c>
      <c r="E2993">
        <v>21.05</v>
      </c>
      <c r="F2993">
        <v>-1.864801865</v>
      </c>
    </row>
    <row r="2994" spans="1:6" x14ac:dyDescent="0.25">
      <c r="A2994" s="1">
        <v>41376</v>
      </c>
      <c r="B2994">
        <v>21.67</v>
      </c>
      <c r="C2994">
        <v>21.7</v>
      </c>
      <c r="D2994">
        <v>21.12</v>
      </c>
      <c r="E2994">
        <v>21.54</v>
      </c>
      <c r="F2994">
        <v>-0.59990770699999996</v>
      </c>
    </row>
    <row r="2995" spans="1:6" x14ac:dyDescent="0.25">
      <c r="A2995" s="1">
        <v>41375</v>
      </c>
      <c r="B2995">
        <v>21.31</v>
      </c>
      <c r="C2995">
        <v>21.7</v>
      </c>
      <c r="D2995">
        <v>21.28</v>
      </c>
      <c r="E2995">
        <v>21.69</v>
      </c>
      <c r="F2995">
        <v>1.7832003750000001</v>
      </c>
    </row>
    <row r="2996" spans="1:6" x14ac:dyDescent="0.25">
      <c r="A2996" s="1">
        <v>41374</v>
      </c>
      <c r="B2996">
        <v>21.07</v>
      </c>
      <c r="C2996">
        <v>21.6</v>
      </c>
      <c r="D2996">
        <v>21.02</v>
      </c>
      <c r="E2996">
        <v>21.45</v>
      </c>
      <c r="F2996">
        <v>1.8035121030000001</v>
      </c>
    </row>
    <row r="2997" spans="1:6" x14ac:dyDescent="0.25">
      <c r="A2997" s="1">
        <v>41373</v>
      </c>
      <c r="B2997">
        <v>20.64</v>
      </c>
      <c r="C2997">
        <v>21.05</v>
      </c>
      <c r="D2997">
        <v>20.59</v>
      </c>
      <c r="E2997">
        <v>20.97</v>
      </c>
      <c r="F2997">
        <v>1.598837209</v>
      </c>
    </row>
    <row r="2998" spans="1:6" x14ac:dyDescent="0.25">
      <c r="A2998" s="1">
        <v>41372</v>
      </c>
      <c r="B2998">
        <v>20.64</v>
      </c>
      <c r="C2998">
        <v>20.73</v>
      </c>
      <c r="D2998">
        <v>20.47</v>
      </c>
      <c r="E2998">
        <v>20.57</v>
      </c>
      <c r="F2998">
        <v>-0.33914728700000002</v>
      </c>
    </row>
    <row r="2999" spans="1:6" x14ac:dyDescent="0.25">
      <c r="A2999" s="1">
        <v>41369</v>
      </c>
      <c r="B2999">
        <v>20.29</v>
      </c>
      <c r="C2999">
        <v>20.7</v>
      </c>
      <c r="D2999">
        <v>20</v>
      </c>
      <c r="E2999">
        <v>20.61</v>
      </c>
      <c r="F2999">
        <v>1.577131592</v>
      </c>
    </row>
    <row r="3000" spans="1:6" x14ac:dyDescent="0.25">
      <c r="A3000" s="1">
        <v>41368</v>
      </c>
      <c r="B3000">
        <v>21.01</v>
      </c>
      <c r="C3000">
        <v>21.09</v>
      </c>
      <c r="D3000">
        <v>20.97</v>
      </c>
      <c r="E3000">
        <v>21.04</v>
      </c>
      <c r="F3000">
        <v>0.142789148</v>
      </c>
    </row>
    <row r="3001" spans="1:6" x14ac:dyDescent="0.25">
      <c r="A3001" s="1">
        <v>41367</v>
      </c>
      <c r="B3001">
        <v>21.29</v>
      </c>
      <c r="C3001">
        <v>21.37</v>
      </c>
      <c r="D3001">
        <v>21.11</v>
      </c>
      <c r="E3001">
        <v>21.2</v>
      </c>
      <c r="F3001">
        <v>-0.422733678</v>
      </c>
    </row>
    <row r="3002" spans="1:6" x14ac:dyDescent="0.25">
      <c r="A3002" s="1">
        <v>41366</v>
      </c>
      <c r="B3002">
        <v>20.96</v>
      </c>
      <c r="C3002">
        <v>21.29</v>
      </c>
      <c r="D3002">
        <v>20.91</v>
      </c>
      <c r="E3002">
        <v>21.22</v>
      </c>
      <c r="F3002">
        <v>1.240458015</v>
      </c>
    </row>
    <row r="3003" spans="1:6" x14ac:dyDescent="0.25">
      <c r="A3003" s="1">
        <v>41365</v>
      </c>
      <c r="B3003">
        <v>21</v>
      </c>
      <c r="C3003">
        <v>21.38</v>
      </c>
      <c r="D3003">
        <v>20.78</v>
      </c>
      <c r="E3003">
        <v>20.83</v>
      </c>
      <c r="F3003">
        <v>-0.80952380999999995</v>
      </c>
    </row>
    <row r="3004" spans="1:6" x14ac:dyDescent="0.25">
      <c r="A3004" s="1">
        <v>41361</v>
      </c>
      <c r="B3004">
        <v>20.88</v>
      </c>
      <c r="C3004">
        <v>20.94</v>
      </c>
      <c r="D3004">
        <v>20.76</v>
      </c>
      <c r="E3004">
        <v>20.91</v>
      </c>
      <c r="F3004">
        <v>0.143678161</v>
      </c>
    </row>
    <row r="3005" spans="1:6" x14ac:dyDescent="0.25">
      <c r="A3005" s="1">
        <v>41360</v>
      </c>
      <c r="B3005">
        <v>20.67</v>
      </c>
      <c r="C3005">
        <v>20.9</v>
      </c>
      <c r="D3005">
        <v>20.61</v>
      </c>
      <c r="E3005">
        <v>20.83</v>
      </c>
      <c r="F3005">
        <v>0.77406869899999997</v>
      </c>
    </row>
    <row r="3006" spans="1:6" x14ac:dyDescent="0.25">
      <c r="A3006" s="1">
        <v>41359</v>
      </c>
      <c r="B3006">
        <v>20.94</v>
      </c>
      <c r="C3006">
        <v>20.96</v>
      </c>
      <c r="D3006">
        <v>20.69</v>
      </c>
      <c r="E3006">
        <v>20.84</v>
      </c>
      <c r="F3006">
        <v>-0.47755491900000002</v>
      </c>
    </row>
    <row r="3007" spans="1:6" x14ac:dyDescent="0.25">
      <c r="A3007" s="1">
        <v>41358</v>
      </c>
      <c r="B3007">
        <v>20.88</v>
      </c>
      <c r="C3007">
        <v>20.99</v>
      </c>
      <c r="D3007">
        <v>20.71</v>
      </c>
      <c r="E3007">
        <v>20.85</v>
      </c>
      <c r="F3007">
        <v>-0.143678161</v>
      </c>
    </row>
    <row r="3008" spans="1:6" x14ac:dyDescent="0.25">
      <c r="A3008" s="1">
        <v>41355</v>
      </c>
      <c r="B3008">
        <v>20.95</v>
      </c>
      <c r="C3008">
        <v>21.06</v>
      </c>
      <c r="D3008">
        <v>20.69</v>
      </c>
      <c r="E3008">
        <v>20.75</v>
      </c>
      <c r="F3008">
        <v>-0.95465393799999998</v>
      </c>
    </row>
    <row r="3009" spans="1:6" x14ac:dyDescent="0.25">
      <c r="A3009" s="1">
        <v>41354</v>
      </c>
      <c r="B3009">
        <v>21</v>
      </c>
      <c r="C3009">
        <v>21.17</v>
      </c>
      <c r="D3009">
        <v>20.72</v>
      </c>
      <c r="E3009">
        <v>20.84</v>
      </c>
      <c r="F3009">
        <v>-0.76190476200000001</v>
      </c>
    </row>
    <row r="3010" spans="1:6" x14ac:dyDescent="0.25">
      <c r="A3010" s="1">
        <v>41353</v>
      </c>
      <c r="B3010">
        <v>21.61</v>
      </c>
      <c r="C3010">
        <v>21.73</v>
      </c>
      <c r="D3010">
        <v>21.58</v>
      </c>
      <c r="E3010">
        <v>21.67</v>
      </c>
      <c r="F3010">
        <v>0.27764923600000002</v>
      </c>
    </row>
    <row r="3011" spans="1:6" x14ac:dyDescent="0.25">
      <c r="A3011" s="1">
        <v>41352</v>
      </c>
      <c r="B3011">
        <v>21.7</v>
      </c>
      <c r="C3011">
        <v>21.75</v>
      </c>
      <c r="D3011">
        <v>21.3</v>
      </c>
      <c r="E3011">
        <v>21.52</v>
      </c>
      <c r="F3011">
        <v>-0.82949308799999999</v>
      </c>
    </row>
    <row r="3012" spans="1:6" x14ac:dyDescent="0.25">
      <c r="A3012" s="1">
        <v>41351</v>
      </c>
      <c r="B3012">
        <v>21.67</v>
      </c>
      <c r="C3012">
        <v>21.95</v>
      </c>
      <c r="D3012">
        <v>21.61</v>
      </c>
      <c r="E3012">
        <v>21.67</v>
      </c>
      <c r="F3012">
        <v>0</v>
      </c>
    </row>
    <row r="3013" spans="1:6" x14ac:dyDescent="0.25">
      <c r="A3013" s="1">
        <v>41348</v>
      </c>
      <c r="B3013">
        <v>21.49</v>
      </c>
      <c r="C3013">
        <v>21.95</v>
      </c>
      <c r="D3013">
        <v>21.38</v>
      </c>
      <c r="E3013">
        <v>21.94</v>
      </c>
      <c r="F3013">
        <v>2.0939972080000002</v>
      </c>
    </row>
    <row r="3014" spans="1:6" x14ac:dyDescent="0.25">
      <c r="A3014" s="1">
        <v>41347</v>
      </c>
      <c r="B3014">
        <v>21.7</v>
      </c>
      <c r="C3014">
        <v>21.86</v>
      </c>
      <c r="D3014">
        <v>21.45</v>
      </c>
      <c r="E3014">
        <v>21.59</v>
      </c>
      <c r="F3014">
        <v>-0.50691244199999996</v>
      </c>
    </row>
    <row r="3015" spans="1:6" x14ac:dyDescent="0.25">
      <c r="A3015" s="1">
        <v>41346</v>
      </c>
      <c r="B3015">
        <v>21.7</v>
      </c>
      <c r="C3015">
        <v>21.8</v>
      </c>
      <c r="D3015">
        <v>21.51</v>
      </c>
      <c r="E3015">
        <v>21.57</v>
      </c>
      <c r="F3015">
        <v>-0.59907834100000001</v>
      </c>
    </row>
    <row r="3016" spans="1:6" x14ac:dyDescent="0.25">
      <c r="A3016" s="1">
        <v>41345</v>
      </c>
      <c r="B3016">
        <v>21.74</v>
      </c>
      <c r="C3016">
        <v>21.84</v>
      </c>
      <c r="D3016">
        <v>21.55</v>
      </c>
      <c r="E3016">
        <v>21.69</v>
      </c>
      <c r="F3016">
        <v>-0.2299908</v>
      </c>
    </row>
    <row r="3017" spans="1:6" x14ac:dyDescent="0.25">
      <c r="A3017" s="1">
        <v>41344</v>
      </c>
      <c r="B3017">
        <v>21.77</v>
      </c>
      <c r="C3017">
        <v>21.98</v>
      </c>
      <c r="D3017">
        <v>21.65</v>
      </c>
      <c r="E3017">
        <v>21.88</v>
      </c>
      <c r="F3017">
        <v>0.505282499</v>
      </c>
    </row>
    <row r="3018" spans="1:6" x14ac:dyDescent="0.25">
      <c r="A3018" s="1">
        <v>41341</v>
      </c>
      <c r="B3018">
        <v>21.84</v>
      </c>
      <c r="C3018">
        <v>21.97</v>
      </c>
      <c r="D3018">
        <v>21.77</v>
      </c>
      <c r="E3018">
        <v>21.83</v>
      </c>
      <c r="F3018">
        <v>-4.5787545999999998E-2</v>
      </c>
    </row>
    <row r="3019" spans="1:6" x14ac:dyDescent="0.25">
      <c r="A3019" s="1">
        <v>41340</v>
      </c>
      <c r="B3019">
        <v>21.72</v>
      </c>
      <c r="C3019">
        <v>21.97</v>
      </c>
      <c r="D3019">
        <v>21.68</v>
      </c>
      <c r="E3019">
        <v>21.8</v>
      </c>
      <c r="F3019">
        <v>0.368324125</v>
      </c>
    </row>
    <row r="3020" spans="1:6" x14ac:dyDescent="0.25">
      <c r="A3020" s="1">
        <v>41339</v>
      </c>
      <c r="B3020">
        <v>21.24</v>
      </c>
      <c r="C3020">
        <v>21.79</v>
      </c>
      <c r="D3020">
        <v>21.24</v>
      </c>
      <c r="E3020">
        <v>21.7</v>
      </c>
      <c r="F3020">
        <v>2.165725047</v>
      </c>
    </row>
    <row r="3021" spans="1:6" x14ac:dyDescent="0.25">
      <c r="A3021" s="1">
        <v>41338</v>
      </c>
      <c r="B3021">
        <v>20.9</v>
      </c>
      <c r="C3021">
        <v>21.25</v>
      </c>
      <c r="D3021">
        <v>20.88</v>
      </c>
      <c r="E3021">
        <v>21.21</v>
      </c>
      <c r="F3021">
        <v>1.483253589</v>
      </c>
    </row>
    <row r="3022" spans="1:6" x14ac:dyDescent="0.25">
      <c r="A3022" s="1">
        <v>41337</v>
      </c>
      <c r="B3022">
        <v>20.74</v>
      </c>
      <c r="C3022">
        <v>20.78</v>
      </c>
      <c r="D3022">
        <v>20.58</v>
      </c>
      <c r="E3022">
        <v>20.74</v>
      </c>
      <c r="F3022">
        <v>0</v>
      </c>
    </row>
    <row r="3023" spans="1:6" x14ac:dyDescent="0.25">
      <c r="A3023" s="1">
        <v>41334</v>
      </c>
      <c r="B3023">
        <v>20.7</v>
      </c>
      <c r="C3023">
        <v>20.9</v>
      </c>
      <c r="D3023">
        <v>20.55</v>
      </c>
      <c r="E3023">
        <v>20.83</v>
      </c>
      <c r="F3023">
        <v>0.62801932400000005</v>
      </c>
    </row>
    <row r="3024" spans="1:6" x14ac:dyDescent="0.25">
      <c r="A3024" s="1">
        <v>41333</v>
      </c>
      <c r="B3024">
        <v>20.9</v>
      </c>
      <c r="C3024">
        <v>21.04</v>
      </c>
      <c r="D3024">
        <v>20.74</v>
      </c>
      <c r="E3024">
        <v>20.85</v>
      </c>
      <c r="F3024">
        <v>-0.23923444999999999</v>
      </c>
    </row>
    <row r="3025" spans="1:6" x14ac:dyDescent="0.25">
      <c r="A3025" s="1">
        <v>41332</v>
      </c>
      <c r="B3025">
        <v>20.71</v>
      </c>
      <c r="C3025">
        <v>21.02</v>
      </c>
      <c r="D3025">
        <v>20.45</v>
      </c>
      <c r="E3025">
        <v>20.89</v>
      </c>
      <c r="F3025">
        <v>0.86914533999999999</v>
      </c>
    </row>
    <row r="3026" spans="1:6" x14ac:dyDescent="0.25">
      <c r="A3026" s="1">
        <v>41331</v>
      </c>
      <c r="B3026">
        <v>20.55</v>
      </c>
      <c r="C3026">
        <v>20.78</v>
      </c>
      <c r="D3026">
        <v>20.5</v>
      </c>
      <c r="E3026">
        <v>20.6</v>
      </c>
      <c r="F3026">
        <v>0.243309002</v>
      </c>
    </row>
    <row r="3027" spans="1:6" x14ac:dyDescent="0.25">
      <c r="A3027" s="1">
        <v>41330</v>
      </c>
      <c r="B3027">
        <v>21</v>
      </c>
      <c r="C3027">
        <v>21.2</v>
      </c>
      <c r="D3027">
        <v>20.65</v>
      </c>
      <c r="E3027">
        <v>20.66</v>
      </c>
      <c r="F3027">
        <v>-1.619047619</v>
      </c>
    </row>
    <row r="3028" spans="1:6" x14ac:dyDescent="0.25">
      <c r="A3028" s="1">
        <v>41327</v>
      </c>
      <c r="B3028">
        <v>20.81</v>
      </c>
      <c r="C3028">
        <v>20.93</v>
      </c>
      <c r="D3028">
        <v>20.72</v>
      </c>
      <c r="E3028">
        <v>20.9</v>
      </c>
      <c r="F3028">
        <v>0.43248438299999997</v>
      </c>
    </row>
    <row r="3029" spans="1:6" x14ac:dyDescent="0.25">
      <c r="A3029" s="1">
        <v>41326</v>
      </c>
      <c r="B3029">
        <v>21</v>
      </c>
      <c r="C3029">
        <v>21</v>
      </c>
      <c r="D3029">
        <v>20.71</v>
      </c>
      <c r="E3029">
        <v>20.76</v>
      </c>
      <c r="F3029">
        <v>-1.1428571430000001</v>
      </c>
    </row>
    <row r="3030" spans="1:6" x14ac:dyDescent="0.25">
      <c r="A3030" s="1">
        <v>41325</v>
      </c>
      <c r="B3030">
        <v>21.49</v>
      </c>
      <c r="C3030">
        <v>21.67</v>
      </c>
      <c r="D3030">
        <v>21.07</v>
      </c>
      <c r="E3030">
        <v>21.11</v>
      </c>
      <c r="F3030">
        <v>-1.7682643090000001</v>
      </c>
    </row>
    <row r="3031" spans="1:6" x14ac:dyDescent="0.25">
      <c r="A3031" s="1">
        <v>41324</v>
      </c>
      <c r="B3031">
        <v>21</v>
      </c>
      <c r="C3031">
        <v>21.48</v>
      </c>
      <c r="D3031">
        <v>20.95</v>
      </c>
      <c r="E3031">
        <v>21.46</v>
      </c>
      <c r="F3031">
        <v>2.19047619</v>
      </c>
    </row>
    <row r="3032" spans="1:6" x14ac:dyDescent="0.25">
      <c r="A3032" s="1">
        <v>41320</v>
      </c>
      <c r="B3032">
        <v>20.94</v>
      </c>
      <c r="C3032">
        <v>21.07</v>
      </c>
      <c r="D3032">
        <v>20.92</v>
      </c>
      <c r="E3032">
        <v>20.99</v>
      </c>
      <c r="F3032">
        <v>0.238777459</v>
      </c>
    </row>
    <row r="3033" spans="1:6" x14ac:dyDescent="0.25">
      <c r="A3033" s="1">
        <v>41319</v>
      </c>
      <c r="B3033">
        <v>20.87</v>
      </c>
      <c r="C3033">
        <v>21</v>
      </c>
      <c r="D3033">
        <v>20.51</v>
      </c>
      <c r="E3033">
        <v>21</v>
      </c>
      <c r="F3033">
        <v>0.62290369000000001</v>
      </c>
    </row>
    <row r="3034" spans="1:6" x14ac:dyDescent="0.25">
      <c r="A3034" s="1">
        <v>41318</v>
      </c>
      <c r="B3034">
        <v>21.01</v>
      </c>
      <c r="C3034">
        <v>21.14</v>
      </c>
      <c r="D3034">
        <v>20.94</v>
      </c>
      <c r="E3034">
        <v>21.14</v>
      </c>
      <c r="F3034">
        <v>0.61875297500000004</v>
      </c>
    </row>
    <row r="3035" spans="1:6" x14ac:dyDescent="0.25">
      <c r="A3035" s="1">
        <v>41317</v>
      </c>
      <c r="B3035">
        <v>21.25</v>
      </c>
      <c r="C3035">
        <v>21.27</v>
      </c>
      <c r="D3035">
        <v>20.94</v>
      </c>
      <c r="E3035">
        <v>20.96</v>
      </c>
      <c r="F3035">
        <v>-1.364705882</v>
      </c>
    </row>
    <row r="3036" spans="1:6" x14ac:dyDescent="0.25">
      <c r="A3036" s="1">
        <v>41316</v>
      </c>
      <c r="B3036">
        <v>21.24</v>
      </c>
      <c r="C3036">
        <v>21.34</v>
      </c>
      <c r="D3036">
        <v>21.15</v>
      </c>
      <c r="E3036">
        <v>21.27</v>
      </c>
      <c r="F3036">
        <v>0.14124293800000001</v>
      </c>
    </row>
    <row r="3037" spans="1:6" x14ac:dyDescent="0.25">
      <c r="A3037" s="1">
        <v>41313</v>
      </c>
      <c r="B3037">
        <v>21.18</v>
      </c>
      <c r="C3037">
        <v>21.3</v>
      </c>
      <c r="D3037">
        <v>21.13</v>
      </c>
      <c r="E3037">
        <v>21.17</v>
      </c>
      <c r="F3037">
        <v>-4.7214353000000001E-2</v>
      </c>
    </row>
    <row r="3038" spans="1:6" x14ac:dyDescent="0.25">
      <c r="A3038" s="1">
        <v>41312</v>
      </c>
      <c r="B3038">
        <v>21.2</v>
      </c>
      <c r="C3038">
        <v>21.26</v>
      </c>
      <c r="D3038">
        <v>21.01</v>
      </c>
      <c r="E3038">
        <v>21.1</v>
      </c>
      <c r="F3038">
        <v>-0.47169811299999997</v>
      </c>
    </row>
    <row r="3039" spans="1:6" x14ac:dyDescent="0.25">
      <c r="A3039" s="1">
        <v>41311</v>
      </c>
      <c r="B3039">
        <v>21.04</v>
      </c>
      <c r="C3039">
        <v>21.22</v>
      </c>
      <c r="D3039">
        <v>20.98</v>
      </c>
      <c r="E3039">
        <v>21.19</v>
      </c>
      <c r="F3039">
        <v>0.712927757</v>
      </c>
    </row>
    <row r="3040" spans="1:6" x14ac:dyDescent="0.25">
      <c r="A3040" s="1">
        <v>41310</v>
      </c>
      <c r="B3040">
        <v>20.88</v>
      </c>
      <c r="C3040">
        <v>21.2</v>
      </c>
      <c r="D3040">
        <v>20.88</v>
      </c>
      <c r="E3040">
        <v>21.08</v>
      </c>
      <c r="F3040">
        <v>0.95785440600000005</v>
      </c>
    </row>
    <row r="3041" spans="1:6" x14ac:dyDescent="0.25">
      <c r="A3041" s="1">
        <v>41309</v>
      </c>
      <c r="B3041">
        <v>20.85</v>
      </c>
      <c r="C3041">
        <v>21.13</v>
      </c>
      <c r="D3041">
        <v>20.79</v>
      </c>
      <c r="E3041">
        <v>20.82</v>
      </c>
      <c r="F3041">
        <v>-0.14388489199999999</v>
      </c>
    </row>
    <row r="3042" spans="1:6" x14ac:dyDescent="0.25">
      <c r="A3042" s="1">
        <v>41306</v>
      </c>
      <c r="B3042">
        <v>20.73</v>
      </c>
      <c r="C3042">
        <v>20.9</v>
      </c>
      <c r="D3042">
        <v>20.6</v>
      </c>
      <c r="E3042">
        <v>20.84</v>
      </c>
      <c r="F3042">
        <v>0.53063193399999997</v>
      </c>
    </row>
    <row r="3043" spans="1:6" x14ac:dyDescent="0.25">
      <c r="A3043" s="1">
        <v>41305</v>
      </c>
      <c r="B3043">
        <v>20.56</v>
      </c>
      <c r="C3043">
        <v>20.89</v>
      </c>
      <c r="D3043">
        <v>20.56</v>
      </c>
      <c r="E3043">
        <v>20.57</v>
      </c>
      <c r="F3043">
        <v>4.8638132000000001E-2</v>
      </c>
    </row>
    <row r="3044" spans="1:6" x14ac:dyDescent="0.25">
      <c r="A3044" s="1">
        <v>41304</v>
      </c>
      <c r="B3044">
        <v>20.86</v>
      </c>
      <c r="C3044">
        <v>20.87</v>
      </c>
      <c r="D3044">
        <v>20.399999999999999</v>
      </c>
      <c r="E3044">
        <v>20.58</v>
      </c>
      <c r="F3044">
        <v>-1.342281879</v>
      </c>
    </row>
    <row r="3045" spans="1:6" x14ac:dyDescent="0.25">
      <c r="A3045" s="1">
        <v>41303</v>
      </c>
      <c r="B3045">
        <v>20.95</v>
      </c>
      <c r="C3045">
        <v>20.96</v>
      </c>
      <c r="D3045">
        <v>20.65</v>
      </c>
      <c r="E3045">
        <v>20.78</v>
      </c>
      <c r="F3045">
        <v>-0.81145584699999995</v>
      </c>
    </row>
    <row r="3046" spans="1:6" x14ac:dyDescent="0.25">
      <c r="A3046" s="1">
        <v>41302</v>
      </c>
      <c r="B3046">
        <v>21.21</v>
      </c>
      <c r="C3046">
        <v>21.26</v>
      </c>
      <c r="D3046">
        <v>21.06</v>
      </c>
      <c r="E3046">
        <v>21.06</v>
      </c>
      <c r="F3046">
        <v>-0.70721357900000004</v>
      </c>
    </row>
    <row r="3047" spans="1:6" x14ac:dyDescent="0.25">
      <c r="A3047" s="1">
        <v>41299</v>
      </c>
      <c r="B3047">
        <v>21.05</v>
      </c>
      <c r="C3047">
        <v>21.25</v>
      </c>
      <c r="D3047">
        <v>21.05</v>
      </c>
      <c r="E3047">
        <v>21.15</v>
      </c>
      <c r="F3047">
        <v>0.47505938199999997</v>
      </c>
    </row>
    <row r="3048" spans="1:6" x14ac:dyDescent="0.25">
      <c r="A3048" s="1">
        <v>41298</v>
      </c>
      <c r="B3048">
        <v>20.88</v>
      </c>
      <c r="C3048">
        <v>21.1</v>
      </c>
      <c r="D3048">
        <v>20.82</v>
      </c>
      <c r="E3048">
        <v>21.02</v>
      </c>
      <c r="F3048">
        <v>0.67049808399999999</v>
      </c>
    </row>
    <row r="3049" spans="1:6" x14ac:dyDescent="0.25">
      <c r="A3049" s="1">
        <v>41297</v>
      </c>
      <c r="B3049">
        <v>20.89</v>
      </c>
      <c r="C3049">
        <v>20.9</v>
      </c>
      <c r="D3049">
        <v>20.61</v>
      </c>
      <c r="E3049">
        <v>20.62</v>
      </c>
      <c r="F3049">
        <v>-1.2924844419999999</v>
      </c>
    </row>
    <row r="3050" spans="1:6" x14ac:dyDescent="0.25">
      <c r="A3050" s="1">
        <v>41296</v>
      </c>
      <c r="B3050">
        <v>20.91</v>
      </c>
      <c r="C3050">
        <v>20.99</v>
      </c>
      <c r="D3050">
        <v>20.61</v>
      </c>
      <c r="E3050">
        <v>20.87</v>
      </c>
      <c r="F3050">
        <v>-0.19129603100000001</v>
      </c>
    </row>
    <row r="3051" spans="1:6" x14ac:dyDescent="0.25">
      <c r="A3051" s="1">
        <v>41292</v>
      </c>
      <c r="B3051">
        <v>20.81</v>
      </c>
      <c r="C3051">
        <v>21.04</v>
      </c>
      <c r="D3051">
        <v>20.81</v>
      </c>
      <c r="E3051">
        <v>21.02</v>
      </c>
      <c r="F3051">
        <v>1.0091302259999999</v>
      </c>
    </row>
    <row r="3052" spans="1:6" x14ac:dyDescent="0.25">
      <c r="A3052" s="1">
        <v>41291</v>
      </c>
      <c r="B3052">
        <v>20.81</v>
      </c>
      <c r="C3052">
        <v>21.03</v>
      </c>
      <c r="D3052">
        <v>20.78</v>
      </c>
      <c r="E3052">
        <v>20.95</v>
      </c>
      <c r="F3052">
        <v>0.67275348400000001</v>
      </c>
    </row>
    <row r="3053" spans="1:6" x14ac:dyDescent="0.25">
      <c r="A3053" s="1">
        <v>41290</v>
      </c>
      <c r="B3053">
        <v>20.88</v>
      </c>
      <c r="C3053">
        <v>21.18</v>
      </c>
      <c r="D3053">
        <v>20.88</v>
      </c>
      <c r="E3053">
        <v>21.03</v>
      </c>
      <c r="F3053">
        <v>0.71839080499999997</v>
      </c>
    </row>
    <row r="3054" spans="1:6" x14ac:dyDescent="0.25">
      <c r="A3054" s="1">
        <v>41289</v>
      </c>
      <c r="B3054">
        <v>20.92</v>
      </c>
      <c r="C3054">
        <v>20.99</v>
      </c>
      <c r="D3054">
        <v>20.78</v>
      </c>
      <c r="E3054">
        <v>20.98</v>
      </c>
      <c r="F3054">
        <v>0.28680688300000001</v>
      </c>
    </row>
    <row r="3055" spans="1:6" x14ac:dyDescent="0.25">
      <c r="A3055" s="1">
        <v>41288</v>
      </c>
      <c r="B3055">
        <v>20.68</v>
      </c>
      <c r="C3055">
        <v>20.99</v>
      </c>
      <c r="D3055">
        <v>20.65</v>
      </c>
      <c r="E3055">
        <v>20.96</v>
      </c>
      <c r="F3055">
        <v>1.353965184</v>
      </c>
    </row>
    <row r="3056" spans="1:6" x14ac:dyDescent="0.25">
      <c r="A3056" s="1">
        <v>41285</v>
      </c>
      <c r="B3056">
        <v>20.37</v>
      </c>
      <c r="C3056">
        <v>20.51</v>
      </c>
      <c r="D3056">
        <v>20.329999999999998</v>
      </c>
      <c r="E3056">
        <v>20.48</v>
      </c>
      <c r="F3056">
        <v>0.54000981800000003</v>
      </c>
    </row>
    <row r="3057" spans="1:6" x14ac:dyDescent="0.25">
      <c r="A3057" s="1">
        <v>41284</v>
      </c>
      <c r="B3057">
        <v>20.350000000000001</v>
      </c>
      <c r="C3057">
        <v>20.49</v>
      </c>
      <c r="D3057">
        <v>20.29</v>
      </c>
      <c r="E3057">
        <v>20.440000000000001</v>
      </c>
      <c r="F3057">
        <v>0.44226044199999998</v>
      </c>
    </row>
    <row r="3058" spans="1:6" x14ac:dyDescent="0.25">
      <c r="A3058" s="1">
        <v>41283</v>
      </c>
      <c r="B3058">
        <v>20.28</v>
      </c>
      <c r="C3058">
        <v>20.54</v>
      </c>
      <c r="D3058">
        <v>20.260000000000002</v>
      </c>
      <c r="E3058">
        <v>20.3</v>
      </c>
      <c r="F3058">
        <v>9.8619329000000006E-2</v>
      </c>
    </row>
    <row r="3059" spans="1:6" x14ac:dyDescent="0.25">
      <c r="A3059" s="1">
        <v>41282</v>
      </c>
      <c r="B3059">
        <v>20.2</v>
      </c>
      <c r="C3059">
        <v>20.34</v>
      </c>
      <c r="D3059">
        <v>20.079999999999998</v>
      </c>
      <c r="E3059">
        <v>20.34</v>
      </c>
      <c r="F3059">
        <v>0.69306930700000002</v>
      </c>
    </row>
    <row r="3060" spans="1:6" x14ac:dyDescent="0.25">
      <c r="A3060" s="1">
        <v>41281</v>
      </c>
      <c r="B3060">
        <v>20.34</v>
      </c>
      <c r="C3060">
        <v>20.39</v>
      </c>
      <c r="D3060">
        <v>20.16</v>
      </c>
      <c r="E3060">
        <v>20.309999999999999</v>
      </c>
      <c r="F3060">
        <v>-0.14749262499999999</v>
      </c>
    </row>
    <row r="3061" spans="1:6" x14ac:dyDescent="0.25">
      <c r="A3061" s="1">
        <v>41278</v>
      </c>
      <c r="B3061">
        <v>20.41</v>
      </c>
      <c r="C3061">
        <v>20.68</v>
      </c>
      <c r="D3061">
        <v>20.39</v>
      </c>
      <c r="E3061">
        <v>20.5</v>
      </c>
      <c r="F3061">
        <v>0.44096031400000002</v>
      </c>
    </row>
    <row r="3062" spans="1:6" x14ac:dyDescent="0.25">
      <c r="A3062" s="1">
        <v>41277</v>
      </c>
      <c r="B3062">
        <v>20.399999999999999</v>
      </c>
      <c r="C3062">
        <v>20.5</v>
      </c>
      <c r="D3062">
        <v>20.3</v>
      </c>
      <c r="E3062">
        <v>20.45</v>
      </c>
      <c r="F3062">
        <v>0.24509803899999999</v>
      </c>
    </row>
    <row r="3063" spans="1:6" x14ac:dyDescent="0.25">
      <c r="A3063" s="1">
        <v>41276</v>
      </c>
      <c r="B3063">
        <v>20.12</v>
      </c>
      <c r="C3063">
        <v>20.34</v>
      </c>
      <c r="D3063">
        <v>20.010000000000002</v>
      </c>
      <c r="E3063">
        <v>20.34</v>
      </c>
      <c r="F3063">
        <v>1.093439364</v>
      </c>
    </row>
    <row r="3064" spans="1:6" x14ac:dyDescent="0.25">
      <c r="A3064" s="1">
        <v>41274</v>
      </c>
      <c r="B3064">
        <v>19.38</v>
      </c>
      <c r="C3064">
        <v>19.75</v>
      </c>
      <c r="D3064">
        <v>19.309999999999999</v>
      </c>
      <c r="E3064">
        <v>19.649999999999999</v>
      </c>
      <c r="F3064">
        <v>1.3931888539999999</v>
      </c>
    </row>
    <row r="3065" spans="1:6" x14ac:dyDescent="0.25">
      <c r="A3065" s="1">
        <v>41271</v>
      </c>
      <c r="B3065">
        <v>19.47</v>
      </c>
      <c r="C3065">
        <v>19.64</v>
      </c>
      <c r="D3065">
        <v>19.420000000000002</v>
      </c>
      <c r="E3065">
        <v>19.45</v>
      </c>
      <c r="F3065">
        <v>-0.10272213700000001</v>
      </c>
    </row>
    <row r="3066" spans="1:6" x14ac:dyDescent="0.25">
      <c r="A3066" s="1">
        <v>41270</v>
      </c>
      <c r="B3066">
        <v>19.87</v>
      </c>
      <c r="C3066">
        <v>19.89</v>
      </c>
      <c r="D3066">
        <v>19.45</v>
      </c>
      <c r="E3066">
        <v>19.649999999999999</v>
      </c>
      <c r="F3066">
        <v>-1.1071967789999999</v>
      </c>
    </row>
    <row r="3067" spans="1:6" x14ac:dyDescent="0.25">
      <c r="A3067" s="1">
        <v>41269</v>
      </c>
      <c r="B3067">
        <v>19.82</v>
      </c>
      <c r="C3067">
        <v>20.059999999999999</v>
      </c>
      <c r="D3067">
        <v>19.75</v>
      </c>
      <c r="E3067">
        <v>19.93</v>
      </c>
      <c r="F3067">
        <v>0.55499495499999996</v>
      </c>
    </row>
    <row r="3068" spans="1:6" x14ac:dyDescent="0.25">
      <c r="A3068" s="1">
        <v>41267</v>
      </c>
      <c r="B3068">
        <v>19.87</v>
      </c>
      <c r="C3068">
        <v>19.96</v>
      </c>
      <c r="D3068">
        <v>19.739999999999998</v>
      </c>
      <c r="E3068">
        <v>19.829999999999998</v>
      </c>
      <c r="F3068">
        <v>-0.201308505</v>
      </c>
    </row>
    <row r="3069" spans="1:6" x14ac:dyDescent="0.25">
      <c r="A3069" s="1">
        <v>41264</v>
      </c>
      <c r="B3069">
        <v>19.95</v>
      </c>
      <c r="C3069">
        <v>20.04</v>
      </c>
      <c r="D3069">
        <v>19.59</v>
      </c>
      <c r="E3069">
        <v>19.96</v>
      </c>
      <c r="F3069">
        <v>5.0125312999999998E-2</v>
      </c>
    </row>
    <row r="3070" spans="1:6" x14ac:dyDescent="0.25">
      <c r="A3070" s="1">
        <v>41263</v>
      </c>
      <c r="B3070">
        <v>20.27</v>
      </c>
      <c r="C3070">
        <v>20.329999999999998</v>
      </c>
      <c r="D3070">
        <v>20.149999999999999</v>
      </c>
      <c r="E3070">
        <v>20.239999999999998</v>
      </c>
      <c r="F3070">
        <v>-0.14800197300000001</v>
      </c>
    </row>
    <row r="3071" spans="1:6" x14ac:dyDescent="0.25">
      <c r="A3071" s="1">
        <v>41262</v>
      </c>
      <c r="B3071">
        <v>20.399999999999999</v>
      </c>
      <c r="C3071">
        <v>20.54</v>
      </c>
      <c r="D3071">
        <v>20.239999999999998</v>
      </c>
      <c r="E3071">
        <v>20.25</v>
      </c>
      <c r="F3071">
        <v>-0.735294118</v>
      </c>
    </row>
    <row r="3072" spans="1:6" x14ac:dyDescent="0.25">
      <c r="A3072" s="1">
        <v>41261</v>
      </c>
      <c r="B3072">
        <v>20.09</v>
      </c>
      <c r="C3072">
        <v>20.420000000000002</v>
      </c>
      <c r="D3072">
        <v>20.02</v>
      </c>
      <c r="E3072">
        <v>20.39</v>
      </c>
      <c r="F3072">
        <v>1.493280239</v>
      </c>
    </row>
    <row r="3073" spans="1:6" x14ac:dyDescent="0.25">
      <c r="A3073" s="1">
        <v>41260</v>
      </c>
      <c r="B3073">
        <v>19.88</v>
      </c>
      <c r="C3073">
        <v>20.14</v>
      </c>
      <c r="D3073">
        <v>19.8</v>
      </c>
      <c r="E3073">
        <v>20.11</v>
      </c>
      <c r="F3073">
        <v>1.15694165</v>
      </c>
    </row>
    <row r="3074" spans="1:6" x14ac:dyDescent="0.25">
      <c r="A3074" s="1">
        <v>41257</v>
      </c>
      <c r="B3074">
        <v>19.739999999999998</v>
      </c>
      <c r="C3074">
        <v>20</v>
      </c>
      <c r="D3074">
        <v>19.690000000000001</v>
      </c>
      <c r="E3074">
        <v>19.86</v>
      </c>
      <c r="F3074">
        <v>0.607902736</v>
      </c>
    </row>
    <row r="3075" spans="1:6" x14ac:dyDescent="0.25">
      <c r="A3075" s="1">
        <v>41256</v>
      </c>
      <c r="B3075">
        <v>19.690000000000001</v>
      </c>
      <c r="C3075">
        <v>19.829999999999998</v>
      </c>
      <c r="D3075">
        <v>19.600000000000001</v>
      </c>
      <c r="E3075">
        <v>19.739999999999998</v>
      </c>
      <c r="F3075">
        <v>0.25393600799999999</v>
      </c>
    </row>
    <row r="3076" spans="1:6" x14ac:dyDescent="0.25">
      <c r="A3076" s="1">
        <v>41255</v>
      </c>
      <c r="B3076">
        <v>19.8</v>
      </c>
      <c r="C3076">
        <v>19.89</v>
      </c>
      <c r="D3076">
        <v>19.690000000000001</v>
      </c>
      <c r="E3076">
        <v>19.73</v>
      </c>
      <c r="F3076">
        <v>-0.35353535400000002</v>
      </c>
    </row>
    <row r="3077" spans="1:6" x14ac:dyDescent="0.25">
      <c r="A3077" s="1">
        <v>41254</v>
      </c>
      <c r="B3077">
        <v>19.850000000000001</v>
      </c>
      <c r="C3077">
        <v>20.07</v>
      </c>
      <c r="D3077">
        <v>19.68</v>
      </c>
      <c r="E3077">
        <v>19.78</v>
      </c>
      <c r="F3077">
        <v>-0.35264483600000002</v>
      </c>
    </row>
    <row r="3078" spans="1:6" x14ac:dyDescent="0.25">
      <c r="A3078" s="1">
        <v>41253</v>
      </c>
      <c r="B3078">
        <v>19.34</v>
      </c>
      <c r="C3078">
        <v>19.899999999999999</v>
      </c>
      <c r="D3078">
        <v>19.34</v>
      </c>
      <c r="E3078">
        <v>19.79</v>
      </c>
      <c r="F3078">
        <v>2.3267838680000001</v>
      </c>
    </row>
    <row r="3079" spans="1:6" x14ac:dyDescent="0.25">
      <c r="A3079" s="1">
        <v>41250</v>
      </c>
      <c r="B3079">
        <v>19.57</v>
      </c>
      <c r="C3079">
        <v>19.739999999999998</v>
      </c>
      <c r="D3079">
        <v>19.170000000000002</v>
      </c>
      <c r="E3079">
        <v>19.34</v>
      </c>
      <c r="F3079">
        <v>-1.1752682679999999</v>
      </c>
    </row>
    <row r="3080" spans="1:6" x14ac:dyDescent="0.25">
      <c r="A3080" s="1">
        <v>41249</v>
      </c>
      <c r="B3080">
        <v>19.21</v>
      </c>
      <c r="C3080">
        <v>19.5</v>
      </c>
      <c r="D3080">
        <v>19.2</v>
      </c>
      <c r="E3080">
        <v>19.47</v>
      </c>
      <c r="F3080">
        <v>1.3534617390000001</v>
      </c>
    </row>
    <row r="3081" spans="1:6" x14ac:dyDescent="0.25">
      <c r="A3081" s="1">
        <v>41248</v>
      </c>
      <c r="B3081">
        <v>19.16</v>
      </c>
      <c r="C3081">
        <v>19.45</v>
      </c>
      <c r="D3081">
        <v>19.14</v>
      </c>
      <c r="E3081">
        <v>19.21</v>
      </c>
      <c r="F3081">
        <v>0.26096033400000002</v>
      </c>
    </row>
    <row r="3082" spans="1:6" x14ac:dyDescent="0.25">
      <c r="A3082" s="1">
        <v>41247</v>
      </c>
      <c r="B3082">
        <v>19.05</v>
      </c>
      <c r="C3082">
        <v>19.2</v>
      </c>
      <c r="D3082">
        <v>19</v>
      </c>
      <c r="E3082">
        <v>19.190000000000001</v>
      </c>
      <c r="F3082">
        <v>0.73490813600000005</v>
      </c>
    </row>
    <row r="3083" spans="1:6" x14ac:dyDescent="0.25">
      <c r="A3083" s="1">
        <v>41246</v>
      </c>
      <c r="B3083">
        <v>19</v>
      </c>
      <c r="C3083">
        <v>19.16</v>
      </c>
      <c r="D3083">
        <v>18.95</v>
      </c>
      <c r="E3083">
        <v>19.05</v>
      </c>
      <c r="F3083">
        <v>0.26315789499999998</v>
      </c>
    </row>
    <row r="3084" spans="1:6" x14ac:dyDescent="0.25">
      <c r="A3084" s="1">
        <v>41243</v>
      </c>
      <c r="B3084">
        <v>19.04</v>
      </c>
      <c r="C3084">
        <v>19.12</v>
      </c>
      <c r="D3084">
        <v>18.829999999999998</v>
      </c>
      <c r="E3084">
        <v>18.91</v>
      </c>
      <c r="F3084">
        <v>-0.68277310899999999</v>
      </c>
    </row>
    <row r="3085" spans="1:6" x14ac:dyDescent="0.25">
      <c r="A3085" s="1">
        <v>41242</v>
      </c>
      <c r="B3085">
        <v>18.96</v>
      </c>
      <c r="C3085">
        <v>19.100000000000001</v>
      </c>
      <c r="D3085">
        <v>18.93</v>
      </c>
      <c r="E3085">
        <v>19.010000000000002</v>
      </c>
      <c r="F3085">
        <v>0.26371307999999999</v>
      </c>
    </row>
    <row r="3086" spans="1:6" x14ac:dyDescent="0.25">
      <c r="A3086" s="1">
        <v>41241</v>
      </c>
      <c r="B3086">
        <v>18.920000000000002</v>
      </c>
      <c r="C3086">
        <v>18.96</v>
      </c>
      <c r="D3086">
        <v>18.55</v>
      </c>
      <c r="E3086">
        <v>18.829999999999998</v>
      </c>
      <c r="F3086">
        <v>-0.47568710400000003</v>
      </c>
    </row>
    <row r="3087" spans="1:6" x14ac:dyDescent="0.25">
      <c r="A3087" s="1">
        <v>41240</v>
      </c>
      <c r="B3087">
        <v>18.86</v>
      </c>
      <c r="C3087">
        <v>19.09</v>
      </c>
      <c r="D3087">
        <v>18.84</v>
      </c>
      <c r="E3087">
        <v>18.95</v>
      </c>
      <c r="F3087">
        <v>0.47720042400000001</v>
      </c>
    </row>
    <row r="3088" spans="1:6" x14ac:dyDescent="0.25">
      <c r="A3088" s="1">
        <v>41239</v>
      </c>
      <c r="B3088">
        <v>18.79</v>
      </c>
      <c r="C3088">
        <v>19.07</v>
      </c>
      <c r="D3088">
        <v>18.600000000000001</v>
      </c>
      <c r="E3088">
        <v>19.07</v>
      </c>
      <c r="F3088">
        <v>1.4901543370000001</v>
      </c>
    </row>
    <row r="3089" spans="1:6" x14ac:dyDescent="0.25">
      <c r="A3089" s="1">
        <v>41236</v>
      </c>
      <c r="B3089">
        <v>18.600000000000001</v>
      </c>
      <c r="C3089">
        <v>18.89</v>
      </c>
      <c r="D3089">
        <v>18.53</v>
      </c>
      <c r="E3089">
        <v>18.84</v>
      </c>
      <c r="F3089">
        <v>1.2903225810000001</v>
      </c>
    </row>
    <row r="3090" spans="1:6" x14ac:dyDescent="0.25">
      <c r="A3090" s="1">
        <v>41234</v>
      </c>
      <c r="B3090">
        <v>18.34</v>
      </c>
      <c r="C3090">
        <v>18.62</v>
      </c>
      <c r="D3090">
        <v>18.27</v>
      </c>
      <c r="E3090">
        <v>18.48</v>
      </c>
      <c r="F3090">
        <v>0.76335877900000004</v>
      </c>
    </row>
    <row r="3091" spans="1:6" x14ac:dyDescent="0.25">
      <c r="A3091" s="1">
        <v>41233</v>
      </c>
      <c r="B3091">
        <v>18.25</v>
      </c>
      <c r="C3091">
        <v>18.36</v>
      </c>
      <c r="D3091">
        <v>18.07</v>
      </c>
      <c r="E3091">
        <v>18.350000000000001</v>
      </c>
      <c r="F3091">
        <v>0.54794520499999999</v>
      </c>
    </row>
    <row r="3092" spans="1:6" x14ac:dyDescent="0.25">
      <c r="A3092" s="1">
        <v>41232</v>
      </c>
      <c r="B3092">
        <v>18.25</v>
      </c>
      <c r="C3092">
        <v>18.34</v>
      </c>
      <c r="D3092">
        <v>18.100000000000001</v>
      </c>
      <c r="E3092">
        <v>18.32</v>
      </c>
      <c r="F3092">
        <v>0.38356164399999998</v>
      </c>
    </row>
    <row r="3093" spans="1:6" x14ac:dyDescent="0.25">
      <c r="A3093" s="1">
        <v>41229</v>
      </c>
      <c r="B3093">
        <v>17.93</v>
      </c>
      <c r="C3093">
        <v>18.04</v>
      </c>
      <c r="D3093">
        <v>17.8</v>
      </c>
      <c r="E3093">
        <v>17.989999999999998</v>
      </c>
      <c r="F3093">
        <v>0.33463469000000001</v>
      </c>
    </row>
    <row r="3094" spans="1:6" x14ac:dyDescent="0.25">
      <c r="A3094" s="1">
        <v>41228</v>
      </c>
      <c r="B3094">
        <v>17.739999999999998</v>
      </c>
      <c r="C3094">
        <v>18.079999999999998</v>
      </c>
      <c r="D3094">
        <v>17.739999999999998</v>
      </c>
      <c r="E3094">
        <v>17.940000000000001</v>
      </c>
      <c r="F3094">
        <v>1.1273957160000001</v>
      </c>
    </row>
    <row r="3095" spans="1:6" x14ac:dyDescent="0.25">
      <c r="A3095" s="1">
        <v>41227</v>
      </c>
      <c r="B3095">
        <v>18.100000000000001</v>
      </c>
      <c r="C3095">
        <v>18.25</v>
      </c>
      <c r="D3095">
        <v>17.62</v>
      </c>
      <c r="E3095">
        <v>17.66</v>
      </c>
      <c r="F3095">
        <v>-2.4309392270000001</v>
      </c>
    </row>
    <row r="3096" spans="1:6" x14ac:dyDescent="0.25">
      <c r="A3096" s="1">
        <v>41226</v>
      </c>
      <c r="B3096">
        <v>16.71</v>
      </c>
      <c r="C3096">
        <v>16.940000000000001</v>
      </c>
      <c r="D3096">
        <v>16.7</v>
      </c>
      <c r="E3096">
        <v>16.850000000000001</v>
      </c>
      <c r="F3096">
        <v>0.83782166400000002</v>
      </c>
    </row>
    <row r="3097" spans="1:6" x14ac:dyDescent="0.25">
      <c r="A3097" s="1">
        <v>41225</v>
      </c>
      <c r="B3097">
        <v>16.829999999999998</v>
      </c>
      <c r="C3097">
        <v>17.09</v>
      </c>
      <c r="D3097">
        <v>16.75</v>
      </c>
      <c r="E3097">
        <v>16.88</v>
      </c>
      <c r="F3097">
        <v>0.29708853200000002</v>
      </c>
    </row>
    <row r="3098" spans="1:6" x14ac:dyDescent="0.25">
      <c r="A3098" s="1">
        <v>41222</v>
      </c>
      <c r="B3098">
        <v>16.7</v>
      </c>
      <c r="C3098">
        <v>17.03</v>
      </c>
      <c r="D3098">
        <v>16.68</v>
      </c>
      <c r="E3098">
        <v>16.82</v>
      </c>
      <c r="F3098">
        <v>0.71856287399999996</v>
      </c>
    </row>
    <row r="3099" spans="1:6" x14ac:dyDescent="0.25">
      <c r="A3099" s="1">
        <v>41221</v>
      </c>
      <c r="B3099">
        <v>17.2</v>
      </c>
      <c r="C3099">
        <v>17.36</v>
      </c>
      <c r="D3099">
        <v>16.79</v>
      </c>
      <c r="E3099">
        <v>16.829999999999998</v>
      </c>
      <c r="F3099">
        <v>-2.151162791</v>
      </c>
    </row>
    <row r="3100" spans="1:6" x14ac:dyDescent="0.25">
      <c r="A3100" s="1">
        <v>41220</v>
      </c>
      <c r="B3100">
        <v>17.440000000000001</v>
      </c>
      <c r="C3100">
        <v>17.899999999999999</v>
      </c>
      <c r="D3100">
        <v>17.100000000000001</v>
      </c>
      <c r="E3100">
        <v>17.21</v>
      </c>
      <c r="F3100">
        <v>-1.3188073389999999</v>
      </c>
    </row>
    <row r="3101" spans="1:6" x14ac:dyDescent="0.25">
      <c r="A3101" s="1">
        <v>41219</v>
      </c>
      <c r="B3101">
        <v>17.440000000000001</v>
      </c>
      <c r="C3101">
        <v>17.71</v>
      </c>
      <c r="D3101">
        <v>17.350000000000001</v>
      </c>
      <c r="E3101">
        <v>17.48</v>
      </c>
      <c r="F3101">
        <v>0.229357798</v>
      </c>
    </row>
    <row r="3102" spans="1:6" x14ac:dyDescent="0.25">
      <c r="A3102" s="1">
        <v>41218</v>
      </c>
      <c r="B3102">
        <v>17.28</v>
      </c>
      <c r="C3102">
        <v>17.440000000000001</v>
      </c>
      <c r="D3102">
        <v>17.21</v>
      </c>
      <c r="E3102">
        <v>17.399999999999999</v>
      </c>
      <c r="F3102">
        <v>0.69444444400000005</v>
      </c>
    </row>
    <row r="3103" spans="1:6" x14ac:dyDescent="0.25">
      <c r="A3103" s="1">
        <v>41215</v>
      </c>
      <c r="B3103">
        <v>17.64</v>
      </c>
      <c r="C3103">
        <v>17.670000000000002</v>
      </c>
      <c r="D3103">
        <v>17.32</v>
      </c>
      <c r="E3103">
        <v>17.350000000000001</v>
      </c>
      <c r="F3103">
        <v>-1.64399093</v>
      </c>
    </row>
    <row r="3104" spans="1:6" x14ac:dyDescent="0.25">
      <c r="A3104" s="1">
        <v>41214</v>
      </c>
      <c r="B3104">
        <v>17.170000000000002</v>
      </c>
      <c r="C3104">
        <v>17.579999999999998</v>
      </c>
      <c r="D3104">
        <v>17.010000000000002</v>
      </c>
      <c r="E3104">
        <v>17.53</v>
      </c>
      <c r="F3104">
        <v>2.096680256</v>
      </c>
    </row>
    <row r="3105" spans="1:6" x14ac:dyDescent="0.25">
      <c r="A3105" s="1">
        <v>41213</v>
      </c>
      <c r="B3105">
        <v>17.399999999999999</v>
      </c>
      <c r="C3105">
        <v>17.43</v>
      </c>
      <c r="D3105">
        <v>17.010000000000002</v>
      </c>
      <c r="E3105">
        <v>17.14</v>
      </c>
      <c r="F3105">
        <v>-1.4942528740000001</v>
      </c>
    </row>
    <row r="3106" spans="1:6" x14ac:dyDescent="0.25">
      <c r="A3106" s="1">
        <v>41208</v>
      </c>
      <c r="B3106">
        <v>17.2</v>
      </c>
      <c r="C3106">
        <v>17.38</v>
      </c>
      <c r="D3106">
        <v>17.11</v>
      </c>
      <c r="E3106">
        <v>17.29</v>
      </c>
      <c r="F3106">
        <v>0.52325581399999999</v>
      </c>
    </row>
    <row r="3107" spans="1:6" x14ac:dyDescent="0.25">
      <c r="A3107" s="1">
        <v>41207</v>
      </c>
      <c r="B3107">
        <v>17.53</v>
      </c>
      <c r="C3107">
        <v>17.53</v>
      </c>
      <c r="D3107">
        <v>17.07</v>
      </c>
      <c r="E3107">
        <v>17.2</v>
      </c>
      <c r="F3107">
        <v>-1.8824871649999999</v>
      </c>
    </row>
    <row r="3108" spans="1:6" x14ac:dyDescent="0.25">
      <c r="A3108" s="1">
        <v>41206</v>
      </c>
      <c r="B3108">
        <v>18.03</v>
      </c>
      <c r="C3108">
        <v>18.079999999999998</v>
      </c>
      <c r="D3108">
        <v>17.29</v>
      </c>
      <c r="E3108">
        <v>17.38</v>
      </c>
      <c r="F3108">
        <v>-3.6051026070000001</v>
      </c>
    </row>
    <row r="3109" spans="1:6" x14ac:dyDescent="0.25">
      <c r="A3109" s="1">
        <v>41205</v>
      </c>
      <c r="B3109">
        <v>18</v>
      </c>
      <c r="C3109">
        <v>18.170000000000002</v>
      </c>
      <c r="D3109">
        <v>17.940000000000001</v>
      </c>
      <c r="E3109">
        <v>18</v>
      </c>
      <c r="F3109">
        <v>0</v>
      </c>
    </row>
    <row r="3110" spans="1:6" x14ac:dyDescent="0.25">
      <c r="A3110" s="1">
        <v>41204</v>
      </c>
      <c r="B3110">
        <v>18.16</v>
      </c>
      <c r="C3110">
        <v>18.23</v>
      </c>
      <c r="D3110">
        <v>18.010000000000002</v>
      </c>
      <c r="E3110">
        <v>18.190000000000001</v>
      </c>
      <c r="F3110">
        <v>0.165198238</v>
      </c>
    </row>
    <row r="3111" spans="1:6" x14ac:dyDescent="0.25">
      <c r="A3111" s="1">
        <v>41201</v>
      </c>
      <c r="B3111">
        <v>18.579999999999998</v>
      </c>
      <c r="C3111">
        <v>18.600000000000001</v>
      </c>
      <c r="D3111">
        <v>18</v>
      </c>
      <c r="E3111">
        <v>18.059999999999999</v>
      </c>
      <c r="F3111">
        <v>-2.7987082879999998</v>
      </c>
    </row>
    <row r="3112" spans="1:6" x14ac:dyDescent="0.25">
      <c r="A3112" s="1">
        <v>41200</v>
      </c>
      <c r="B3112">
        <v>18.61</v>
      </c>
      <c r="C3112">
        <v>18.75</v>
      </c>
      <c r="D3112">
        <v>18.5</v>
      </c>
      <c r="E3112">
        <v>18.579999999999998</v>
      </c>
      <c r="F3112">
        <v>-0.161203654</v>
      </c>
    </row>
    <row r="3113" spans="1:6" x14ac:dyDescent="0.25">
      <c r="A3113" s="1">
        <v>41199</v>
      </c>
      <c r="B3113">
        <v>18.559999999999999</v>
      </c>
      <c r="C3113">
        <v>18.8</v>
      </c>
      <c r="D3113">
        <v>18.5</v>
      </c>
      <c r="E3113">
        <v>18.7</v>
      </c>
      <c r="F3113">
        <v>0.75431034500000005</v>
      </c>
    </row>
    <row r="3114" spans="1:6" x14ac:dyDescent="0.25">
      <c r="A3114" s="1">
        <v>41198</v>
      </c>
      <c r="B3114">
        <v>18.59</v>
      </c>
      <c r="C3114">
        <v>18.91</v>
      </c>
      <c r="D3114">
        <v>18.55</v>
      </c>
      <c r="E3114">
        <v>18.87</v>
      </c>
      <c r="F3114">
        <v>1.5061861219999999</v>
      </c>
    </row>
    <row r="3115" spans="1:6" x14ac:dyDescent="0.25">
      <c r="A3115" s="1">
        <v>41197</v>
      </c>
      <c r="B3115">
        <v>18.489999999999998</v>
      </c>
      <c r="C3115">
        <v>18.64</v>
      </c>
      <c r="D3115">
        <v>18.41</v>
      </c>
      <c r="E3115">
        <v>18.55</v>
      </c>
      <c r="F3115">
        <v>0.32449972999999999</v>
      </c>
    </row>
    <row r="3116" spans="1:6" x14ac:dyDescent="0.25">
      <c r="A3116" s="1">
        <v>41194</v>
      </c>
      <c r="B3116">
        <v>18.25</v>
      </c>
      <c r="C3116">
        <v>18.46</v>
      </c>
      <c r="D3116">
        <v>18.23</v>
      </c>
      <c r="E3116">
        <v>18.399999999999999</v>
      </c>
      <c r="F3116">
        <v>0.82191780800000003</v>
      </c>
    </row>
    <row r="3117" spans="1:6" x14ac:dyDescent="0.25">
      <c r="A3117" s="1">
        <v>41193</v>
      </c>
      <c r="B3117">
        <v>18.48</v>
      </c>
      <c r="C3117">
        <v>18.48</v>
      </c>
      <c r="D3117">
        <v>18.149999999999999</v>
      </c>
      <c r="E3117">
        <v>18.260000000000002</v>
      </c>
      <c r="F3117">
        <v>-1.19047619</v>
      </c>
    </row>
    <row r="3118" spans="1:6" x14ac:dyDescent="0.25">
      <c r="A3118" s="1">
        <v>41192</v>
      </c>
      <c r="B3118">
        <v>18.77</v>
      </c>
      <c r="C3118">
        <v>18.8</v>
      </c>
      <c r="D3118">
        <v>18.29</v>
      </c>
      <c r="E3118">
        <v>18.309999999999999</v>
      </c>
      <c r="F3118">
        <v>-2.4507192330000001</v>
      </c>
    </row>
    <row r="3119" spans="1:6" x14ac:dyDescent="0.25">
      <c r="A3119" s="1">
        <v>41191</v>
      </c>
      <c r="B3119">
        <v>18.93</v>
      </c>
      <c r="C3119">
        <v>19.05</v>
      </c>
      <c r="D3119">
        <v>18.760000000000002</v>
      </c>
      <c r="E3119">
        <v>18.8</v>
      </c>
      <c r="F3119">
        <v>-0.68674062300000005</v>
      </c>
    </row>
    <row r="3120" spans="1:6" x14ac:dyDescent="0.25">
      <c r="A3120" s="1">
        <v>41190</v>
      </c>
      <c r="B3120">
        <v>18.89</v>
      </c>
      <c r="C3120">
        <v>19.079999999999998</v>
      </c>
      <c r="D3120">
        <v>18.809999999999999</v>
      </c>
      <c r="E3120">
        <v>18.899999999999999</v>
      </c>
      <c r="F3120">
        <v>5.2938062000000001E-2</v>
      </c>
    </row>
    <row r="3121" spans="1:6" x14ac:dyDescent="0.25">
      <c r="A3121" s="1">
        <v>41187</v>
      </c>
      <c r="B3121">
        <v>19.04</v>
      </c>
      <c r="C3121">
        <v>19.14</v>
      </c>
      <c r="D3121">
        <v>18.8</v>
      </c>
      <c r="E3121">
        <v>18.86</v>
      </c>
      <c r="F3121">
        <v>-0.945378151</v>
      </c>
    </row>
    <row r="3122" spans="1:6" x14ac:dyDescent="0.25">
      <c r="A3122" s="1">
        <v>41186</v>
      </c>
      <c r="B3122">
        <v>19.010000000000002</v>
      </c>
      <c r="C3122">
        <v>19.05</v>
      </c>
      <c r="D3122">
        <v>18.86</v>
      </c>
      <c r="E3122">
        <v>18.89</v>
      </c>
      <c r="F3122">
        <v>-0.63124671200000004</v>
      </c>
    </row>
    <row r="3123" spans="1:6" x14ac:dyDescent="0.25">
      <c r="A3123" s="1">
        <v>41185</v>
      </c>
      <c r="B3123">
        <v>18.96</v>
      </c>
      <c r="C3123">
        <v>19.09</v>
      </c>
      <c r="D3123">
        <v>18.87</v>
      </c>
      <c r="E3123">
        <v>18.93</v>
      </c>
      <c r="F3123">
        <v>-0.158227848</v>
      </c>
    </row>
    <row r="3124" spans="1:6" x14ac:dyDescent="0.25">
      <c r="A3124" s="1">
        <v>41184</v>
      </c>
      <c r="B3124">
        <v>19.09</v>
      </c>
      <c r="C3124">
        <v>19.13</v>
      </c>
      <c r="D3124">
        <v>18.73</v>
      </c>
      <c r="E3124">
        <v>18.87</v>
      </c>
      <c r="F3124">
        <v>-1.1524358299999999</v>
      </c>
    </row>
    <row r="3125" spans="1:6" x14ac:dyDescent="0.25">
      <c r="A3125" s="1">
        <v>41183</v>
      </c>
      <c r="B3125">
        <v>19.21</v>
      </c>
      <c r="C3125">
        <v>19.399999999999999</v>
      </c>
      <c r="D3125">
        <v>18.940000000000001</v>
      </c>
      <c r="E3125">
        <v>19.03</v>
      </c>
      <c r="F3125">
        <v>-0.93701197300000005</v>
      </c>
    </row>
    <row r="3126" spans="1:6" x14ac:dyDescent="0.25">
      <c r="A3126" s="1">
        <v>41180</v>
      </c>
      <c r="B3126">
        <v>19.05</v>
      </c>
      <c r="C3126">
        <v>19.36</v>
      </c>
      <c r="D3126">
        <v>19</v>
      </c>
      <c r="E3126">
        <v>19.09</v>
      </c>
      <c r="F3126">
        <v>0.20997375300000001</v>
      </c>
    </row>
    <row r="3127" spans="1:6" x14ac:dyDescent="0.25">
      <c r="A3127" s="1">
        <v>41179</v>
      </c>
      <c r="B3127">
        <v>18.68</v>
      </c>
      <c r="C3127">
        <v>18.88</v>
      </c>
      <c r="D3127">
        <v>18.55</v>
      </c>
      <c r="E3127">
        <v>18.8</v>
      </c>
      <c r="F3127">
        <v>0.64239828700000001</v>
      </c>
    </row>
    <row r="3128" spans="1:6" x14ac:dyDescent="0.25">
      <c r="A3128" s="1">
        <v>41178</v>
      </c>
      <c r="B3128">
        <v>18.690000000000001</v>
      </c>
      <c r="C3128">
        <v>18.75</v>
      </c>
      <c r="D3128">
        <v>18.350000000000001</v>
      </c>
      <c r="E3128">
        <v>18.579999999999998</v>
      </c>
      <c r="F3128">
        <v>-0.58855002700000003</v>
      </c>
    </row>
    <row r="3129" spans="1:6" x14ac:dyDescent="0.25">
      <c r="A3129" s="1">
        <v>41177</v>
      </c>
      <c r="B3129">
        <v>18.95</v>
      </c>
      <c r="C3129">
        <v>18.97</v>
      </c>
      <c r="D3129">
        <v>18.64</v>
      </c>
      <c r="E3129">
        <v>18.649999999999999</v>
      </c>
      <c r="F3129">
        <v>-1.583113456</v>
      </c>
    </row>
    <row r="3130" spans="1:6" x14ac:dyDescent="0.25">
      <c r="A3130" s="1">
        <v>41176</v>
      </c>
      <c r="B3130">
        <v>18.86</v>
      </c>
      <c r="C3130">
        <v>18.98</v>
      </c>
      <c r="D3130">
        <v>18.690000000000001</v>
      </c>
      <c r="E3130">
        <v>18.78</v>
      </c>
      <c r="F3130">
        <v>-0.424178155</v>
      </c>
    </row>
    <row r="3131" spans="1:6" x14ac:dyDescent="0.25">
      <c r="A3131" s="1">
        <v>41173</v>
      </c>
      <c r="B3131">
        <v>19.149999999999999</v>
      </c>
      <c r="C3131">
        <v>19.2</v>
      </c>
      <c r="D3131">
        <v>18.89</v>
      </c>
      <c r="E3131">
        <v>18.89</v>
      </c>
      <c r="F3131">
        <v>-1.3577023500000001</v>
      </c>
    </row>
    <row r="3132" spans="1:6" x14ac:dyDescent="0.25">
      <c r="A3132" s="1">
        <v>41172</v>
      </c>
      <c r="B3132">
        <v>18.98</v>
      </c>
      <c r="C3132">
        <v>19.11</v>
      </c>
      <c r="D3132">
        <v>18.899999999999999</v>
      </c>
      <c r="E3132">
        <v>19.11</v>
      </c>
      <c r="F3132">
        <v>0.68493150700000005</v>
      </c>
    </row>
    <row r="3133" spans="1:6" x14ac:dyDescent="0.25">
      <c r="A3133" s="1">
        <v>41171</v>
      </c>
      <c r="B3133">
        <v>19.18</v>
      </c>
      <c r="C3133">
        <v>19.21</v>
      </c>
      <c r="D3133">
        <v>18.95</v>
      </c>
      <c r="E3133">
        <v>19.12</v>
      </c>
      <c r="F3133">
        <v>-0.31282586000000001</v>
      </c>
    </row>
    <row r="3134" spans="1:6" x14ac:dyDescent="0.25">
      <c r="A3134" s="1">
        <v>41170</v>
      </c>
      <c r="B3134">
        <v>19.059999999999999</v>
      </c>
      <c r="C3134">
        <v>19.27</v>
      </c>
      <c r="D3134">
        <v>19.010000000000002</v>
      </c>
      <c r="E3134">
        <v>19.059999999999999</v>
      </c>
      <c r="F3134">
        <v>0</v>
      </c>
    </row>
    <row r="3135" spans="1:6" x14ac:dyDescent="0.25">
      <c r="A3135" s="1">
        <v>41169</v>
      </c>
      <c r="B3135">
        <v>19.16</v>
      </c>
      <c r="C3135">
        <v>19.3</v>
      </c>
      <c r="D3135">
        <v>19.059999999999999</v>
      </c>
      <c r="E3135">
        <v>19.16</v>
      </c>
      <c r="F3135">
        <v>0</v>
      </c>
    </row>
    <row r="3136" spans="1:6" x14ac:dyDescent="0.25">
      <c r="A3136" s="1">
        <v>41166</v>
      </c>
      <c r="B3136">
        <v>19.36</v>
      </c>
      <c r="C3136">
        <v>19.690000000000001</v>
      </c>
      <c r="D3136">
        <v>19.350000000000001</v>
      </c>
      <c r="E3136">
        <v>19.489999999999998</v>
      </c>
      <c r="F3136">
        <v>0.67148760299999999</v>
      </c>
    </row>
    <row r="3137" spans="1:6" x14ac:dyDescent="0.25">
      <c r="A3137" s="1">
        <v>41165</v>
      </c>
      <c r="B3137">
        <v>19.04</v>
      </c>
      <c r="C3137">
        <v>19.52</v>
      </c>
      <c r="D3137">
        <v>19.02</v>
      </c>
      <c r="E3137">
        <v>19.36</v>
      </c>
      <c r="F3137">
        <v>1.680672269</v>
      </c>
    </row>
    <row r="3138" spans="1:6" x14ac:dyDescent="0.25">
      <c r="A3138" s="1">
        <v>41164</v>
      </c>
      <c r="B3138">
        <v>19.09</v>
      </c>
      <c r="C3138">
        <v>19.27</v>
      </c>
      <c r="D3138">
        <v>19.05</v>
      </c>
      <c r="E3138">
        <v>19.079999999999998</v>
      </c>
      <c r="F3138">
        <v>-5.2383447E-2</v>
      </c>
    </row>
    <row r="3139" spans="1:6" x14ac:dyDescent="0.25">
      <c r="A3139" s="1">
        <v>41163</v>
      </c>
      <c r="B3139">
        <v>19.12</v>
      </c>
      <c r="C3139">
        <v>19.25</v>
      </c>
      <c r="D3139">
        <v>18.93</v>
      </c>
      <c r="E3139">
        <v>19.04</v>
      </c>
      <c r="F3139">
        <v>-0.41841004199999998</v>
      </c>
    </row>
    <row r="3140" spans="1:6" x14ac:dyDescent="0.25">
      <c r="A3140" s="1">
        <v>41162</v>
      </c>
      <c r="B3140">
        <v>19.43</v>
      </c>
      <c r="C3140">
        <v>19.47</v>
      </c>
      <c r="D3140">
        <v>19.100000000000001</v>
      </c>
      <c r="E3140">
        <v>19.14</v>
      </c>
      <c r="F3140">
        <v>-1.4925373129999999</v>
      </c>
    </row>
    <row r="3141" spans="1:6" x14ac:dyDescent="0.25">
      <c r="A3141" s="1">
        <v>41159</v>
      </c>
      <c r="B3141">
        <v>19.55</v>
      </c>
      <c r="C3141">
        <v>19.649999999999999</v>
      </c>
      <c r="D3141">
        <v>19.25</v>
      </c>
      <c r="E3141">
        <v>19.559999999999999</v>
      </c>
      <c r="F3141">
        <v>5.1150895000000002E-2</v>
      </c>
    </row>
    <row r="3142" spans="1:6" x14ac:dyDescent="0.25">
      <c r="A3142" s="1">
        <v>41158</v>
      </c>
      <c r="B3142">
        <v>19.07</v>
      </c>
      <c r="C3142">
        <v>19.75</v>
      </c>
      <c r="D3142">
        <v>19.05</v>
      </c>
      <c r="E3142">
        <v>19.73</v>
      </c>
      <c r="F3142">
        <v>3.4609334029999999</v>
      </c>
    </row>
    <row r="3143" spans="1:6" x14ac:dyDescent="0.25">
      <c r="A3143" s="1">
        <v>41157</v>
      </c>
      <c r="B3143">
        <v>18.93</v>
      </c>
      <c r="C3143">
        <v>19.11</v>
      </c>
      <c r="D3143">
        <v>18.87</v>
      </c>
      <c r="E3143">
        <v>18.899999999999999</v>
      </c>
      <c r="F3143">
        <v>-0.15847860499999999</v>
      </c>
    </row>
    <row r="3144" spans="1:6" x14ac:dyDescent="0.25">
      <c r="A3144" s="1">
        <v>41156</v>
      </c>
      <c r="B3144">
        <v>18.989999999999998</v>
      </c>
      <c r="C3144">
        <v>19.14</v>
      </c>
      <c r="D3144">
        <v>18.8</v>
      </c>
      <c r="E3144">
        <v>19.010000000000002</v>
      </c>
      <c r="F3144">
        <v>0.105318589</v>
      </c>
    </row>
    <row r="3145" spans="1:6" x14ac:dyDescent="0.25">
      <c r="A3145" s="1">
        <v>41152</v>
      </c>
      <c r="B3145">
        <v>19.100000000000001</v>
      </c>
      <c r="C3145">
        <v>19.239999999999998</v>
      </c>
      <c r="D3145">
        <v>18.920000000000002</v>
      </c>
      <c r="E3145">
        <v>19.079999999999998</v>
      </c>
      <c r="F3145">
        <v>-0.10471204200000001</v>
      </c>
    </row>
    <row r="3146" spans="1:6" x14ac:dyDescent="0.25">
      <c r="A3146" s="1">
        <v>41151</v>
      </c>
      <c r="B3146">
        <v>19.079999999999998</v>
      </c>
      <c r="C3146">
        <v>19.079999999999998</v>
      </c>
      <c r="D3146">
        <v>18.829999999999998</v>
      </c>
      <c r="E3146">
        <v>18.899999999999999</v>
      </c>
      <c r="F3146">
        <v>-0.94339622599999995</v>
      </c>
    </row>
    <row r="3147" spans="1:6" x14ac:dyDescent="0.25">
      <c r="A3147" s="1">
        <v>41150</v>
      </c>
      <c r="B3147">
        <v>19.21</v>
      </c>
      <c r="C3147">
        <v>19.260000000000002</v>
      </c>
      <c r="D3147">
        <v>19</v>
      </c>
      <c r="E3147">
        <v>19.2</v>
      </c>
      <c r="F3147">
        <v>-5.2056221E-2</v>
      </c>
    </row>
    <row r="3148" spans="1:6" x14ac:dyDescent="0.25">
      <c r="A3148" s="1">
        <v>41149</v>
      </c>
      <c r="B3148">
        <v>19.29</v>
      </c>
      <c r="C3148">
        <v>19.350000000000001</v>
      </c>
      <c r="D3148">
        <v>19.16</v>
      </c>
      <c r="E3148">
        <v>19.22</v>
      </c>
      <c r="F3148">
        <v>-0.36288232199999998</v>
      </c>
    </row>
    <row r="3149" spans="1:6" x14ac:dyDescent="0.25">
      <c r="A3149" s="1">
        <v>41148</v>
      </c>
      <c r="B3149">
        <v>19.22</v>
      </c>
      <c r="C3149">
        <v>19.37</v>
      </c>
      <c r="D3149">
        <v>19.149999999999999</v>
      </c>
      <c r="E3149">
        <v>19.36</v>
      </c>
      <c r="F3149">
        <v>0.72840790799999999</v>
      </c>
    </row>
    <row r="3150" spans="1:6" x14ac:dyDescent="0.25">
      <c r="A3150" s="1">
        <v>41145</v>
      </c>
      <c r="B3150">
        <v>19.04</v>
      </c>
      <c r="C3150">
        <v>19.239999999999998</v>
      </c>
      <c r="D3150">
        <v>18.93</v>
      </c>
      <c r="E3150">
        <v>19.2</v>
      </c>
      <c r="F3150">
        <v>0.84033613399999996</v>
      </c>
    </row>
    <row r="3151" spans="1:6" x14ac:dyDescent="0.25">
      <c r="A3151" s="1">
        <v>41144</v>
      </c>
      <c r="B3151">
        <v>19.149999999999999</v>
      </c>
      <c r="C3151">
        <v>19.39</v>
      </c>
      <c r="D3151">
        <v>19.04</v>
      </c>
      <c r="E3151">
        <v>19.11</v>
      </c>
      <c r="F3151">
        <v>-0.208877285</v>
      </c>
    </row>
    <row r="3152" spans="1:6" x14ac:dyDescent="0.25">
      <c r="A3152" s="1">
        <v>41143</v>
      </c>
      <c r="B3152">
        <v>19.07</v>
      </c>
      <c r="C3152">
        <v>19.22</v>
      </c>
      <c r="D3152">
        <v>18.96</v>
      </c>
      <c r="E3152">
        <v>19.2</v>
      </c>
      <c r="F3152">
        <v>0.68169900400000005</v>
      </c>
    </row>
    <row r="3153" spans="1:6" x14ac:dyDescent="0.25">
      <c r="A3153" s="1">
        <v>41142</v>
      </c>
      <c r="B3153">
        <v>19</v>
      </c>
      <c r="C3153">
        <v>19.27</v>
      </c>
      <c r="D3153">
        <v>18.98</v>
      </c>
      <c r="E3153">
        <v>19.16</v>
      </c>
      <c r="F3153">
        <v>0.84210526299999999</v>
      </c>
    </row>
    <row r="3154" spans="1:6" x14ac:dyDescent="0.25">
      <c r="A3154" s="1">
        <v>41141</v>
      </c>
      <c r="B3154">
        <v>19</v>
      </c>
      <c r="C3154">
        <v>19.149999999999999</v>
      </c>
      <c r="D3154">
        <v>18.8</v>
      </c>
      <c r="E3154">
        <v>18.940000000000001</v>
      </c>
      <c r="F3154">
        <v>-0.31578947400000001</v>
      </c>
    </row>
    <row r="3155" spans="1:6" x14ac:dyDescent="0.25">
      <c r="A3155" s="1">
        <v>41138</v>
      </c>
      <c r="B3155">
        <v>19.059999999999999</v>
      </c>
      <c r="C3155">
        <v>19.23</v>
      </c>
      <c r="D3155">
        <v>18.96</v>
      </c>
      <c r="E3155">
        <v>19.059999999999999</v>
      </c>
      <c r="F3155">
        <v>0</v>
      </c>
    </row>
    <row r="3156" spans="1:6" x14ac:dyDescent="0.25">
      <c r="A3156" s="1">
        <v>41137</v>
      </c>
      <c r="B3156">
        <v>18.63</v>
      </c>
      <c r="C3156">
        <v>19.14</v>
      </c>
      <c r="D3156">
        <v>18.579999999999998</v>
      </c>
      <c r="E3156">
        <v>19</v>
      </c>
      <c r="F3156">
        <v>1.9860440150000001</v>
      </c>
    </row>
    <row r="3157" spans="1:6" x14ac:dyDescent="0.25">
      <c r="A3157" s="1">
        <v>41136</v>
      </c>
      <c r="B3157">
        <v>17.149999999999999</v>
      </c>
      <c r="C3157">
        <v>17.53</v>
      </c>
      <c r="D3157">
        <v>17.12</v>
      </c>
      <c r="E3157">
        <v>17.350000000000001</v>
      </c>
      <c r="F3157">
        <v>1.1661807580000001</v>
      </c>
    </row>
    <row r="3158" spans="1:6" x14ac:dyDescent="0.25">
      <c r="A3158" s="1">
        <v>41135</v>
      </c>
      <c r="B3158">
        <v>17.399999999999999</v>
      </c>
      <c r="C3158">
        <v>17.399999999999999</v>
      </c>
      <c r="D3158">
        <v>17.11</v>
      </c>
      <c r="E3158">
        <v>17.170000000000002</v>
      </c>
      <c r="F3158">
        <v>-1.3218390799999999</v>
      </c>
    </row>
    <row r="3159" spans="1:6" x14ac:dyDescent="0.25">
      <c r="A3159" s="1">
        <v>41134</v>
      </c>
      <c r="B3159">
        <v>17.489999999999998</v>
      </c>
      <c r="C3159">
        <v>17.579999999999998</v>
      </c>
      <c r="D3159">
        <v>17.239999999999998</v>
      </c>
      <c r="E3159">
        <v>17.34</v>
      </c>
      <c r="F3159">
        <v>-0.85763293299999999</v>
      </c>
    </row>
    <row r="3160" spans="1:6" x14ac:dyDescent="0.25">
      <c r="A3160" s="1">
        <v>41131</v>
      </c>
      <c r="B3160">
        <v>17.489999999999998</v>
      </c>
      <c r="C3160">
        <v>17.55</v>
      </c>
      <c r="D3160">
        <v>17.3</v>
      </c>
      <c r="E3160">
        <v>17.54</v>
      </c>
      <c r="F3160">
        <v>0.28587764399999999</v>
      </c>
    </row>
    <row r="3161" spans="1:6" x14ac:dyDescent="0.25">
      <c r="A3161" s="1">
        <v>41130</v>
      </c>
      <c r="B3161">
        <v>17.61</v>
      </c>
      <c r="C3161">
        <v>17.79</v>
      </c>
      <c r="D3161">
        <v>17.48</v>
      </c>
      <c r="E3161">
        <v>17.7</v>
      </c>
      <c r="F3161">
        <v>0.51107325400000003</v>
      </c>
    </row>
    <row r="3162" spans="1:6" x14ac:dyDescent="0.25">
      <c r="A3162" s="1">
        <v>41129</v>
      </c>
      <c r="B3162">
        <v>17</v>
      </c>
      <c r="C3162">
        <v>17.16</v>
      </c>
      <c r="D3162">
        <v>16.86</v>
      </c>
      <c r="E3162">
        <v>17.16</v>
      </c>
      <c r="F3162">
        <v>0.94117647100000001</v>
      </c>
    </row>
    <row r="3163" spans="1:6" x14ac:dyDescent="0.25">
      <c r="A3163" s="1">
        <v>41128</v>
      </c>
      <c r="B3163">
        <v>16.84</v>
      </c>
      <c r="C3163">
        <v>17.21</v>
      </c>
      <c r="D3163">
        <v>16.809999999999999</v>
      </c>
      <c r="E3163">
        <v>17.14</v>
      </c>
      <c r="F3163">
        <v>1.7814726839999999</v>
      </c>
    </row>
    <row r="3164" spans="1:6" x14ac:dyDescent="0.25">
      <c r="A3164" s="1">
        <v>41127</v>
      </c>
      <c r="B3164">
        <v>16.489999999999998</v>
      </c>
      <c r="C3164">
        <v>16.829999999999998</v>
      </c>
      <c r="D3164">
        <v>16.48</v>
      </c>
      <c r="E3164">
        <v>16.690000000000001</v>
      </c>
      <c r="F3164">
        <v>1.212856277</v>
      </c>
    </row>
    <row r="3165" spans="1:6" x14ac:dyDescent="0.25">
      <c r="A3165" s="1">
        <v>41124</v>
      </c>
      <c r="B3165">
        <v>16.079999999999998</v>
      </c>
      <c r="C3165">
        <v>16.440000000000001</v>
      </c>
      <c r="D3165">
        <v>15.97</v>
      </c>
      <c r="E3165">
        <v>16.350000000000001</v>
      </c>
      <c r="F3165">
        <v>1.679104478</v>
      </c>
    </row>
    <row r="3166" spans="1:6" x14ac:dyDescent="0.25">
      <c r="A3166" s="1">
        <v>41123</v>
      </c>
      <c r="B3166">
        <v>15.8</v>
      </c>
      <c r="C3166">
        <v>16.100000000000001</v>
      </c>
      <c r="D3166">
        <v>15.65</v>
      </c>
      <c r="E3166">
        <v>15.74</v>
      </c>
      <c r="F3166">
        <v>-0.379746835</v>
      </c>
    </row>
    <row r="3167" spans="1:6" x14ac:dyDescent="0.25">
      <c r="A3167" s="1">
        <v>41122</v>
      </c>
      <c r="B3167">
        <v>16</v>
      </c>
      <c r="C3167">
        <v>16.07</v>
      </c>
      <c r="D3167">
        <v>15.77</v>
      </c>
      <c r="E3167">
        <v>15.98</v>
      </c>
      <c r="F3167">
        <v>-0.125</v>
      </c>
    </row>
    <row r="3168" spans="1:6" x14ac:dyDescent="0.25">
      <c r="A3168" s="1">
        <v>41121</v>
      </c>
      <c r="B3168">
        <v>15.86</v>
      </c>
      <c r="C3168">
        <v>16.11</v>
      </c>
      <c r="D3168">
        <v>15.85</v>
      </c>
      <c r="E3168">
        <v>15.95</v>
      </c>
      <c r="F3168">
        <v>0.56746532199999999</v>
      </c>
    </row>
    <row r="3169" spans="1:6" x14ac:dyDescent="0.25">
      <c r="A3169" s="1">
        <v>41120</v>
      </c>
      <c r="B3169">
        <v>15.67</v>
      </c>
      <c r="C3169">
        <v>16.07</v>
      </c>
      <c r="D3169">
        <v>15.67</v>
      </c>
      <c r="E3169">
        <v>15.87</v>
      </c>
      <c r="F3169">
        <v>1.2763241860000001</v>
      </c>
    </row>
    <row r="3170" spans="1:6" x14ac:dyDescent="0.25">
      <c r="A3170" s="1">
        <v>41117</v>
      </c>
      <c r="B3170">
        <v>15.51</v>
      </c>
      <c r="C3170">
        <v>15.76</v>
      </c>
      <c r="D3170">
        <v>15.3</v>
      </c>
      <c r="E3170">
        <v>15.7</v>
      </c>
      <c r="F3170">
        <v>1.225016119</v>
      </c>
    </row>
    <row r="3171" spans="1:6" x14ac:dyDescent="0.25">
      <c r="A3171" s="1">
        <v>41116</v>
      </c>
      <c r="B3171">
        <v>15.7</v>
      </c>
      <c r="C3171">
        <v>15.78</v>
      </c>
      <c r="D3171">
        <v>15.35</v>
      </c>
      <c r="E3171">
        <v>15.38</v>
      </c>
      <c r="F3171">
        <v>-2.038216561</v>
      </c>
    </row>
    <row r="3172" spans="1:6" x14ac:dyDescent="0.25">
      <c r="A3172" s="1">
        <v>41115</v>
      </c>
      <c r="B3172">
        <v>15.2</v>
      </c>
      <c r="C3172">
        <v>15.56</v>
      </c>
      <c r="D3172">
        <v>14.96</v>
      </c>
      <c r="E3172">
        <v>15.42</v>
      </c>
      <c r="F3172">
        <v>1.447368421</v>
      </c>
    </row>
    <row r="3173" spans="1:6" x14ac:dyDescent="0.25">
      <c r="A3173" s="1">
        <v>41114</v>
      </c>
      <c r="B3173">
        <v>15.74</v>
      </c>
      <c r="C3173">
        <v>15.75</v>
      </c>
      <c r="D3173">
        <v>15</v>
      </c>
      <c r="E3173">
        <v>15.14</v>
      </c>
      <c r="F3173">
        <v>-3.811944091</v>
      </c>
    </row>
    <row r="3174" spans="1:6" x14ac:dyDescent="0.25">
      <c r="A3174" s="1">
        <v>41113</v>
      </c>
      <c r="B3174">
        <v>16.079999999999998</v>
      </c>
      <c r="C3174">
        <v>16.149999999999999</v>
      </c>
      <c r="D3174">
        <v>15.93</v>
      </c>
      <c r="E3174">
        <v>16.07</v>
      </c>
      <c r="F3174">
        <v>-6.2189055E-2</v>
      </c>
    </row>
    <row r="3175" spans="1:6" x14ac:dyDescent="0.25">
      <c r="A3175" s="1">
        <v>41110</v>
      </c>
      <c r="B3175">
        <v>16.579999999999998</v>
      </c>
      <c r="C3175">
        <v>16.73</v>
      </c>
      <c r="D3175">
        <v>16.350000000000001</v>
      </c>
      <c r="E3175">
        <v>16.36</v>
      </c>
      <c r="F3175">
        <v>-1.3268998789999999</v>
      </c>
    </row>
    <row r="3176" spans="1:6" x14ac:dyDescent="0.25">
      <c r="A3176" s="1">
        <v>41109</v>
      </c>
      <c r="B3176">
        <v>16.73</v>
      </c>
      <c r="C3176">
        <v>16.8</v>
      </c>
      <c r="D3176">
        <v>16.59</v>
      </c>
      <c r="E3176">
        <v>16.670000000000002</v>
      </c>
      <c r="F3176">
        <v>-0.35863717899999997</v>
      </c>
    </row>
    <row r="3177" spans="1:6" x14ac:dyDescent="0.25">
      <c r="A3177" s="1">
        <v>41108</v>
      </c>
      <c r="B3177">
        <v>16.23</v>
      </c>
      <c r="C3177">
        <v>16.760000000000002</v>
      </c>
      <c r="D3177">
        <v>16.2</v>
      </c>
      <c r="E3177">
        <v>16.7</v>
      </c>
      <c r="F3177">
        <v>2.895871842</v>
      </c>
    </row>
    <row r="3178" spans="1:6" x14ac:dyDescent="0.25">
      <c r="A3178" s="1">
        <v>41107</v>
      </c>
      <c r="B3178">
        <v>16.36</v>
      </c>
      <c r="C3178">
        <v>16.37</v>
      </c>
      <c r="D3178">
        <v>15.94</v>
      </c>
      <c r="E3178">
        <v>16.23</v>
      </c>
      <c r="F3178">
        <v>-0.79462102700000004</v>
      </c>
    </row>
    <row r="3179" spans="1:6" x14ac:dyDescent="0.25">
      <c r="A3179" s="1">
        <v>41106</v>
      </c>
      <c r="B3179">
        <v>16.21</v>
      </c>
      <c r="C3179">
        <v>16.25</v>
      </c>
      <c r="D3179">
        <v>16.02</v>
      </c>
      <c r="E3179">
        <v>16.190000000000001</v>
      </c>
      <c r="F3179">
        <v>-0.12338062900000001</v>
      </c>
    </row>
    <row r="3180" spans="1:6" x14ac:dyDescent="0.25">
      <c r="A3180" s="1">
        <v>41103</v>
      </c>
      <c r="B3180">
        <v>15.99</v>
      </c>
      <c r="C3180">
        <v>16.37</v>
      </c>
      <c r="D3180">
        <v>15.98</v>
      </c>
      <c r="E3180">
        <v>16.309999999999999</v>
      </c>
      <c r="F3180">
        <v>2.0012507820000001</v>
      </c>
    </row>
    <row r="3181" spans="1:6" x14ac:dyDescent="0.25">
      <c r="A3181" s="1">
        <v>41102</v>
      </c>
      <c r="B3181">
        <v>16.14</v>
      </c>
      <c r="C3181">
        <v>16.239999999999998</v>
      </c>
      <c r="D3181">
        <v>15.96</v>
      </c>
      <c r="E3181">
        <v>15.98</v>
      </c>
      <c r="F3181">
        <v>-0.99132589800000004</v>
      </c>
    </row>
    <row r="3182" spans="1:6" x14ac:dyDescent="0.25">
      <c r="A3182" s="1">
        <v>41101</v>
      </c>
      <c r="B3182">
        <v>16.399999999999999</v>
      </c>
      <c r="C3182">
        <v>16.59</v>
      </c>
      <c r="D3182">
        <v>16.260000000000002</v>
      </c>
      <c r="E3182">
        <v>16.38</v>
      </c>
      <c r="F3182">
        <v>-0.12195122</v>
      </c>
    </row>
    <row r="3183" spans="1:6" x14ac:dyDescent="0.25">
      <c r="A3183" s="1">
        <v>41100</v>
      </c>
      <c r="B3183">
        <v>16.71</v>
      </c>
      <c r="C3183">
        <v>16.78</v>
      </c>
      <c r="D3183">
        <v>16.329999999999998</v>
      </c>
      <c r="E3183">
        <v>16.41</v>
      </c>
      <c r="F3183">
        <v>-1.7953321360000001</v>
      </c>
    </row>
    <row r="3184" spans="1:6" x14ac:dyDescent="0.25">
      <c r="A3184" s="1">
        <v>41099</v>
      </c>
      <c r="B3184">
        <v>16.7</v>
      </c>
      <c r="C3184">
        <v>16.77</v>
      </c>
      <c r="D3184">
        <v>16.59</v>
      </c>
      <c r="E3184">
        <v>16.649999999999999</v>
      </c>
      <c r="F3184">
        <v>-0.29940119799999998</v>
      </c>
    </row>
    <row r="3185" spans="1:6" x14ac:dyDescent="0.25">
      <c r="A3185" s="1">
        <v>41096</v>
      </c>
      <c r="B3185">
        <v>16.86</v>
      </c>
      <c r="C3185">
        <v>16.940000000000001</v>
      </c>
      <c r="D3185">
        <v>16.670000000000002</v>
      </c>
      <c r="E3185">
        <v>16.77</v>
      </c>
      <c r="F3185">
        <v>-0.53380782900000001</v>
      </c>
    </row>
    <row r="3186" spans="1:6" x14ac:dyDescent="0.25">
      <c r="A3186" s="1">
        <v>41095</v>
      </c>
      <c r="B3186">
        <v>16.97</v>
      </c>
      <c r="C3186">
        <v>17.03</v>
      </c>
      <c r="D3186">
        <v>16.88</v>
      </c>
      <c r="E3186">
        <v>16.940000000000001</v>
      </c>
      <c r="F3186">
        <v>-0.17678255700000001</v>
      </c>
    </row>
    <row r="3187" spans="1:6" x14ac:dyDescent="0.25">
      <c r="A3187" s="1">
        <v>41093</v>
      </c>
      <c r="B3187">
        <v>17.02</v>
      </c>
      <c r="C3187">
        <v>17.23</v>
      </c>
      <c r="D3187">
        <v>17.010000000000002</v>
      </c>
      <c r="E3187">
        <v>17.149999999999999</v>
      </c>
      <c r="F3187">
        <v>0.76380728600000003</v>
      </c>
    </row>
    <row r="3188" spans="1:6" x14ac:dyDescent="0.25">
      <c r="A3188" s="1">
        <v>41092</v>
      </c>
      <c r="B3188">
        <v>17.07</v>
      </c>
      <c r="C3188">
        <v>17.16</v>
      </c>
      <c r="D3188">
        <v>16.96</v>
      </c>
      <c r="E3188">
        <v>17.079999999999998</v>
      </c>
      <c r="F3188">
        <v>5.8582308E-2</v>
      </c>
    </row>
    <row r="3189" spans="1:6" x14ac:dyDescent="0.25">
      <c r="A3189" s="1">
        <v>41089</v>
      </c>
      <c r="B3189">
        <v>16.79</v>
      </c>
      <c r="C3189">
        <v>17.170000000000002</v>
      </c>
      <c r="D3189">
        <v>16.72</v>
      </c>
      <c r="E3189">
        <v>17.170000000000002</v>
      </c>
      <c r="F3189">
        <v>2.2632519360000001</v>
      </c>
    </row>
    <row r="3190" spans="1:6" x14ac:dyDescent="0.25">
      <c r="A3190" s="1">
        <v>41088</v>
      </c>
      <c r="B3190">
        <v>16.63</v>
      </c>
      <c r="C3190">
        <v>16.63</v>
      </c>
      <c r="D3190">
        <v>16.22</v>
      </c>
      <c r="E3190">
        <v>16.48</v>
      </c>
      <c r="F3190">
        <v>-0.90198436599999998</v>
      </c>
    </row>
    <row r="3191" spans="1:6" x14ac:dyDescent="0.25">
      <c r="A3191" s="1">
        <v>41087</v>
      </c>
      <c r="B3191">
        <v>16.87</v>
      </c>
      <c r="C3191">
        <v>16.96</v>
      </c>
      <c r="D3191">
        <v>16.64</v>
      </c>
      <c r="E3191">
        <v>16.73</v>
      </c>
      <c r="F3191">
        <v>-0.82987551900000001</v>
      </c>
    </row>
    <row r="3192" spans="1:6" x14ac:dyDescent="0.25">
      <c r="A3192" s="1">
        <v>41086</v>
      </c>
      <c r="B3192">
        <v>16.97</v>
      </c>
      <c r="C3192">
        <v>16.989999999999998</v>
      </c>
      <c r="D3192">
        <v>16.649999999999999</v>
      </c>
      <c r="E3192">
        <v>16.809999999999999</v>
      </c>
      <c r="F3192">
        <v>-0.94284030600000002</v>
      </c>
    </row>
    <row r="3193" spans="1:6" x14ac:dyDescent="0.25">
      <c r="A3193" s="1">
        <v>41085</v>
      </c>
      <c r="B3193">
        <v>17</v>
      </c>
      <c r="C3193">
        <v>17.03</v>
      </c>
      <c r="D3193">
        <v>16.78</v>
      </c>
      <c r="E3193">
        <v>16.920000000000002</v>
      </c>
      <c r="F3193">
        <v>-0.47058823500000002</v>
      </c>
    </row>
    <row r="3194" spans="1:6" x14ac:dyDescent="0.25">
      <c r="A3194" s="1">
        <v>41082</v>
      </c>
      <c r="B3194">
        <v>16.98</v>
      </c>
      <c r="C3194">
        <v>17.190000000000001</v>
      </c>
      <c r="D3194">
        <v>16.95</v>
      </c>
      <c r="E3194">
        <v>17.13</v>
      </c>
      <c r="F3194">
        <v>0.883392226</v>
      </c>
    </row>
    <row r="3195" spans="1:6" x14ac:dyDescent="0.25">
      <c r="A3195" s="1">
        <v>41081</v>
      </c>
      <c r="B3195">
        <v>17.510000000000002</v>
      </c>
      <c r="C3195">
        <v>17.54</v>
      </c>
      <c r="D3195">
        <v>16.87</v>
      </c>
      <c r="E3195">
        <v>16.920000000000002</v>
      </c>
      <c r="F3195">
        <v>-3.369503141</v>
      </c>
    </row>
    <row r="3196" spans="1:6" x14ac:dyDescent="0.25">
      <c r="A3196" s="1">
        <v>41080</v>
      </c>
      <c r="B3196">
        <v>17.38</v>
      </c>
      <c r="C3196">
        <v>17.63</v>
      </c>
      <c r="D3196">
        <v>17.3</v>
      </c>
      <c r="E3196">
        <v>17.510000000000002</v>
      </c>
      <c r="F3196">
        <v>0.74798619099999997</v>
      </c>
    </row>
    <row r="3197" spans="1:6" x14ac:dyDescent="0.25">
      <c r="A3197" s="1">
        <v>41079</v>
      </c>
      <c r="B3197">
        <v>17.28</v>
      </c>
      <c r="C3197">
        <v>17.36</v>
      </c>
      <c r="D3197">
        <v>17.11</v>
      </c>
      <c r="E3197">
        <v>17.18</v>
      </c>
      <c r="F3197">
        <v>-0.57870370400000004</v>
      </c>
    </row>
    <row r="3198" spans="1:6" x14ac:dyDescent="0.25">
      <c r="A3198" s="1">
        <v>41078</v>
      </c>
      <c r="B3198">
        <v>17.079999999999998</v>
      </c>
      <c r="C3198">
        <v>17.25</v>
      </c>
      <c r="D3198">
        <v>17.03</v>
      </c>
      <c r="E3198">
        <v>17.14</v>
      </c>
      <c r="F3198">
        <v>0.35128805600000002</v>
      </c>
    </row>
    <row r="3199" spans="1:6" x14ac:dyDescent="0.25">
      <c r="A3199" s="1">
        <v>41075</v>
      </c>
      <c r="B3199">
        <v>17.010000000000002</v>
      </c>
      <c r="C3199">
        <v>17.170000000000002</v>
      </c>
      <c r="D3199">
        <v>16.93</v>
      </c>
      <c r="E3199">
        <v>17.100000000000001</v>
      </c>
      <c r="F3199">
        <v>0.52910052900000004</v>
      </c>
    </row>
    <row r="3200" spans="1:6" x14ac:dyDescent="0.25">
      <c r="A3200" s="1">
        <v>41074</v>
      </c>
      <c r="B3200">
        <v>16.670000000000002</v>
      </c>
      <c r="C3200">
        <v>17.04</v>
      </c>
      <c r="D3200">
        <v>16.600000000000001</v>
      </c>
      <c r="E3200">
        <v>16.920000000000002</v>
      </c>
      <c r="F3200">
        <v>1.4997000599999999</v>
      </c>
    </row>
    <row r="3201" spans="1:6" x14ac:dyDescent="0.25">
      <c r="A3201" s="1">
        <v>41073</v>
      </c>
      <c r="B3201">
        <v>16.760000000000002</v>
      </c>
      <c r="C3201">
        <v>16.84</v>
      </c>
      <c r="D3201">
        <v>16.57</v>
      </c>
      <c r="E3201">
        <v>16.649999999999999</v>
      </c>
      <c r="F3201">
        <v>-0.65632458199999999</v>
      </c>
    </row>
    <row r="3202" spans="1:6" x14ac:dyDescent="0.25">
      <c r="A3202" s="1">
        <v>41072</v>
      </c>
      <c r="B3202">
        <v>16.54</v>
      </c>
      <c r="C3202">
        <v>16.84</v>
      </c>
      <c r="D3202">
        <v>16.510000000000002</v>
      </c>
      <c r="E3202">
        <v>16.79</v>
      </c>
      <c r="F3202">
        <v>1.5114873040000001</v>
      </c>
    </row>
    <row r="3203" spans="1:6" x14ac:dyDescent="0.25">
      <c r="A3203" s="1">
        <v>41071</v>
      </c>
      <c r="B3203">
        <v>16.84</v>
      </c>
      <c r="C3203">
        <v>16.89</v>
      </c>
      <c r="D3203">
        <v>16.45</v>
      </c>
      <c r="E3203">
        <v>16.48</v>
      </c>
      <c r="F3203">
        <v>-2.1377672209999998</v>
      </c>
    </row>
    <row r="3204" spans="1:6" x14ac:dyDescent="0.25">
      <c r="A3204" s="1">
        <v>41068</v>
      </c>
      <c r="B3204">
        <v>16.510000000000002</v>
      </c>
      <c r="C3204">
        <v>16.78</v>
      </c>
      <c r="D3204">
        <v>16.5</v>
      </c>
      <c r="E3204">
        <v>16.73</v>
      </c>
      <c r="F3204">
        <v>1.3325257420000001</v>
      </c>
    </row>
    <row r="3205" spans="1:6" x14ac:dyDescent="0.25">
      <c r="A3205" s="1">
        <v>41067</v>
      </c>
      <c r="B3205">
        <v>16.88</v>
      </c>
      <c r="C3205">
        <v>16.920000000000002</v>
      </c>
      <c r="D3205">
        <v>16.53</v>
      </c>
      <c r="E3205">
        <v>16.579999999999998</v>
      </c>
      <c r="F3205">
        <v>-1.7772511849999999</v>
      </c>
    </row>
    <row r="3206" spans="1:6" x14ac:dyDescent="0.25">
      <c r="A3206" s="1">
        <v>41066</v>
      </c>
      <c r="B3206">
        <v>16.29</v>
      </c>
      <c r="C3206">
        <v>16.690000000000001</v>
      </c>
      <c r="D3206">
        <v>16.23</v>
      </c>
      <c r="E3206">
        <v>16.690000000000001</v>
      </c>
      <c r="F3206">
        <v>2.455494168</v>
      </c>
    </row>
    <row r="3207" spans="1:6" x14ac:dyDescent="0.25">
      <c r="A3207" s="1">
        <v>41065</v>
      </c>
      <c r="B3207">
        <v>16.04</v>
      </c>
      <c r="C3207">
        <v>16.28</v>
      </c>
      <c r="D3207">
        <v>15.98</v>
      </c>
      <c r="E3207">
        <v>16.12</v>
      </c>
      <c r="F3207">
        <v>0.49875311700000002</v>
      </c>
    </row>
    <row r="3208" spans="1:6" x14ac:dyDescent="0.25">
      <c r="A3208" s="1">
        <v>41064</v>
      </c>
      <c r="B3208">
        <v>15.98</v>
      </c>
      <c r="C3208">
        <v>16.13</v>
      </c>
      <c r="D3208">
        <v>15.92</v>
      </c>
      <c r="E3208">
        <v>16.11</v>
      </c>
      <c r="F3208">
        <v>0.81351689599999999</v>
      </c>
    </row>
    <row r="3209" spans="1:6" x14ac:dyDescent="0.25">
      <c r="A3209" s="1">
        <v>41061</v>
      </c>
      <c r="B3209">
        <v>16.079999999999998</v>
      </c>
      <c r="C3209">
        <v>16.14</v>
      </c>
      <c r="D3209">
        <v>15.94</v>
      </c>
      <c r="E3209">
        <v>15.97</v>
      </c>
      <c r="F3209">
        <v>-0.68407960199999995</v>
      </c>
    </row>
    <row r="3210" spans="1:6" x14ac:dyDescent="0.25">
      <c r="A3210" s="1">
        <v>41060</v>
      </c>
      <c r="B3210">
        <v>16.37</v>
      </c>
      <c r="C3210">
        <v>16.52</v>
      </c>
      <c r="D3210">
        <v>16.260000000000002</v>
      </c>
      <c r="E3210">
        <v>16.329999999999998</v>
      </c>
      <c r="F3210">
        <v>-0.24434942000000001</v>
      </c>
    </row>
    <row r="3211" spans="1:6" x14ac:dyDescent="0.25">
      <c r="A3211" s="1">
        <v>41059</v>
      </c>
      <c r="B3211">
        <v>16.46</v>
      </c>
      <c r="C3211">
        <v>16.48</v>
      </c>
      <c r="D3211">
        <v>16.350000000000001</v>
      </c>
      <c r="E3211">
        <v>16.39</v>
      </c>
      <c r="F3211">
        <v>-0.42527338999999997</v>
      </c>
    </row>
    <row r="3212" spans="1:6" x14ac:dyDescent="0.25">
      <c r="A3212" s="1">
        <v>41058</v>
      </c>
      <c r="B3212">
        <v>16.510000000000002</v>
      </c>
      <c r="C3212">
        <v>16.64</v>
      </c>
      <c r="D3212">
        <v>16.39</v>
      </c>
      <c r="E3212">
        <v>16.59</v>
      </c>
      <c r="F3212">
        <v>0.48455481500000003</v>
      </c>
    </row>
    <row r="3213" spans="1:6" x14ac:dyDescent="0.25">
      <c r="A3213" s="1">
        <v>41054</v>
      </c>
      <c r="B3213">
        <v>16.46</v>
      </c>
      <c r="C3213">
        <v>16.559999999999999</v>
      </c>
      <c r="D3213">
        <v>16.32</v>
      </c>
      <c r="E3213">
        <v>16.329999999999998</v>
      </c>
      <c r="F3213">
        <v>-0.78979343899999999</v>
      </c>
    </row>
    <row r="3214" spans="1:6" x14ac:dyDescent="0.25">
      <c r="A3214" s="1">
        <v>41053</v>
      </c>
      <c r="B3214">
        <v>16.670000000000002</v>
      </c>
      <c r="C3214">
        <v>16.690000000000001</v>
      </c>
      <c r="D3214">
        <v>16.350000000000001</v>
      </c>
      <c r="E3214">
        <v>16.39</v>
      </c>
      <c r="F3214">
        <v>-1.679664067</v>
      </c>
    </row>
    <row r="3215" spans="1:6" x14ac:dyDescent="0.25">
      <c r="A3215" s="1">
        <v>41052</v>
      </c>
      <c r="B3215">
        <v>16.559999999999999</v>
      </c>
      <c r="C3215">
        <v>16.760000000000002</v>
      </c>
      <c r="D3215">
        <v>16.440000000000001</v>
      </c>
      <c r="E3215">
        <v>16.690000000000001</v>
      </c>
      <c r="F3215">
        <v>0.785024155</v>
      </c>
    </row>
    <row r="3216" spans="1:6" x14ac:dyDescent="0.25">
      <c r="A3216" s="1">
        <v>41051</v>
      </c>
      <c r="B3216">
        <v>16.71</v>
      </c>
      <c r="C3216">
        <v>16.809999999999999</v>
      </c>
      <c r="D3216">
        <v>16.62</v>
      </c>
      <c r="E3216">
        <v>16.73</v>
      </c>
      <c r="F3216">
        <v>0.11968880899999999</v>
      </c>
    </row>
    <row r="3217" spans="1:6" x14ac:dyDescent="0.25">
      <c r="A3217" s="1">
        <v>41050</v>
      </c>
      <c r="B3217">
        <v>16.5</v>
      </c>
      <c r="C3217">
        <v>16.7</v>
      </c>
      <c r="D3217">
        <v>16.37</v>
      </c>
      <c r="E3217">
        <v>16.670000000000002</v>
      </c>
      <c r="F3217">
        <v>1.03030303</v>
      </c>
    </row>
    <row r="3218" spans="1:6" x14ac:dyDescent="0.25">
      <c r="A3218" s="1">
        <v>41047</v>
      </c>
      <c r="B3218">
        <v>16.64</v>
      </c>
      <c r="C3218">
        <v>16.64</v>
      </c>
      <c r="D3218">
        <v>16.38</v>
      </c>
      <c r="E3218">
        <v>16.47</v>
      </c>
      <c r="F3218">
        <v>-1.021634615</v>
      </c>
    </row>
    <row r="3219" spans="1:6" x14ac:dyDescent="0.25">
      <c r="A3219" s="1">
        <v>41046</v>
      </c>
      <c r="B3219">
        <v>16.690000000000001</v>
      </c>
      <c r="C3219">
        <v>16.8</v>
      </c>
      <c r="D3219">
        <v>16.55</v>
      </c>
      <c r="E3219">
        <v>16.55</v>
      </c>
      <c r="F3219">
        <v>-0.83882564400000004</v>
      </c>
    </row>
    <row r="3220" spans="1:6" x14ac:dyDescent="0.25">
      <c r="A3220" s="1">
        <v>41045</v>
      </c>
      <c r="B3220">
        <v>16.829999999999998</v>
      </c>
      <c r="C3220">
        <v>16.89</v>
      </c>
      <c r="D3220">
        <v>16.61</v>
      </c>
      <c r="E3220">
        <v>16.690000000000001</v>
      </c>
      <c r="F3220">
        <v>-0.83184789100000001</v>
      </c>
    </row>
    <row r="3221" spans="1:6" x14ac:dyDescent="0.25">
      <c r="A3221" s="1">
        <v>41044</v>
      </c>
      <c r="B3221">
        <v>16.75</v>
      </c>
      <c r="C3221">
        <v>16.760000000000002</v>
      </c>
      <c r="D3221">
        <v>16.510000000000002</v>
      </c>
      <c r="E3221">
        <v>16.54</v>
      </c>
      <c r="F3221">
        <v>-1.2537313430000001</v>
      </c>
    </row>
    <row r="3222" spans="1:6" x14ac:dyDescent="0.25">
      <c r="A3222" s="1">
        <v>41043</v>
      </c>
      <c r="B3222">
        <v>16.399999999999999</v>
      </c>
      <c r="C3222">
        <v>16.829999999999998</v>
      </c>
      <c r="D3222">
        <v>16.38</v>
      </c>
      <c r="E3222">
        <v>16.7</v>
      </c>
      <c r="F3222">
        <v>1.8292682929999999</v>
      </c>
    </row>
    <row r="3223" spans="1:6" x14ac:dyDescent="0.25">
      <c r="A3223" s="1">
        <v>41040</v>
      </c>
      <c r="B3223">
        <v>16.75</v>
      </c>
      <c r="C3223">
        <v>16.989999999999998</v>
      </c>
      <c r="D3223">
        <v>16.5</v>
      </c>
      <c r="E3223">
        <v>16.510000000000002</v>
      </c>
      <c r="F3223">
        <v>-1.4328358210000001</v>
      </c>
    </row>
    <row r="3224" spans="1:6" x14ac:dyDescent="0.25">
      <c r="A3224" s="1">
        <v>41039</v>
      </c>
      <c r="B3224">
        <v>17.2</v>
      </c>
      <c r="C3224">
        <v>17.32</v>
      </c>
      <c r="D3224">
        <v>16.760000000000002</v>
      </c>
      <c r="E3224">
        <v>16.829999999999998</v>
      </c>
      <c r="F3224">
        <v>-2.151162791</v>
      </c>
    </row>
    <row r="3225" spans="1:6" x14ac:dyDescent="0.25">
      <c r="A3225" s="1">
        <v>41038</v>
      </c>
      <c r="B3225">
        <v>18.59</v>
      </c>
      <c r="C3225">
        <v>18.88</v>
      </c>
      <c r="D3225">
        <v>18.48</v>
      </c>
      <c r="E3225">
        <v>18.78</v>
      </c>
      <c r="F3225">
        <v>1.0220548679999999</v>
      </c>
    </row>
    <row r="3226" spans="1:6" x14ac:dyDescent="0.25">
      <c r="A3226" s="1">
        <v>41037</v>
      </c>
      <c r="B3226">
        <v>18.899999999999999</v>
      </c>
      <c r="C3226">
        <v>18.899999999999999</v>
      </c>
      <c r="D3226">
        <v>18.62</v>
      </c>
      <c r="E3226">
        <v>18.71</v>
      </c>
      <c r="F3226">
        <v>-1.0052910049999999</v>
      </c>
    </row>
    <row r="3227" spans="1:6" x14ac:dyDescent="0.25">
      <c r="A3227" s="1">
        <v>41036</v>
      </c>
      <c r="B3227">
        <v>19.010000000000002</v>
      </c>
      <c r="C3227">
        <v>19.260000000000002</v>
      </c>
      <c r="D3227">
        <v>19</v>
      </c>
      <c r="E3227">
        <v>19.079999999999998</v>
      </c>
      <c r="F3227">
        <v>0.36822724899999998</v>
      </c>
    </row>
    <row r="3228" spans="1:6" x14ac:dyDescent="0.25">
      <c r="A3228" s="1">
        <v>41033</v>
      </c>
      <c r="B3228">
        <v>19.5</v>
      </c>
      <c r="C3228">
        <v>19.53</v>
      </c>
      <c r="D3228">
        <v>19.03</v>
      </c>
      <c r="E3228">
        <v>19.12</v>
      </c>
      <c r="F3228">
        <v>-1.9487179489999999</v>
      </c>
    </row>
    <row r="3229" spans="1:6" x14ac:dyDescent="0.25">
      <c r="A3229" s="1">
        <v>41032</v>
      </c>
      <c r="B3229">
        <v>19.920000000000002</v>
      </c>
      <c r="C3229">
        <v>19.95</v>
      </c>
      <c r="D3229">
        <v>19.649999999999999</v>
      </c>
      <c r="E3229">
        <v>19.72</v>
      </c>
      <c r="F3229">
        <v>-1.004016064</v>
      </c>
    </row>
    <row r="3230" spans="1:6" x14ac:dyDescent="0.25">
      <c r="A3230" s="1">
        <v>41031</v>
      </c>
      <c r="B3230">
        <v>19.91</v>
      </c>
      <c r="C3230">
        <v>19.93</v>
      </c>
      <c r="D3230">
        <v>19.63</v>
      </c>
      <c r="E3230">
        <v>19.84</v>
      </c>
      <c r="F3230">
        <v>-0.35158212</v>
      </c>
    </row>
    <row r="3231" spans="1:6" x14ac:dyDescent="0.25">
      <c r="A3231" s="1">
        <v>41030</v>
      </c>
      <c r="B3231">
        <v>20.100000000000001</v>
      </c>
      <c r="C3231">
        <v>20.149999999999999</v>
      </c>
      <c r="D3231">
        <v>19.98</v>
      </c>
      <c r="E3231">
        <v>19.98</v>
      </c>
      <c r="F3231">
        <v>-0.59701492499999997</v>
      </c>
    </row>
    <row r="3232" spans="1:6" x14ac:dyDescent="0.25">
      <c r="A3232" s="1">
        <v>41029</v>
      </c>
      <c r="B3232">
        <v>19.850000000000001</v>
      </c>
      <c r="C3232">
        <v>20.170000000000002</v>
      </c>
      <c r="D3232">
        <v>19.82</v>
      </c>
      <c r="E3232">
        <v>20.149999999999999</v>
      </c>
      <c r="F3232">
        <v>1.5113350130000001</v>
      </c>
    </row>
    <row r="3233" spans="1:6" x14ac:dyDescent="0.25">
      <c r="A3233" s="1">
        <v>41026</v>
      </c>
      <c r="B3233">
        <v>19.64</v>
      </c>
      <c r="C3233">
        <v>20.03</v>
      </c>
      <c r="D3233">
        <v>19.579999999999998</v>
      </c>
      <c r="E3233">
        <v>19.98</v>
      </c>
      <c r="F3233">
        <v>1.731160896</v>
      </c>
    </row>
    <row r="3234" spans="1:6" x14ac:dyDescent="0.25">
      <c r="A3234" s="1">
        <v>41025</v>
      </c>
      <c r="B3234">
        <v>19.48</v>
      </c>
      <c r="C3234">
        <v>19.670000000000002</v>
      </c>
      <c r="D3234">
        <v>19.37</v>
      </c>
      <c r="E3234">
        <v>19.600000000000001</v>
      </c>
      <c r="F3234">
        <v>0.61601642700000003</v>
      </c>
    </row>
    <row r="3235" spans="1:6" x14ac:dyDescent="0.25">
      <c r="A3235" s="1">
        <v>41024</v>
      </c>
      <c r="B3235">
        <v>19.600000000000001</v>
      </c>
      <c r="C3235">
        <v>19.690000000000001</v>
      </c>
      <c r="D3235">
        <v>19.27</v>
      </c>
      <c r="E3235">
        <v>19.489999999999998</v>
      </c>
      <c r="F3235">
        <v>-0.56122448999999996</v>
      </c>
    </row>
    <row r="3236" spans="1:6" x14ac:dyDescent="0.25">
      <c r="A3236" s="1">
        <v>41023</v>
      </c>
      <c r="B3236">
        <v>19.760000000000002</v>
      </c>
      <c r="C3236">
        <v>19.850000000000001</v>
      </c>
      <c r="D3236">
        <v>19.350000000000001</v>
      </c>
      <c r="E3236">
        <v>19.420000000000002</v>
      </c>
      <c r="F3236">
        <v>-1.720647773</v>
      </c>
    </row>
    <row r="3237" spans="1:6" x14ac:dyDescent="0.25">
      <c r="A3237" s="1">
        <v>41022</v>
      </c>
      <c r="B3237">
        <v>19.77</v>
      </c>
      <c r="C3237">
        <v>19.78</v>
      </c>
      <c r="D3237">
        <v>19.579999999999998</v>
      </c>
      <c r="E3237">
        <v>19.68</v>
      </c>
      <c r="F3237">
        <v>-0.45523520499999998</v>
      </c>
    </row>
    <row r="3238" spans="1:6" x14ac:dyDescent="0.25">
      <c r="A3238" s="1">
        <v>41019</v>
      </c>
      <c r="B3238">
        <v>19.97</v>
      </c>
      <c r="C3238">
        <v>20.03</v>
      </c>
      <c r="D3238">
        <v>19.84</v>
      </c>
      <c r="E3238">
        <v>19.91</v>
      </c>
      <c r="F3238">
        <v>-0.30045067600000003</v>
      </c>
    </row>
    <row r="3239" spans="1:6" x14ac:dyDescent="0.25">
      <c r="A3239" s="1">
        <v>41018</v>
      </c>
      <c r="B3239">
        <v>20.04</v>
      </c>
      <c r="C3239">
        <v>20.309999999999999</v>
      </c>
      <c r="D3239">
        <v>19.78</v>
      </c>
      <c r="E3239">
        <v>19.920000000000002</v>
      </c>
      <c r="F3239">
        <v>-0.59880239499999999</v>
      </c>
    </row>
    <row r="3240" spans="1:6" x14ac:dyDescent="0.25">
      <c r="A3240" s="1">
        <v>41017</v>
      </c>
      <c r="B3240">
        <v>19.95</v>
      </c>
      <c r="C3240">
        <v>20.149999999999999</v>
      </c>
      <c r="D3240">
        <v>19.88</v>
      </c>
      <c r="E3240">
        <v>20.059999999999999</v>
      </c>
      <c r="F3240">
        <v>0.55137844599999997</v>
      </c>
    </row>
    <row r="3241" spans="1:6" x14ac:dyDescent="0.25">
      <c r="A3241" s="1">
        <v>41016</v>
      </c>
      <c r="B3241">
        <v>19.82</v>
      </c>
      <c r="C3241">
        <v>20.149999999999999</v>
      </c>
      <c r="D3241">
        <v>19.760000000000002</v>
      </c>
      <c r="E3241">
        <v>20.079999999999998</v>
      </c>
      <c r="F3241">
        <v>1.3118062559999999</v>
      </c>
    </row>
    <row r="3242" spans="1:6" x14ac:dyDescent="0.25">
      <c r="A3242" s="1">
        <v>41015</v>
      </c>
      <c r="B3242">
        <v>19.899999999999999</v>
      </c>
      <c r="C3242">
        <v>19.95</v>
      </c>
      <c r="D3242">
        <v>19.57</v>
      </c>
      <c r="E3242">
        <v>19.72</v>
      </c>
      <c r="F3242">
        <v>-0.90452261300000003</v>
      </c>
    </row>
    <row r="3243" spans="1:6" x14ac:dyDescent="0.25">
      <c r="A3243" s="1">
        <v>41012</v>
      </c>
      <c r="B3243">
        <v>20.02</v>
      </c>
      <c r="C3243">
        <v>20.04</v>
      </c>
      <c r="D3243">
        <v>19.8</v>
      </c>
      <c r="E3243">
        <v>19.850000000000001</v>
      </c>
      <c r="F3243">
        <v>-0.84915084900000004</v>
      </c>
    </row>
    <row r="3244" spans="1:6" x14ac:dyDescent="0.25">
      <c r="A3244" s="1">
        <v>41011</v>
      </c>
      <c r="B3244">
        <v>20.100000000000001</v>
      </c>
      <c r="C3244">
        <v>20.28</v>
      </c>
      <c r="D3244">
        <v>19.98</v>
      </c>
      <c r="E3244">
        <v>20.07</v>
      </c>
      <c r="F3244">
        <v>-0.149253731</v>
      </c>
    </row>
    <row r="3245" spans="1:6" x14ac:dyDescent="0.25">
      <c r="A3245" s="1">
        <v>41010</v>
      </c>
      <c r="B3245">
        <v>19.68</v>
      </c>
      <c r="C3245">
        <v>20.04</v>
      </c>
      <c r="D3245">
        <v>19.63</v>
      </c>
      <c r="E3245">
        <v>20</v>
      </c>
      <c r="F3245">
        <v>1.6260162600000001</v>
      </c>
    </row>
    <row r="3246" spans="1:6" x14ac:dyDescent="0.25">
      <c r="A3246" s="1">
        <v>41009</v>
      </c>
      <c r="B3246">
        <v>19.940000000000001</v>
      </c>
      <c r="C3246">
        <v>20.100000000000001</v>
      </c>
      <c r="D3246">
        <v>19.53</v>
      </c>
      <c r="E3246">
        <v>19.55</v>
      </c>
      <c r="F3246">
        <v>-1.955867603</v>
      </c>
    </row>
    <row r="3247" spans="1:6" x14ac:dyDescent="0.25">
      <c r="A3247" s="1">
        <v>41008</v>
      </c>
      <c r="B3247">
        <v>19.940000000000001</v>
      </c>
      <c r="C3247">
        <v>20.149999999999999</v>
      </c>
      <c r="D3247">
        <v>19.87</v>
      </c>
      <c r="E3247">
        <v>19.96</v>
      </c>
      <c r="F3247">
        <v>0.100300903</v>
      </c>
    </row>
    <row r="3248" spans="1:6" x14ac:dyDescent="0.25">
      <c r="A3248" s="1">
        <v>41004</v>
      </c>
      <c r="B3248">
        <v>20.18</v>
      </c>
      <c r="C3248">
        <v>20.37</v>
      </c>
      <c r="D3248">
        <v>20.07</v>
      </c>
      <c r="E3248">
        <v>20.22</v>
      </c>
      <c r="F3248">
        <v>0.198216056</v>
      </c>
    </row>
    <row r="3249" spans="1:6" x14ac:dyDescent="0.25">
      <c r="A3249" s="1">
        <v>41003</v>
      </c>
      <c r="B3249">
        <v>20.64</v>
      </c>
      <c r="C3249">
        <v>20.77</v>
      </c>
      <c r="D3249">
        <v>20.260000000000002</v>
      </c>
      <c r="E3249">
        <v>20.36</v>
      </c>
      <c r="F3249">
        <v>-1.356589147</v>
      </c>
    </row>
    <row r="3250" spans="1:6" x14ac:dyDescent="0.25">
      <c r="A3250" s="1">
        <v>41002</v>
      </c>
      <c r="B3250">
        <v>21.08</v>
      </c>
      <c r="C3250">
        <v>21.19</v>
      </c>
      <c r="D3250">
        <v>20.63</v>
      </c>
      <c r="E3250">
        <v>20.82</v>
      </c>
      <c r="F3250">
        <v>-1.2333965840000001</v>
      </c>
    </row>
    <row r="3251" spans="1:6" x14ac:dyDescent="0.25">
      <c r="A3251" s="1">
        <v>41001</v>
      </c>
      <c r="B3251">
        <v>21.1</v>
      </c>
      <c r="C3251">
        <v>21.29</v>
      </c>
      <c r="D3251">
        <v>21.05</v>
      </c>
      <c r="E3251">
        <v>21.2</v>
      </c>
      <c r="F3251">
        <v>0.47393364900000001</v>
      </c>
    </row>
    <row r="3252" spans="1:6" x14ac:dyDescent="0.25">
      <c r="A3252" s="1">
        <v>40998</v>
      </c>
      <c r="B3252">
        <v>21.15</v>
      </c>
      <c r="C3252">
        <v>21.19</v>
      </c>
      <c r="D3252">
        <v>20.98</v>
      </c>
      <c r="E3252">
        <v>21.15</v>
      </c>
      <c r="F3252">
        <v>0</v>
      </c>
    </row>
    <row r="3253" spans="1:6" x14ac:dyDescent="0.25">
      <c r="A3253" s="1">
        <v>40997</v>
      </c>
      <c r="B3253">
        <v>20.96</v>
      </c>
      <c r="C3253">
        <v>21.24</v>
      </c>
      <c r="D3253">
        <v>20.85</v>
      </c>
      <c r="E3253">
        <v>21.03</v>
      </c>
      <c r="F3253">
        <v>0.33396946599999999</v>
      </c>
    </row>
    <row r="3254" spans="1:6" x14ac:dyDescent="0.25">
      <c r="A3254" s="1">
        <v>40996</v>
      </c>
      <c r="B3254">
        <v>20.85</v>
      </c>
      <c r="C3254">
        <v>21.11</v>
      </c>
      <c r="D3254">
        <v>20.73</v>
      </c>
      <c r="E3254">
        <v>21.08</v>
      </c>
      <c r="F3254">
        <v>1.103117506</v>
      </c>
    </row>
    <row r="3255" spans="1:6" x14ac:dyDescent="0.25">
      <c r="A3255" s="1">
        <v>40995</v>
      </c>
      <c r="B3255">
        <v>20.93</v>
      </c>
      <c r="C3255">
        <v>21.05</v>
      </c>
      <c r="D3255">
        <v>20.88</v>
      </c>
      <c r="E3255">
        <v>20.91</v>
      </c>
      <c r="F3255">
        <v>-9.5556616999999996E-2</v>
      </c>
    </row>
    <row r="3256" spans="1:6" x14ac:dyDescent="0.25">
      <c r="A3256" s="1">
        <v>40994</v>
      </c>
      <c r="B3256">
        <v>20.66</v>
      </c>
      <c r="C3256">
        <v>20.86</v>
      </c>
      <c r="D3256">
        <v>20.65</v>
      </c>
      <c r="E3256">
        <v>20.84</v>
      </c>
      <c r="F3256">
        <v>0.87124879</v>
      </c>
    </row>
    <row r="3257" spans="1:6" x14ac:dyDescent="0.25">
      <c r="A3257" s="1">
        <v>40991</v>
      </c>
      <c r="B3257">
        <v>20.350000000000001</v>
      </c>
      <c r="C3257">
        <v>20.59</v>
      </c>
      <c r="D3257">
        <v>20.260000000000002</v>
      </c>
      <c r="E3257">
        <v>20.51</v>
      </c>
      <c r="F3257">
        <v>0.78624078600000002</v>
      </c>
    </row>
    <row r="3258" spans="1:6" x14ac:dyDescent="0.25">
      <c r="A3258" s="1">
        <v>40990</v>
      </c>
      <c r="B3258">
        <v>20.34</v>
      </c>
      <c r="C3258">
        <v>20.57</v>
      </c>
      <c r="D3258">
        <v>20.27</v>
      </c>
      <c r="E3258">
        <v>20.37</v>
      </c>
      <c r="F3258">
        <v>0.14749262499999999</v>
      </c>
    </row>
    <row r="3259" spans="1:6" x14ac:dyDescent="0.25">
      <c r="A3259" s="1">
        <v>40989</v>
      </c>
      <c r="B3259">
        <v>20.55</v>
      </c>
      <c r="C3259">
        <v>20.65</v>
      </c>
      <c r="D3259">
        <v>20.350000000000001</v>
      </c>
      <c r="E3259">
        <v>20.5</v>
      </c>
      <c r="F3259">
        <v>-0.243309002</v>
      </c>
    </row>
    <row r="3260" spans="1:6" x14ac:dyDescent="0.25">
      <c r="A3260" s="1">
        <v>40988</v>
      </c>
      <c r="B3260">
        <v>20.04</v>
      </c>
      <c r="C3260">
        <v>20.64</v>
      </c>
      <c r="D3260">
        <v>20.010000000000002</v>
      </c>
      <c r="E3260">
        <v>20.57</v>
      </c>
      <c r="F3260">
        <v>2.6447105789999998</v>
      </c>
    </row>
    <row r="3261" spans="1:6" x14ac:dyDescent="0.25">
      <c r="A3261" s="1">
        <v>40987</v>
      </c>
      <c r="B3261">
        <v>19.940000000000001</v>
      </c>
      <c r="C3261">
        <v>20.28</v>
      </c>
      <c r="D3261">
        <v>19.940000000000001</v>
      </c>
      <c r="E3261">
        <v>20.14</v>
      </c>
      <c r="F3261">
        <v>1.0030090270000001</v>
      </c>
    </row>
    <row r="3262" spans="1:6" x14ac:dyDescent="0.25">
      <c r="A3262" s="1">
        <v>40984</v>
      </c>
      <c r="B3262">
        <v>20.010000000000002</v>
      </c>
      <c r="C3262">
        <v>20.05</v>
      </c>
      <c r="D3262">
        <v>19.899999999999999</v>
      </c>
      <c r="E3262">
        <v>20.03</v>
      </c>
      <c r="F3262">
        <v>9.9950024999999998E-2</v>
      </c>
    </row>
    <row r="3263" spans="1:6" x14ac:dyDescent="0.25">
      <c r="A3263" s="1">
        <v>40983</v>
      </c>
      <c r="B3263">
        <v>20.04</v>
      </c>
      <c r="C3263">
        <v>20.2</v>
      </c>
      <c r="D3263">
        <v>19.8</v>
      </c>
      <c r="E3263">
        <v>19.91</v>
      </c>
      <c r="F3263">
        <v>-0.64870259500000005</v>
      </c>
    </row>
    <row r="3264" spans="1:6" x14ac:dyDescent="0.25">
      <c r="A3264" s="1">
        <v>40982</v>
      </c>
      <c r="B3264">
        <v>20.149999999999999</v>
      </c>
      <c r="C3264">
        <v>20.38</v>
      </c>
      <c r="D3264">
        <v>20.059999999999999</v>
      </c>
      <c r="E3264">
        <v>20.190000000000001</v>
      </c>
      <c r="F3264">
        <v>0.19851116599999999</v>
      </c>
    </row>
    <row r="3265" spans="1:6" x14ac:dyDescent="0.25">
      <c r="A3265" s="1">
        <v>40981</v>
      </c>
      <c r="B3265">
        <v>19.899999999999999</v>
      </c>
      <c r="C3265">
        <v>20.22</v>
      </c>
      <c r="D3265">
        <v>19.89</v>
      </c>
      <c r="E3265">
        <v>20.22</v>
      </c>
      <c r="F3265">
        <v>1.6080402009999999</v>
      </c>
    </row>
    <row r="3266" spans="1:6" x14ac:dyDescent="0.25">
      <c r="A3266" s="1">
        <v>40980</v>
      </c>
      <c r="B3266">
        <v>19.78</v>
      </c>
      <c r="C3266">
        <v>19.87</v>
      </c>
      <c r="D3266">
        <v>19.670000000000002</v>
      </c>
      <c r="E3266">
        <v>19.829999999999998</v>
      </c>
      <c r="F3266">
        <v>0.25278058599999997</v>
      </c>
    </row>
    <row r="3267" spans="1:6" x14ac:dyDescent="0.25">
      <c r="A3267" s="1">
        <v>40977</v>
      </c>
      <c r="B3267">
        <v>19.73</v>
      </c>
      <c r="C3267">
        <v>19.88</v>
      </c>
      <c r="D3267">
        <v>19.68</v>
      </c>
      <c r="E3267">
        <v>19.8</v>
      </c>
      <c r="F3267">
        <v>0.35478966000000001</v>
      </c>
    </row>
    <row r="3268" spans="1:6" x14ac:dyDescent="0.25">
      <c r="A3268" s="1">
        <v>40976</v>
      </c>
      <c r="B3268">
        <v>19.57</v>
      </c>
      <c r="C3268">
        <v>19.78</v>
      </c>
      <c r="D3268">
        <v>19.53</v>
      </c>
      <c r="E3268">
        <v>19.68</v>
      </c>
      <c r="F3268">
        <v>0.56208482400000004</v>
      </c>
    </row>
    <row r="3269" spans="1:6" x14ac:dyDescent="0.25">
      <c r="A3269" s="1">
        <v>40975</v>
      </c>
      <c r="B3269">
        <v>19.489999999999998</v>
      </c>
      <c r="C3269">
        <v>19.53</v>
      </c>
      <c r="D3269">
        <v>19.399999999999999</v>
      </c>
      <c r="E3269">
        <v>19.41</v>
      </c>
      <c r="F3269">
        <v>-0.41046690600000002</v>
      </c>
    </row>
    <row r="3270" spans="1:6" x14ac:dyDescent="0.25">
      <c r="A3270" s="1">
        <v>40974</v>
      </c>
      <c r="B3270">
        <v>19.43</v>
      </c>
      <c r="C3270">
        <v>19.53</v>
      </c>
      <c r="D3270">
        <v>19.329999999999998</v>
      </c>
      <c r="E3270">
        <v>19.48</v>
      </c>
      <c r="F3270">
        <v>0.25733402</v>
      </c>
    </row>
    <row r="3271" spans="1:6" x14ac:dyDescent="0.25">
      <c r="A3271" s="1">
        <v>40973</v>
      </c>
      <c r="B3271">
        <v>19.73</v>
      </c>
      <c r="C3271">
        <v>19.75</v>
      </c>
      <c r="D3271">
        <v>19.46</v>
      </c>
      <c r="E3271">
        <v>19.600000000000001</v>
      </c>
      <c r="F3271">
        <v>-0.65889508399999996</v>
      </c>
    </row>
    <row r="3272" spans="1:6" x14ac:dyDescent="0.25">
      <c r="A3272" s="1">
        <v>40970</v>
      </c>
      <c r="B3272">
        <v>19.84</v>
      </c>
      <c r="C3272">
        <v>19.89</v>
      </c>
      <c r="D3272">
        <v>19.72</v>
      </c>
      <c r="E3272">
        <v>19.760000000000002</v>
      </c>
      <c r="F3272">
        <v>-0.40322580600000002</v>
      </c>
    </row>
    <row r="3273" spans="1:6" x14ac:dyDescent="0.25">
      <c r="A3273" s="1">
        <v>40969</v>
      </c>
      <c r="B3273">
        <v>19.91</v>
      </c>
      <c r="C3273">
        <v>19.96</v>
      </c>
      <c r="D3273">
        <v>19.739999999999998</v>
      </c>
      <c r="E3273">
        <v>19.88</v>
      </c>
      <c r="F3273">
        <v>-0.15067805100000001</v>
      </c>
    </row>
    <row r="3274" spans="1:6" x14ac:dyDescent="0.25">
      <c r="A3274" s="1">
        <v>40968</v>
      </c>
      <c r="B3274">
        <v>20.190000000000001</v>
      </c>
      <c r="C3274">
        <v>20.2</v>
      </c>
      <c r="D3274">
        <v>19.84</v>
      </c>
      <c r="E3274">
        <v>19.88</v>
      </c>
      <c r="F3274">
        <v>-1.5354135710000001</v>
      </c>
    </row>
    <row r="3275" spans="1:6" x14ac:dyDescent="0.25">
      <c r="A3275" s="1">
        <v>40967</v>
      </c>
      <c r="B3275">
        <v>20.12</v>
      </c>
      <c r="C3275">
        <v>20.22</v>
      </c>
      <c r="D3275">
        <v>20.03</v>
      </c>
      <c r="E3275">
        <v>20.2</v>
      </c>
      <c r="F3275">
        <v>0.39761431400000002</v>
      </c>
    </row>
    <row r="3276" spans="1:6" x14ac:dyDescent="0.25">
      <c r="A3276" s="1">
        <v>40966</v>
      </c>
      <c r="B3276">
        <v>19.989999999999998</v>
      </c>
      <c r="C3276">
        <v>20.260000000000002</v>
      </c>
      <c r="D3276">
        <v>19.98</v>
      </c>
      <c r="E3276">
        <v>20.170000000000002</v>
      </c>
      <c r="F3276">
        <v>0.90045022500000005</v>
      </c>
    </row>
    <row r="3277" spans="1:6" x14ac:dyDescent="0.25">
      <c r="A3277" s="1">
        <v>40963</v>
      </c>
      <c r="B3277">
        <v>20.27</v>
      </c>
      <c r="C3277">
        <v>20.329999999999998</v>
      </c>
      <c r="D3277">
        <v>20.11</v>
      </c>
      <c r="E3277">
        <v>20.14</v>
      </c>
      <c r="F3277">
        <v>-0.641341885</v>
      </c>
    </row>
    <row r="3278" spans="1:6" x14ac:dyDescent="0.25">
      <c r="A3278" s="1">
        <v>40962</v>
      </c>
      <c r="B3278">
        <v>20.079999999999998</v>
      </c>
      <c r="C3278">
        <v>20.25</v>
      </c>
      <c r="D3278">
        <v>19.920000000000002</v>
      </c>
      <c r="E3278">
        <v>20.23</v>
      </c>
      <c r="F3278">
        <v>0.74701195200000003</v>
      </c>
    </row>
    <row r="3279" spans="1:6" x14ac:dyDescent="0.25">
      <c r="A3279" s="1">
        <v>40961</v>
      </c>
      <c r="B3279">
        <v>20.43</v>
      </c>
      <c r="C3279">
        <v>20.46</v>
      </c>
      <c r="D3279">
        <v>20.05</v>
      </c>
      <c r="E3279">
        <v>20.12</v>
      </c>
      <c r="F3279">
        <v>-1.517376407</v>
      </c>
    </row>
    <row r="3280" spans="1:6" x14ac:dyDescent="0.25">
      <c r="A3280" s="1">
        <v>40960</v>
      </c>
      <c r="B3280">
        <v>20.309999999999999</v>
      </c>
      <c r="C3280">
        <v>20.49</v>
      </c>
      <c r="D3280">
        <v>20.170000000000002</v>
      </c>
      <c r="E3280">
        <v>20.36</v>
      </c>
      <c r="F3280">
        <v>0.24618414599999999</v>
      </c>
    </row>
    <row r="3281" spans="1:6" x14ac:dyDescent="0.25">
      <c r="A3281" s="1">
        <v>40956</v>
      </c>
      <c r="B3281">
        <v>20.190000000000001</v>
      </c>
      <c r="C3281">
        <v>20.350000000000001</v>
      </c>
      <c r="D3281">
        <v>20</v>
      </c>
      <c r="E3281">
        <v>20.29</v>
      </c>
      <c r="F3281">
        <v>0.49529469999999998</v>
      </c>
    </row>
    <row r="3282" spans="1:6" x14ac:dyDescent="0.25">
      <c r="A3282" s="1">
        <v>40955</v>
      </c>
      <c r="B3282">
        <v>19.97</v>
      </c>
      <c r="C3282">
        <v>20.27</v>
      </c>
      <c r="D3282">
        <v>19.91</v>
      </c>
      <c r="E3282">
        <v>20.190000000000001</v>
      </c>
      <c r="F3282">
        <v>1.101652479</v>
      </c>
    </row>
    <row r="3283" spans="1:6" x14ac:dyDescent="0.25">
      <c r="A3283" s="1">
        <v>40954</v>
      </c>
      <c r="B3283">
        <v>20.09</v>
      </c>
      <c r="C3283">
        <v>20.21</v>
      </c>
      <c r="D3283">
        <v>19.86</v>
      </c>
      <c r="E3283">
        <v>19.91</v>
      </c>
      <c r="F3283">
        <v>-0.89596814300000005</v>
      </c>
    </row>
    <row r="3284" spans="1:6" x14ac:dyDescent="0.25">
      <c r="A3284" s="1">
        <v>40953</v>
      </c>
      <c r="B3284">
        <v>19.899999999999999</v>
      </c>
      <c r="C3284">
        <v>20.07</v>
      </c>
      <c r="D3284">
        <v>19.829999999999998</v>
      </c>
      <c r="E3284">
        <v>20.07</v>
      </c>
      <c r="F3284">
        <v>0.85427135700000001</v>
      </c>
    </row>
    <row r="3285" spans="1:6" x14ac:dyDescent="0.25">
      <c r="A3285" s="1">
        <v>40952</v>
      </c>
      <c r="B3285">
        <v>19.989999999999998</v>
      </c>
      <c r="C3285">
        <v>20.059999999999999</v>
      </c>
      <c r="D3285">
        <v>19.899999999999999</v>
      </c>
      <c r="E3285">
        <v>20.03</v>
      </c>
      <c r="F3285">
        <v>0.20010005</v>
      </c>
    </row>
    <row r="3286" spans="1:6" x14ac:dyDescent="0.25">
      <c r="A3286" s="1">
        <v>40949</v>
      </c>
      <c r="B3286">
        <v>19.760000000000002</v>
      </c>
      <c r="C3286">
        <v>20.059999999999999</v>
      </c>
      <c r="D3286">
        <v>19.73</v>
      </c>
      <c r="E3286">
        <v>19.899999999999999</v>
      </c>
      <c r="F3286">
        <v>0.70850202399999995</v>
      </c>
    </row>
    <row r="3287" spans="1:6" x14ac:dyDescent="0.25">
      <c r="A3287" s="1">
        <v>40948</v>
      </c>
      <c r="B3287">
        <v>20.25</v>
      </c>
      <c r="C3287">
        <v>20.49</v>
      </c>
      <c r="D3287">
        <v>19.87</v>
      </c>
      <c r="E3287">
        <v>20</v>
      </c>
      <c r="F3287">
        <v>-1.2345679009999999</v>
      </c>
    </row>
    <row r="3288" spans="1:6" x14ac:dyDescent="0.25">
      <c r="A3288" s="1">
        <v>40947</v>
      </c>
      <c r="B3288">
        <v>20.22</v>
      </c>
      <c r="C3288">
        <v>20.45</v>
      </c>
      <c r="D3288">
        <v>20.09</v>
      </c>
      <c r="E3288">
        <v>20.43</v>
      </c>
      <c r="F3288">
        <v>1.038575668</v>
      </c>
    </row>
    <row r="3289" spans="1:6" x14ac:dyDescent="0.25">
      <c r="A3289" s="1">
        <v>40946</v>
      </c>
      <c r="B3289">
        <v>20.079999999999998</v>
      </c>
      <c r="C3289">
        <v>20.329999999999998</v>
      </c>
      <c r="D3289">
        <v>20</v>
      </c>
      <c r="E3289">
        <v>20.2</v>
      </c>
      <c r="F3289">
        <v>0.59760956200000004</v>
      </c>
    </row>
    <row r="3290" spans="1:6" x14ac:dyDescent="0.25">
      <c r="A3290" s="1">
        <v>40945</v>
      </c>
      <c r="B3290">
        <v>20.04</v>
      </c>
      <c r="C3290">
        <v>20.2</v>
      </c>
      <c r="D3290">
        <v>19.920000000000002</v>
      </c>
      <c r="E3290">
        <v>20.190000000000001</v>
      </c>
      <c r="F3290">
        <v>0.74850299399999998</v>
      </c>
    </row>
    <row r="3291" spans="1:6" x14ac:dyDescent="0.25">
      <c r="A3291" s="1">
        <v>40942</v>
      </c>
      <c r="B3291">
        <v>19.96</v>
      </c>
      <c r="C3291">
        <v>20.2</v>
      </c>
      <c r="D3291">
        <v>19.91</v>
      </c>
      <c r="E3291">
        <v>20.09</v>
      </c>
      <c r="F3291">
        <v>0.65130260500000003</v>
      </c>
    </row>
    <row r="3292" spans="1:6" x14ac:dyDescent="0.25">
      <c r="A3292" s="1">
        <v>40941</v>
      </c>
      <c r="B3292">
        <v>19.809999999999999</v>
      </c>
      <c r="C3292">
        <v>19.98</v>
      </c>
      <c r="D3292">
        <v>19.8</v>
      </c>
      <c r="E3292">
        <v>19.8</v>
      </c>
      <c r="F3292">
        <v>-5.0479556000000002E-2</v>
      </c>
    </row>
    <row r="3293" spans="1:6" x14ac:dyDescent="0.25">
      <c r="A3293" s="1">
        <v>40940</v>
      </c>
      <c r="B3293">
        <v>19.84</v>
      </c>
      <c r="C3293">
        <v>19.95</v>
      </c>
      <c r="D3293">
        <v>19.7</v>
      </c>
      <c r="E3293">
        <v>19.8</v>
      </c>
      <c r="F3293">
        <v>-0.20161290300000001</v>
      </c>
    </row>
    <row r="3294" spans="1:6" x14ac:dyDescent="0.25">
      <c r="A3294" s="1">
        <v>40939</v>
      </c>
      <c r="B3294">
        <v>19.690000000000001</v>
      </c>
      <c r="C3294">
        <v>19.73</v>
      </c>
      <c r="D3294">
        <v>19.440000000000001</v>
      </c>
      <c r="E3294">
        <v>19.63</v>
      </c>
      <c r="F3294">
        <v>-0.30472321000000002</v>
      </c>
    </row>
    <row r="3295" spans="1:6" x14ac:dyDescent="0.25">
      <c r="A3295" s="1">
        <v>40938</v>
      </c>
      <c r="B3295">
        <v>19.39</v>
      </c>
      <c r="C3295">
        <v>19.62</v>
      </c>
      <c r="D3295">
        <v>19.27</v>
      </c>
      <c r="E3295">
        <v>19.55</v>
      </c>
      <c r="F3295">
        <v>0.82516761199999999</v>
      </c>
    </row>
    <row r="3296" spans="1:6" x14ac:dyDescent="0.25">
      <c r="A3296" s="1">
        <v>40935</v>
      </c>
      <c r="B3296">
        <v>19.510000000000002</v>
      </c>
      <c r="C3296">
        <v>19.68</v>
      </c>
      <c r="D3296">
        <v>19.36</v>
      </c>
      <c r="E3296">
        <v>19.559999999999999</v>
      </c>
      <c r="F3296">
        <v>0.25627883099999998</v>
      </c>
    </row>
    <row r="3297" spans="1:6" x14ac:dyDescent="0.25">
      <c r="A3297" s="1">
        <v>40934</v>
      </c>
      <c r="B3297">
        <v>19.98</v>
      </c>
      <c r="C3297">
        <v>19.989999999999998</v>
      </c>
      <c r="D3297">
        <v>19.72</v>
      </c>
      <c r="E3297">
        <v>19.829999999999998</v>
      </c>
      <c r="F3297">
        <v>-0.75075075099999999</v>
      </c>
    </row>
    <row r="3298" spans="1:6" x14ac:dyDescent="0.25">
      <c r="A3298" s="1">
        <v>40933</v>
      </c>
      <c r="B3298">
        <v>19.72</v>
      </c>
      <c r="C3298">
        <v>19.87</v>
      </c>
      <c r="D3298">
        <v>19.48</v>
      </c>
      <c r="E3298">
        <v>19.829999999999998</v>
      </c>
      <c r="F3298">
        <v>0.55780933099999996</v>
      </c>
    </row>
    <row r="3299" spans="1:6" x14ac:dyDescent="0.25">
      <c r="A3299" s="1">
        <v>40932</v>
      </c>
      <c r="B3299">
        <v>19.71</v>
      </c>
      <c r="C3299">
        <v>19.86</v>
      </c>
      <c r="D3299">
        <v>19.559999999999999</v>
      </c>
      <c r="E3299">
        <v>19.82</v>
      </c>
      <c r="F3299">
        <v>0.55809233899999999</v>
      </c>
    </row>
    <row r="3300" spans="1:6" x14ac:dyDescent="0.25">
      <c r="A3300" s="1">
        <v>40931</v>
      </c>
      <c r="B3300">
        <v>19.850000000000001</v>
      </c>
      <c r="C3300">
        <v>20.059999999999999</v>
      </c>
      <c r="D3300">
        <v>19.559999999999999</v>
      </c>
      <c r="E3300">
        <v>19.829999999999998</v>
      </c>
      <c r="F3300">
        <v>-0.10075566800000001</v>
      </c>
    </row>
    <row r="3301" spans="1:6" x14ac:dyDescent="0.25">
      <c r="A3301" s="1">
        <v>40928</v>
      </c>
      <c r="B3301">
        <v>19.77</v>
      </c>
      <c r="C3301">
        <v>19.93</v>
      </c>
      <c r="D3301">
        <v>19.670000000000002</v>
      </c>
      <c r="E3301">
        <v>19.920000000000002</v>
      </c>
      <c r="F3301">
        <v>0.758725341</v>
      </c>
    </row>
    <row r="3302" spans="1:6" x14ac:dyDescent="0.25">
      <c r="A3302" s="1">
        <v>40927</v>
      </c>
      <c r="B3302">
        <v>19.649999999999999</v>
      </c>
      <c r="C3302">
        <v>19.95</v>
      </c>
      <c r="D3302">
        <v>19.600000000000001</v>
      </c>
      <c r="E3302">
        <v>19.79</v>
      </c>
      <c r="F3302">
        <v>0.71246819299999997</v>
      </c>
    </row>
    <row r="3303" spans="1:6" x14ac:dyDescent="0.25">
      <c r="A3303" s="1">
        <v>40926</v>
      </c>
      <c r="B3303">
        <v>19.350000000000001</v>
      </c>
      <c r="C3303">
        <v>19.63</v>
      </c>
      <c r="D3303">
        <v>19.329999999999998</v>
      </c>
      <c r="E3303">
        <v>19.54</v>
      </c>
      <c r="F3303">
        <v>0.98191214500000001</v>
      </c>
    </row>
    <row r="3304" spans="1:6" x14ac:dyDescent="0.25">
      <c r="A3304" s="1">
        <v>40925</v>
      </c>
      <c r="B3304">
        <v>19.2</v>
      </c>
      <c r="C3304">
        <v>19.32</v>
      </c>
      <c r="D3304">
        <v>19.11</v>
      </c>
      <c r="E3304">
        <v>19.309999999999999</v>
      </c>
      <c r="F3304">
        <v>0.57291666699999999</v>
      </c>
    </row>
    <row r="3305" spans="1:6" x14ac:dyDescent="0.25">
      <c r="A3305" s="1">
        <v>40921</v>
      </c>
      <c r="B3305">
        <v>19.010000000000002</v>
      </c>
      <c r="C3305">
        <v>19.170000000000002</v>
      </c>
      <c r="D3305">
        <v>18.88</v>
      </c>
      <c r="E3305">
        <v>19.059999999999999</v>
      </c>
      <c r="F3305">
        <v>0.26301946300000001</v>
      </c>
    </row>
    <row r="3306" spans="1:6" x14ac:dyDescent="0.25">
      <c r="A3306" s="1">
        <v>40920</v>
      </c>
      <c r="B3306">
        <v>19.13</v>
      </c>
      <c r="C3306">
        <v>19.2</v>
      </c>
      <c r="D3306">
        <v>18.96</v>
      </c>
      <c r="E3306">
        <v>19.149999999999999</v>
      </c>
      <c r="F3306">
        <v>0.10454783099999999</v>
      </c>
    </row>
    <row r="3307" spans="1:6" x14ac:dyDescent="0.25">
      <c r="A3307" s="1">
        <v>40919</v>
      </c>
      <c r="B3307">
        <v>18.899999999999999</v>
      </c>
      <c r="C3307">
        <v>19.14</v>
      </c>
      <c r="D3307">
        <v>18.87</v>
      </c>
      <c r="E3307">
        <v>19.07</v>
      </c>
      <c r="F3307">
        <v>0.89947089899999999</v>
      </c>
    </row>
    <row r="3308" spans="1:6" x14ac:dyDescent="0.25">
      <c r="A3308" s="1">
        <v>40918</v>
      </c>
      <c r="B3308">
        <v>19.079999999999998</v>
      </c>
      <c r="C3308">
        <v>19.239999999999998</v>
      </c>
      <c r="D3308">
        <v>18.77</v>
      </c>
      <c r="E3308">
        <v>18.829999999999998</v>
      </c>
      <c r="F3308">
        <v>-1.3102725369999999</v>
      </c>
    </row>
    <row r="3309" spans="1:6" x14ac:dyDescent="0.25">
      <c r="A3309" s="1">
        <v>40917</v>
      </c>
      <c r="B3309">
        <v>18.87</v>
      </c>
      <c r="C3309">
        <v>19.100000000000001</v>
      </c>
      <c r="D3309">
        <v>18.79</v>
      </c>
      <c r="E3309">
        <v>18.97</v>
      </c>
      <c r="F3309">
        <v>0.52994170600000001</v>
      </c>
    </row>
    <row r="3310" spans="1:6" x14ac:dyDescent="0.25">
      <c r="A3310" s="1">
        <v>40914</v>
      </c>
      <c r="B3310">
        <v>18.91</v>
      </c>
      <c r="C3310">
        <v>19</v>
      </c>
      <c r="D3310">
        <v>18.829999999999998</v>
      </c>
      <c r="E3310">
        <v>18.87</v>
      </c>
      <c r="F3310">
        <v>-0.21152829200000001</v>
      </c>
    </row>
    <row r="3311" spans="1:6" x14ac:dyDescent="0.25">
      <c r="A3311" s="1">
        <v>40913</v>
      </c>
      <c r="B3311">
        <v>18.96</v>
      </c>
      <c r="C3311">
        <v>19</v>
      </c>
      <c r="D3311">
        <v>18.670000000000002</v>
      </c>
      <c r="E3311">
        <v>18.920000000000002</v>
      </c>
      <c r="F3311">
        <v>-0.210970464</v>
      </c>
    </row>
    <row r="3312" spans="1:6" x14ac:dyDescent="0.25">
      <c r="A3312" s="1">
        <v>40912</v>
      </c>
      <c r="B3312">
        <v>18.440000000000001</v>
      </c>
      <c r="C3312">
        <v>19</v>
      </c>
      <c r="D3312">
        <v>18.36</v>
      </c>
      <c r="E3312">
        <v>18.989999999999998</v>
      </c>
      <c r="F3312">
        <v>2.9826464210000001</v>
      </c>
    </row>
    <row r="3313" spans="1:6" x14ac:dyDescent="0.25">
      <c r="A3313" s="1">
        <v>40911</v>
      </c>
      <c r="B3313">
        <v>18.54</v>
      </c>
      <c r="C3313">
        <v>18.86</v>
      </c>
      <c r="D3313">
        <v>18.48</v>
      </c>
      <c r="E3313">
        <v>18.66</v>
      </c>
      <c r="F3313">
        <v>0.647249191</v>
      </c>
    </row>
    <row r="3314" spans="1:6" x14ac:dyDescent="0.25">
      <c r="A3314" s="1">
        <v>40907</v>
      </c>
      <c r="B3314">
        <v>18.170000000000002</v>
      </c>
      <c r="C3314">
        <v>18.29</v>
      </c>
      <c r="D3314">
        <v>18.05</v>
      </c>
      <c r="E3314">
        <v>18.079999999999998</v>
      </c>
      <c r="F3314">
        <v>-0.49532195899999998</v>
      </c>
    </row>
    <row r="3315" spans="1:6" x14ac:dyDescent="0.25">
      <c r="A3315" s="1">
        <v>40906</v>
      </c>
      <c r="B3315">
        <v>18.149999999999999</v>
      </c>
      <c r="C3315">
        <v>18.260000000000002</v>
      </c>
      <c r="D3315">
        <v>18.14</v>
      </c>
      <c r="E3315">
        <v>18.25</v>
      </c>
      <c r="F3315">
        <v>0.55096418700000005</v>
      </c>
    </row>
    <row r="3316" spans="1:6" x14ac:dyDescent="0.25">
      <c r="A3316" s="1">
        <v>40905</v>
      </c>
      <c r="B3316">
        <v>18.52</v>
      </c>
      <c r="C3316">
        <v>18.59</v>
      </c>
      <c r="D3316">
        <v>18.12</v>
      </c>
      <c r="E3316">
        <v>18.16</v>
      </c>
      <c r="F3316">
        <v>-1.943844492</v>
      </c>
    </row>
    <row r="3317" spans="1:6" x14ac:dyDescent="0.25">
      <c r="A3317" s="1">
        <v>40904</v>
      </c>
      <c r="B3317">
        <v>18.48</v>
      </c>
      <c r="C3317">
        <v>18.64</v>
      </c>
      <c r="D3317">
        <v>18.46</v>
      </c>
      <c r="E3317">
        <v>18.579999999999998</v>
      </c>
      <c r="F3317">
        <v>0.54112554099999999</v>
      </c>
    </row>
    <row r="3318" spans="1:6" x14ac:dyDescent="0.25">
      <c r="A3318" s="1">
        <v>40900</v>
      </c>
      <c r="B3318">
        <v>18.149999999999999</v>
      </c>
      <c r="C3318">
        <v>18.489999999999998</v>
      </c>
      <c r="D3318">
        <v>18.13</v>
      </c>
      <c r="E3318">
        <v>18.47</v>
      </c>
      <c r="F3318">
        <v>1.7630853989999999</v>
      </c>
    </row>
    <row r="3319" spans="1:6" x14ac:dyDescent="0.25">
      <c r="A3319" s="1">
        <v>40899</v>
      </c>
      <c r="B3319">
        <v>18</v>
      </c>
      <c r="C3319">
        <v>18.22</v>
      </c>
      <c r="D3319">
        <v>17.97</v>
      </c>
      <c r="E3319">
        <v>18.13</v>
      </c>
      <c r="F3319">
        <v>0.72222222199999997</v>
      </c>
    </row>
    <row r="3320" spans="1:6" x14ac:dyDescent="0.25">
      <c r="A3320" s="1">
        <v>40898</v>
      </c>
      <c r="B3320">
        <v>18.21</v>
      </c>
      <c r="C3320">
        <v>18.350000000000001</v>
      </c>
      <c r="D3320">
        <v>17.82</v>
      </c>
      <c r="E3320">
        <v>17.920000000000002</v>
      </c>
      <c r="F3320">
        <v>-1.5925315760000001</v>
      </c>
    </row>
    <row r="3321" spans="1:6" x14ac:dyDescent="0.25">
      <c r="A3321" s="1">
        <v>40897</v>
      </c>
      <c r="B3321">
        <v>17.940000000000001</v>
      </c>
      <c r="C3321">
        <v>18.48</v>
      </c>
      <c r="D3321">
        <v>17.91</v>
      </c>
      <c r="E3321">
        <v>18.41</v>
      </c>
      <c r="F3321">
        <v>2.619843924</v>
      </c>
    </row>
    <row r="3322" spans="1:6" x14ac:dyDescent="0.25">
      <c r="A3322" s="1">
        <v>40896</v>
      </c>
      <c r="B3322">
        <v>17.96</v>
      </c>
      <c r="C3322">
        <v>18</v>
      </c>
      <c r="D3322">
        <v>17.62</v>
      </c>
      <c r="E3322">
        <v>17.7</v>
      </c>
      <c r="F3322">
        <v>-1.4476614699999999</v>
      </c>
    </row>
    <row r="3323" spans="1:6" x14ac:dyDescent="0.25">
      <c r="A3323" s="1">
        <v>40893</v>
      </c>
      <c r="B3323">
        <v>18.23</v>
      </c>
      <c r="C3323">
        <v>18.53</v>
      </c>
      <c r="D3323">
        <v>17.940000000000001</v>
      </c>
      <c r="E3323">
        <v>17.940000000000001</v>
      </c>
      <c r="F3323">
        <v>-1.5907844209999999</v>
      </c>
    </row>
    <row r="3324" spans="1:6" x14ac:dyDescent="0.25">
      <c r="A3324" s="1">
        <v>40892</v>
      </c>
      <c r="B3324">
        <v>18.14</v>
      </c>
      <c r="C3324">
        <v>18.25</v>
      </c>
      <c r="D3324">
        <v>17.940000000000001</v>
      </c>
      <c r="E3324">
        <v>18.04</v>
      </c>
      <c r="F3324">
        <v>-0.55126791600000002</v>
      </c>
    </row>
    <row r="3325" spans="1:6" x14ac:dyDescent="0.25">
      <c r="A3325" s="1">
        <v>40891</v>
      </c>
      <c r="B3325">
        <v>18.45</v>
      </c>
      <c r="C3325">
        <v>18.48</v>
      </c>
      <c r="D3325">
        <v>17.88</v>
      </c>
      <c r="E3325">
        <v>17.98</v>
      </c>
      <c r="F3325">
        <v>-2.5474254740000002</v>
      </c>
    </row>
    <row r="3326" spans="1:6" x14ac:dyDescent="0.25">
      <c r="A3326" s="1">
        <v>40890</v>
      </c>
      <c r="B3326">
        <v>18.59</v>
      </c>
      <c r="C3326">
        <v>18.850000000000001</v>
      </c>
      <c r="D3326">
        <v>18.34</v>
      </c>
      <c r="E3326">
        <v>18.47</v>
      </c>
      <c r="F3326">
        <v>-0.64550833799999996</v>
      </c>
    </row>
    <row r="3327" spans="1:6" x14ac:dyDescent="0.25">
      <c r="A3327" s="1">
        <v>40889</v>
      </c>
      <c r="B3327">
        <v>18.649999999999999</v>
      </c>
      <c r="C3327">
        <v>18.7</v>
      </c>
      <c r="D3327">
        <v>18.260000000000002</v>
      </c>
      <c r="E3327">
        <v>18.53</v>
      </c>
      <c r="F3327">
        <v>-0.643431635</v>
      </c>
    </row>
    <row r="3328" spans="1:6" x14ac:dyDescent="0.25">
      <c r="A3328" s="1">
        <v>40886</v>
      </c>
      <c r="B3328">
        <v>18.600000000000001</v>
      </c>
      <c r="C3328">
        <v>18.96</v>
      </c>
      <c r="D3328">
        <v>18.489999999999998</v>
      </c>
      <c r="E3328">
        <v>18.88</v>
      </c>
      <c r="F3328">
        <v>1.5053763440000001</v>
      </c>
    </row>
    <row r="3329" spans="1:6" x14ac:dyDescent="0.25">
      <c r="A3329" s="1">
        <v>40885</v>
      </c>
      <c r="B3329">
        <v>18.87</v>
      </c>
      <c r="C3329">
        <v>19.07</v>
      </c>
      <c r="D3329">
        <v>18.45</v>
      </c>
      <c r="E3329">
        <v>18.559999999999999</v>
      </c>
      <c r="F3329">
        <v>-1.64281929</v>
      </c>
    </row>
    <row r="3330" spans="1:6" x14ac:dyDescent="0.25">
      <c r="A3330" s="1">
        <v>40884</v>
      </c>
      <c r="B3330">
        <v>18.75</v>
      </c>
      <c r="C3330">
        <v>19.05</v>
      </c>
      <c r="D3330">
        <v>18.579999999999998</v>
      </c>
      <c r="E3330">
        <v>18.989999999999998</v>
      </c>
      <c r="F3330">
        <v>1.28</v>
      </c>
    </row>
    <row r="3331" spans="1:6" x14ac:dyDescent="0.25">
      <c r="A3331" s="1">
        <v>40883</v>
      </c>
      <c r="B3331">
        <v>18.78</v>
      </c>
      <c r="C3331">
        <v>18.88</v>
      </c>
      <c r="D3331">
        <v>18.71</v>
      </c>
      <c r="E3331">
        <v>18.73</v>
      </c>
      <c r="F3331">
        <v>-0.26624068200000001</v>
      </c>
    </row>
    <row r="3332" spans="1:6" x14ac:dyDescent="0.25">
      <c r="A3332" s="1">
        <v>40882</v>
      </c>
      <c r="B3332">
        <v>18.829999999999998</v>
      </c>
      <c r="C3332">
        <v>18.89</v>
      </c>
      <c r="D3332">
        <v>18.670000000000002</v>
      </c>
      <c r="E3332">
        <v>18.79</v>
      </c>
      <c r="F3332">
        <v>-0.21242697799999999</v>
      </c>
    </row>
    <row r="3333" spans="1:6" x14ac:dyDescent="0.25">
      <c r="A3333" s="1">
        <v>40879</v>
      </c>
      <c r="B3333">
        <v>18.66</v>
      </c>
      <c r="C3333">
        <v>18.98</v>
      </c>
      <c r="D3333">
        <v>18.53</v>
      </c>
      <c r="E3333">
        <v>18.55</v>
      </c>
      <c r="F3333">
        <v>-0.58949624899999997</v>
      </c>
    </row>
    <row r="3334" spans="1:6" x14ac:dyDescent="0.25">
      <c r="A3334" s="1">
        <v>40878</v>
      </c>
      <c r="B3334">
        <v>18.71</v>
      </c>
      <c r="C3334">
        <v>18.71</v>
      </c>
      <c r="D3334">
        <v>18.32</v>
      </c>
      <c r="E3334">
        <v>18.579999999999998</v>
      </c>
      <c r="F3334">
        <v>-0.694815607</v>
      </c>
    </row>
    <row r="3335" spans="1:6" x14ac:dyDescent="0.25">
      <c r="A3335" s="1">
        <v>40877</v>
      </c>
      <c r="B3335">
        <v>18.21</v>
      </c>
      <c r="C3335">
        <v>18.79</v>
      </c>
      <c r="D3335">
        <v>18.16</v>
      </c>
      <c r="E3335">
        <v>18.64</v>
      </c>
      <c r="F3335">
        <v>2.3613399230000001</v>
      </c>
    </row>
    <row r="3336" spans="1:6" x14ac:dyDescent="0.25">
      <c r="A3336" s="1">
        <v>40876</v>
      </c>
      <c r="B3336">
        <v>18.010000000000002</v>
      </c>
      <c r="C3336">
        <v>18.149999999999999</v>
      </c>
      <c r="D3336">
        <v>17.66</v>
      </c>
      <c r="E3336">
        <v>17.68</v>
      </c>
      <c r="F3336">
        <v>-1.83231538</v>
      </c>
    </row>
    <row r="3337" spans="1:6" x14ac:dyDescent="0.25">
      <c r="A3337" s="1">
        <v>40875</v>
      </c>
      <c r="B3337">
        <v>17.920000000000002</v>
      </c>
      <c r="C3337">
        <v>18.100000000000001</v>
      </c>
      <c r="D3337">
        <v>17.84</v>
      </c>
      <c r="E3337">
        <v>18.010000000000002</v>
      </c>
      <c r="F3337">
        <v>0.50223214299999996</v>
      </c>
    </row>
    <row r="3338" spans="1:6" x14ac:dyDescent="0.25">
      <c r="A3338" s="1">
        <v>40872</v>
      </c>
      <c r="B3338">
        <v>17.22</v>
      </c>
      <c r="C3338">
        <v>17.8</v>
      </c>
      <c r="D3338">
        <v>17.22</v>
      </c>
      <c r="E3338">
        <v>17.5</v>
      </c>
      <c r="F3338">
        <v>1.6260162600000001</v>
      </c>
    </row>
    <row r="3339" spans="1:6" x14ac:dyDescent="0.25">
      <c r="A3339" s="1">
        <v>40870</v>
      </c>
      <c r="B3339">
        <v>17.72</v>
      </c>
      <c r="C3339">
        <v>17.8</v>
      </c>
      <c r="D3339">
        <v>17.399999999999999</v>
      </c>
      <c r="E3339">
        <v>17.399999999999999</v>
      </c>
      <c r="F3339">
        <v>-1.8058690740000001</v>
      </c>
    </row>
    <row r="3340" spans="1:6" x14ac:dyDescent="0.25">
      <c r="A3340" s="1">
        <v>40869</v>
      </c>
      <c r="B3340">
        <v>17.899999999999999</v>
      </c>
      <c r="C3340">
        <v>18.13</v>
      </c>
      <c r="D3340">
        <v>17.7</v>
      </c>
      <c r="E3340">
        <v>17.920000000000002</v>
      </c>
      <c r="F3340">
        <v>0.111731844</v>
      </c>
    </row>
    <row r="3341" spans="1:6" x14ac:dyDescent="0.25">
      <c r="A3341" s="1">
        <v>40868</v>
      </c>
      <c r="B3341">
        <v>18.11</v>
      </c>
      <c r="C3341">
        <v>18.309999999999999</v>
      </c>
      <c r="D3341">
        <v>17.78</v>
      </c>
      <c r="E3341">
        <v>18</v>
      </c>
      <c r="F3341">
        <v>-0.60739922700000004</v>
      </c>
    </row>
    <row r="3342" spans="1:6" x14ac:dyDescent="0.25">
      <c r="A3342" s="1">
        <v>40865</v>
      </c>
      <c r="B3342">
        <v>18.43</v>
      </c>
      <c r="C3342">
        <v>18.63</v>
      </c>
      <c r="D3342">
        <v>18.22</v>
      </c>
      <c r="E3342">
        <v>18.420000000000002</v>
      </c>
      <c r="F3342">
        <v>-5.425936E-2</v>
      </c>
    </row>
    <row r="3343" spans="1:6" x14ac:dyDescent="0.25">
      <c r="A3343" s="1">
        <v>40864</v>
      </c>
      <c r="B3343">
        <v>18.77</v>
      </c>
      <c r="C3343">
        <v>18.809999999999999</v>
      </c>
      <c r="D3343">
        <v>18.23</v>
      </c>
      <c r="E3343">
        <v>18.48</v>
      </c>
      <c r="F3343">
        <v>-1.545018647</v>
      </c>
    </row>
    <row r="3344" spans="1:6" x14ac:dyDescent="0.25">
      <c r="A3344" s="1">
        <v>40863</v>
      </c>
      <c r="B3344">
        <v>18.97</v>
      </c>
      <c r="C3344">
        <v>19.149999999999999</v>
      </c>
      <c r="D3344">
        <v>18.77</v>
      </c>
      <c r="E3344">
        <v>18.8</v>
      </c>
      <c r="F3344">
        <v>-0.89615181899999996</v>
      </c>
    </row>
    <row r="3345" spans="1:6" x14ac:dyDescent="0.25">
      <c r="A3345" s="1">
        <v>40862</v>
      </c>
      <c r="B3345">
        <v>18.809999999999999</v>
      </c>
      <c r="C3345">
        <v>19.190000000000001</v>
      </c>
      <c r="D3345">
        <v>18.79</v>
      </c>
      <c r="E3345">
        <v>19.12</v>
      </c>
      <c r="F3345">
        <v>1.648059543</v>
      </c>
    </row>
    <row r="3346" spans="1:6" x14ac:dyDescent="0.25">
      <c r="A3346" s="1">
        <v>40861</v>
      </c>
      <c r="B3346">
        <v>18.93</v>
      </c>
      <c r="C3346">
        <v>19.100000000000001</v>
      </c>
      <c r="D3346">
        <v>18.86</v>
      </c>
      <c r="E3346">
        <v>18.95</v>
      </c>
      <c r="F3346">
        <v>0.10565240400000001</v>
      </c>
    </row>
    <row r="3347" spans="1:6" x14ac:dyDescent="0.25">
      <c r="A3347" s="1">
        <v>40858</v>
      </c>
      <c r="B3347">
        <v>18.79</v>
      </c>
      <c r="C3347">
        <v>19.14</v>
      </c>
      <c r="D3347">
        <v>18.760000000000002</v>
      </c>
      <c r="E3347">
        <v>19.02</v>
      </c>
      <c r="F3347">
        <v>1.2240553489999999</v>
      </c>
    </row>
    <row r="3348" spans="1:6" x14ac:dyDescent="0.25">
      <c r="A3348" s="1">
        <v>40857</v>
      </c>
      <c r="B3348">
        <v>18.670000000000002</v>
      </c>
      <c r="C3348">
        <v>18.899999999999999</v>
      </c>
      <c r="D3348">
        <v>18.420000000000002</v>
      </c>
      <c r="E3348">
        <v>18.61</v>
      </c>
      <c r="F3348">
        <v>-0.32137118399999998</v>
      </c>
    </row>
    <row r="3349" spans="1:6" x14ac:dyDescent="0.25">
      <c r="A3349" s="1">
        <v>40856</v>
      </c>
      <c r="B3349">
        <v>17.97</v>
      </c>
      <c r="C3349">
        <v>18.010000000000002</v>
      </c>
      <c r="D3349">
        <v>17.45</v>
      </c>
      <c r="E3349">
        <v>17.61</v>
      </c>
      <c r="F3349">
        <v>-2.003338898</v>
      </c>
    </row>
    <row r="3350" spans="1:6" x14ac:dyDescent="0.25">
      <c r="A3350" s="1">
        <v>40855</v>
      </c>
      <c r="B3350">
        <v>18.149999999999999</v>
      </c>
      <c r="C3350">
        <v>18.34</v>
      </c>
      <c r="D3350">
        <v>17.96</v>
      </c>
      <c r="E3350">
        <v>18.309999999999999</v>
      </c>
      <c r="F3350">
        <v>0.88154270000000001</v>
      </c>
    </row>
    <row r="3351" spans="1:6" x14ac:dyDescent="0.25">
      <c r="A3351" s="1">
        <v>40854</v>
      </c>
      <c r="B3351">
        <v>18</v>
      </c>
      <c r="C3351">
        <v>18.239999999999998</v>
      </c>
      <c r="D3351">
        <v>17.79</v>
      </c>
      <c r="E3351">
        <v>18.010000000000002</v>
      </c>
      <c r="F3351">
        <v>5.5555555999999999E-2</v>
      </c>
    </row>
    <row r="3352" spans="1:6" x14ac:dyDescent="0.25">
      <c r="A3352" s="1">
        <v>40851</v>
      </c>
      <c r="B3352">
        <v>18.079999999999998</v>
      </c>
      <c r="C3352">
        <v>18.100000000000001</v>
      </c>
      <c r="D3352">
        <v>17.75</v>
      </c>
      <c r="E3352">
        <v>18.03</v>
      </c>
      <c r="F3352">
        <v>-0.27654867300000002</v>
      </c>
    </row>
    <row r="3353" spans="1:6" x14ac:dyDescent="0.25">
      <c r="A3353" s="1">
        <v>40850</v>
      </c>
      <c r="B3353">
        <v>18</v>
      </c>
      <c r="C3353">
        <v>18.2</v>
      </c>
      <c r="D3353">
        <v>17.71</v>
      </c>
      <c r="E3353">
        <v>18.18</v>
      </c>
      <c r="F3353">
        <v>1</v>
      </c>
    </row>
    <row r="3354" spans="1:6" x14ac:dyDescent="0.25">
      <c r="A3354" s="1">
        <v>40849</v>
      </c>
      <c r="B3354">
        <v>17.75</v>
      </c>
      <c r="C3354">
        <v>17.940000000000001</v>
      </c>
      <c r="D3354">
        <v>17.59</v>
      </c>
      <c r="E3354">
        <v>17.850000000000001</v>
      </c>
      <c r="F3354">
        <v>0.56338028200000001</v>
      </c>
    </row>
    <row r="3355" spans="1:6" x14ac:dyDescent="0.25">
      <c r="A3355" s="1">
        <v>40848</v>
      </c>
      <c r="B3355">
        <v>18.03</v>
      </c>
      <c r="C3355">
        <v>18.04</v>
      </c>
      <c r="D3355">
        <v>17.54</v>
      </c>
      <c r="E3355">
        <v>17.59</v>
      </c>
      <c r="F3355">
        <v>-2.4403771490000001</v>
      </c>
    </row>
    <row r="3356" spans="1:6" x14ac:dyDescent="0.25">
      <c r="A3356" s="1">
        <v>40847</v>
      </c>
      <c r="B3356">
        <v>18.309999999999999</v>
      </c>
      <c r="C3356">
        <v>18.55</v>
      </c>
      <c r="D3356">
        <v>18.21</v>
      </c>
      <c r="E3356">
        <v>18.53</v>
      </c>
      <c r="F3356">
        <v>1.201529219</v>
      </c>
    </row>
    <row r="3357" spans="1:6" x14ac:dyDescent="0.25">
      <c r="A3357" s="1">
        <v>40844</v>
      </c>
      <c r="B3357">
        <v>18.28</v>
      </c>
      <c r="C3357">
        <v>18.59</v>
      </c>
      <c r="D3357">
        <v>18.21</v>
      </c>
      <c r="E3357">
        <v>18.559999999999999</v>
      </c>
      <c r="F3357">
        <v>1.5317286649999999</v>
      </c>
    </row>
    <row r="3358" spans="1:6" x14ac:dyDescent="0.25">
      <c r="A3358" s="1">
        <v>40843</v>
      </c>
      <c r="B3358">
        <v>18</v>
      </c>
      <c r="C3358">
        <v>18.579999999999998</v>
      </c>
      <c r="D3358">
        <v>17.989999999999998</v>
      </c>
      <c r="E3358">
        <v>18.440000000000001</v>
      </c>
      <c r="F3358">
        <v>2.4444444440000002</v>
      </c>
    </row>
    <row r="3359" spans="1:6" x14ac:dyDescent="0.25">
      <c r="A3359" s="1">
        <v>40842</v>
      </c>
      <c r="B3359">
        <v>17.75</v>
      </c>
      <c r="C3359">
        <v>17.89</v>
      </c>
      <c r="D3359">
        <v>17.3</v>
      </c>
      <c r="E3359">
        <v>17.600000000000001</v>
      </c>
      <c r="F3359">
        <v>-0.84507042300000002</v>
      </c>
    </row>
    <row r="3360" spans="1:6" x14ac:dyDescent="0.25">
      <c r="A3360" s="1">
        <v>40841</v>
      </c>
      <c r="B3360">
        <v>17.53</v>
      </c>
      <c r="C3360">
        <v>17.739999999999998</v>
      </c>
      <c r="D3360">
        <v>17.489999999999998</v>
      </c>
      <c r="E3360">
        <v>17.600000000000001</v>
      </c>
      <c r="F3360">
        <v>0.39931545899999998</v>
      </c>
    </row>
    <row r="3361" spans="1:6" x14ac:dyDescent="0.25">
      <c r="A3361" s="1">
        <v>40840</v>
      </c>
      <c r="B3361">
        <v>17.36</v>
      </c>
      <c r="C3361">
        <v>17.66</v>
      </c>
      <c r="D3361">
        <v>17.260000000000002</v>
      </c>
      <c r="E3361">
        <v>17.54</v>
      </c>
      <c r="F3361">
        <v>1.036866359</v>
      </c>
    </row>
    <row r="3362" spans="1:6" x14ac:dyDescent="0.25">
      <c r="A3362" s="1">
        <v>40837</v>
      </c>
      <c r="B3362">
        <v>17.38</v>
      </c>
      <c r="C3362">
        <v>17.600000000000001</v>
      </c>
      <c r="D3362">
        <v>17.190000000000001</v>
      </c>
      <c r="E3362">
        <v>17.38</v>
      </c>
      <c r="F3362">
        <v>0</v>
      </c>
    </row>
    <row r="3363" spans="1:6" x14ac:dyDescent="0.25">
      <c r="A3363" s="1">
        <v>40836</v>
      </c>
      <c r="B3363">
        <v>17.2</v>
      </c>
      <c r="C3363">
        <v>17.260000000000002</v>
      </c>
      <c r="D3363">
        <v>16.8</v>
      </c>
      <c r="E3363">
        <v>17.190000000000001</v>
      </c>
      <c r="F3363">
        <v>-5.8139534999999999E-2</v>
      </c>
    </row>
    <row r="3364" spans="1:6" x14ac:dyDescent="0.25">
      <c r="A3364" s="1">
        <v>40835</v>
      </c>
      <c r="B3364">
        <v>17.399999999999999</v>
      </c>
      <c r="C3364">
        <v>17.54</v>
      </c>
      <c r="D3364">
        <v>17.05</v>
      </c>
      <c r="E3364">
        <v>17.16</v>
      </c>
      <c r="F3364">
        <v>-1.3793103449999999</v>
      </c>
    </row>
    <row r="3365" spans="1:6" x14ac:dyDescent="0.25">
      <c r="A3365" s="1">
        <v>40834</v>
      </c>
      <c r="B3365">
        <v>17.2</v>
      </c>
      <c r="C3365">
        <v>17.66</v>
      </c>
      <c r="D3365">
        <v>16.98</v>
      </c>
      <c r="E3365">
        <v>17.510000000000002</v>
      </c>
      <c r="F3365">
        <v>1.8023255810000001</v>
      </c>
    </row>
    <row r="3366" spans="1:6" x14ac:dyDescent="0.25">
      <c r="A3366" s="1">
        <v>40833</v>
      </c>
      <c r="B3366">
        <v>17.37</v>
      </c>
      <c r="C3366">
        <v>17.47</v>
      </c>
      <c r="D3366">
        <v>17.02</v>
      </c>
      <c r="E3366">
        <v>17.170000000000002</v>
      </c>
      <c r="F3366">
        <v>-1.1514104780000001</v>
      </c>
    </row>
    <row r="3367" spans="1:6" x14ac:dyDescent="0.25">
      <c r="A3367" s="1">
        <v>40830</v>
      </c>
      <c r="B3367">
        <v>17.5</v>
      </c>
      <c r="C3367">
        <v>17.670000000000002</v>
      </c>
      <c r="D3367">
        <v>17.350000000000001</v>
      </c>
      <c r="E3367">
        <v>17.55</v>
      </c>
      <c r="F3367">
        <v>0.28571428599999998</v>
      </c>
    </row>
    <row r="3368" spans="1:6" x14ac:dyDescent="0.25">
      <c r="A3368" s="1">
        <v>40829</v>
      </c>
      <c r="B3368">
        <v>17.170000000000002</v>
      </c>
      <c r="C3368">
        <v>17.43</v>
      </c>
      <c r="D3368">
        <v>17.170000000000002</v>
      </c>
      <c r="E3368">
        <v>17.420000000000002</v>
      </c>
      <c r="F3368">
        <v>1.456027956</v>
      </c>
    </row>
    <row r="3369" spans="1:6" x14ac:dyDescent="0.25">
      <c r="A3369" s="1">
        <v>40828</v>
      </c>
      <c r="B3369">
        <v>17.13</v>
      </c>
      <c r="C3369">
        <v>17.399999999999999</v>
      </c>
      <c r="D3369">
        <v>17.010000000000002</v>
      </c>
      <c r="E3369">
        <v>17.25</v>
      </c>
      <c r="F3369">
        <v>0.70052539400000002</v>
      </c>
    </row>
    <row r="3370" spans="1:6" x14ac:dyDescent="0.25">
      <c r="A3370" s="1">
        <v>40827</v>
      </c>
      <c r="B3370">
        <v>17</v>
      </c>
      <c r="C3370">
        <v>17.100000000000001</v>
      </c>
      <c r="D3370">
        <v>16.87</v>
      </c>
      <c r="E3370">
        <v>16.989999999999998</v>
      </c>
      <c r="F3370">
        <v>-5.8823528999999999E-2</v>
      </c>
    </row>
    <row r="3371" spans="1:6" x14ac:dyDescent="0.25">
      <c r="A3371" s="1">
        <v>40826</v>
      </c>
      <c r="B3371">
        <v>16.850000000000001</v>
      </c>
      <c r="C3371">
        <v>17.14</v>
      </c>
      <c r="D3371">
        <v>16.850000000000001</v>
      </c>
      <c r="E3371">
        <v>17.09</v>
      </c>
      <c r="F3371">
        <v>1.424332344</v>
      </c>
    </row>
    <row r="3372" spans="1:6" x14ac:dyDescent="0.25">
      <c r="A3372" s="1">
        <v>40823</v>
      </c>
      <c r="B3372">
        <v>16.760000000000002</v>
      </c>
      <c r="C3372">
        <v>16.940000000000001</v>
      </c>
      <c r="D3372">
        <v>16.5</v>
      </c>
      <c r="E3372">
        <v>16.66</v>
      </c>
      <c r="F3372">
        <v>-0.59665871100000001</v>
      </c>
    </row>
    <row r="3373" spans="1:6" x14ac:dyDescent="0.25">
      <c r="A3373" s="1">
        <v>40822</v>
      </c>
      <c r="B3373">
        <v>16.21</v>
      </c>
      <c r="C3373">
        <v>16.760000000000002</v>
      </c>
      <c r="D3373">
        <v>16.18</v>
      </c>
      <c r="E3373">
        <v>16.75</v>
      </c>
      <c r="F3373">
        <v>3.3312769900000001</v>
      </c>
    </row>
    <row r="3374" spans="1:6" x14ac:dyDescent="0.25">
      <c r="A3374" s="1">
        <v>40821</v>
      </c>
      <c r="B3374">
        <v>15.6</v>
      </c>
      <c r="C3374">
        <v>16.52</v>
      </c>
      <c r="D3374">
        <v>15.51</v>
      </c>
      <c r="E3374">
        <v>16.18</v>
      </c>
      <c r="F3374">
        <v>3.7179487180000002</v>
      </c>
    </row>
    <row r="3375" spans="1:6" x14ac:dyDescent="0.25">
      <c r="A3375" s="1">
        <v>40820</v>
      </c>
      <c r="B3375">
        <v>14.93</v>
      </c>
      <c r="C3375">
        <v>15.62</v>
      </c>
      <c r="D3375">
        <v>14.93</v>
      </c>
      <c r="E3375">
        <v>15.58</v>
      </c>
      <c r="F3375">
        <v>4.3536503680000003</v>
      </c>
    </row>
    <row r="3376" spans="1:6" x14ac:dyDescent="0.25">
      <c r="A3376" s="1">
        <v>40819</v>
      </c>
      <c r="B3376">
        <v>15.3</v>
      </c>
      <c r="C3376">
        <v>15.47</v>
      </c>
      <c r="D3376">
        <v>15.17</v>
      </c>
      <c r="E3376">
        <v>15.19</v>
      </c>
      <c r="F3376">
        <v>-0.71895424799999996</v>
      </c>
    </row>
    <row r="3377" spans="1:6" x14ac:dyDescent="0.25">
      <c r="A3377" s="1">
        <v>40816</v>
      </c>
      <c r="B3377">
        <v>15.63</v>
      </c>
      <c r="C3377">
        <v>15.77</v>
      </c>
      <c r="D3377">
        <v>15.48</v>
      </c>
      <c r="E3377">
        <v>15.49</v>
      </c>
      <c r="F3377">
        <v>-0.89571337200000001</v>
      </c>
    </row>
    <row r="3378" spans="1:6" x14ac:dyDescent="0.25">
      <c r="A3378" s="1">
        <v>40815</v>
      </c>
      <c r="B3378">
        <v>16.09</v>
      </c>
      <c r="C3378">
        <v>16.25</v>
      </c>
      <c r="D3378">
        <v>15.53</v>
      </c>
      <c r="E3378">
        <v>15.85</v>
      </c>
      <c r="F3378">
        <v>-1.491609695</v>
      </c>
    </row>
    <row r="3379" spans="1:6" x14ac:dyDescent="0.25">
      <c r="A3379" s="1">
        <v>40814</v>
      </c>
      <c r="B3379">
        <v>16.18</v>
      </c>
      <c r="C3379">
        <v>16.36</v>
      </c>
      <c r="D3379">
        <v>15.81</v>
      </c>
      <c r="E3379">
        <v>15.84</v>
      </c>
      <c r="F3379">
        <v>-2.101359703</v>
      </c>
    </row>
    <row r="3380" spans="1:6" x14ac:dyDescent="0.25">
      <c r="A3380" s="1">
        <v>40813</v>
      </c>
      <c r="B3380">
        <v>16.170000000000002</v>
      </c>
      <c r="C3380">
        <v>16.36</v>
      </c>
      <c r="D3380">
        <v>15.97</v>
      </c>
      <c r="E3380">
        <v>16.07</v>
      </c>
      <c r="F3380">
        <v>-0.61842918999999996</v>
      </c>
    </row>
    <row r="3381" spans="1:6" x14ac:dyDescent="0.25">
      <c r="A3381" s="1">
        <v>40812</v>
      </c>
      <c r="B3381">
        <v>15.65</v>
      </c>
      <c r="C3381">
        <v>16.02</v>
      </c>
      <c r="D3381">
        <v>15.5</v>
      </c>
      <c r="E3381">
        <v>15.99</v>
      </c>
      <c r="F3381">
        <v>2.1725239620000001</v>
      </c>
    </row>
    <row r="3382" spans="1:6" x14ac:dyDescent="0.25">
      <c r="A3382" s="1">
        <v>40809</v>
      </c>
      <c r="B3382">
        <v>15.15</v>
      </c>
      <c r="C3382">
        <v>15.83</v>
      </c>
      <c r="D3382">
        <v>15.12</v>
      </c>
      <c r="E3382">
        <v>15.61</v>
      </c>
      <c r="F3382">
        <v>3.0363036299999999</v>
      </c>
    </row>
    <row r="3383" spans="1:6" x14ac:dyDescent="0.25">
      <c r="A3383" s="1">
        <v>40808</v>
      </c>
      <c r="B3383">
        <v>15.47</v>
      </c>
      <c r="C3383">
        <v>15.71</v>
      </c>
      <c r="D3383">
        <v>14.97</v>
      </c>
      <c r="E3383">
        <v>15.33</v>
      </c>
      <c r="F3383">
        <v>-0.90497737599999994</v>
      </c>
    </row>
    <row r="3384" spans="1:6" x14ac:dyDescent="0.25">
      <c r="A3384" s="1">
        <v>40807</v>
      </c>
      <c r="B3384">
        <v>16.510000000000002</v>
      </c>
      <c r="C3384">
        <v>16.600000000000001</v>
      </c>
      <c r="D3384">
        <v>15.83</v>
      </c>
      <c r="E3384">
        <v>15.85</v>
      </c>
      <c r="F3384">
        <v>-3.9975772260000002</v>
      </c>
    </row>
    <row r="3385" spans="1:6" x14ac:dyDescent="0.25">
      <c r="A3385" s="1">
        <v>40806</v>
      </c>
      <c r="B3385">
        <v>16.43</v>
      </c>
      <c r="C3385">
        <v>16.670000000000002</v>
      </c>
      <c r="D3385">
        <v>16.34</v>
      </c>
      <c r="E3385">
        <v>16.53</v>
      </c>
      <c r="F3385">
        <v>0.60864272699999999</v>
      </c>
    </row>
    <row r="3386" spans="1:6" x14ac:dyDescent="0.25">
      <c r="A3386" s="1">
        <v>40805</v>
      </c>
      <c r="B3386">
        <v>16.46</v>
      </c>
      <c r="C3386">
        <v>16.579999999999998</v>
      </c>
      <c r="D3386">
        <v>16.16</v>
      </c>
      <c r="E3386">
        <v>16.510000000000002</v>
      </c>
      <c r="F3386">
        <v>0.30376670700000002</v>
      </c>
    </row>
    <row r="3387" spans="1:6" x14ac:dyDescent="0.25">
      <c r="A3387" s="1">
        <v>40802</v>
      </c>
      <c r="B3387">
        <v>16.72</v>
      </c>
      <c r="C3387">
        <v>16.84</v>
      </c>
      <c r="D3387">
        <v>16.53</v>
      </c>
      <c r="E3387">
        <v>16.62</v>
      </c>
      <c r="F3387">
        <v>-0.59808612400000005</v>
      </c>
    </row>
    <row r="3388" spans="1:6" x14ac:dyDescent="0.25">
      <c r="A3388" s="1">
        <v>40801</v>
      </c>
      <c r="B3388">
        <v>16.46</v>
      </c>
      <c r="C3388">
        <v>16.7</v>
      </c>
      <c r="D3388">
        <v>16.32</v>
      </c>
      <c r="E3388">
        <v>16.670000000000002</v>
      </c>
      <c r="F3388">
        <v>1.27582017</v>
      </c>
    </row>
    <row r="3389" spans="1:6" x14ac:dyDescent="0.25">
      <c r="A3389" s="1">
        <v>40800</v>
      </c>
      <c r="B3389">
        <v>16.38</v>
      </c>
      <c r="C3389">
        <v>16.66</v>
      </c>
      <c r="D3389">
        <v>16.309999999999999</v>
      </c>
      <c r="E3389">
        <v>16.329999999999998</v>
      </c>
      <c r="F3389">
        <v>-0.305250305</v>
      </c>
    </row>
    <row r="3390" spans="1:6" x14ac:dyDescent="0.25">
      <c r="A3390" s="1">
        <v>40799</v>
      </c>
      <c r="B3390">
        <v>16.100000000000001</v>
      </c>
      <c r="C3390">
        <v>16.5</v>
      </c>
      <c r="D3390">
        <v>15.94</v>
      </c>
      <c r="E3390">
        <v>16.350000000000001</v>
      </c>
      <c r="F3390">
        <v>1.552795031</v>
      </c>
    </row>
    <row r="3391" spans="1:6" x14ac:dyDescent="0.25">
      <c r="A3391" s="1">
        <v>40798</v>
      </c>
      <c r="B3391">
        <v>15.55</v>
      </c>
      <c r="C3391">
        <v>16.100000000000001</v>
      </c>
      <c r="D3391">
        <v>15.55</v>
      </c>
      <c r="E3391">
        <v>16.09</v>
      </c>
      <c r="F3391">
        <v>3.4726688100000001</v>
      </c>
    </row>
    <row r="3392" spans="1:6" x14ac:dyDescent="0.25">
      <c r="A3392" s="1">
        <v>40795</v>
      </c>
      <c r="B3392">
        <v>16.13</v>
      </c>
      <c r="C3392">
        <v>16.170000000000002</v>
      </c>
      <c r="D3392">
        <v>15.72</v>
      </c>
      <c r="E3392">
        <v>15.82</v>
      </c>
      <c r="F3392">
        <v>-1.9218846869999999</v>
      </c>
    </row>
    <row r="3393" spans="1:6" x14ac:dyDescent="0.25">
      <c r="A3393" s="1">
        <v>40794</v>
      </c>
      <c r="B3393">
        <v>15.87</v>
      </c>
      <c r="C3393">
        <v>16.45</v>
      </c>
      <c r="D3393">
        <v>15.82</v>
      </c>
      <c r="E3393">
        <v>16.29</v>
      </c>
      <c r="F3393">
        <v>2.6465028359999998</v>
      </c>
    </row>
    <row r="3394" spans="1:6" x14ac:dyDescent="0.25">
      <c r="A3394" s="1">
        <v>40793</v>
      </c>
      <c r="B3394">
        <v>15.43</v>
      </c>
      <c r="C3394">
        <v>15.91</v>
      </c>
      <c r="D3394">
        <v>15.41</v>
      </c>
      <c r="E3394">
        <v>15.88</v>
      </c>
      <c r="F3394">
        <v>2.9163966299999999</v>
      </c>
    </row>
    <row r="3395" spans="1:6" x14ac:dyDescent="0.25">
      <c r="A3395" s="1">
        <v>40792</v>
      </c>
      <c r="B3395">
        <v>15.08</v>
      </c>
      <c r="C3395">
        <v>15.29</v>
      </c>
      <c r="D3395">
        <v>15.01</v>
      </c>
      <c r="E3395">
        <v>15.28</v>
      </c>
      <c r="F3395">
        <v>1.3262599470000001</v>
      </c>
    </row>
    <row r="3396" spans="1:6" x14ac:dyDescent="0.25">
      <c r="A3396" s="1">
        <v>40788</v>
      </c>
      <c r="B3396">
        <v>15.51</v>
      </c>
      <c r="C3396">
        <v>15.72</v>
      </c>
      <c r="D3396">
        <v>15.3</v>
      </c>
      <c r="E3396">
        <v>15.41</v>
      </c>
      <c r="F3396">
        <v>-0.64474532600000001</v>
      </c>
    </row>
    <row r="3397" spans="1:6" x14ac:dyDescent="0.25">
      <c r="A3397" s="1">
        <v>40787</v>
      </c>
      <c r="B3397">
        <v>15.65</v>
      </c>
      <c r="C3397">
        <v>16</v>
      </c>
      <c r="D3397">
        <v>15.61</v>
      </c>
      <c r="E3397">
        <v>15.84</v>
      </c>
      <c r="F3397">
        <v>1.214057508</v>
      </c>
    </row>
    <row r="3398" spans="1:6" x14ac:dyDescent="0.25">
      <c r="A3398" s="1">
        <v>40786</v>
      </c>
      <c r="B3398">
        <v>15.75</v>
      </c>
      <c r="C3398">
        <v>15.95</v>
      </c>
      <c r="D3398">
        <v>15.54</v>
      </c>
      <c r="E3398">
        <v>15.68</v>
      </c>
      <c r="F3398">
        <v>-0.44444444399999999</v>
      </c>
    </row>
    <row r="3399" spans="1:6" x14ac:dyDescent="0.25">
      <c r="A3399" s="1">
        <v>40785</v>
      </c>
      <c r="B3399">
        <v>15.67</v>
      </c>
      <c r="C3399">
        <v>15.78</v>
      </c>
      <c r="D3399">
        <v>15.4</v>
      </c>
      <c r="E3399">
        <v>15.65</v>
      </c>
      <c r="F3399">
        <v>-0.127632419</v>
      </c>
    </row>
    <row r="3400" spans="1:6" x14ac:dyDescent="0.25">
      <c r="A3400" s="1">
        <v>40784</v>
      </c>
      <c r="B3400">
        <v>15.5</v>
      </c>
      <c r="C3400">
        <v>15.76</v>
      </c>
      <c r="D3400">
        <v>15.41</v>
      </c>
      <c r="E3400">
        <v>15.74</v>
      </c>
      <c r="F3400">
        <v>1.548387097</v>
      </c>
    </row>
    <row r="3401" spans="1:6" x14ac:dyDescent="0.25">
      <c r="A3401" s="1">
        <v>40781</v>
      </c>
      <c r="B3401">
        <v>15.03</v>
      </c>
      <c r="C3401">
        <v>15.54</v>
      </c>
      <c r="D3401">
        <v>15.02</v>
      </c>
      <c r="E3401">
        <v>15.32</v>
      </c>
      <c r="F3401">
        <v>1.929474385</v>
      </c>
    </row>
    <row r="3402" spans="1:6" x14ac:dyDescent="0.25">
      <c r="A3402" s="1">
        <v>40780</v>
      </c>
      <c r="B3402">
        <v>15.52</v>
      </c>
      <c r="C3402">
        <v>15.54</v>
      </c>
      <c r="D3402">
        <v>15.02</v>
      </c>
      <c r="E3402">
        <v>15.08</v>
      </c>
      <c r="F3402">
        <v>-2.8350515459999999</v>
      </c>
    </row>
    <row r="3403" spans="1:6" x14ac:dyDescent="0.25">
      <c r="A3403" s="1">
        <v>40779</v>
      </c>
      <c r="B3403">
        <v>15.36</v>
      </c>
      <c r="C3403">
        <v>15.56</v>
      </c>
      <c r="D3403">
        <v>15.16</v>
      </c>
      <c r="E3403">
        <v>15.46</v>
      </c>
      <c r="F3403">
        <v>0.65104166699999999</v>
      </c>
    </row>
    <row r="3404" spans="1:6" x14ac:dyDescent="0.25">
      <c r="A3404" s="1">
        <v>40778</v>
      </c>
      <c r="B3404">
        <v>15.01</v>
      </c>
      <c r="C3404">
        <v>15.44</v>
      </c>
      <c r="D3404">
        <v>15.01</v>
      </c>
      <c r="E3404">
        <v>15.44</v>
      </c>
      <c r="F3404">
        <v>2.8647568290000001</v>
      </c>
    </row>
    <row r="3405" spans="1:6" x14ac:dyDescent="0.25">
      <c r="A3405" s="1">
        <v>40777</v>
      </c>
      <c r="B3405">
        <v>15.25</v>
      </c>
      <c r="C3405">
        <v>15.39</v>
      </c>
      <c r="D3405">
        <v>14.95</v>
      </c>
      <c r="E3405">
        <v>15.01</v>
      </c>
      <c r="F3405">
        <v>-1.573770492</v>
      </c>
    </row>
    <row r="3406" spans="1:6" x14ac:dyDescent="0.25">
      <c r="A3406" s="1">
        <v>40774</v>
      </c>
      <c r="B3406">
        <v>14.91</v>
      </c>
      <c r="C3406">
        <v>15.46</v>
      </c>
      <c r="D3406">
        <v>14.9</v>
      </c>
      <c r="E3406">
        <v>15.07</v>
      </c>
      <c r="F3406">
        <v>1.073105298</v>
      </c>
    </row>
    <row r="3407" spans="1:6" x14ac:dyDescent="0.25">
      <c r="A3407" s="1">
        <v>40773</v>
      </c>
      <c r="B3407">
        <v>15.38</v>
      </c>
      <c r="C3407">
        <v>15.46</v>
      </c>
      <c r="D3407">
        <v>14.9</v>
      </c>
      <c r="E3407">
        <v>15.02</v>
      </c>
      <c r="F3407">
        <v>-2.340702211</v>
      </c>
    </row>
    <row r="3408" spans="1:6" x14ac:dyDescent="0.25">
      <c r="A3408" s="1">
        <v>40772</v>
      </c>
      <c r="B3408">
        <v>15.97</v>
      </c>
      <c r="C3408">
        <v>16.07</v>
      </c>
      <c r="D3408">
        <v>15.65</v>
      </c>
      <c r="E3408">
        <v>15.85</v>
      </c>
      <c r="F3408">
        <v>-0.75140889200000005</v>
      </c>
    </row>
    <row r="3409" spans="1:6" x14ac:dyDescent="0.25">
      <c r="A3409" s="1">
        <v>40771</v>
      </c>
      <c r="B3409">
        <v>15.85</v>
      </c>
      <c r="C3409">
        <v>16.059999999999999</v>
      </c>
      <c r="D3409">
        <v>15.7</v>
      </c>
      <c r="E3409">
        <v>16</v>
      </c>
      <c r="F3409">
        <v>0.94637223999999998</v>
      </c>
    </row>
    <row r="3410" spans="1:6" x14ac:dyDescent="0.25">
      <c r="A3410" s="1">
        <v>40770</v>
      </c>
      <c r="B3410">
        <v>16</v>
      </c>
      <c r="C3410">
        <v>16.07</v>
      </c>
      <c r="D3410">
        <v>15.83</v>
      </c>
      <c r="E3410">
        <v>16.059999999999999</v>
      </c>
      <c r="F3410">
        <v>0.375</v>
      </c>
    </row>
    <row r="3411" spans="1:6" x14ac:dyDescent="0.25">
      <c r="A3411" s="1">
        <v>40767</v>
      </c>
      <c r="B3411">
        <v>15.92</v>
      </c>
      <c r="C3411">
        <v>16.2</v>
      </c>
      <c r="D3411">
        <v>15.65</v>
      </c>
      <c r="E3411">
        <v>15.99</v>
      </c>
      <c r="F3411">
        <v>0.439698492</v>
      </c>
    </row>
    <row r="3412" spans="1:6" x14ac:dyDescent="0.25">
      <c r="A3412" s="1">
        <v>40766</v>
      </c>
      <c r="B3412">
        <v>15.45</v>
      </c>
      <c r="C3412">
        <v>16.239999999999998</v>
      </c>
      <c r="D3412">
        <v>15.37</v>
      </c>
      <c r="E3412">
        <v>15.92</v>
      </c>
      <c r="F3412">
        <v>3.0420711969999998</v>
      </c>
    </row>
    <row r="3413" spans="1:6" x14ac:dyDescent="0.25">
      <c r="A3413" s="1">
        <v>40765</v>
      </c>
      <c r="B3413">
        <v>14</v>
      </c>
      <c r="C3413">
        <v>14.23</v>
      </c>
      <c r="D3413">
        <v>13.7</v>
      </c>
      <c r="E3413">
        <v>13.73</v>
      </c>
      <c r="F3413">
        <v>-1.928571429</v>
      </c>
    </row>
    <row r="3414" spans="1:6" x14ac:dyDescent="0.25">
      <c r="A3414" s="1">
        <v>40764</v>
      </c>
      <c r="B3414">
        <v>14.03</v>
      </c>
      <c r="C3414">
        <v>14.12</v>
      </c>
      <c r="D3414">
        <v>13.3</v>
      </c>
      <c r="E3414">
        <v>14.06</v>
      </c>
      <c r="F3414">
        <v>0.213827512</v>
      </c>
    </row>
    <row r="3415" spans="1:6" x14ac:dyDescent="0.25">
      <c r="A3415" s="1">
        <v>40763</v>
      </c>
      <c r="B3415">
        <v>14.4</v>
      </c>
      <c r="C3415">
        <v>14.63</v>
      </c>
      <c r="D3415">
        <v>13.94</v>
      </c>
      <c r="E3415">
        <v>13.94</v>
      </c>
      <c r="F3415">
        <v>-3.1944444440000002</v>
      </c>
    </row>
    <row r="3416" spans="1:6" x14ac:dyDescent="0.25">
      <c r="A3416" s="1">
        <v>40760</v>
      </c>
      <c r="B3416">
        <v>14.86</v>
      </c>
      <c r="C3416">
        <v>15.27</v>
      </c>
      <c r="D3416">
        <v>14.37</v>
      </c>
      <c r="E3416">
        <v>14.94</v>
      </c>
      <c r="F3416">
        <v>0.538358008</v>
      </c>
    </row>
    <row r="3417" spans="1:6" x14ac:dyDescent="0.25">
      <c r="A3417" s="1">
        <v>40759</v>
      </c>
      <c r="B3417">
        <v>15.31</v>
      </c>
      <c r="C3417">
        <v>15.31</v>
      </c>
      <c r="D3417">
        <v>14.81</v>
      </c>
      <c r="E3417">
        <v>14.82</v>
      </c>
      <c r="F3417">
        <v>-3.2005225340000001</v>
      </c>
    </row>
    <row r="3418" spans="1:6" x14ac:dyDescent="0.25">
      <c r="A3418" s="1">
        <v>40758</v>
      </c>
      <c r="B3418">
        <v>15.46</v>
      </c>
      <c r="C3418">
        <v>15.54</v>
      </c>
      <c r="D3418">
        <v>15.18</v>
      </c>
      <c r="E3418">
        <v>15.47</v>
      </c>
      <c r="F3418">
        <v>6.4683053000000004E-2</v>
      </c>
    </row>
    <row r="3419" spans="1:6" x14ac:dyDescent="0.25">
      <c r="A3419" s="1">
        <v>40757</v>
      </c>
      <c r="B3419">
        <v>15.61</v>
      </c>
      <c r="C3419">
        <v>15.81</v>
      </c>
      <c r="D3419">
        <v>15.45</v>
      </c>
      <c r="E3419">
        <v>15.46</v>
      </c>
      <c r="F3419">
        <v>-0.96092248599999996</v>
      </c>
    </row>
    <row r="3420" spans="1:6" x14ac:dyDescent="0.25">
      <c r="A3420" s="1">
        <v>40756</v>
      </c>
      <c r="B3420">
        <v>16.100000000000001</v>
      </c>
      <c r="C3420">
        <v>16.25</v>
      </c>
      <c r="D3420">
        <v>15.55</v>
      </c>
      <c r="E3420">
        <v>15.83</v>
      </c>
      <c r="F3420">
        <v>-1.677018634</v>
      </c>
    </row>
    <row r="3421" spans="1:6" x14ac:dyDescent="0.25">
      <c r="A3421" s="1">
        <v>40753</v>
      </c>
      <c r="B3421">
        <v>15.91</v>
      </c>
      <c r="C3421">
        <v>16.13</v>
      </c>
      <c r="D3421">
        <v>15.8</v>
      </c>
      <c r="E3421">
        <v>15.97</v>
      </c>
      <c r="F3421">
        <v>0.37712130700000002</v>
      </c>
    </row>
    <row r="3422" spans="1:6" x14ac:dyDescent="0.25">
      <c r="A3422" s="1">
        <v>40752</v>
      </c>
      <c r="B3422">
        <v>15.94</v>
      </c>
      <c r="C3422">
        <v>16.3</v>
      </c>
      <c r="D3422">
        <v>15.83</v>
      </c>
      <c r="E3422">
        <v>16.010000000000002</v>
      </c>
      <c r="F3422">
        <v>0.43914680099999998</v>
      </c>
    </row>
    <row r="3423" spans="1:6" x14ac:dyDescent="0.25">
      <c r="A3423" s="1">
        <v>40751</v>
      </c>
      <c r="B3423">
        <v>15.9</v>
      </c>
      <c r="C3423">
        <v>15.98</v>
      </c>
      <c r="D3423">
        <v>15.58</v>
      </c>
      <c r="E3423">
        <v>15.68</v>
      </c>
      <c r="F3423">
        <v>-1.383647799</v>
      </c>
    </row>
    <row r="3424" spans="1:6" x14ac:dyDescent="0.25">
      <c r="A3424" s="1">
        <v>40750</v>
      </c>
      <c r="B3424">
        <v>16.25</v>
      </c>
      <c r="C3424">
        <v>16.39</v>
      </c>
      <c r="D3424">
        <v>16.2</v>
      </c>
      <c r="E3424">
        <v>16.28</v>
      </c>
      <c r="F3424">
        <v>0.18461538499999999</v>
      </c>
    </row>
    <row r="3425" spans="1:6" x14ac:dyDescent="0.25">
      <c r="A3425" s="1">
        <v>40749</v>
      </c>
      <c r="B3425">
        <v>16.3</v>
      </c>
      <c r="C3425">
        <v>16.38</v>
      </c>
      <c r="D3425">
        <v>16.16</v>
      </c>
      <c r="E3425">
        <v>16.28</v>
      </c>
      <c r="F3425">
        <v>-0.12269938699999999</v>
      </c>
    </row>
    <row r="3426" spans="1:6" x14ac:dyDescent="0.25">
      <c r="A3426" s="1">
        <v>40746</v>
      </c>
      <c r="B3426">
        <v>16.39</v>
      </c>
      <c r="C3426">
        <v>16.5</v>
      </c>
      <c r="D3426">
        <v>16.25</v>
      </c>
      <c r="E3426">
        <v>16.46</v>
      </c>
      <c r="F3426">
        <v>0.42708968899999999</v>
      </c>
    </row>
    <row r="3427" spans="1:6" x14ac:dyDescent="0.25">
      <c r="A3427" s="1">
        <v>40745</v>
      </c>
      <c r="B3427">
        <v>15.84</v>
      </c>
      <c r="C3427">
        <v>16.46</v>
      </c>
      <c r="D3427">
        <v>15.83</v>
      </c>
      <c r="E3427">
        <v>16.350000000000001</v>
      </c>
      <c r="F3427">
        <v>3.2196969700000002</v>
      </c>
    </row>
    <row r="3428" spans="1:6" x14ac:dyDescent="0.25">
      <c r="A3428" s="1">
        <v>40744</v>
      </c>
      <c r="B3428">
        <v>15.59</v>
      </c>
      <c r="C3428">
        <v>15.95</v>
      </c>
      <c r="D3428">
        <v>15.58</v>
      </c>
      <c r="E3428">
        <v>15.82</v>
      </c>
      <c r="F3428">
        <v>1.475304682</v>
      </c>
    </row>
    <row r="3429" spans="1:6" x14ac:dyDescent="0.25">
      <c r="A3429" s="1">
        <v>40743</v>
      </c>
      <c r="B3429">
        <v>15.55</v>
      </c>
      <c r="C3429">
        <v>15.69</v>
      </c>
      <c r="D3429">
        <v>15.42</v>
      </c>
      <c r="E3429">
        <v>15.66</v>
      </c>
      <c r="F3429">
        <v>0.70739549800000001</v>
      </c>
    </row>
    <row r="3430" spans="1:6" x14ac:dyDescent="0.25">
      <c r="A3430" s="1">
        <v>40742</v>
      </c>
      <c r="B3430">
        <v>15.49</v>
      </c>
      <c r="C3430">
        <v>15.54</v>
      </c>
      <c r="D3430">
        <v>15.27</v>
      </c>
      <c r="E3430">
        <v>15.43</v>
      </c>
      <c r="F3430">
        <v>-0.38734667499999997</v>
      </c>
    </row>
    <row r="3431" spans="1:6" x14ac:dyDescent="0.25">
      <c r="A3431" s="1">
        <v>40739</v>
      </c>
      <c r="B3431">
        <v>15.46</v>
      </c>
      <c r="C3431">
        <v>15.7</v>
      </c>
      <c r="D3431">
        <v>15.45</v>
      </c>
      <c r="E3431">
        <v>15.59</v>
      </c>
      <c r="F3431">
        <v>0.84087968999999996</v>
      </c>
    </row>
    <row r="3432" spans="1:6" x14ac:dyDescent="0.25">
      <c r="A3432" s="1">
        <v>40738</v>
      </c>
      <c r="B3432">
        <v>15.56</v>
      </c>
      <c r="C3432">
        <v>15.76</v>
      </c>
      <c r="D3432">
        <v>15.4</v>
      </c>
      <c r="E3432">
        <v>15.43</v>
      </c>
      <c r="F3432">
        <v>-0.83547557800000005</v>
      </c>
    </row>
    <row r="3433" spans="1:6" x14ac:dyDescent="0.25">
      <c r="A3433" s="1">
        <v>40737</v>
      </c>
      <c r="B3433">
        <v>15.7</v>
      </c>
      <c r="C3433">
        <v>15.85</v>
      </c>
      <c r="D3433">
        <v>15.5</v>
      </c>
      <c r="E3433">
        <v>15.57</v>
      </c>
      <c r="F3433">
        <v>-0.82802547800000004</v>
      </c>
    </row>
    <row r="3434" spans="1:6" x14ac:dyDescent="0.25">
      <c r="A3434" s="1">
        <v>40736</v>
      </c>
      <c r="B3434">
        <v>15.45</v>
      </c>
      <c r="C3434">
        <v>15.96</v>
      </c>
      <c r="D3434">
        <v>15.43</v>
      </c>
      <c r="E3434">
        <v>15.6</v>
      </c>
      <c r="F3434">
        <v>0.97087378599999996</v>
      </c>
    </row>
    <row r="3435" spans="1:6" x14ac:dyDescent="0.25">
      <c r="A3435" s="1">
        <v>40735</v>
      </c>
      <c r="B3435">
        <v>15.53</v>
      </c>
      <c r="C3435">
        <v>15.62</v>
      </c>
      <c r="D3435">
        <v>15.33</v>
      </c>
      <c r="E3435">
        <v>15.43</v>
      </c>
      <c r="F3435">
        <v>-0.64391500300000004</v>
      </c>
    </row>
    <row r="3436" spans="1:6" x14ac:dyDescent="0.25">
      <c r="A3436" s="1">
        <v>40732</v>
      </c>
      <c r="B3436">
        <v>15.75</v>
      </c>
      <c r="C3436">
        <v>15.9</v>
      </c>
      <c r="D3436">
        <v>15.56</v>
      </c>
      <c r="E3436">
        <v>15.74</v>
      </c>
      <c r="F3436">
        <v>-6.3492063000000001E-2</v>
      </c>
    </row>
    <row r="3437" spans="1:6" x14ac:dyDescent="0.25">
      <c r="A3437" s="1">
        <v>40731</v>
      </c>
      <c r="B3437">
        <v>15.61</v>
      </c>
      <c r="C3437">
        <v>15.99</v>
      </c>
      <c r="D3437">
        <v>15.61</v>
      </c>
      <c r="E3437">
        <v>15.9</v>
      </c>
      <c r="F3437">
        <v>1.8577834719999999</v>
      </c>
    </row>
    <row r="3438" spans="1:6" x14ac:dyDescent="0.25">
      <c r="A3438" s="1">
        <v>40730</v>
      </c>
      <c r="B3438">
        <v>15.61</v>
      </c>
      <c r="C3438">
        <v>15.67</v>
      </c>
      <c r="D3438">
        <v>15.45</v>
      </c>
      <c r="E3438">
        <v>15.56</v>
      </c>
      <c r="F3438">
        <v>-0.320307495</v>
      </c>
    </row>
    <row r="3439" spans="1:6" x14ac:dyDescent="0.25">
      <c r="A3439" s="1">
        <v>40729</v>
      </c>
      <c r="B3439">
        <v>15.92</v>
      </c>
      <c r="C3439">
        <v>15.92</v>
      </c>
      <c r="D3439">
        <v>15.55</v>
      </c>
      <c r="E3439">
        <v>15.67</v>
      </c>
      <c r="F3439">
        <v>-1.570351759</v>
      </c>
    </row>
    <row r="3440" spans="1:6" x14ac:dyDescent="0.25">
      <c r="A3440" s="1">
        <v>40725</v>
      </c>
      <c r="B3440">
        <v>15.65</v>
      </c>
      <c r="C3440">
        <v>15.95</v>
      </c>
      <c r="D3440">
        <v>15.6</v>
      </c>
      <c r="E3440">
        <v>15.87</v>
      </c>
      <c r="F3440">
        <v>1.405750799</v>
      </c>
    </row>
    <row r="3441" spans="1:6" x14ac:dyDescent="0.25">
      <c r="A3441" s="1">
        <v>40724</v>
      </c>
      <c r="B3441">
        <v>15.36</v>
      </c>
      <c r="C3441">
        <v>15.66</v>
      </c>
      <c r="D3441">
        <v>15.35</v>
      </c>
      <c r="E3441">
        <v>15.61</v>
      </c>
      <c r="F3441">
        <v>1.6276041670000001</v>
      </c>
    </row>
    <row r="3442" spans="1:6" x14ac:dyDescent="0.25">
      <c r="A3442" s="1">
        <v>40723</v>
      </c>
      <c r="B3442">
        <v>15.2</v>
      </c>
      <c r="C3442">
        <v>15.4</v>
      </c>
      <c r="D3442">
        <v>15.12</v>
      </c>
      <c r="E3442">
        <v>15.34</v>
      </c>
      <c r="F3442">
        <v>0.92105263199999998</v>
      </c>
    </row>
    <row r="3443" spans="1:6" x14ac:dyDescent="0.25">
      <c r="A3443" s="1">
        <v>40722</v>
      </c>
      <c r="B3443">
        <v>15.09</v>
      </c>
      <c r="C3443">
        <v>15.14</v>
      </c>
      <c r="D3443">
        <v>14.96</v>
      </c>
      <c r="E3443">
        <v>15.14</v>
      </c>
      <c r="F3443">
        <v>0.33134526199999997</v>
      </c>
    </row>
    <row r="3444" spans="1:6" x14ac:dyDescent="0.25">
      <c r="A3444" s="1">
        <v>40721</v>
      </c>
      <c r="B3444">
        <v>14.94</v>
      </c>
      <c r="C3444">
        <v>15.15</v>
      </c>
      <c r="D3444">
        <v>14.94</v>
      </c>
      <c r="E3444">
        <v>15.05</v>
      </c>
      <c r="F3444">
        <v>0.736278447</v>
      </c>
    </row>
    <row r="3445" spans="1:6" x14ac:dyDescent="0.25">
      <c r="A3445" s="1">
        <v>40718</v>
      </c>
      <c r="B3445">
        <v>15.41</v>
      </c>
      <c r="C3445">
        <v>15.44</v>
      </c>
      <c r="D3445">
        <v>14.93</v>
      </c>
      <c r="E3445">
        <v>14.93</v>
      </c>
      <c r="F3445">
        <v>-3.1148604799999999</v>
      </c>
    </row>
    <row r="3446" spans="1:6" x14ac:dyDescent="0.25">
      <c r="A3446" s="1">
        <v>40717</v>
      </c>
      <c r="B3446">
        <v>15.18</v>
      </c>
      <c r="C3446">
        <v>15.49</v>
      </c>
      <c r="D3446">
        <v>15.08</v>
      </c>
      <c r="E3446">
        <v>15.47</v>
      </c>
      <c r="F3446">
        <v>1.9104084320000001</v>
      </c>
    </row>
    <row r="3447" spans="1:6" x14ac:dyDescent="0.25">
      <c r="A3447" s="1">
        <v>40716</v>
      </c>
      <c r="B3447">
        <v>15.47</v>
      </c>
      <c r="C3447">
        <v>15.63</v>
      </c>
      <c r="D3447">
        <v>15.33</v>
      </c>
      <c r="E3447">
        <v>15.35</v>
      </c>
      <c r="F3447">
        <v>-0.77569489300000005</v>
      </c>
    </row>
    <row r="3448" spans="1:6" x14ac:dyDescent="0.25">
      <c r="A3448" s="1">
        <v>40715</v>
      </c>
      <c r="B3448">
        <v>15.19</v>
      </c>
      <c r="C3448">
        <v>15.57</v>
      </c>
      <c r="D3448">
        <v>15.15</v>
      </c>
      <c r="E3448">
        <v>15.51</v>
      </c>
      <c r="F3448">
        <v>2.1066491109999999</v>
      </c>
    </row>
    <row r="3449" spans="1:6" x14ac:dyDescent="0.25">
      <c r="A3449" s="1">
        <v>40714</v>
      </c>
      <c r="B3449">
        <v>14.93</v>
      </c>
      <c r="C3449">
        <v>15.17</v>
      </c>
      <c r="D3449">
        <v>14.93</v>
      </c>
      <c r="E3449">
        <v>15.14</v>
      </c>
      <c r="F3449">
        <v>1.4065639649999999</v>
      </c>
    </row>
    <row r="3450" spans="1:6" x14ac:dyDescent="0.25">
      <c r="A3450" s="1">
        <v>40711</v>
      </c>
      <c r="B3450">
        <v>15.2</v>
      </c>
      <c r="C3450">
        <v>15.2</v>
      </c>
      <c r="D3450">
        <v>14.89</v>
      </c>
      <c r="E3450">
        <v>14.97</v>
      </c>
      <c r="F3450">
        <v>-1.513157895</v>
      </c>
    </row>
    <row r="3451" spans="1:6" x14ac:dyDescent="0.25">
      <c r="A3451" s="1">
        <v>40710</v>
      </c>
      <c r="B3451">
        <v>14.82</v>
      </c>
      <c r="C3451">
        <v>15.1</v>
      </c>
      <c r="D3451">
        <v>14.8</v>
      </c>
      <c r="E3451">
        <v>15.05</v>
      </c>
      <c r="F3451">
        <v>1.551956815</v>
      </c>
    </row>
    <row r="3452" spans="1:6" x14ac:dyDescent="0.25">
      <c r="A3452" s="1">
        <v>40709</v>
      </c>
      <c r="B3452">
        <v>14.95</v>
      </c>
      <c r="C3452">
        <v>14.98</v>
      </c>
      <c r="D3452">
        <v>14.78</v>
      </c>
      <c r="E3452">
        <v>14.84</v>
      </c>
      <c r="F3452">
        <v>-0.73578595300000005</v>
      </c>
    </row>
    <row r="3453" spans="1:6" x14ac:dyDescent="0.25">
      <c r="A3453" s="1">
        <v>40708</v>
      </c>
      <c r="B3453">
        <v>15.1</v>
      </c>
      <c r="C3453">
        <v>15.22</v>
      </c>
      <c r="D3453">
        <v>14.92</v>
      </c>
      <c r="E3453">
        <v>15.08</v>
      </c>
      <c r="F3453">
        <v>-0.132450331</v>
      </c>
    </row>
    <row r="3454" spans="1:6" x14ac:dyDescent="0.25">
      <c r="A3454" s="1">
        <v>40707</v>
      </c>
      <c r="B3454">
        <v>15.14</v>
      </c>
      <c r="C3454">
        <v>15.28</v>
      </c>
      <c r="D3454">
        <v>15.04</v>
      </c>
      <c r="E3454">
        <v>15.06</v>
      </c>
      <c r="F3454">
        <v>-0.52840158500000001</v>
      </c>
    </row>
    <row r="3455" spans="1:6" x14ac:dyDescent="0.25">
      <c r="A3455" s="1">
        <v>40704</v>
      </c>
      <c r="B3455">
        <v>15.31</v>
      </c>
      <c r="C3455">
        <v>15.36</v>
      </c>
      <c r="D3455">
        <v>15.01</v>
      </c>
      <c r="E3455">
        <v>15.11</v>
      </c>
      <c r="F3455">
        <v>-1.3063357280000001</v>
      </c>
    </row>
    <row r="3456" spans="1:6" x14ac:dyDescent="0.25">
      <c r="A3456" s="1">
        <v>40703</v>
      </c>
      <c r="B3456">
        <v>15.32</v>
      </c>
      <c r="C3456">
        <v>15.47</v>
      </c>
      <c r="D3456">
        <v>15.25</v>
      </c>
      <c r="E3456">
        <v>15.3</v>
      </c>
      <c r="F3456">
        <v>-0.130548303</v>
      </c>
    </row>
    <row r="3457" spans="1:6" x14ac:dyDescent="0.25">
      <c r="A3457" s="1">
        <v>40702</v>
      </c>
      <c r="B3457">
        <v>15.41</v>
      </c>
      <c r="C3457">
        <v>15.58</v>
      </c>
      <c r="D3457">
        <v>15.21</v>
      </c>
      <c r="E3457">
        <v>15.3</v>
      </c>
      <c r="F3457">
        <v>-0.71382219300000005</v>
      </c>
    </row>
    <row r="3458" spans="1:6" x14ac:dyDescent="0.25">
      <c r="A3458" s="1">
        <v>40701</v>
      </c>
      <c r="B3458">
        <v>16.02</v>
      </c>
      <c r="C3458">
        <v>16.04</v>
      </c>
      <c r="D3458">
        <v>15.5</v>
      </c>
      <c r="E3458">
        <v>15.5</v>
      </c>
      <c r="F3458">
        <v>-3.2459425720000001</v>
      </c>
    </row>
    <row r="3459" spans="1:6" x14ac:dyDescent="0.25">
      <c r="A3459" s="1">
        <v>40700</v>
      </c>
      <c r="B3459">
        <v>16.010000000000002</v>
      </c>
      <c r="C3459">
        <v>16.170000000000002</v>
      </c>
      <c r="D3459">
        <v>15.88</v>
      </c>
      <c r="E3459">
        <v>15.99</v>
      </c>
      <c r="F3459">
        <v>-0.124921924</v>
      </c>
    </row>
    <row r="3460" spans="1:6" x14ac:dyDescent="0.25">
      <c r="A3460" s="1">
        <v>40697</v>
      </c>
      <c r="B3460">
        <v>16.14</v>
      </c>
      <c r="C3460">
        <v>16.190000000000001</v>
      </c>
      <c r="D3460">
        <v>15.98</v>
      </c>
      <c r="E3460">
        <v>16.010000000000002</v>
      </c>
      <c r="F3460">
        <v>-0.80545229200000001</v>
      </c>
    </row>
    <row r="3461" spans="1:6" x14ac:dyDescent="0.25">
      <c r="A3461" s="1">
        <v>40696</v>
      </c>
      <c r="B3461">
        <v>16.29</v>
      </c>
      <c r="C3461">
        <v>16.52</v>
      </c>
      <c r="D3461">
        <v>16.23</v>
      </c>
      <c r="E3461">
        <v>16.239999999999998</v>
      </c>
      <c r="F3461">
        <v>-0.306936771</v>
      </c>
    </row>
    <row r="3462" spans="1:6" x14ac:dyDescent="0.25">
      <c r="A3462" s="1">
        <v>40695</v>
      </c>
      <c r="B3462">
        <v>16.760000000000002</v>
      </c>
      <c r="C3462">
        <v>16.77</v>
      </c>
      <c r="D3462">
        <v>16.36</v>
      </c>
      <c r="E3462">
        <v>16.36</v>
      </c>
      <c r="F3462">
        <v>-2.3866348450000001</v>
      </c>
    </row>
    <row r="3463" spans="1:6" x14ac:dyDescent="0.25">
      <c r="A3463" s="1">
        <v>40694</v>
      </c>
      <c r="B3463">
        <v>16.59</v>
      </c>
      <c r="C3463">
        <v>16.82</v>
      </c>
      <c r="D3463">
        <v>16.510000000000002</v>
      </c>
      <c r="E3463">
        <v>16.8</v>
      </c>
      <c r="F3463">
        <v>1.2658227849999999</v>
      </c>
    </row>
    <row r="3464" spans="1:6" x14ac:dyDescent="0.25">
      <c r="A3464" s="1">
        <v>40690</v>
      </c>
      <c r="B3464">
        <v>16.239999999999998</v>
      </c>
      <c r="C3464">
        <v>16.510000000000002</v>
      </c>
      <c r="D3464">
        <v>16.239999999999998</v>
      </c>
      <c r="E3464">
        <v>16.46</v>
      </c>
      <c r="F3464">
        <v>1.354679803</v>
      </c>
    </row>
    <row r="3465" spans="1:6" x14ac:dyDescent="0.25">
      <c r="A3465" s="1">
        <v>40689</v>
      </c>
      <c r="B3465">
        <v>16.16</v>
      </c>
      <c r="C3465">
        <v>16.37</v>
      </c>
      <c r="D3465">
        <v>16.149999999999999</v>
      </c>
      <c r="E3465">
        <v>16.25</v>
      </c>
      <c r="F3465">
        <v>0.55693069299999998</v>
      </c>
    </row>
    <row r="3466" spans="1:6" x14ac:dyDescent="0.25">
      <c r="A3466" s="1">
        <v>40688</v>
      </c>
      <c r="B3466">
        <v>16.170000000000002</v>
      </c>
      <c r="C3466">
        <v>16.25</v>
      </c>
      <c r="D3466">
        <v>16.11</v>
      </c>
      <c r="E3466">
        <v>16.190000000000001</v>
      </c>
      <c r="F3466">
        <v>0.12368583800000001</v>
      </c>
    </row>
    <row r="3467" spans="1:6" x14ac:dyDescent="0.25">
      <c r="A3467" s="1">
        <v>40687</v>
      </c>
      <c r="B3467">
        <v>16.39</v>
      </c>
      <c r="C3467">
        <v>16.46</v>
      </c>
      <c r="D3467">
        <v>16.260000000000002</v>
      </c>
      <c r="E3467">
        <v>16.27</v>
      </c>
      <c r="F3467">
        <v>-0.73215375199999999</v>
      </c>
    </row>
    <row r="3468" spans="1:6" x14ac:dyDescent="0.25">
      <c r="A3468" s="1">
        <v>40686</v>
      </c>
      <c r="B3468">
        <v>16.43</v>
      </c>
      <c r="C3468">
        <v>16.43</v>
      </c>
      <c r="D3468">
        <v>16.22</v>
      </c>
      <c r="E3468">
        <v>16.350000000000001</v>
      </c>
      <c r="F3468">
        <v>-0.486914181</v>
      </c>
    </row>
    <row r="3469" spans="1:6" x14ac:dyDescent="0.25">
      <c r="A3469" s="1">
        <v>40683</v>
      </c>
      <c r="B3469">
        <v>16.68</v>
      </c>
      <c r="C3469">
        <v>16.72</v>
      </c>
      <c r="D3469">
        <v>16.510000000000002</v>
      </c>
      <c r="E3469">
        <v>16.52</v>
      </c>
      <c r="F3469">
        <v>-0.95923261400000004</v>
      </c>
    </row>
    <row r="3470" spans="1:6" x14ac:dyDescent="0.25">
      <c r="A3470" s="1">
        <v>40682</v>
      </c>
      <c r="B3470">
        <v>16.75</v>
      </c>
      <c r="C3470">
        <v>16.829999999999998</v>
      </c>
      <c r="D3470">
        <v>16.57</v>
      </c>
      <c r="E3470">
        <v>16.66</v>
      </c>
      <c r="F3470">
        <v>-0.53731343300000001</v>
      </c>
    </row>
    <row r="3471" spans="1:6" x14ac:dyDescent="0.25">
      <c r="A3471" s="1">
        <v>40681</v>
      </c>
      <c r="B3471">
        <v>16.64</v>
      </c>
      <c r="C3471">
        <v>16.66</v>
      </c>
      <c r="D3471">
        <v>16.34</v>
      </c>
      <c r="E3471">
        <v>16.649999999999999</v>
      </c>
      <c r="F3471">
        <v>6.0096153999999999E-2</v>
      </c>
    </row>
    <row r="3472" spans="1:6" x14ac:dyDescent="0.25">
      <c r="A3472" s="1">
        <v>40680</v>
      </c>
      <c r="B3472">
        <v>16.5</v>
      </c>
      <c r="C3472">
        <v>16.72</v>
      </c>
      <c r="D3472">
        <v>16.46</v>
      </c>
      <c r="E3472">
        <v>16.64</v>
      </c>
      <c r="F3472">
        <v>0.84848484800000001</v>
      </c>
    </row>
    <row r="3473" spans="1:6" x14ac:dyDescent="0.25">
      <c r="A3473" s="1">
        <v>40679</v>
      </c>
      <c r="B3473">
        <v>16.78</v>
      </c>
      <c r="C3473">
        <v>16.87</v>
      </c>
      <c r="D3473">
        <v>16.600000000000001</v>
      </c>
      <c r="E3473">
        <v>16.600000000000001</v>
      </c>
      <c r="F3473">
        <v>-1.0727056020000001</v>
      </c>
    </row>
    <row r="3474" spans="1:6" x14ac:dyDescent="0.25">
      <c r="A3474" s="1">
        <v>40676</v>
      </c>
      <c r="B3474">
        <v>16.87</v>
      </c>
      <c r="C3474">
        <v>16.96</v>
      </c>
      <c r="D3474">
        <v>16.78</v>
      </c>
      <c r="E3474">
        <v>16.88</v>
      </c>
      <c r="F3474">
        <v>5.9276822999999999E-2</v>
      </c>
    </row>
    <row r="3475" spans="1:6" x14ac:dyDescent="0.25">
      <c r="A3475" s="1">
        <v>40675</v>
      </c>
      <c r="B3475">
        <v>16.97</v>
      </c>
      <c r="C3475">
        <v>17.079999999999998</v>
      </c>
      <c r="D3475">
        <v>16.64</v>
      </c>
      <c r="E3475">
        <v>16.93</v>
      </c>
      <c r="F3475">
        <v>-0.23571007699999999</v>
      </c>
    </row>
    <row r="3476" spans="1:6" x14ac:dyDescent="0.25">
      <c r="A3476" s="1">
        <v>40674</v>
      </c>
      <c r="B3476">
        <v>17.79</v>
      </c>
      <c r="C3476">
        <v>17.98</v>
      </c>
      <c r="D3476">
        <v>17.68</v>
      </c>
      <c r="E3476">
        <v>17.78</v>
      </c>
      <c r="F3476">
        <v>-5.6211354999999998E-2</v>
      </c>
    </row>
    <row r="3477" spans="1:6" x14ac:dyDescent="0.25">
      <c r="A3477" s="1">
        <v>40673</v>
      </c>
      <c r="B3477">
        <v>17.66</v>
      </c>
      <c r="C3477">
        <v>17.940000000000001</v>
      </c>
      <c r="D3477">
        <v>17.649999999999999</v>
      </c>
      <c r="E3477">
        <v>17.79</v>
      </c>
      <c r="F3477">
        <v>0.73612683999999995</v>
      </c>
    </row>
    <row r="3478" spans="1:6" x14ac:dyDescent="0.25">
      <c r="A3478" s="1">
        <v>40672</v>
      </c>
      <c r="B3478">
        <v>17.53</v>
      </c>
      <c r="C3478">
        <v>17.670000000000002</v>
      </c>
      <c r="D3478">
        <v>17.47</v>
      </c>
      <c r="E3478">
        <v>17.600000000000001</v>
      </c>
      <c r="F3478">
        <v>0.39931545899999998</v>
      </c>
    </row>
    <row r="3479" spans="1:6" x14ac:dyDescent="0.25">
      <c r="A3479" s="1">
        <v>40669</v>
      </c>
      <c r="B3479">
        <v>17.649999999999999</v>
      </c>
      <c r="C3479">
        <v>17.7</v>
      </c>
      <c r="D3479">
        <v>17.510000000000002</v>
      </c>
      <c r="E3479">
        <v>17.559999999999999</v>
      </c>
      <c r="F3479">
        <v>-0.50991501400000006</v>
      </c>
    </row>
    <row r="3480" spans="1:6" x14ac:dyDescent="0.25">
      <c r="A3480" s="1">
        <v>40668</v>
      </c>
      <c r="B3480">
        <v>17.48</v>
      </c>
      <c r="C3480">
        <v>17.68</v>
      </c>
      <c r="D3480">
        <v>17.46</v>
      </c>
      <c r="E3480">
        <v>17.489999999999998</v>
      </c>
      <c r="F3480">
        <v>5.7208238000000002E-2</v>
      </c>
    </row>
    <row r="3481" spans="1:6" x14ac:dyDescent="0.25">
      <c r="A3481" s="1">
        <v>40667</v>
      </c>
      <c r="B3481">
        <v>17.36</v>
      </c>
      <c r="C3481">
        <v>17.55</v>
      </c>
      <c r="D3481">
        <v>17.28</v>
      </c>
      <c r="E3481">
        <v>17.47</v>
      </c>
      <c r="F3481">
        <v>0.633640553</v>
      </c>
    </row>
    <row r="3482" spans="1:6" x14ac:dyDescent="0.25">
      <c r="A3482" s="1">
        <v>40666</v>
      </c>
      <c r="B3482">
        <v>17.489999999999998</v>
      </c>
      <c r="C3482">
        <v>17.57</v>
      </c>
      <c r="D3482">
        <v>17.29</v>
      </c>
      <c r="E3482">
        <v>17.420000000000002</v>
      </c>
      <c r="F3482">
        <v>-0.40022870199999999</v>
      </c>
    </row>
    <row r="3483" spans="1:6" x14ac:dyDescent="0.25">
      <c r="A3483" s="1">
        <v>40665</v>
      </c>
      <c r="B3483">
        <v>17.54</v>
      </c>
      <c r="C3483">
        <v>17.59</v>
      </c>
      <c r="D3483">
        <v>17.39</v>
      </c>
      <c r="E3483">
        <v>17.579999999999998</v>
      </c>
      <c r="F3483">
        <v>0.228050171</v>
      </c>
    </row>
    <row r="3484" spans="1:6" x14ac:dyDescent="0.25">
      <c r="A3484" s="1">
        <v>40662</v>
      </c>
      <c r="B3484">
        <v>17.34</v>
      </c>
      <c r="C3484">
        <v>17.559999999999999</v>
      </c>
      <c r="D3484">
        <v>17.260000000000002</v>
      </c>
      <c r="E3484">
        <v>17.559999999999999</v>
      </c>
      <c r="F3484">
        <v>1.268742791</v>
      </c>
    </row>
    <row r="3485" spans="1:6" x14ac:dyDescent="0.25">
      <c r="A3485" s="1">
        <v>40661</v>
      </c>
      <c r="B3485">
        <v>17.2</v>
      </c>
      <c r="C3485">
        <v>17.38</v>
      </c>
      <c r="D3485">
        <v>17.190000000000001</v>
      </c>
      <c r="E3485">
        <v>17.32</v>
      </c>
      <c r="F3485">
        <v>0.69767441900000005</v>
      </c>
    </row>
    <row r="3486" spans="1:6" x14ac:dyDescent="0.25">
      <c r="A3486" s="1">
        <v>40660</v>
      </c>
      <c r="B3486">
        <v>17.63</v>
      </c>
      <c r="C3486">
        <v>17.64</v>
      </c>
      <c r="D3486">
        <v>17.09</v>
      </c>
      <c r="E3486">
        <v>17.2</v>
      </c>
      <c r="F3486">
        <v>-2.4390243900000002</v>
      </c>
    </row>
    <row r="3487" spans="1:6" x14ac:dyDescent="0.25">
      <c r="A3487" s="1">
        <v>40659</v>
      </c>
      <c r="B3487">
        <v>17.2</v>
      </c>
      <c r="C3487">
        <v>17.64</v>
      </c>
      <c r="D3487">
        <v>17.14</v>
      </c>
      <c r="E3487">
        <v>17.52</v>
      </c>
      <c r="F3487">
        <v>1.8604651160000001</v>
      </c>
    </row>
    <row r="3488" spans="1:6" x14ac:dyDescent="0.25">
      <c r="A3488" s="1">
        <v>40658</v>
      </c>
      <c r="B3488">
        <v>16.940000000000001</v>
      </c>
      <c r="C3488">
        <v>17.16</v>
      </c>
      <c r="D3488">
        <v>16.91</v>
      </c>
      <c r="E3488">
        <v>17.100000000000001</v>
      </c>
      <c r="F3488">
        <v>0.94451003499999997</v>
      </c>
    </row>
    <row r="3489" spans="1:6" x14ac:dyDescent="0.25">
      <c r="A3489" s="1">
        <v>40654</v>
      </c>
      <c r="B3489">
        <v>16.93</v>
      </c>
      <c r="C3489">
        <v>16.989999999999998</v>
      </c>
      <c r="D3489">
        <v>16.86</v>
      </c>
      <c r="E3489">
        <v>16.940000000000001</v>
      </c>
      <c r="F3489">
        <v>5.9066744999999997E-2</v>
      </c>
    </row>
    <row r="3490" spans="1:6" x14ac:dyDescent="0.25">
      <c r="A3490" s="1">
        <v>40653</v>
      </c>
      <c r="B3490">
        <v>16.899999999999999</v>
      </c>
      <c r="C3490">
        <v>16.96</v>
      </c>
      <c r="D3490">
        <v>16.8</v>
      </c>
      <c r="E3490">
        <v>16.920000000000002</v>
      </c>
      <c r="F3490">
        <v>0.118343195</v>
      </c>
    </row>
    <row r="3491" spans="1:6" x14ac:dyDescent="0.25">
      <c r="A3491" s="1">
        <v>40652</v>
      </c>
      <c r="B3491">
        <v>16.670000000000002</v>
      </c>
      <c r="C3491">
        <v>16.760000000000002</v>
      </c>
      <c r="D3491">
        <v>16.52</v>
      </c>
      <c r="E3491">
        <v>16.61</v>
      </c>
      <c r="F3491">
        <v>-0.35992801400000002</v>
      </c>
    </row>
    <row r="3492" spans="1:6" x14ac:dyDescent="0.25">
      <c r="A3492" s="1">
        <v>40651</v>
      </c>
      <c r="B3492">
        <v>16.89</v>
      </c>
      <c r="C3492">
        <v>16.899999999999999</v>
      </c>
      <c r="D3492">
        <v>16.59</v>
      </c>
      <c r="E3492">
        <v>16.73</v>
      </c>
      <c r="F3492">
        <v>-0.94730609799999999</v>
      </c>
    </row>
    <row r="3493" spans="1:6" x14ac:dyDescent="0.25">
      <c r="A3493" s="1">
        <v>40648</v>
      </c>
      <c r="B3493">
        <v>17.18</v>
      </c>
      <c r="C3493">
        <v>17.3</v>
      </c>
      <c r="D3493">
        <v>16.97</v>
      </c>
      <c r="E3493">
        <v>17.03</v>
      </c>
      <c r="F3493">
        <v>-0.87310826500000005</v>
      </c>
    </row>
    <row r="3494" spans="1:6" x14ac:dyDescent="0.25">
      <c r="A3494" s="1">
        <v>40647</v>
      </c>
      <c r="B3494">
        <v>17.149999999999999</v>
      </c>
      <c r="C3494">
        <v>17.22</v>
      </c>
      <c r="D3494">
        <v>17.05</v>
      </c>
      <c r="E3494">
        <v>17.170000000000002</v>
      </c>
      <c r="F3494">
        <v>0.116618076</v>
      </c>
    </row>
    <row r="3495" spans="1:6" x14ac:dyDescent="0.25">
      <c r="A3495" s="1">
        <v>40646</v>
      </c>
      <c r="B3495">
        <v>17.489999999999998</v>
      </c>
      <c r="C3495">
        <v>17.5</v>
      </c>
      <c r="D3495">
        <v>17.22</v>
      </c>
      <c r="E3495">
        <v>17.25</v>
      </c>
      <c r="F3495">
        <v>-1.372212693</v>
      </c>
    </row>
    <row r="3496" spans="1:6" x14ac:dyDescent="0.25">
      <c r="A3496" s="1">
        <v>40645</v>
      </c>
      <c r="B3496">
        <v>17.5</v>
      </c>
      <c r="C3496">
        <v>17.579999999999998</v>
      </c>
      <c r="D3496">
        <v>17.36</v>
      </c>
      <c r="E3496">
        <v>17.440000000000001</v>
      </c>
      <c r="F3496">
        <v>-0.34285714299999998</v>
      </c>
    </row>
    <row r="3497" spans="1:6" x14ac:dyDescent="0.25">
      <c r="A3497" s="1">
        <v>40644</v>
      </c>
      <c r="B3497">
        <v>17.7</v>
      </c>
      <c r="C3497">
        <v>17.760000000000002</v>
      </c>
      <c r="D3497">
        <v>17.36</v>
      </c>
      <c r="E3497">
        <v>17.489999999999998</v>
      </c>
      <c r="F3497">
        <v>-1.1864406780000001</v>
      </c>
    </row>
    <row r="3498" spans="1:6" x14ac:dyDescent="0.25">
      <c r="A3498" s="1">
        <v>40641</v>
      </c>
      <c r="B3498">
        <v>17.98</v>
      </c>
      <c r="C3498">
        <v>17.98</v>
      </c>
      <c r="D3498">
        <v>17.53</v>
      </c>
      <c r="E3498">
        <v>17.649999999999999</v>
      </c>
      <c r="F3498">
        <v>-1.835372636</v>
      </c>
    </row>
    <row r="3499" spans="1:6" x14ac:dyDescent="0.25">
      <c r="A3499" s="1">
        <v>40640</v>
      </c>
      <c r="B3499">
        <v>18.18</v>
      </c>
      <c r="C3499">
        <v>18.29</v>
      </c>
      <c r="D3499">
        <v>17.72</v>
      </c>
      <c r="E3499">
        <v>17.91</v>
      </c>
      <c r="F3499">
        <v>-1.4851485149999999</v>
      </c>
    </row>
    <row r="3500" spans="1:6" x14ac:dyDescent="0.25">
      <c r="A3500" s="1">
        <v>40639</v>
      </c>
      <c r="B3500">
        <v>17.45</v>
      </c>
      <c r="C3500">
        <v>18.18</v>
      </c>
      <c r="D3500">
        <v>17.38</v>
      </c>
      <c r="E3500">
        <v>18.07</v>
      </c>
      <c r="F3500">
        <v>3.5530085960000002</v>
      </c>
    </row>
    <row r="3501" spans="1:6" x14ac:dyDescent="0.25">
      <c r="A3501" s="1">
        <v>40638</v>
      </c>
      <c r="B3501">
        <v>17.14</v>
      </c>
      <c r="C3501">
        <v>17.489999999999998</v>
      </c>
      <c r="D3501">
        <v>17.12</v>
      </c>
      <c r="E3501">
        <v>17.22</v>
      </c>
      <c r="F3501">
        <v>0.466744457</v>
      </c>
    </row>
    <row r="3502" spans="1:6" x14ac:dyDescent="0.25">
      <c r="A3502" s="1">
        <v>40637</v>
      </c>
      <c r="B3502">
        <v>17.02</v>
      </c>
      <c r="C3502">
        <v>17.14</v>
      </c>
      <c r="D3502">
        <v>17</v>
      </c>
      <c r="E3502">
        <v>17.059999999999999</v>
      </c>
      <c r="F3502">
        <v>0.23501762600000001</v>
      </c>
    </row>
    <row r="3503" spans="1:6" x14ac:dyDescent="0.25">
      <c r="A3503" s="1">
        <v>40634</v>
      </c>
      <c r="B3503">
        <v>17.29</v>
      </c>
      <c r="C3503">
        <v>17.3</v>
      </c>
      <c r="D3503">
        <v>16.989999999999998</v>
      </c>
      <c r="E3503">
        <v>17.04</v>
      </c>
      <c r="F3503">
        <v>-1.4459224989999999</v>
      </c>
    </row>
    <row r="3504" spans="1:6" x14ac:dyDescent="0.25">
      <c r="A3504" s="1">
        <v>40633</v>
      </c>
      <c r="B3504">
        <v>17.32</v>
      </c>
      <c r="C3504">
        <v>17.45</v>
      </c>
      <c r="D3504">
        <v>17.149999999999999</v>
      </c>
      <c r="E3504">
        <v>17.149999999999999</v>
      </c>
      <c r="F3504">
        <v>-0.98152424900000002</v>
      </c>
    </row>
    <row r="3505" spans="1:6" x14ac:dyDescent="0.25">
      <c r="A3505" s="1">
        <v>40632</v>
      </c>
      <c r="B3505">
        <v>17.579999999999998</v>
      </c>
      <c r="C3505">
        <v>17.600000000000001</v>
      </c>
      <c r="D3505">
        <v>17.3</v>
      </c>
      <c r="E3505">
        <v>17.32</v>
      </c>
      <c r="F3505">
        <v>-1.4789533560000001</v>
      </c>
    </row>
    <row r="3506" spans="1:6" x14ac:dyDescent="0.25">
      <c r="A3506" s="1">
        <v>40631</v>
      </c>
      <c r="B3506">
        <v>17.21</v>
      </c>
      <c r="C3506">
        <v>17.45</v>
      </c>
      <c r="D3506">
        <v>17.190000000000001</v>
      </c>
      <c r="E3506">
        <v>17.440000000000001</v>
      </c>
      <c r="F3506">
        <v>1.3364323069999999</v>
      </c>
    </row>
    <row r="3507" spans="1:6" x14ac:dyDescent="0.25">
      <c r="A3507" s="1">
        <v>40630</v>
      </c>
      <c r="B3507">
        <v>17.36</v>
      </c>
      <c r="C3507">
        <v>17.53</v>
      </c>
      <c r="D3507">
        <v>17.170000000000002</v>
      </c>
      <c r="E3507">
        <v>17.170000000000002</v>
      </c>
      <c r="F3507">
        <v>-1.0944700460000001</v>
      </c>
    </row>
    <row r="3508" spans="1:6" x14ac:dyDescent="0.25">
      <c r="A3508" s="1">
        <v>40627</v>
      </c>
      <c r="B3508">
        <v>17.38</v>
      </c>
      <c r="C3508">
        <v>17.41</v>
      </c>
      <c r="D3508">
        <v>17.2</v>
      </c>
      <c r="E3508">
        <v>17.28</v>
      </c>
      <c r="F3508">
        <v>-0.57537399300000003</v>
      </c>
    </row>
    <row r="3509" spans="1:6" x14ac:dyDescent="0.25">
      <c r="A3509" s="1">
        <v>40626</v>
      </c>
      <c r="B3509">
        <v>17.600000000000001</v>
      </c>
      <c r="C3509">
        <v>17.64</v>
      </c>
      <c r="D3509">
        <v>17.350000000000001</v>
      </c>
      <c r="E3509">
        <v>17.36</v>
      </c>
      <c r="F3509">
        <v>-1.363636364</v>
      </c>
    </row>
    <row r="3510" spans="1:6" x14ac:dyDescent="0.25">
      <c r="A3510" s="1">
        <v>40625</v>
      </c>
      <c r="B3510">
        <v>17.420000000000002</v>
      </c>
      <c r="C3510">
        <v>17.600000000000001</v>
      </c>
      <c r="D3510">
        <v>17.34</v>
      </c>
      <c r="E3510">
        <v>17.579999999999998</v>
      </c>
      <c r="F3510">
        <v>0.91848450100000001</v>
      </c>
    </row>
    <row r="3511" spans="1:6" x14ac:dyDescent="0.25">
      <c r="A3511" s="1">
        <v>40624</v>
      </c>
      <c r="B3511">
        <v>17.43</v>
      </c>
      <c r="C3511">
        <v>17.61</v>
      </c>
      <c r="D3511">
        <v>17.3</v>
      </c>
      <c r="E3511">
        <v>17.45</v>
      </c>
      <c r="F3511">
        <v>0.11474469299999999</v>
      </c>
    </row>
    <row r="3512" spans="1:6" x14ac:dyDescent="0.25">
      <c r="A3512" s="1">
        <v>40623</v>
      </c>
      <c r="B3512">
        <v>17.350000000000001</v>
      </c>
      <c r="C3512">
        <v>17.55</v>
      </c>
      <c r="D3512">
        <v>17.3</v>
      </c>
      <c r="E3512">
        <v>17.39</v>
      </c>
      <c r="F3512">
        <v>0.23054754999999999</v>
      </c>
    </row>
    <row r="3513" spans="1:6" x14ac:dyDescent="0.25">
      <c r="A3513" s="1">
        <v>40620</v>
      </c>
      <c r="B3513">
        <v>17.350000000000001</v>
      </c>
      <c r="C3513">
        <v>17.41</v>
      </c>
      <c r="D3513">
        <v>17.07</v>
      </c>
      <c r="E3513">
        <v>17.14</v>
      </c>
      <c r="F3513">
        <v>-1.2103746399999999</v>
      </c>
    </row>
    <row r="3514" spans="1:6" x14ac:dyDescent="0.25">
      <c r="A3514" s="1">
        <v>40619</v>
      </c>
      <c r="B3514">
        <v>17.13</v>
      </c>
      <c r="C3514">
        <v>17.2</v>
      </c>
      <c r="D3514">
        <v>16.97</v>
      </c>
      <c r="E3514">
        <v>17</v>
      </c>
      <c r="F3514">
        <v>-0.75890250999999997</v>
      </c>
    </row>
    <row r="3515" spans="1:6" x14ac:dyDescent="0.25">
      <c r="A3515" s="1">
        <v>40618</v>
      </c>
      <c r="B3515">
        <v>17.309999999999999</v>
      </c>
      <c r="C3515">
        <v>17.57</v>
      </c>
      <c r="D3515">
        <v>17.010000000000002</v>
      </c>
      <c r="E3515">
        <v>17.04</v>
      </c>
      <c r="F3515">
        <v>-1.5597920279999999</v>
      </c>
    </row>
    <row r="3516" spans="1:6" x14ac:dyDescent="0.25">
      <c r="A3516" s="1">
        <v>40617</v>
      </c>
      <c r="B3516">
        <v>17.309999999999999</v>
      </c>
      <c r="C3516">
        <v>17.48</v>
      </c>
      <c r="D3516">
        <v>17.25</v>
      </c>
      <c r="E3516">
        <v>17.39</v>
      </c>
      <c r="F3516">
        <v>0.462160601</v>
      </c>
    </row>
    <row r="3517" spans="1:6" x14ac:dyDescent="0.25">
      <c r="A3517" s="1">
        <v>40616</v>
      </c>
      <c r="B3517">
        <v>17.8</v>
      </c>
      <c r="C3517">
        <v>17.88</v>
      </c>
      <c r="D3517">
        <v>17.739999999999998</v>
      </c>
      <c r="E3517">
        <v>17.850000000000001</v>
      </c>
      <c r="F3517">
        <v>0.28089887600000002</v>
      </c>
    </row>
    <row r="3518" spans="1:6" x14ac:dyDescent="0.25">
      <c r="A3518" s="1">
        <v>40613</v>
      </c>
      <c r="B3518">
        <v>17.809999999999999</v>
      </c>
      <c r="C3518">
        <v>18.010000000000002</v>
      </c>
      <c r="D3518">
        <v>17.760000000000002</v>
      </c>
      <c r="E3518">
        <v>17.95</v>
      </c>
      <c r="F3518">
        <v>0.78607523899999998</v>
      </c>
    </row>
    <row r="3519" spans="1:6" x14ac:dyDescent="0.25">
      <c r="A3519" s="1">
        <v>40612</v>
      </c>
      <c r="B3519">
        <v>18.02</v>
      </c>
      <c r="C3519">
        <v>18.07</v>
      </c>
      <c r="D3519">
        <v>17.899999999999999</v>
      </c>
      <c r="E3519">
        <v>17.91</v>
      </c>
      <c r="F3519">
        <v>-0.61043285199999997</v>
      </c>
    </row>
    <row r="3520" spans="1:6" x14ac:dyDescent="0.25">
      <c r="A3520" s="1">
        <v>40611</v>
      </c>
      <c r="B3520">
        <v>18.11</v>
      </c>
      <c r="C3520">
        <v>18.190000000000001</v>
      </c>
      <c r="D3520">
        <v>18.02</v>
      </c>
      <c r="E3520">
        <v>18.12</v>
      </c>
      <c r="F3520">
        <v>5.5218112E-2</v>
      </c>
    </row>
    <row r="3521" spans="1:6" x14ac:dyDescent="0.25">
      <c r="A3521" s="1">
        <v>40610</v>
      </c>
      <c r="B3521">
        <v>18.170000000000002</v>
      </c>
      <c r="C3521">
        <v>18.3</v>
      </c>
      <c r="D3521">
        <v>18.02</v>
      </c>
      <c r="E3521">
        <v>18.23</v>
      </c>
      <c r="F3521">
        <v>0.33021464</v>
      </c>
    </row>
    <row r="3522" spans="1:6" x14ac:dyDescent="0.25">
      <c r="A3522" s="1">
        <v>40609</v>
      </c>
      <c r="B3522">
        <v>18.350000000000001</v>
      </c>
      <c r="C3522">
        <v>18.37</v>
      </c>
      <c r="D3522">
        <v>18.03</v>
      </c>
      <c r="E3522">
        <v>18.2</v>
      </c>
      <c r="F3522">
        <v>-0.81743869199999997</v>
      </c>
    </row>
    <row r="3523" spans="1:6" x14ac:dyDescent="0.25">
      <c r="A3523" s="1">
        <v>40606</v>
      </c>
      <c r="B3523">
        <v>18.53</v>
      </c>
      <c r="C3523">
        <v>18.59</v>
      </c>
      <c r="D3523">
        <v>18.309999999999999</v>
      </c>
      <c r="E3523">
        <v>18.420000000000002</v>
      </c>
      <c r="F3523">
        <v>-0.59363194799999996</v>
      </c>
    </row>
    <row r="3524" spans="1:6" x14ac:dyDescent="0.25">
      <c r="A3524" s="1">
        <v>40605</v>
      </c>
      <c r="B3524">
        <v>18.64</v>
      </c>
      <c r="C3524">
        <v>18.649999999999999</v>
      </c>
      <c r="D3524">
        <v>18.5</v>
      </c>
      <c r="E3524">
        <v>18.53</v>
      </c>
      <c r="F3524">
        <v>-0.59012875499999995</v>
      </c>
    </row>
    <row r="3525" spans="1:6" x14ac:dyDescent="0.25">
      <c r="A3525" s="1">
        <v>40604</v>
      </c>
      <c r="B3525">
        <v>18.5</v>
      </c>
      <c r="C3525">
        <v>18.61</v>
      </c>
      <c r="D3525">
        <v>18.440000000000001</v>
      </c>
      <c r="E3525">
        <v>18.5</v>
      </c>
      <c r="F3525">
        <v>0</v>
      </c>
    </row>
    <row r="3526" spans="1:6" x14ac:dyDescent="0.25">
      <c r="A3526" s="1">
        <v>40603</v>
      </c>
      <c r="B3526">
        <v>18.7</v>
      </c>
      <c r="C3526">
        <v>18.79</v>
      </c>
      <c r="D3526">
        <v>18.5</v>
      </c>
      <c r="E3526">
        <v>18.579999999999998</v>
      </c>
      <c r="F3526">
        <v>-0.64171122999999997</v>
      </c>
    </row>
    <row r="3527" spans="1:6" x14ac:dyDescent="0.25">
      <c r="A3527" s="1">
        <v>40602</v>
      </c>
      <c r="B3527">
        <v>18.64</v>
      </c>
      <c r="C3527">
        <v>18.75</v>
      </c>
      <c r="D3527">
        <v>18.510000000000002</v>
      </c>
      <c r="E3527">
        <v>18.559999999999999</v>
      </c>
      <c r="F3527">
        <v>-0.42918454900000003</v>
      </c>
    </row>
    <row r="3528" spans="1:6" x14ac:dyDescent="0.25">
      <c r="A3528" s="1">
        <v>40599</v>
      </c>
      <c r="B3528">
        <v>18.5</v>
      </c>
      <c r="C3528">
        <v>18.7</v>
      </c>
      <c r="D3528">
        <v>18.47</v>
      </c>
      <c r="E3528">
        <v>18.64</v>
      </c>
      <c r="F3528">
        <v>0.756756757</v>
      </c>
    </row>
    <row r="3529" spans="1:6" x14ac:dyDescent="0.25">
      <c r="A3529" s="1">
        <v>40598</v>
      </c>
      <c r="B3529">
        <v>18.38</v>
      </c>
      <c r="C3529">
        <v>18.510000000000002</v>
      </c>
      <c r="D3529">
        <v>18.23</v>
      </c>
      <c r="E3529">
        <v>18.350000000000001</v>
      </c>
      <c r="F3529">
        <v>-0.16322089200000001</v>
      </c>
    </row>
    <row r="3530" spans="1:6" x14ac:dyDescent="0.25">
      <c r="A3530" s="1">
        <v>40597</v>
      </c>
      <c r="B3530">
        <v>18.559999999999999</v>
      </c>
      <c r="C3530">
        <v>18.66</v>
      </c>
      <c r="D3530">
        <v>18.29</v>
      </c>
      <c r="E3530">
        <v>18.399999999999999</v>
      </c>
      <c r="F3530">
        <v>-0.86206896600000005</v>
      </c>
    </row>
    <row r="3531" spans="1:6" x14ac:dyDescent="0.25">
      <c r="A3531" s="1">
        <v>40596</v>
      </c>
      <c r="B3531">
        <v>18.71</v>
      </c>
      <c r="C3531">
        <v>18.739999999999998</v>
      </c>
      <c r="D3531">
        <v>18.55</v>
      </c>
      <c r="E3531">
        <v>18.59</v>
      </c>
      <c r="F3531">
        <v>-0.64136825200000003</v>
      </c>
    </row>
    <row r="3532" spans="1:6" x14ac:dyDescent="0.25">
      <c r="A3532" s="1">
        <v>40592</v>
      </c>
      <c r="B3532">
        <v>18.75</v>
      </c>
      <c r="C3532">
        <v>19.02</v>
      </c>
      <c r="D3532">
        <v>18.68</v>
      </c>
      <c r="E3532">
        <v>18.850000000000001</v>
      </c>
      <c r="F3532">
        <v>0.53333333299999997</v>
      </c>
    </row>
    <row r="3533" spans="1:6" x14ac:dyDescent="0.25">
      <c r="A3533" s="1">
        <v>40591</v>
      </c>
      <c r="B3533">
        <v>18.62</v>
      </c>
      <c r="C3533">
        <v>18.760000000000002</v>
      </c>
      <c r="D3533">
        <v>18.579999999999998</v>
      </c>
      <c r="E3533">
        <v>18.68</v>
      </c>
      <c r="F3533">
        <v>0.32223415700000002</v>
      </c>
    </row>
    <row r="3534" spans="1:6" x14ac:dyDescent="0.25">
      <c r="A3534" s="1">
        <v>40590</v>
      </c>
      <c r="B3534">
        <v>18.75</v>
      </c>
      <c r="C3534">
        <v>18.79</v>
      </c>
      <c r="D3534">
        <v>18.559999999999999</v>
      </c>
      <c r="E3534">
        <v>18.579999999999998</v>
      </c>
      <c r="F3534">
        <v>-0.90666666699999998</v>
      </c>
    </row>
    <row r="3535" spans="1:6" x14ac:dyDescent="0.25">
      <c r="A3535" s="1">
        <v>40589</v>
      </c>
      <c r="B3535">
        <v>18.91</v>
      </c>
      <c r="C3535">
        <v>18.920000000000002</v>
      </c>
      <c r="D3535">
        <v>18.63</v>
      </c>
      <c r="E3535">
        <v>18.670000000000002</v>
      </c>
      <c r="F3535">
        <v>-1.269169751</v>
      </c>
    </row>
    <row r="3536" spans="1:6" x14ac:dyDescent="0.25">
      <c r="A3536" s="1">
        <v>40588</v>
      </c>
      <c r="B3536">
        <v>18.850000000000001</v>
      </c>
      <c r="C3536">
        <v>18.95</v>
      </c>
      <c r="D3536">
        <v>18.68</v>
      </c>
      <c r="E3536">
        <v>18.809999999999999</v>
      </c>
      <c r="F3536">
        <v>-0.21220159199999999</v>
      </c>
    </row>
    <row r="3537" spans="1:6" x14ac:dyDescent="0.25">
      <c r="A3537" s="1">
        <v>40585</v>
      </c>
      <c r="B3537">
        <v>19.13</v>
      </c>
      <c r="C3537">
        <v>19.14</v>
      </c>
      <c r="D3537">
        <v>18.61</v>
      </c>
      <c r="E3537">
        <v>18.71</v>
      </c>
      <c r="F3537">
        <v>-2.1955044429999999</v>
      </c>
    </row>
    <row r="3538" spans="1:6" x14ac:dyDescent="0.25">
      <c r="A3538" s="1">
        <v>40584</v>
      </c>
      <c r="B3538">
        <v>19.68</v>
      </c>
      <c r="C3538">
        <v>19.690000000000001</v>
      </c>
      <c r="D3538">
        <v>18.79</v>
      </c>
      <c r="E3538">
        <v>18.920000000000002</v>
      </c>
      <c r="F3538">
        <v>-3.8617886179999998</v>
      </c>
    </row>
    <row r="3539" spans="1:6" x14ac:dyDescent="0.25">
      <c r="A3539" s="1">
        <v>40583</v>
      </c>
      <c r="B3539">
        <v>21.9</v>
      </c>
      <c r="C3539">
        <v>22.15</v>
      </c>
      <c r="D3539">
        <v>21.9</v>
      </c>
      <c r="E3539">
        <v>22.04</v>
      </c>
      <c r="F3539">
        <v>0.63926940600000004</v>
      </c>
    </row>
    <row r="3540" spans="1:6" x14ac:dyDescent="0.25">
      <c r="A3540" s="1">
        <v>40582</v>
      </c>
      <c r="B3540">
        <v>21.93</v>
      </c>
      <c r="C3540">
        <v>22</v>
      </c>
      <c r="D3540">
        <v>21.71</v>
      </c>
      <c r="E3540">
        <v>21.99</v>
      </c>
      <c r="F3540">
        <v>0.27359781100000002</v>
      </c>
    </row>
    <row r="3541" spans="1:6" x14ac:dyDescent="0.25">
      <c r="A3541" s="1">
        <v>40581</v>
      </c>
      <c r="B3541">
        <v>22.09</v>
      </c>
      <c r="C3541">
        <v>22.34</v>
      </c>
      <c r="D3541">
        <v>22.03</v>
      </c>
      <c r="E3541">
        <v>22.05</v>
      </c>
      <c r="F3541">
        <v>-0.18107741099999999</v>
      </c>
    </row>
    <row r="3542" spans="1:6" x14ac:dyDescent="0.25">
      <c r="A3542" s="1">
        <v>40578</v>
      </c>
      <c r="B3542">
        <v>21.93</v>
      </c>
      <c r="C3542">
        <v>22.15</v>
      </c>
      <c r="D3542">
        <v>21.81</v>
      </c>
      <c r="E3542">
        <v>22.06</v>
      </c>
      <c r="F3542">
        <v>0.59279525799999999</v>
      </c>
    </row>
    <row r="3543" spans="1:6" x14ac:dyDescent="0.25">
      <c r="A3543" s="1">
        <v>40577</v>
      </c>
      <c r="B3543">
        <v>21.7</v>
      </c>
      <c r="C3543">
        <v>21.97</v>
      </c>
      <c r="D3543">
        <v>21.65</v>
      </c>
      <c r="E3543">
        <v>21.91</v>
      </c>
      <c r="F3543">
        <v>0.96774193500000005</v>
      </c>
    </row>
    <row r="3544" spans="1:6" x14ac:dyDescent="0.25">
      <c r="A3544" s="1">
        <v>40576</v>
      </c>
      <c r="B3544">
        <v>21.5</v>
      </c>
      <c r="C3544">
        <v>21.69</v>
      </c>
      <c r="D3544">
        <v>21.43</v>
      </c>
      <c r="E3544">
        <v>21.63</v>
      </c>
      <c r="F3544">
        <v>0.60465116299999999</v>
      </c>
    </row>
    <row r="3545" spans="1:6" x14ac:dyDescent="0.25">
      <c r="A3545" s="1">
        <v>40575</v>
      </c>
      <c r="B3545">
        <v>21.3</v>
      </c>
      <c r="C3545">
        <v>21.56</v>
      </c>
      <c r="D3545">
        <v>21.3</v>
      </c>
      <c r="E3545">
        <v>21.49</v>
      </c>
      <c r="F3545">
        <v>0.89201877900000004</v>
      </c>
    </row>
    <row r="3546" spans="1:6" x14ac:dyDescent="0.25">
      <c r="A3546" s="1">
        <v>40574</v>
      </c>
      <c r="B3546">
        <v>20.94</v>
      </c>
      <c r="C3546">
        <v>21.18</v>
      </c>
      <c r="D3546">
        <v>20.71</v>
      </c>
      <c r="E3546">
        <v>21.15</v>
      </c>
      <c r="F3546">
        <v>1.0028653300000001</v>
      </c>
    </row>
    <row r="3547" spans="1:6" x14ac:dyDescent="0.25">
      <c r="A3547" s="1">
        <v>40571</v>
      </c>
      <c r="B3547">
        <v>21.49</v>
      </c>
      <c r="C3547">
        <v>21.57</v>
      </c>
      <c r="D3547">
        <v>20.86</v>
      </c>
      <c r="E3547">
        <v>20.93</v>
      </c>
      <c r="F3547">
        <v>-2.6058631920000002</v>
      </c>
    </row>
    <row r="3548" spans="1:6" x14ac:dyDescent="0.25">
      <c r="A3548" s="1">
        <v>40570</v>
      </c>
      <c r="B3548">
        <v>21.37</v>
      </c>
      <c r="C3548">
        <v>21.49</v>
      </c>
      <c r="D3548">
        <v>21.26</v>
      </c>
      <c r="E3548">
        <v>21.45</v>
      </c>
      <c r="F3548">
        <v>0.37435657500000002</v>
      </c>
    </row>
    <row r="3549" spans="1:6" x14ac:dyDescent="0.25">
      <c r="A3549" s="1">
        <v>40569</v>
      </c>
      <c r="B3549">
        <v>21.48</v>
      </c>
      <c r="C3549">
        <v>21.61</v>
      </c>
      <c r="D3549">
        <v>21.26</v>
      </c>
      <c r="E3549">
        <v>21.38</v>
      </c>
      <c r="F3549">
        <v>-0.46554934799999997</v>
      </c>
    </row>
    <row r="3550" spans="1:6" x14ac:dyDescent="0.25">
      <c r="A3550" s="1">
        <v>40568</v>
      </c>
      <c r="B3550">
        <v>21.17</v>
      </c>
      <c r="C3550">
        <v>21.57</v>
      </c>
      <c r="D3550">
        <v>21.09</v>
      </c>
      <c r="E3550">
        <v>21.54</v>
      </c>
      <c r="F3550">
        <v>1.747756259</v>
      </c>
    </row>
    <row r="3551" spans="1:6" x14ac:dyDescent="0.25">
      <c r="A3551" s="1">
        <v>40567</v>
      </c>
      <c r="B3551">
        <v>20.83</v>
      </c>
      <c r="C3551">
        <v>21.18</v>
      </c>
      <c r="D3551">
        <v>20.73</v>
      </c>
      <c r="E3551">
        <v>21.17</v>
      </c>
      <c r="F3551">
        <v>1.632261162</v>
      </c>
    </row>
    <row r="3552" spans="1:6" x14ac:dyDescent="0.25">
      <c r="A3552" s="1">
        <v>40564</v>
      </c>
      <c r="B3552">
        <v>20.98</v>
      </c>
      <c r="C3552">
        <v>20.98</v>
      </c>
      <c r="D3552">
        <v>20.68</v>
      </c>
      <c r="E3552">
        <v>20.74</v>
      </c>
      <c r="F3552">
        <v>-1.143946616</v>
      </c>
    </row>
    <row r="3553" spans="1:6" x14ac:dyDescent="0.25">
      <c r="A3553" s="1">
        <v>40563</v>
      </c>
      <c r="B3553">
        <v>20.61</v>
      </c>
      <c r="C3553">
        <v>20.91</v>
      </c>
      <c r="D3553">
        <v>20.5</v>
      </c>
      <c r="E3553">
        <v>20.76</v>
      </c>
      <c r="F3553">
        <v>0.72780203799999998</v>
      </c>
    </row>
    <row r="3554" spans="1:6" x14ac:dyDescent="0.25">
      <c r="A3554" s="1">
        <v>40562</v>
      </c>
      <c r="B3554">
        <v>21.31</v>
      </c>
      <c r="C3554">
        <v>21.32</v>
      </c>
      <c r="D3554">
        <v>20.7</v>
      </c>
      <c r="E3554">
        <v>20.82</v>
      </c>
      <c r="F3554">
        <v>-2.2993899579999999</v>
      </c>
    </row>
    <row r="3555" spans="1:6" x14ac:dyDescent="0.25">
      <c r="A3555" s="1">
        <v>40561</v>
      </c>
      <c r="B3555">
        <v>21.25</v>
      </c>
      <c r="C3555">
        <v>21.33</v>
      </c>
      <c r="D3555">
        <v>21.21</v>
      </c>
      <c r="E3555">
        <v>21.23</v>
      </c>
      <c r="F3555">
        <v>-9.4117646999999999E-2</v>
      </c>
    </row>
    <row r="3556" spans="1:6" x14ac:dyDescent="0.25">
      <c r="A3556" s="1">
        <v>40557</v>
      </c>
      <c r="B3556">
        <v>21.11</v>
      </c>
      <c r="C3556">
        <v>21.24</v>
      </c>
      <c r="D3556">
        <v>21.06</v>
      </c>
      <c r="E3556">
        <v>21.21</v>
      </c>
      <c r="F3556">
        <v>0.473709143</v>
      </c>
    </row>
    <row r="3557" spans="1:6" x14ac:dyDescent="0.25">
      <c r="A3557" s="1">
        <v>40556</v>
      </c>
      <c r="B3557">
        <v>21.17</v>
      </c>
      <c r="C3557">
        <v>21.22</v>
      </c>
      <c r="D3557">
        <v>21.01</v>
      </c>
      <c r="E3557">
        <v>21.08</v>
      </c>
      <c r="F3557">
        <v>-0.42512990099999998</v>
      </c>
    </row>
    <row r="3558" spans="1:6" x14ac:dyDescent="0.25">
      <c r="A3558" s="1">
        <v>40555</v>
      </c>
      <c r="B3558">
        <v>21.01</v>
      </c>
      <c r="C3558">
        <v>21.14</v>
      </c>
      <c r="D3558">
        <v>20.96</v>
      </c>
      <c r="E3558">
        <v>21.1</v>
      </c>
      <c r="F3558">
        <v>0.42836744399999999</v>
      </c>
    </row>
    <row r="3559" spans="1:6" x14ac:dyDescent="0.25">
      <c r="A3559" s="1">
        <v>40554</v>
      </c>
      <c r="B3559">
        <v>20.9</v>
      </c>
      <c r="C3559">
        <v>20.96</v>
      </c>
      <c r="D3559">
        <v>20.79</v>
      </c>
      <c r="E3559">
        <v>20.88</v>
      </c>
      <c r="F3559">
        <v>-9.5693780000000006E-2</v>
      </c>
    </row>
    <row r="3560" spans="1:6" x14ac:dyDescent="0.25">
      <c r="A3560" s="1">
        <v>40553</v>
      </c>
      <c r="B3560">
        <v>20.94</v>
      </c>
      <c r="C3560">
        <v>20.94</v>
      </c>
      <c r="D3560">
        <v>20.7</v>
      </c>
      <c r="E3560">
        <v>20.78</v>
      </c>
      <c r="F3560">
        <v>-0.76408787</v>
      </c>
    </row>
    <row r="3561" spans="1:6" x14ac:dyDescent="0.25">
      <c r="A3561" s="1">
        <v>40550</v>
      </c>
      <c r="B3561">
        <v>20.85</v>
      </c>
      <c r="C3561">
        <v>21</v>
      </c>
      <c r="D3561">
        <v>20.83</v>
      </c>
      <c r="E3561">
        <v>20.97</v>
      </c>
      <c r="F3561">
        <v>0.57553956799999995</v>
      </c>
    </row>
    <row r="3562" spans="1:6" x14ac:dyDescent="0.25">
      <c r="A3562" s="1">
        <v>40549</v>
      </c>
      <c r="B3562">
        <v>20.9</v>
      </c>
      <c r="C3562">
        <v>20.95</v>
      </c>
      <c r="D3562">
        <v>20.77</v>
      </c>
      <c r="E3562">
        <v>20.95</v>
      </c>
      <c r="F3562">
        <v>0.23923444999999999</v>
      </c>
    </row>
    <row r="3563" spans="1:6" x14ac:dyDescent="0.25">
      <c r="A3563" s="1">
        <v>40548</v>
      </c>
      <c r="B3563">
        <v>20.57</v>
      </c>
      <c r="C3563">
        <v>20.85</v>
      </c>
      <c r="D3563">
        <v>20.53</v>
      </c>
      <c r="E3563">
        <v>20.77</v>
      </c>
      <c r="F3563">
        <v>0.97228974199999996</v>
      </c>
    </row>
    <row r="3564" spans="1:6" x14ac:dyDescent="0.25">
      <c r="A3564" s="1">
        <v>40547</v>
      </c>
      <c r="B3564">
        <v>20.56</v>
      </c>
      <c r="C3564">
        <v>20.59</v>
      </c>
      <c r="D3564">
        <v>20.399999999999999</v>
      </c>
      <c r="E3564">
        <v>20.53</v>
      </c>
      <c r="F3564">
        <v>-0.145914397</v>
      </c>
    </row>
    <row r="3565" spans="1:6" x14ac:dyDescent="0.25">
      <c r="A3565" s="1">
        <v>40546</v>
      </c>
      <c r="B3565">
        <v>20.47</v>
      </c>
      <c r="C3565">
        <v>20.62</v>
      </c>
      <c r="D3565">
        <v>20.38</v>
      </c>
      <c r="E3565">
        <v>20.49</v>
      </c>
      <c r="F3565">
        <v>9.7703956999999994E-2</v>
      </c>
    </row>
    <row r="3566" spans="1:6" x14ac:dyDescent="0.25">
      <c r="A3566" s="1">
        <v>40543</v>
      </c>
      <c r="B3566">
        <v>20.23</v>
      </c>
      <c r="C3566">
        <v>20.239999999999998</v>
      </c>
      <c r="D3566">
        <v>20.079999999999998</v>
      </c>
      <c r="E3566">
        <v>20.23</v>
      </c>
      <c r="F3566">
        <v>0</v>
      </c>
    </row>
    <row r="3567" spans="1:6" x14ac:dyDescent="0.25">
      <c r="A3567" s="1">
        <v>40542</v>
      </c>
      <c r="B3567">
        <v>20.309999999999999</v>
      </c>
      <c r="C3567">
        <v>20.350000000000001</v>
      </c>
      <c r="D3567">
        <v>20.21</v>
      </c>
      <c r="E3567">
        <v>20.23</v>
      </c>
      <c r="F3567">
        <v>-0.39389463299999999</v>
      </c>
    </row>
    <row r="3568" spans="1:6" x14ac:dyDescent="0.25">
      <c r="A3568" s="1">
        <v>40541</v>
      </c>
      <c r="B3568">
        <v>20.49</v>
      </c>
      <c r="C3568">
        <v>20.49</v>
      </c>
      <c r="D3568">
        <v>20.25</v>
      </c>
      <c r="E3568">
        <v>20.25</v>
      </c>
      <c r="F3568">
        <v>-1.171303075</v>
      </c>
    </row>
    <row r="3569" spans="1:6" x14ac:dyDescent="0.25">
      <c r="A3569" s="1">
        <v>40540</v>
      </c>
      <c r="B3569">
        <v>20.38</v>
      </c>
      <c r="C3569">
        <v>20.51</v>
      </c>
      <c r="D3569">
        <v>20.28</v>
      </c>
      <c r="E3569">
        <v>20.350000000000001</v>
      </c>
      <c r="F3569">
        <v>-0.14720314000000001</v>
      </c>
    </row>
    <row r="3570" spans="1:6" x14ac:dyDescent="0.25">
      <c r="A3570" s="1">
        <v>40539</v>
      </c>
      <c r="B3570">
        <v>19.850000000000001</v>
      </c>
      <c r="C3570">
        <v>20.260000000000002</v>
      </c>
      <c r="D3570">
        <v>19.809999999999999</v>
      </c>
      <c r="E3570">
        <v>20.16</v>
      </c>
      <c r="F3570">
        <v>1.561712846</v>
      </c>
    </row>
    <row r="3571" spans="1:6" x14ac:dyDescent="0.25">
      <c r="A3571" s="1">
        <v>40535</v>
      </c>
      <c r="B3571">
        <v>19.54</v>
      </c>
      <c r="C3571">
        <v>19.760000000000002</v>
      </c>
      <c r="D3571">
        <v>19.5</v>
      </c>
      <c r="E3571">
        <v>19.690000000000001</v>
      </c>
      <c r="F3571">
        <v>0.76765609000000001</v>
      </c>
    </row>
    <row r="3572" spans="1:6" x14ac:dyDescent="0.25">
      <c r="A3572" s="1">
        <v>40534</v>
      </c>
      <c r="B3572">
        <v>19.54</v>
      </c>
      <c r="C3572">
        <v>19.57</v>
      </c>
      <c r="D3572">
        <v>19.510000000000002</v>
      </c>
      <c r="E3572">
        <v>19.559999999999999</v>
      </c>
      <c r="F3572">
        <v>0.10235414499999999</v>
      </c>
    </row>
    <row r="3573" spans="1:6" x14ac:dyDescent="0.25">
      <c r="A3573" s="1">
        <v>40533</v>
      </c>
      <c r="B3573">
        <v>19.649999999999999</v>
      </c>
      <c r="C3573">
        <v>19.77</v>
      </c>
      <c r="D3573">
        <v>19.5</v>
      </c>
      <c r="E3573">
        <v>19.53</v>
      </c>
      <c r="F3573">
        <v>-0.610687023</v>
      </c>
    </row>
    <row r="3574" spans="1:6" x14ac:dyDescent="0.25">
      <c r="A3574" s="1">
        <v>40532</v>
      </c>
      <c r="B3574">
        <v>19.579999999999998</v>
      </c>
      <c r="C3574">
        <v>19.72</v>
      </c>
      <c r="D3574">
        <v>19.52</v>
      </c>
      <c r="E3574">
        <v>19.62</v>
      </c>
      <c r="F3574">
        <v>0.20429009200000001</v>
      </c>
    </row>
    <row r="3575" spans="1:6" x14ac:dyDescent="0.25">
      <c r="A3575" s="1">
        <v>40529</v>
      </c>
      <c r="B3575">
        <v>19.71</v>
      </c>
      <c r="C3575">
        <v>19.78</v>
      </c>
      <c r="D3575">
        <v>19.5</v>
      </c>
      <c r="E3575">
        <v>19.5</v>
      </c>
      <c r="F3575">
        <v>-1.0654490109999999</v>
      </c>
    </row>
    <row r="3576" spans="1:6" x14ac:dyDescent="0.25">
      <c r="A3576" s="1">
        <v>40528</v>
      </c>
      <c r="B3576">
        <v>19.440000000000001</v>
      </c>
      <c r="C3576">
        <v>19.760000000000002</v>
      </c>
      <c r="D3576">
        <v>19.440000000000001</v>
      </c>
      <c r="E3576">
        <v>19.739999999999998</v>
      </c>
      <c r="F3576">
        <v>1.543209877</v>
      </c>
    </row>
    <row r="3577" spans="1:6" x14ac:dyDescent="0.25">
      <c r="A3577" s="1">
        <v>40527</v>
      </c>
      <c r="B3577">
        <v>19.579999999999998</v>
      </c>
      <c r="C3577">
        <v>19.670000000000002</v>
      </c>
      <c r="D3577">
        <v>19.43</v>
      </c>
      <c r="E3577">
        <v>19.47</v>
      </c>
      <c r="F3577">
        <v>-0.56179775300000001</v>
      </c>
    </row>
    <row r="3578" spans="1:6" x14ac:dyDescent="0.25">
      <c r="A3578" s="1">
        <v>40526</v>
      </c>
      <c r="B3578">
        <v>19.649999999999999</v>
      </c>
      <c r="C3578">
        <v>19.87</v>
      </c>
      <c r="D3578">
        <v>19.52</v>
      </c>
      <c r="E3578">
        <v>19.54</v>
      </c>
      <c r="F3578">
        <v>-0.55979643800000001</v>
      </c>
    </row>
    <row r="3579" spans="1:6" x14ac:dyDescent="0.25">
      <c r="A3579" s="1">
        <v>40525</v>
      </c>
      <c r="B3579">
        <v>19.850000000000001</v>
      </c>
      <c r="C3579">
        <v>19.920000000000002</v>
      </c>
      <c r="D3579">
        <v>19.559999999999999</v>
      </c>
      <c r="E3579">
        <v>19.57</v>
      </c>
      <c r="F3579">
        <v>-1.4105793449999999</v>
      </c>
    </row>
    <row r="3580" spans="1:6" x14ac:dyDescent="0.25">
      <c r="A3580" s="1">
        <v>40522</v>
      </c>
      <c r="B3580">
        <v>19.75</v>
      </c>
      <c r="C3580">
        <v>19.75</v>
      </c>
      <c r="D3580">
        <v>19.510000000000002</v>
      </c>
      <c r="E3580">
        <v>19.71</v>
      </c>
      <c r="F3580">
        <v>-0.20253164600000001</v>
      </c>
    </row>
    <row r="3581" spans="1:6" x14ac:dyDescent="0.25">
      <c r="A3581" s="1">
        <v>40521</v>
      </c>
      <c r="B3581">
        <v>19.47</v>
      </c>
      <c r="C3581">
        <v>19.82</v>
      </c>
      <c r="D3581">
        <v>19.39</v>
      </c>
      <c r="E3581">
        <v>19.7</v>
      </c>
      <c r="F3581">
        <v>1.1813045710000001</v>
      </c>
    </row>
    <row r="3582" spans="1:6" x14ac:dyDescent="0.25">
      <c r="A3582" s="1">
        <v>40520</v>
      </c>
      <c r="B3582">
        <v>19.41</v>
      </c>
      <c r="C3582">
        <v>19.45</v>
      </c>
      <c r="D3582">
        <v>19.309999999999999</v>
      </c>
      <c r="E3582">
        <v>19.350000000000001</v>
      </c>
      <c r="F3582">
        <v>-0.309119011</v>
      </c>
    </row>
    <row r="3583" spans="1:6" x14ac:dyDescent="0.25">
      <c r="A3583" s="1">
        <v>40519</v>
      </c>
      <c r="B3583">
        <v>19.690000000000001</v>
      </c>
      <c r="C3583">
        <v>19.690000000000001</v>
      </c>
      <c r="D3583">
        <v>19.36</v>
      </c>
      <c r="E3583">
        <v>19.39</v>
      </c>
      <c r="F3583">
        <v>-1.5236160489999999</v>
      </c>
    </row>
    <row r="3584" spans="1:6" x14ac:dyDescent="0.25">
      <c r="A3584" s="1">
        <v>40518</v>
      </c>
      <c r="B3584">
        <v>19.3</v>
      </c>
      <c r="C3584">
        <v>19.59</v>
      </c>
      <c r="D3584">
        <v>19.27</v>
      </c>
      <c r="E3584">
        <v>19.41</v>
      </c>
      <c r="F3584">
        <v>0.56994818700000005</v>
      </c>
    </row>
    <row r="3585" spans="1:6" x14ac:dyDescent="0.25">
      <c r="A3585" s="1">
        <v>40515</v>
      </c>
      <c r="B3585">
        <v>19.149999999999999</v>
      </c>
      <c r="C3585">
        <v>19.170000000000002</v>
      </c>
      <c r="D3585">
        <v>19</v>
      </c>
      <c r="E3585">
        <v>19.07</v>
      </c>
      <c r="F3585">
        <v>-0.41775456900000002</v>
      </c>
    </row>
    <row r="3586" spans="1:6" x14ac:dyDescent="0.25">
      <c r="A3586" s="1">
        <v>40514</v>
      </c>
      <c r="B3586">
        <v>19.36</v>
      </c>
      <c r="C3586">
        <v>19.399999999999999</v>
      </c>
      <c r="D3586">
        <v>19.12</v>
      </c>
      <c r="E3586">
        <v>19.22</v>
      </c>
      <c r="F3586">
        <v>-0.72314049599999997</v>
      </c>
    </row>
    <row r="3587" spans="1:6" x14ac:dyDescent="0.25">
      <c r="A3587" s="1">
        <v>40513</v>
      </c>
      <c r="B3587">
        <v>19.329999999999998</v>
      </c>
      <c r="C3587">
        <v>19.39</v>
      </c>
      <c r="D3587">
        <v>19.260000000000002</v>
      </c>
      <c r="E3587">
        <v>19.32</v>
      </c>
      <c r="F3587">
        <v>-5.1733056999999999E-2</v>
      </c>
    </row>
    <row r="3588" spans="1:6" x14ac:dyDescent="0.25">
      <c r="A3588" s="1">
        <v>40512</v>
      </c>
      <c r="B3588">
        <v>19.239999999999998</v>
      </c>
      <c r="C3588">
        <v>19.34</v>
      </c>
      <c r="D3588">
        <v>19.13</v>
      </c>
      <c r="E3588">
        <v>19.16</v>
      </c>
      <c r="F3588">
        <v>-0.41580041600000001</v>
      </c>
    </row>
    <row r="3589" spans="1:6" x14ac:dyDescent="0.25">
      <c r="A3589" s="1">
        <v>40511</v>
      </c>
      <c r="B3589">
        <v>19.5</v>
      </c>
      <c r="C3589">
        <v>19.53</v>
      </c>
      <c r="D3589">
        <v>19.23</v>
      </c>
      <c r="E3589">
        <v>19.440000000000001</v>
      </c>
      <c r="F3589">
        <v>-0.30769230800000003</v>
      </c>
    </row>
    <row r="3590" spans="1:6" x14ac:dyDescent="0.25">
      <c r="A3590" s="1">
        <v>40508</v>
      </c>
      <c r="B3590">
        <v>19.489999999999998</v>
      </c>
      <c r="C3590">
        <v>19.72</v>
      </c>
      <c r="D3590">
        <v>19.41</v>
      </c>
      <c r="E3590">
        <v>19.54</v>
      </c>
      <c r="F3590">
        <v>0.25654181599999998</v>
      </c>
    </row>
    <row r="3591" spans="1:6" x14ac:dyDescent="0.25">
      <c r="A3591" s="1">
        <v>40506</v>
      </c>
      <c r="B3591">
        <v>19.329999999999998</v>
      </c>
      <c r="C3591">
        <v>19.55</v>
      </c>
      <c r="D3591">
        <v>19.32</v>
      </c>
      <c r="E3591">
        <v>19.45</v>
      </c>
      <c r="F3591">
        <v>0.62079668899999996</v>
      </c>
    </row>
    <row r="3592" spans="1:6" x14ac:dyDescent="0.25">
      <c r="A3592" s="1">
        <v>40505</v>
      </c>
      <c r="B3592">
        <v>19.43</v>
      </c>
      <c r="C3592">
        <v>19.440000000000001</v>
      </c>
      <c r="D3592">
        <v>19.18</v>
      </c>
      <c r="E3592">
        <v>19.2</v>
      </c>
      <c r="F3592">
        <v>-1.18373649</v>
      </c>
    </row>
    <row r="3593" spans="1:6" x14ac:dyDescent="0.25">
      <c r="A3593" s="1">
        <v>40504</v>
      </c>
      <c r="B3593">
        <v>19.649999999999999</v>
      </c>
      <c r="C3593">
        <v>19.670000000000002</v>
      </c>
      <c r="D3593">
        <v>19.38</v>
      </c>
      <c r="E3593">
        <v>19.559999999999999</v>
      </c>
      <c r="F3593">
        <v>-0.458015267</v>
      </c>
    </row>
    <row r="3594" spans="1:6" x14ac:dyDescent="0.25">
      <c r="A3594" s="1">
        <v>40501</v>
      </c>
      <c r="B3594">
        <v>19.809999999999999</v>
      </c>
      <c r="C3594">
        <v>19.84</v>
      </c>
      <c r="D3594">
        <v>19.5</v>
      </c>
      <c r="E3594">
        <v>19.62</v>
      </c>
      <c r="F3594">
        <v>-0.95911155999999997</v>
      </c>
    </row>
    <row r="3595" spans="1:6" x14ac:dyDescent="0.25">
      <c r="A3595" s="1">
        <v>40500</v>
      </c>
      <c r="B3595">
        <v>19.75</v>
      </c>
      <c r="C3595">
        <v>19.8</v>
      </c>
      <c r="D3595">
        <v>19.54</v>
      </c>
      <c r="E3595">
        <v>19.61</v>
      </c>
      <c r="F3595">
        <v>-0.70886075900000001</v>
      </c>
    </row>
    <row r="3596" spans="1:6" x14ac:dyDescent="0.25">
      <c r="A3596" s="1">
        <v>40499</v>
      </c>
      <c r="B3596">
        <v>19.63</v>
      </c>
      <c r="C3596">
        <v>19.68</v>
      </c>
      <c r="D3596">
        <v>19.39</v>
      </c>
      <c r="E3596">
        <v>19.399999999999999</v>
      </c>
      <c r="F3596">
        <v>-1.171676006</v>
      </c>
    </row>
    <row r="3597" spans="1:6" x14ac:dyDescent="0.25">
      <c r="A3597" s="1">
        <v>40498</v>
      </c>
      <c r="B3597">
        <v>19.88</v>
      </c>
      <c r="C3597">
        <v>19.940000000000001</v>
      </c>
      <c r="D3597">
        <v>19.34</v>
      </c>
      <c r="E3597">
        <v>19.43</v>
      </c>
      <c r="F3597">
        <v>-2.2635814889999999</v>
      </c>
    </row>
    <row r="3598" spans="1:6" x14ac:dyDescent="0.25">
      <c r="A3598" s="1">
        <v>40497</v>
      </c>
      <c r="B3598">
        <v>20.34</v>
      </c>
      <c r="C3598">
        <v>20.36</v>
      </c>
      <c r="D3598">
        <v>19.920000000000002</v>
      </c>
      <c r="E3598">
        <v>19.97</v>
      </c>
      <c r="F3598">
        <v>-1.8190757129999999</v>
      </c>
    </row>
    <row r="3599" spans="1:6" x14ac:dyDescent="0.25">
      <c r="A3599" s="1">
        <v>40494</v>
      </c>
      <c r="B3599">
        <v>20.62</v>
      </c>
      <c r="C3599">
        <v>20.67</v>
      </c>
      <c r="D3599">
        <v>20.03</v>
      </c>
      <c r="E3599">
        <v>20.149999999999999</v>
      </c>
      <c r="F3599">
        <v>-2.279340446</v>
      </c>
    </row>
    <row r="3600" spans="1:6" x14ac:dyDescent="0.25">
      <c r="A3600" s="1">
        <v>40493</v>
      </c>
      <c r="B3600">
        <v>20.5</v>
      </c>
      <c r="C3600">
        <v>20.96</v>
      </c>
      <c r="D3600">
        <v>20.260000000000002</v>
      </c>
      <c r="E3600">
        <v>20.58</v>
      </c>
      <c r="F3600">
        <v>0.39024390199999998</v>
      </c>
    </row>
    <row r="3601" spans="1:6" x14ac:dyDescent="0.25">
      <c r="A3601" s="1">
        <v>40492</v>
      </c>
      <c r="B3601">
        <v>24.24</v>
      </c>
      <c r="C3601">
        <v>24.51</v>
      </c>
      <c r="D3601">
        <v>23.99</v>
      </c>
      <c r="E3601">
        <v>24.51</v>
      </c>
      <c r="F3601">
        <v>1.113861386</v>
      </c>
    </row>
    <row r="3602" spans="1:6" x14ac:dyDescent="0.25">
      <c r="A3602" s="1">
        <v>40491</v>
      </c>
      <c r="B3602">
        <v>24.49</v>
      </c>
      <c r="C3602">
        <v>24.6</v>
      </c>
      <c r="D3602">
        <v>24.18</v>
      </c>
      <c r="E3602">
        <v>24.35</v>
      </c>
      <c r="F3602">
        <v>-0.57166190299999997</v>
      </c>
    </row>
    <row r="3603" spans="1:6" x14ac:dyDescent="0.25">
      <c r="A3603" s="1">
        <v>40490</v>
      </c>
      <c r="B3603">
        <v>24.35</v>
      </c>
      <c r="C3603">
        <v>24.58</v>
      </c>
      <c r="D3603">
        <v>24.28</v>
      </c>
      <c r="E3603">
        <v>24.41</v>
      </c>
      <c r="F3603">
        <v>0.24640657099999999</v>
      </c>
    </row>
    <row r="3604" spans="1:6" x14ac:dyDescent="0.25">
      <c r="A3604" s="1">
        <v>40487</v>
      </c>
      <c r="B3604">
        <v>24.26</v>
      </c>
      <c r="C3604">
        <v>24.34</v>
      </c>
      <c r="D3604">
        <v>23.88</v>
      </c>
      <c r="E3604">
        <v>24.26</v>
      </c>
      <c r="F3604">
        <v>0</v>
      </c>
    </row>
    <row r="3605" spans="1:6" x14ac:dyDescent="0.25">
      <c r="A3605" s="1">
        <v>40486</v>
      </c>
      <c r="B3605">
        <v>23.9</v>
      </c>
      <c r="C3605">
        <v>24.34</v>
      </c>
      <c r="D3605">
        <v>23.89</v>
      </c>
      <c r="E3605">
        <v>24.21</v>
      </c>
      <c r="F3605">
        <v>1.29707113</v>
      </c>
    </row>
    <row r="3606" spans="1:6" x14ac:dyDescent="0.25">
      <c r="A3606" s="1">
        <v>40485</v>
      </c>
      <c r="B3606">
        <v>23.29</v>
      </c>
      <c r="C3606">
        <v>23.73</v>
      </c>
      <c r="D3606">
        <v>23.18</v>
      </c>
      <c r="E3606">
        <v>23.71</v>
      </c>
      <c r="F3606">
        <v>1.803349077</v>
      </c>
    </row>
    <row r="3607" spans="1:6" x14ac:dyDescent="0.25">
      <c r="A3607" s="1">
        <v>40484</v>
      </c>
      <c r="B3607">
        <v>23.15</v>
      </c>
      <c r="C3607">
        <v>23.3</v>
      </c>
      <c r="D3607">
        <v>23.08</v>
      </c>
      <c r="E3607">
        <v>23.19</v>
      </c>
      <c r="F3607">
        <v>0.17278617700000001</v>
      </c>
    </row>
    <row r="3608" spans="1:6" x14ac:dyDescent="0.25">
      <c r="A3608" s="1">
        <v>40483</v>
      </c>
      <c r="B3608">
        <v>22.94</v>
      </c>
      <c r="C3608">
        <v>23.3</v>
      </c>
      <c r="D3608">
        <v>22.88</v>
      </c>
      <c r="E3608">
        <v>22.92</v>
      </c>
      <c r="F3608">
        <v>-8.7183958000000006E-2</v>
      </c>
    </row>
    <row r="3609" spans="1:6" x14ac:dyDescent="0.25">
      <c r="A3609" s="1">
        <v>40480</v>
      </c>
      <c r="B3609">
        <v>23.12</v>
      </c>
      <c r="C3609">
        <v>23.21</v>
      </c>
      <c r="D3609">
        <v>22.82</v>
      </c>
      <c r="E3609">
        <v>22.83</v>
      </c>
      <c r="F3609">
        <v>-1.2543252600000001</v>
      </c>
    </row>
    <row r="3610" spans="1:6" x14ac:dyDescent="0.25">
      <c r="A3610" s="1">
        <v>40479</v>
      </c>
      <c r="B3610">
        <v>23.43</v>
      </c>
      <c r="C3610">
        <v>23.49</v>
      </c>
      <c r="D3610">
        <v>23.07</v>
      </c>
      <c r="E3610">
        <v>23.19</v>
      </c>
      <c r="F3610">
        <v>-1.0243277850000001</v>
      </c>
    </row>
    <row r="3611" spans="1:6" x14ac:dyDescent="0.25">
      <c r="A3611" s="1">
        <v>40478</v>
      </c>
      <c r="B3611">
        <v>23.23</v>
      </c>
      <c r="C3611">
        <v>23.36</v>
      </c>
      <c r="D3611">
        <v>23.04</v>
      </c>
      <c r="E3611">
        <v>23.29</v>
      </c>
      <c r="F3611">
        <v>0.25828669799999998</v>
      </c>
    </row>
    <row r="3612" spans="1:6" x14ac:dyDescent="0.25">
      <c r="A3612" s="1">
        <v>40477</v>
      </c>
      <c r="B3612">
        <v>23.49</v>
      </c>
      <c r="C3612">
        <v>23.74</v>
      </c>
      <c r="D3612">
        <v>23.37</v>
      </c>
      <c r="E3612">
        <v>23.39</v>
      </c>
      <c r="F3612">
        <v>-0.425713069</v>
      </c>
    </row>
    <row r="3613" spans="1:6" x14ac:dyDescent="0.25">
      <c r="A3613" s="1">
        <v>40476</v>
      </c>
      <c r="B3613">
        <v>23.64</v>
      </c>
      <c r="C3613">
        <v>23.9</v>
      </c>
      <c r="D3613">
        <v>23.58</v>
      </c>
      <c r="E3613">
        <v>23.61</v>
      </c>
      <c r="F3613">
        <v>-0.126903553</v>
      </c>
    </row>
    <row r="3614" spans="1:6" x14ac:dyDescent="0.25">
      <c r="A3614" s="1">
        <v>40473</v>
      </c>
      <c r="B3614">
        <v>23.25</v>
      </c>
      <c r="C3614">
        <v>23.49</v>
      </c>
      <c r="D3614">
        <v>23.18</v>
      </c>
      <c r="E3614">
        <v>23.49</v>
      </c>
      <c r="F3614">
        <v>1.0322580649999999</v>
      </c>
    </row>
    <row r="3615" spans="1:6" x14ac:dyDescent="0.25">
      <c r="A3615" s="1">
        <v>40472</v>
      </c>
      <c r="B3615">
        <v>23.48</v>
      </c>
      <c r="C3615">
        <v>23.54</v>
      </c>
      <c r="D3615">
        <v>22.98</v>
      </c>
      <c r="E3615">
        <v>23.27</v>
      </c>
      <c r="F3615">
        <v>-0.89437819399999996</v>
      </c>
    </row>
    <row r="3616" spans="1:6" x14ac:dyDescent="0.25">
      <c r="A3616" s="1">
        <v>40471</v>
      </c>
      <c r="B3616">
        <v>22.91</v>
      </c>
      <c r="C3616">
        <v>23.58</v>
      </c>
      <c r="D3616">
        <v>22.91</v>
      </c>
      <c r="E3616">
        <v>23.4</v>
      </c>
      <c r="F3616">
        <v>2.1388040159999999</v>
      </c>
    </row>
    <row r="3617" spans="1:6" x14ac:dyDescent="0.25">
      <c r="A3617" s="1">
        <v>40470</v>
      </c>
      <c r="B3617">
        <v>23.05</v>
      </c>
      <c r="C3617">
        <v>23.18</v>
      </c>
      <c r="D3617">
        <v>22.77</v>
      </c>
      <c r="E3617">
        <v>22.97</v>
      </c>
      <c r="F3617">
        <v>-0.34707158399999999</v>
      </c>
    </row>
    <row r="3618" spans="1:6" x14ac:dyDescent="0.25">
      <c r="A3618" s="1">
        <v>40469</v>
      </c>
      <c r="B3618">
        <v>23.35</v>
      </c>
      <c r="C3618">
        <v>23.5</v>
      </c>
      <c r="D3618">
        <v>23.24</v>
      </c>
      <c r="E3618">
        <v>23.32</v>
      </c>
      <c r="F3618">
        <v>-0.128479657</v>
      </c>
    </row>
    <row r="3619" spans="1:6" x14ac:dyDescent="0.25">
      <c r="A3619" s="1">
        <v>40466</v>
      </c>
      <c r="B3619">
        <v>23.27</v>
      </c>
      <c r="C3619">
        <v>23.4</v>
      </c>
      <c r="D3619">
        <v>23</v>
      </c>
      <c r="E3619">
        <v>23.37</v>
      </c>
      <c r="F3619">
        <v>0.42973786000000003</v>
      </c>
    </row>
    <row r="3620" spans="1:6" x14ac:dyDescent="0.25">
      <c r="A3620" s="1">
        <v>40465</v>
      </c>
      <c r="B3620">
        <v>23.3</v>
      </c>
      <c r="C3620">
        <v>23.3</v>
      </c>
      <c r="D3620">
        <v>22.85</v>
      </c>
      <c r="E3620">
        <v>23.08</v>
      </c>
      <c r="F3620">
        <v>-0.94420600899999996</v>
      </c>
    </row>
    <row r="3621" spans="1:6" x14ac:dyDescent="0.25">
      <c r="A3621" s="1">
        <v>40464</v>
      </c>
      <c r="B3621">
        <v>22.93</v>
      </c>
      <c r="C3621">
        <v>23.4</v>
      </c>
      <c r="D3621">
        <v>22.84</v>
      </c>
      <c r="E3621">
        <v>23.18</v>
      </c>
      <c r="F3621">
        <v>1.090274749</v>
      </c>
    </row>
    <row r="3622" spans="1:6" x14ac:dyDescent="0.25">
      <c r="A3622" s="1">
        <v>40463</v>
      </c>
      <c r="B3622">
        <v>22.35</v>
      </c>
      <c r="C3622">
        <v>22.75</v>
      </c>
      <c r="D3622">
        <v>22.27</v>
      </c>
      <c r="E3622">
        <v>22.61</v>
      </c>
      <c r="F3622">
        <v>1.1633109619999999</v>
      </c>
    </row>
    <row r="3623" spans="1:6" x14ac:dyDescent="0.25">
      <c r="A3623" s="1">
        <v>40462</v>
      </c>
      <c r="B3623">
        <v>22.47</v>
      </c>
      <c r="C3623">
        <v>22.65</v>
      </c>
      <c r="D3623">
        <v>22.38</v>
      </c>
      <c r="E3623">
        <v>22.47</v>
      </c>
      <c r="F3623">
        <v>0</v>
      </c>
    </row>
    <row r="3624" spans="1:6" x14ac:dyDescent="0.25">
      <c r="A3624" s="1">
        <v>40459</v>
      </c>
      <c r="B3624">
        <v>22.38</v>
      </c>
      <c r="C3624">
        <v>22.52</v>
      </c>
      <c r="D3624">
        <v>22.09</v>
      </c>
      <c r="E3624">
        <v>22.48</v>
      </c>
      <c r="F3624">
        <v>0.446827525</v>
      </c>
    </row>
    <row r="3625" spans="1:6" x14ac:dyDescent="0.25">
      <c r="A3625" s="1">
        <v>40458</v>
      </c>
      <c r="B3625">
        <v>22.47</v>
      </c>
      <c r="C3625">
        <v>22.49</v>
      </c>
      <c r="D3625">
        <v>22.11</v>
      </c>
      <c r="E3625">
        <v>22.39</v>
      </c>
      <c r="F3625">
        <v>-0.35603026300000001</v>
      </c>
    </row>
    <row r="3626" spans="1:6" x14ac:dyDescent="0.25">
      <c r="A3626" s="1">
        <v>40457</v>
      </c>
      <c r="B3626">
        <v>22.03</v>
      </c>
      <c r="C3626">
        <v>22.4</v>
      </c>
      <c r="D3626">
        <v>22.02</v>
      </c>
      <c r="E3626">
        <v>22.3</v>
      </c>
      <c r="F3626">
        <v>1.2256014529999999</v>
      </c>
    </row>
    <row r="3627" spans="1:6" x14ac:dyDescent="0.25">
      <c r="A3627" s="1">
        <v>40456</v>
      </c>
      <c r="B3627">
        <v>22</v>
      </c>
      <c r="C3627">
        <v>22.11</v>
      </c>
      <c r="D3627">
        <v>21.78</v>
      </c>
      <c r="E3627">
        <v>22.03</v>
      </c>
      <c r="F3627">
        <v>0.13636363600000001</v>
      </c>
    </row>
    <row r="3628" spans="1:6" x14ac:dyDescent="0.25">
      <c r="A3628" s="1">
        <v>40455</v>
      </c>
      <c r="B3628">
        <v>21.81</v>
      </c>
      <c r="C3628">
        <v>21.99</v>
      </c>
      <c r="D3628">
        <v>21.5</v>
      </c>
      <c r="E3628">
        <v>21.76</v>
      </c>
      <c r="F3628">
        <v>-0.22925263600000001</v>
      </c>
    </row>
    <row r="3629" spans="1:6" x14ac:dyDescent="0.25">
      <c r="A3629" s="1">
        <v>40452</v>
      </c>
      <c r="B3629">
        <v>22.12</v>
      </c>
      <c r="C3629">
        <v>22.22</v>
      </c>
      <c r="D3629">
        <v>21.78</v>
      </c>
      <c r="E3629">
        <v>21.91</v>
      </c>
      <c r="F3629">
        <v>-0.949367089</v>
      </c>
    </row>
    <row r="3630" spans="1:6" x14ac:dyDescent="0.25">
      <c r="A3630" s="1">
        <v>40451</v>
      </c>
      <c r="B3630">
        <v>22.01</v>
      </c>
      <c r="C3630">
        <v>22.27</v>
      </c>
      <c r="D3630">
        <v>21.67</v>
      </c>
      <c r="E3630">
        <v>21.9</v>
      </c>
      <c r="F3630">
        <v>-0.49977283099999997</v>
      </c>
    </row>
    <row r="3631" spans="1:6" x14ac:dyDescent="0.25">
      <c r="A3631" s="1">
        <v>40450</v>
      </c>
      <c r="B3631">
        <v>21.61</v>
      </c>
      <c r="C3631">
        <v>21.91</v>
      </c>
      <c r="D3631">
        <v>21.57</v>
      </c>
      <c r="E3631">
        <v>21.87</v>
      </c>
      <c r="F3631">
        <v>1.2031466909999999</v>
      </c>
    </row>
    <row r="3632" spans="1:6" x14ac:dyDescent="0.25">
      <c r="A3632" s="1">
        <v>40449</v>
      </c>
      <c r="B3632">
        <v>22</v>
      </c>
      <c r="C3632">
        <v>22.11</v>
      </c>
      <c r="D3632">
        <v>21.46</v>
      </c>
      <c r="E3632">
        <v>21.88</v>
      </c>
      <c r="F3632">
        <v>-0.54545454500000001</v>
      </c>
    </row>
    <row r="3633" spans="1:6" x14ac:dyDescent="0.25">
      <c r="A3633" s="1">
        <v>40448</v>
      </c>
      <c r="B3633">
        <v>22.05</v>
      </c>
      <c r="C3633">
        <v>22.31</v>
      </c>
      <c r="D3633">
        <v>21.86</v>
      </c>
      <c r="E3633">
        <v>22.09</v>
      </c>
      <c r="F3633">
        <v>0.18140589600000001</v>
      </c>
    </row>
    <row r="3634" spans="1:6" x14ac:dyDescent="0.25">
      <c r="A3634" s="1">
        <v>40445</v>
      </c>
      <c r="B3634">
        <v>21.83</v>
      </c>
      <c r="C3634">
        <v>22.25</v>
      </c>
      <c r="D3634">
        <v>21.76</v>
      </c>
      <c r="E3634">
        <v>22.09</v>
      </c>
      <c r="F3634">
        <v>1.19102153</v>
      </c>
    </row>
    <row r="3635" spans="1:6" x14ac:dyDescent="0.25">
      <c r="A3635" s="1">
        <v>40444</v>
      </c>
      <c r="B3635">
        <v>21.55</v>
      </c>
      <c r="C3635">
        <v>21.8</v>
      </c>
      <c r="D3635">
        <v>21.43</v>
      </c>
      <c r="E3635">
        <v>21.53</v>
      </c>
      <c r="F3635">
        <v>-9.2807424999999999E-2</v>
      </c>
    </row>
    <row r="3636" spans="1:6" x14ac:dyDescent="0.25">
      <c r="A3636" s="1">
        <v>40443</v>
      </c>
      <c r="B3636">
        <v>21.67</v>
      </c>
      <c r="C3636">
        <v>21.89</v>
      </c>
      <c r="D3636">
        <v>21.4</v>
      </c>
      <c r="E3636">
        <v>21.67</v>
      </c>
      <c r="F3636">
        <v>0</v>
      </c>
    </row>
    <row r="3637" spans="1:6" x14ac:dyDescent="0.25">
      <c r="A3637" s="1">
        <v>40442</v>
      </c>
      <c r="B3637">
        <v>21.75</v>
      </c>
      <c r="C3637">
        <v>21.96</v>
      </c>
      <c r="D3637">
        <v>21.37</v>
      </c>
      <c r="E3637">
        <v>21.66</v>
      </c>
      <c r="F3637">
        <v>-0.413793103</v>
      </c>
    </row>
    <row r="3638" spans="1:6" x14ac:dyDescent="0.25">
      <c r="A3638" s="1">
        <v>40441</v>
      </c>
      <c r="B3638">
        <v>21.95</v>
      </c>
      <c r="C3638">
        <v>21.98</v>
      </c>
      <c r="D3638">
        <v>21.64</v>
      </c>
      <c r="E3638">
        <v>21.75</v>
      </c>
      <c r="F3638">
        <v>-0.91116173099999997</v>
      </c>
    </row>
    <row r="3639" spans="1:6" x14ac:dyDescent="0.25">
      <c r="A3639" s="1">
        <v>40438</v>
      </c>
      <c r="B3639">
        <v>22.08</v>
      </c>
      <c r="C3639">
        <v>22.12</v>
      </c>
      <c r="D3639">
        <v>21.77</v>
      </c>
      <c r="E3639">
        <v>21.9</v>
      </c>
      <c r="F3639">
        <v>-0.81521739100000001</v>
      </c>
    </row>
    <row r="3640" spans="1:6" x14ac:dyDescent="0.25">
      <c r="A3640" s="1">
        <v>40437</v>
      </c>
      <c r="B3640">
        <v>21.58</v>
      </c>
      <c r="C3640">
        <v>21.96</v>
      </c>
      <c r="D3640">
        <v>21.52</v>
      </c>
      <c r="E3640">
        <v>21.92</v>
      </c>
      <c r="F3640">
        <v>1.5755329010000001</v>
      </c>
    </row>
    <row r="3641" spans="1:6" x14ac:dyDescent="0.25">
      <c r="A3641" s="1">
        <v>40436</v>
      </c>
      <c r="B3641">
        <v>21.54</v>
      </c>
      <c r="C3641">
        <v>21.86</v>
      </c>
      <c r="D3641">
        <v>21.49</v>
      </c>
      <c r="E3641">
        <v>21.59</v>
      </c>
      <c r="F3641">
        <v>0.23212627699999999</v>
      </c>
    </row>
    <row r="3642" spans="1:6" x14ac:dyDescent="0.25">
      <c r="A3642" s="1">
        <v>40435</v>
      </c>
      <c r="B3642">
        <v>21.33</v>
      </c>
      <c r="C3642">
        <v>22.17</v>
      </c>
      <c r="D3642">
        <v>21.21</v>
      </c>
      <c r="E3642">
        <v>21.45</v>
      </c>
      <c r="F3642">
        <v>0.56258790400000003</v>
      </c>
    </row>
    <row r="3643" spans="1:6" x14ac:dyDescent="0.25">
      <c r="A3643" s="1">
        <v>40434</v>
      </c>
      <c r="B3643">
        <v>20.89</v>
      </c>
      <c r="C3643">
        <v>21.34</v>
      </c>
      <c r="D3643">
        <v>20.86</v>
      </c>
      <c r="E3643">
        <v>21.25</v>
      </c>
      <c r="F3643">
        <v>1.7233125899999999</v>
      </c>
    </row>
    <row r="3644" spans="1:6" x14ac:dyDescent="0.25">
      <c r="A3644" s="1">
        <v>40431</v>
      </c>
      <c r="B3644">
        <v>20.65</v>
      </c>
      <c r="C3644">
        <v>20.68</v>
      </c>
      <c r="D3644">
        <v>20.32</v>
      </c>
      <c r="E3644">
        <v>20.62</v>
      </c>
      <c r="F3644">
        <v>-0.14527845</v>
      </c>
    </row>
    <row r="3645" spans="1:6" x14ac:dyDescent="0.25">
      <c r="A3645" s="1">
        <v>40430</v>
      </c>
      <c r="B3645">
        <v>20.95</v>
      </c>
      <c r="C3645">
        <v>21.05</v>
      </c>
      <c r="D3645">
        <v>20.59</v>
      </c>
      <c r="E3645">
        <v>20.61</v>
      </c>
      <c r="F3645">
        <v>-1.622911695</v>
      </c>
    </row>
    <row r="3646" spans="1:6" x14ac:dyDescent="0.25">
      <c r="A3646" s="1">
        <v>40429</v>
      </c>
      <c r="B3646">
        <v>20.67</v>
      </c>
      <c r="C3646">
        <v>20.89</v>
      </c>
      <c r="D3646">
        <v>20.56</v>
      </c>
      <c r="E3646">
        <v>20.64</v>
      </c>
      <c r="F3646">
        <v>-0.145137881</v>
      </c>
    </row>
    <row r="3647" spans="1:6" x14ac:dyDescent="0.25">
      <c r="A3647" s="1">
        <v>40428</v>
      </c>
      <c r="B3647">
        <v>20.9</v>
      </c>
      <c r="C3647">
        <v>20.99</v>
      </c>
      <c r="D3647">
        <v>20.53</v>
      </c>
      <c r="E3647">
        <v>20.58</v>
      </c>
      <c r="F3647">
        <v>-1.5311004779999999</v>
      </c>
    </row>
    <row r="3648" spans="1:6" x14ac:dyDescent="0.25">
      <c r="A3648" s="1">
        <v>40424</v>
      </c>
      <c r="B3648">
        <v>20.95</v>
      </c>
      <c r="C3648">
        <v>21.13</v>
      </c>
      <c r="D3648">
        <v>20.76</v>
      </c>
      <c r="E3648">
        <v>21.05</v>
      </c>
      <c r="F3648">
        <v>0.47732696899999999</v>
      </c>
    </row>
    <row r="3649" spans="1:6" x14ac:dyDescent="0.25">
      <c r="A3649" s="1">
        <v>40423</v>
      </c>
      <c r="B3649">
        <v>20.46</v>
      </c>
      <c r="C3649">
        <v>20.7</v>
      </c>
      <c r="D3649">
        <v>20.309999999999999</v>
      </c>
      <c r="E3649">
        <v>20.52</v>
      </c>
      <c r="F3649">
        <v>0.29325513199999997</v>
      </c>
    </row>
    <row r="3650" spans="1:6" x14ac:dyDescent="0.25">
      <c r="A3650" s="1">
        <v>40422</v>
      </c>
      <c r="B3650">
        <v>20.37</v>
      </c>
      <c r="C3650">
        <v>20.7</v>
      </c>
      <c r="D3650">
        <v>20.25</v>
      </c>
      <c r="E3650">
        <v>20.27</v>
      </c>
      <c r="F3650">
        <v>-0.49091801699999998</v>
      </c>
    </row>
    <row r="3651" spans="1:6" x14ac:dyDescent="0.25">
      <c r="A3651" s="1">
        <v>40421</v>
      </c>
      <c r="B3651">
        <v>20.12</v>
      </c>
      <c r="C3651">
        <v>20.36</v>
      </c>
      <c r="D3651">
        <v>19.82</v>
      </c>
      <c r="E3651">
        <v>20.05</v>
      </c>
      <c r="F3651">
        <v>-0.34791252499999997</v>
      </c>
    </row>
    <row r="3652" spans="1:6" x14ac:dyDescent="0.25">
      <c r="A3652" s="1">
        <v>40420</v>
      </c>
      <c r="B3652">
        <v>20.81</v>
      </c>
      <c r="C3652">
        <v>20.88</v>
      </c>
      <c r="D3652">
        <v>20.29</v>
      </c>
      <c r="E3652">
        <v>20.32</v>
      </c>
      <c r="F3652">
        <v>-2.3546371939999999</v>
      </c>
    </row>
    <row r="3653" spans="1:6" x14ac:dyDescent="0.25">
      <c r="A3653" s="1">
        <v>40417</v>
      </c>
      <c r="B3653">
        <v>20.82</v>
      </c>
      <c r="C3653">
        <v>20.94</v>
      </c>
      <c r="D3653">
        <v>20.36</v>
      </c>
      <c r="E3653">
        <v>20.81</v>
      </c>
      <c r="F3653">
        <v>-4.8030740000000002E-2</v>
      </c>
    </row>
    <row r="3654" spans="1:6" x14ac:dyDescent="0.25">
      <c r="A3654" s="1">
        <v>40416</v>
      </c>
      <c r="B3654">
        <v>21.18</v>
      </c>
      <c r="C3654">
        <v>21.31</v>
      </c>
      <c r="D3654">
        <v>20.69</v>
      </c>
      <c r="E3654">
        <v>20.7</v>
      </c>
      <c r="F3654">
        <v>-2.266288952</v>
      </c>
    </row>
    <row r="3655" spans="1:6" x14ac:dyDescent="0.25">
      <c r="A3655" s="1">
        <v>40415</v>
      </c>
      <c r="B3655">
        <v>21</v>
      </c>
      <c r="C3655">
        <v>21.35</v>
      </c>
      <c r="D3655">
        <v>20.82</v>
      </c>
      <c r="E3655">
        <v>21.2</v>
      </c>
      <c r="F3655">
        <v>0.95238095199999995</v>
      </c>
    </row>
    <row r="3656" spans="1:6" x14ac:dyDescent="0.25">
      <c r="A3656" s="1">
        <v>40414</v>
      </c>
      <c r="B3656">
        <v>21.39</v>
      </c>
      <c r="C3656">
        <v>21.45</v>
      </c>
      <c r="D3656">
        <v>21.1</v>
      </c>
      <c r="E3656">
        <v>21.15</v>
      </c>
      <c r="F3656">
        <v>-1.122019635</v>
      </c>
    </row>
    <row r="3657" spans="1:6" x14ac:dyDescent="0.25">
      <c r="A3657" s="1">
        <v>40413</v>
      </c>
      <c r="B3657">
        <v>22.48</v>
      </c>
      <c r="C3657">
        <v>22.48</v>
      </c>
      <c r="D3657">
        <v>21.65</v>
      </c>
      <c r="E3657">
        <v>21.68</v>
      </c>
      <c r="F3657">
        <v>-3.558718861</v>
      </c>
    </row>
    <row r="3658" spans="1:6" x14ac:dyDescent="0.25">
      <c r="A3658" s="1">
        <v>40410</v>
      </c>
      <c r="B3658">
        <v>22.19</v>
      </c>
      <c r="C3658">
        <v>22.41</v>
      </c>
      <c r="D3658">
        <v>22.14</v>
      </c>
      <c r="E3658">
        <v>22.23</v>
      </c>
      <c r="F3658">
        <v>0.180261379</v>
      </c>
    </row>
    <row r="3659" spans="1:6" x14ac:dyDescent="0.25">
      <c r="A3659" s="1">
        <v>40409</v>
      </c>
      <c r="B3659">
        <v>22.33</v>
      </c>
      <c r="C3659">
        <v>22.49</v>
      </c>
      <c r="D3659">
        <v>22.01</v>
      </c>
      <c r="E3659">
        <v>22.22</v>
      </c>
      <c r="F3659">
        <v>-0.49261083700000002</v>
      </c>
    </row>
    <row r="3660" spans="1:6" x14ac:dyDescent="0.25">
      <c r="A3660" s="1">
        <v>40408</v>
      </c>
      <c r="B3660">
        <v>22.04</v>
      </c>
      <c r="C3660">
        <v>22.5</v>
      </c>
      <c r="D3660">
        <v>22.02</v>
      </c>
      <c r="E3660">
        <v>22.43</v>
      </c>
      <c r="F3660">
        <v>1.769509982</v>
      </c>
    </row>
    <row r="3661" spans="1:6" x14ac:dyDescent="0.25">
      <c r="A3661" s="1">
        <v>40407</v>
      </c>
      <c r="B3661">
        <v>22.09</v>
      </c>
      <c r="C3661">
        <v>22.29</v>
      </c>
      <c r="D3661">
        <v>21.95</v>
      </c>
      <c r="E3661">
        <v>22.05</v>
      </c>
      <c r="F3661">
        <v>-0.18107741099999999</v>
      </c>
    </row>
    <row r="3662" spans="1:6" x14ac:dyDescent="0.25">
      <c r="A3662" s="1">
        <v>40406</v>
      </c>
      <c r="B3662">
        <v>21.25</v>
      </c>
      <c r="C3662">
        <v>22.12</v>
      </c>
      <c r="D3662">
        <v>21.22</v>
      </c>
      <c r="E3662">
        <v>21.91</v>
      </c>
      <c r="F3662">
        <v>3.1058823530000002</v>
      </c>
    </row>
    <row r="3663" spans="1:6" x14ac:dyDescent="0.25">
      <c r="A3663" s="1">
        <v>40403</v>
      </c>
      <c r="B3663">
        <v>21.5</v>
      </c>
      <c r="C3663">
        <v>21.58</v>
      </c>
      <c r="D3663">
        <v>21.25</v>
      </c>
      <c r="E3663">
        <v>21.36</v>
      </c>
      <c r="F3663">
        <v>-0.65116279099999996</v>
      </c>
    </row>
    <row r="3664" spans="1:6" x14ac:dyDescent="0.25">
      <c r="A3664" s="1">
        <v>40402</v>
      </c>
      <c r="B3664">
        <v>21.39</v>
      </c>
      <c r="C3664">
        <v>21.61</v>
      </c>
      <c r="D3664">
        <v>21</v>
      </c>
      <c r="E3664">
        <v>21.45</v>
      </c>
      <c r="F3664">
        <v>0.28050490900000002</v>
      </c>
    </row>
    <row r="3665" spans="1:6" x14ac:dyDescent="0.25">
      <c r="A3665" s="1">
        <v>40401</v>
      </c>
      <c r="B3665">
        <v>23.86</v>
      </c>
      <c r="C3665">
        <v>23.95</v>
      </c>
      <c r="D3665">
        <v>23.46</v>
      </c>
      <c r="E3665">
        <v>23.67</v>
      </c>
      <c r="F3665">
        <v>-0.79631181900000003</v>
      </c>
    </row>
    <row r="3666" spans="1:6" x14ac:dyDescent="0.25">
      <c r="A3666" s="1">
        <v>40400</v>
      </c>
      <c r="B3666">
        <v>24.5</v>
      </c>
      <c r="C3666">
        <v>24.59</v>
      </c>
      <c r="D3666">
        <v>24.16</v>
      </c>
      <c r="E3666">
        <v>24.35</v>
      </c>
      <c r="F3666">
        <v>-0.61224489800000004</v>
      </c>
    </row>
    <row r="3667" spans="1:6" x14ac:dyDescent="0.25">
      <c r="A3667" s="1">
        <v>40399</v>
      </c>
      <c r="B3667">
        <v>24.21</v>
      </c>
      <c r="C3667">
        <v>24.86</v>
      </c>
      <c r="D3667">
        <v>24.2</v>
      </c>
      <c r="E3667">
        <v>24.77</v>
      </c>
      <c r="F3667">
        <v>2.3130937629999999</v>
      </c>
    </row>
    <row r="3668" spans="1:6" x14ac:dyDescent="0.25">
      <c r="A3668" s="1">
        <v>40396</v>
      </c>
      <c r="B3668">
        <v>23.85</v>
      </c>
      <c r="C3668">
        <v>24.17</v>
      </c>
      <c r="D3668">
        <v>23.61</v>
      </c>
      <c r="E3668">
        <v>24.08</v>
      </c>
      <c r="F3668">
        <v>0.96436058700000005</v>
      </c>
    </row>
    <row r="3669" spans="1:6" x14ac:dyDescent="0.25">
      <c r="A3669" s="1">
        <v>40395</v>
      </c>
      <c r="B3669">
        <v>24.04</v>
      </c>
      <c r="C3669">
        <v>24.18</v>
      </c>
      <c r="D3669">
        <v>23.84</v>
      </c>
      <c r="E3669">
        <v>24.17</v>
      </c>
      <c r="F3669">
        <v>0.54076539099999998</v>
      </c>
    </row>
    <row r="3670" spans="1:6" x14ac:dyDescent="0.25">
      <c r="A3670" s="1">
        <v>40394</v>
      </c>
      <c r="B3670">
        <v>23.79</v>
      </c>
      <c r="C3670">
        <v>24.25</v>
      </c>
      <c r="D3670">
        <v>23.78</v>
      </c>
      <c r="E3670">
        <v>24.14</v>
      </c>
      <c r="F3670">
        <v>1.471206389</v>
      </c>
    </row>
    <row r="3671" spans="1:6" x14ac:dyDescent="0.25">
      <c r="A3671" s="1">
        <v>40393</v>
      </c>
      <c r="B3671">
        <v>23.84</v>
      </c>
      <c r="C3671">
        <v>23.89</v>
      </c>
      <c r="D3671">
        <v>23.62</v>
      </c>
      <c r="E3671">
        <v>23.82</v>
      </c>
      <c r="F3671">
        <v>-8.3892617000000003E-2</v>
      </c>
    </row>
    <row r="3672" spans="1:6" x14ac:dyDescent="0.25">
      <c r="A3672" s="1">
        <v>40392</v>
      </c>
      <c r="B3672">
        <v>23.45</v>
      </c>
      <c r="C3672">
        <v>23.94</v>
      </c>
      <c r="D3672">
        <v>23.4</v>
      </c>
      <c r="E3672">
        <v>23.8</v>
      </c>
      <c r="F3672">
        <v>1.4925373129999999</v>
      </c>
    </row>
    <row r="3673" spans="1:6" x14ac:dyDescent="0.25">
      <c r="A3673" s="1">
        <v>40389</v>
      </c>
      <c r="B3673">
        <v>23.02</v>
      </c>
      <c r="C3673">
        <v>23.4</v>
      </c>
      <c r="D3673">
        <v>22.88</v>
      </c>
      <c r="E3673">
        <v>23.07</v>
      </c>
      <c r="F3673">
        <v>0.217202433</v>
      </c>
    </row>
    <row r="3674" spans="1:6" x14ac:dyDescent="0.25">
      <c r="A3674" s="1">
        <v>40388</v>
      </c>
      <c r="B3674">
        <v>23.53</v>
      </c>
      <c r="C3674">
        <v>23.64</v>
      </c>
      <c r="D3674">
        <v>22.97</v>
      </c>
      <c r="E3674">
        <v>23.21</v>
      </c>
      <c r="F3674">
        <v>-1.3599660010000001</v>
      </c>
    </row>
    <row r="3675" spans="1:6" x14ac:dyDescent="0.25">
      <c r="A3675" s="1">
        <v>40387</v>
      </c>
      <c r="B3675">
        <v>23.25</v>
      </c>
      <c r="C3675">
        <v>23.61</v>
      </c>
      <c r="D3675">
        <v>23.25</v>
      </c>
      <c r="E3675">
        <v>23.39</v>
      </c>
      <c r="F3675">
        <v>0.60215053799999996</v>
      </c>
    </row>
    <row r="3676" spans="1:6" x14ac:dyDescent="0.25">
      <c r="A3676" s="1">
        <v>40386</v>
      </c>
      <c r="B3676">
        <v>23.67</v>
      </c>
      <c r="C3676">
        <v>23.72</v>
      </c>
      <c r="D3676">
        <v>23.2</v>
      </c>
      <c r="E3676">
        <v>23.3</v>
      </c>
      <c r="F3676">
        <v>-1.5631601180000001</v>
      </c>
    </row>
    <row r="3677" spans="1:6" x14ac:dyDescent="0.25">
      <c r="A3677" s="1">
        <v>40385</v>
      </c>
      <c r="B3677">
        <v>23.29</v>
      </c>
      <c r="C3677">
        <v>23.61</v>
      </c>
      <c r="D3677">
        <v>23.2</v>
      </c>
      <c r="E3677">
        <v>23.61</v>
      </c>
      <c r="F3677">
        <v>1.3739802489999999</v>
      </c>
    </row>
    <row r="3678" spans="1:6" x14ac:dyDescent="0.25">
      <c r="A3678" s="1">
        <v>40382</v>
      </c>
      <c r="B3678">
        <v>23.16</v>
      </c>
      <c r="C3678">
        <v>23.4</v>
      </c>
      <c r="D3678">
        <v>23.01</v>
      </c>
      <c r="E3678">
        <v>23.35</v>
      </c>
      <c r="F3678">
        <v>0.82037996499999999</v>
      </c>
    </row>
    <row r="3679" spans="1:6" x14ac:dyDescent="0.25">
      <c r="A3679" s="1">
        <v>40381</v>
      </c>
      <c r="B3679">
        <v>22.73</v>
      </c>
      <c r="C3679">
        <v>23.35</v>
      </c>
      <c r="D3679">
        <v>22.73</v>
      </c>
      <c r="E3679">
        <v>23.27</v>
      </c>
      <c r="F3679">
        <v>2.375714914</v>
      </c>
    </row>
    <row r="3680" spans="1:6" x14ac:dyDescent="0.25">
      <c r="A3680" s="1">
        <v>40380</v>
      </c>
      <c r="B3680">
        <v>23.04</v>
      </c>
      <c r="C3680">
        <v>23.22</v>
      </c>
      <c r="D3680">
        <v>22.4</v>
      </c>
      <c r="E3680">
        <v>22.56</v>
      </c>
      <c r="F3680">
        <v>-2.0833333330000001</v>
      </c>
    </row>
    <row r="3681" spans="1:6" x14ac:dyDescent="0.25">
      <c r="A3681" s="1">
        <v>40379</v>
      </c>
      <c r="B3681">
        <v>22.29</v>
      </c>
      <c r="C3681">
        <v>23.08</v>
      </c>
      <c r="D3681">
        <v>22.05</v>
      </c>
      <c r="E3681">
        <v>23.05</v>
      </c>
      <c r="F3681">
        <v>3.4096007180000001</v>
      </c>
    </row>
    <row r="3682" spans="1:6" x14ac:dyDescent="0.25">
      <c r="A3682" s="1">
        <v>40378</v>
      </c>
      <c r="B3682">
        <v>22.86</v>
      </c>
      <c r="C3682">
        <v>23.02</v>
      </c>
      <c r="D3682">
        <v>22.56</v>
      </c>
      <c r="E3682">
        <v>22.73</v>
      </c>
      <c r="F3682">
        <v>-0.56867891500000001</v>
      </c>
    </row>
    <row r="3683" spans="1:6" x14ac:dyDescent="0.25">
      <c r="A3683" s="1">
        <v>40375</v>
      </c>
      <c r="B3683">
        <v>23.86</v>
      </c>
      <c r="C3683">
        <v>23.86</v>
      </c>
      <c r="D3683">
        <v>22.61</v>
      </c>
      <c r="E3683">
        <v>22.74</v>
      </c>
      <c r="F3683">
        <v>-4.694048617</v>
      </c>
    </row>
    <row r="3684" spans="1:6" x14ac:dyDescent="0.25">
      <c r="A3684" s="1">
        <v>40374</v>
      </c>
      <c r="B3684">
        <v>23.69</v>
      </c>
      <c r="C3684">
        <v>23.96</v>
      </c>
      <c r="D3684">
        <v>23.42</v>
      </c>
      <c r="E3684">
        <v>23.92</v>
      </c>
      <c r="F3684">
        <v>0.97087378599999996</v>
      </c>
    </row>
    <row r="3685" spans="1:6" x14ac:dyDescent="0.25">
      <c r="A3685" s="1">
        <v>40373</v>
      </c>
      <c r="B3685">
        <v>23.45</v>
      </c>
      <c r="C3685">
        <v>23.89</v>
      </c>
      <c r="D3685">
        <v>23.4</v>
      </c>
      <c r="E3685">
        <v>23.74</v>
      </c>
      <c r="F3685">
        <v>1.236673774</v>
      </c>
    </row>
    <row r="3686" spans="1:6" x14ac:dyDescent="0.25">
      <c r="A3686" s="1">
        <v>40372</v>
      </c>
      <c r="B3686">
        <v>23.03</v>
      </c>
      <c r="C3686">
        <v>23.28</v>
      </c>
      <c r="D3686">
        <v>22.99</v>
      </c>
      <c r="E3686">
        <v>23.09</v>
      </c>
      <c r="F3686">
        <v>0.26052974400000001</v>
      </c>
    </row>
    <row r="3687" spans="1:6" x14ac:dyDescent="0.25">
      <c r="A3687" s="1">
        <v>40371</v>
      </c>
      <c r="B3687">
        <v>22.61</v>
      </c>
      <c r="C3687">
        <v>22.98</v>
      </c>
      <c r="D3687">
        <v>22.61</v>
      </c>
      <c r="E3687">
        <v>22.86</v>
      </c>
      <c r="F3687">
        <v>1.1057054399999999</v>
      </c>
    </row>
    <row r="3688" spans="1:6" x14ac:dyDescent="0.25">
      <c r="A3688" s="1">
        <v>40368</v>
      </c>
      <c r="B3688">
        <v>22.55</v>
      </c>
      <c r="C3688">
        <v>22.81</v>
      </c>
      <c r="D3688">
        <v>22.44</v>
      </c>
      <c r="E3688">
        <v>22.7</v>
      </c>
      <c r="F3688">
        <v>0.66518847000000003</v>
      </c>
    </row>
    <row r="3689" spans="1:6" x14ac:dyDescent="0.25">
      <c r="A3689" s="1">
        <v>40367</v>
      </c>
      <c r="B3689">
        <v>22.65</v>
      </c>
      <c r="C3689">
        <v>22.78</v>
      </c>
      <c r="D3689">
        <v>22.15</v>
      </c>
      <c r="E3689">
        <v>22.55</v>
      </c>
      <c r="F3689">
        <v>-0.44150110399999998</v>
      </c>
    </row>
    <row r="3690" spans="1:6" x14ac:dyDescent="0.25">
      <c r="A3690" s="1">
        <v>40366</v>
      </c>
      <c r="B3690">
        <v>21.56</v>
      </c>
      <c r="C3690">
        <v>22.49</v>
      </c>
      <c r="D3690">
        <v>21.46</v>
      </c>
      <c r="E3690">
        <v>22.45</v>
      </c>
      <c r="F3690">
        <v>4.1280148419999998</v>
      </c>
    </row>
    <row r="3691" spans="1:6" x14ac:dyDescent="0.25">
      <c r="A3691" s="1">
        <v>40365</v>
      </c>
      <c r="B3691">
        <v>21.42</v>
      </c>
      <c r="C3691">
        <v>21.67</v>
      </c>
      <c r="D3691">
        <v>21.05</v>
      </c>
      <c r="E3691">
        <v>21.34</v>
      </c>
      <c r="F3691">
        <v>-0.37348272599999999</v>
      </c>
    </row>
    <row r="3692" spans="1:6" x14ac:dyDescent="0.25">
      <c r="A3692" s="1">
        <v>40361</v>
      </c>
      <c r="B3692">
        <v>21.16</v>
      </c>
      <c r="C3692">
        <v>21.31</v>
      </c>
      <c r="D3692">
        <v>20.99</v>
      </c>
      <c r="E3692">
        <v>21.13</v>
      </c>
      <c r="F3692">
        <v>-0.14177693799999999</v>
      </c>
    </row>
    <row r="3693" spans="1:6" x14ac:dyDescent="0.25">
      <c r="A3693" s="1">
        <v>40360</v>
      </c>
      <c r="B3693">
        <v>21.2</v>
      </c>
      <c r="C3693">
        <v>21.48</v>
      </c>
      <c r="D3693">
        <v>20.93</v>
      </c>
      <c r="E3693">
        <v>21.26</v>
      </c>
      <c r="F3693">
        <v>0.28301886799999998</v>
      </c>
    </row>
    <row r="3694" spans="1:6" x14ac:dyDescent="0.25">
      <c r="A3694" s="1">
        <v>40359</v>
      </c>
      <c r="B3694">
        <v>21.54</v>
      </c>
      <c r="C3694">
        <v>21.72</v>
      </c>
      <c r="D3694">
        <v>21.24</v>
      </c>
      <c r="E3694">
        <v>21.31</v>
      </c>
      <c r="F3694">
        <v>-1.067780873</v>
      </c>
    </row>
    <row r="3695" spans="1:6" x14ac:dyDescent="0.25">
      <c r="A3695" s="1">
        <v>40358</v>
      </c>
      <c r="B3695">
        <v>22.17</v>
      </c>
      <c r="C3695">
        <v>22.19</v>
      </c>
      <c r="D3695">
        <v>21.4</v>
      </c>
      <c r="E3695">
        <v>21.62</v>
      </c>
      <c r="F3695">
        <v>-2.48082995</v>
      </c>
    </row>
    <row r="3696" spans="1:6" x14ac:dyDescent="0.25">
      <c r="A3696" s="1">
        <v>40357</v>
      </c>
      <c r="B3696">
        <v>22.3</v>
      </c>
      <c r="C3696">
        <v>22.74</v>
      </c>
      <c r="D3696">
        <v>22.29</v>
      </c>
      <c r="E3696">
        <v>22.42</v>
      </c>
      <c r="F3696">
        <v>0.53811659199999995</v>
      </c>
    </row>
    <row r="3697" spans="1:6" x14ac:dyDescent="0.25">
      <c r="A3697" s="1">
        <v>40354</v>
      </c>
      <c r="B3697">
        <v>22.58</v>
      </c>
      <c r="C3697">
        <v>22.67</v>
      </c>
      <c r="D3697">
        <v>22.11</v>
      </c>
      <c r="E3697">
        <v>22.11</v>
      </c>
      <c r="F3697">
        <v>-2.0814880429999998</v>
      </c>
    </row>
    <row r="3698" spans="1:6" x14ac:dyDescent="0.25">
      <c r="A3698" s="1">
        <v>40353</v>
      </c>
      <c r="B3698">
        <v>22.68</v>
      </c>
      <c r="C3698">
        <v>22.98</v>
      </c>
      <c r="D3698">
        <v>22.48</v>
      </c>
      <c r="E3698">
        <v>22.57</v>
      </c>
      <c r="F3698">
        <v>-0.48500881800000001</v>
      </c>
    </row>
    <row r="3699" spans="1:6" x14ac:dyDescent="0.25">
      <c r="A3699" s="1">
        <v>40352</v>
      </c>
      <c r="B3699">
        <v>23.09</v>
      </c>
      <c r="C3699">
        <v>23.14</v>
      </c>
      <c r="D3699">
        <v>22.65</v>
      </c>
      <c r="E3699">
        <v>22.86</v>
      </c>
      <c r="F3699">
        <v>-0.99610220900000002</v>
      </c>
    </row>
    <row r="3700" spans="1:6" x14ac:dyDescent="0.25">
      <c r="A3700" s="1">
        <v>40351</v>
      </c>
      <c r="B3700">
        <v>23.32</v>
      </c>
      <c r="C3700">
        <v>23.65</v>
      </c>
      <c r="D3700">
        <v>22.92</v>
      </c>
      <c r="E3700">
        <v>22.98</v>
      </c>
      <c r="F3700">
        <v>-1.4579759859999999</v>
      </c>
    </row>
    <row r="3701" spans="1:6" x14ac:dyDescent="0.25">
      <c r="A3701" s="1">
        <v>40350</v>
      </c>
      <c r="B3701">
        <v>23.81</v>
      </c>
      <c r="C3701">
        <v>23.94</v>
      </c>
      <c r="D3701">
        <v>23.13</v>
      </c>
      <c r="E3701">
        <v>23.34</v>
      </c>
      <c r="F3701">
        <v>-1.973960521</v>
      </c>
    </row>
    <row r="3702" spans="1:6" x14ac:dyDescent="0.25">
      <c r="A3702" s="1">
        <v>40347</v>
      </c>
      <c r="B3702">
        <v>23.28</v>
      </c>
      <c r="C3702">
        <v>23.65</v>
      </c>
      <c r="D3702">
        <v>23.15</v>
      </c>
      <c r="E3702">
        <v>23.49</v>
      </c>
      <c r="F3702">
        <v>0.902061856</v>
      </c>
    </row>
    <row r="3703" spans="1:6" x14ac:dyDescent="0.25">
      <c r="A3703" s="1">
        <v>40346</v>
      </c>
      <c r="B3703">
        <v>23.49</v>
      </c>
      <c r="C3703">
        <v>23.5</v>
      </c>
      <c r="D3703">
        <v>23.05</v>
      </c>
      <c r="E3703">
        <v>23.17</v>
      </c>
      <c r="F3703">
        <v>-1.3622818219999999</v>
      </c>
    </row>
    <row r="3704" spans="1:6" x14ac:dyDescent="0.25">
      <c r="A3704" s="1">
        <v>40345</v>
      </c>
      <c r="B3704">
        <v>23.09</v>
      </c>
      <c r="C3704">
        <v>23.78</v>
      </c>
      <c r="D3704">
        <v>23.09</v>
      </c>
      <c r="E3704">
        <v>23.32</v>
      </c>
      <c r="F3704">
        <v>0.99610220900000002</v>
      </c>
    </row>
    <row r="3705" spans="1:6" x14ac:dyDescent="0.25">
      <c r="A3705" s="1">
        <v>40344</v>
      </c>
      <c r="B3705">
        <v>22.8</v>
      </c>
      <c r="C3705">
        <v>23.45</v>
      </c>
      <c r="D3705">
        <v>22.8</v>
      </c>
      <c r="E3705">
        <v>23.32</v>
      </c>
      <c r="F3705">
        <v>2.2807017539999999</v>
      </c>
    </row>
    <row r="3706" spans="1:6" x14ac:dyDescent="0.25">
      <c r="A3706" s="1">
        <v>40343</v>
      </c>
      <c r="B3706">
        <v>23.08</v>
      </c>
      <c r="C3706">
        <v>23.28</v>
      </c>
      <c r="D3706">
        <v>22.73</v>
      </c>
      <c r="E3706">
        <v>22.75</v>
      </c>
      <c r="F3706">
        <v>-1.4298093590000001</v>
      </c>
    </row>
    <row r="3707" spans="1:6" x14ac:dyDescent="0.25">
      <c r="A3707" s="1">
        <v>40340</v>
      </c>
      <c r="B3707">
        <v>22.52</v>
      </c>
      <c r="C3707">
        <v>22.99</v>
      </c>
      <c r="D3707">
        <v>22.52</v>
      </c>
      <c r="E3707">
        <v>22.9</v>
      </c>
      <c r="F3707">
        <v>1.6873889879999999</v>
      </c>
    </row>
    <row r="3708" spans="1:6" x14ac:dyDescent="0.25">
      <c r="A3708" s="1">
        <v>40339</v>
      </c>
      <c r="B3708">
        <v>23</v>
      </c>
      <c r="C3708">
        <v>23.09</v>
      </c>
      <c r="D3708">
        <v>22.52</v>
      </c>
      <c r="E3708">
        <v>22.79</v>
      </c>
      <c r="F3708">
        <v>-0.91304347799999996</v>
      </c>
    </row>
    <row r="3709" spans="1:6" x14ac:dyDescent="0.25">
      <c r="A3709" s="1">
        <v>40338</v>
      </c>
      <c r="B3709">
        <v>23.02</v>
      </c>
      <c r="C3709">
        <v>23.45</v>
      </c>
      <c r="D3709">
        <v>22.74</v>
      </c>
      <c r="E3709">
        <v>22.78</v>
      </c>
      <c r="F3709">
        <v>-1.042571677</v>
      </c>
    </row>
    <row r="3710" spans="1:6" x14ac:dyDescent="0.25">
      <c r="A3710" s="1">
        <v>40337</v>
      </c>
      <c r="B3710">
        <v>22.89</v>
      </c>
      <c r="C3710">
        <v>23</v>
      </c>
      <c r="D3710">
        <v>22.52</v>
      </c>
      <c r="E3710">
        <v>22.92</v>
      </c>
      <c r="F3710">
        <v>0.131061599</v>
      </c>
    </row>
    <row r="3711" spans="1:6" x14ac:dyDescent="0.25">
      <c r="A3711" s="1">
        <v>40336</v>
      </c>
      <c r="B3711">
        <v>23.01</v>
      </c>
      <c r="C3711">
        <v>23.28</v>
      </c>
      <c r="D3711">
        <v>22.69</v>
      </c>
      <c r="E3711">
        <v>22.78</v>
      </c>
      <c r="F3711">
        <v>-0.99956540599999999</v>
      </c>
    </row>
    <row r="3712" spans="1:6" x14ac:dyDescent="0.25">
      <c r="A3712" s="1">
        <v>40333</v>
      </c>
      <c r="B3712">
        <v>23.34</v>
      </c>
      <c r="C3712">
        <v>23.55</v>
      </c>
      <c r="D3712">
        <v>22.76</v>
      </c>
      <c r="E3712">
        <v>22.96</v>
      </c>
      <c r="F3712">
        <v>-1.6281062550000001</v>
      </c>
    </row>
    <row r="3713" spans="1:6" x14ac:dyDescent="0.25">
      <c r="A3713" s="1">
        <v>40332</v>
      </c>
      <c r="B3713">
        <v>23.51</v>
      </c>
      <c r="C3713">
        <v>23.77</v>
      </c>
      <c r="D3713">
        <v>23.27</v>
      </c>
      <c r="E3713">
        <v>23.69</v>
      </c>
      <c r="F3713">
        <v>0.765631646</v>
      </c>
    </row>
    <row r="3714" spans="1:6" x14ac:dyDescent="0.25">
      <c r="A3714" s="1">
        <v>40331</v>
      </c>
      <c r="B3714">
        <v>23.05</v>
      </c>
      <c r="C3714">
        <v>23.37</v>
      </c>
      <c r="D3714">
        <v>22.74</v>
      </c>
      <c r="E3714">
        <v>23.34</v>
      </c>
      <c r="F3714">
        <v>1.25813449</v>
      </c>
    </row>
    <row r="3715" spans="1:6" x14ac:dyDescent="0.25">
      <c r="A3715" s="1">
        <v>40330</v>
      </c>
      <c r="B3715">
        <v>22.95</v>
      </c>
      <c r="C3715">
        <v>23.48</v>
      </c>
      <c r="D3715">
        <v>22.92</v>
      </c>
      <c r="E3715">
        <v>23</v>
      </c>
      <c r="F3715">
        <v>0.21786492399999999</v>
      </c>
    </row>
    <row r="3716" spans="1:6" x14ac:dyDescent="0.25">
      <c r="A3716" s="1">
        <v>40326</v>
      </c>
      <c r="B3716">
        <v>23.52</v>
      </c>
      <c r="C3716">
        <v>23.57</v>
      </c>
      <c r="D3716">
        <v>23</v>
      </c>
      <c r="E3716">
        <v>23.16</v>
      </c>
      <c r="F3716">
        <v>-1.5306122449999999</v>
      </c>
    </row>
    <row r="3717" spans="1:6" x14ac:dyDescent="0.25">
      <c r="A3717" s="1">
        <v>40325</v>
      </c>
      <c r="B3717">
        <v>23.4</v>
      </c>
      <c r="C3717">
        <v>23.68</v>
      </c>
      <c r="D3717">
        <v>23.03</v>
      </c>
      <c r="E3717">
        <v>23.65</v>
      </c>
      <c r="F3717">
        <v>1.0683760680000001</v>
      </c>
    </row>
    <row r="3718" spans="1:6" x14ac:dyDescent="0.25">
      <c r="A3718" s="1">
        <v>40324</v>
      </c>
      <c r="B3718">
        <v>23.58</v>
      </c>
      <c r="C3718">
        <v>23.74</v>
      </c>
      <c r="D3718">
        <v>22.84</v>
      </c>
      <c r="E3718">
        <v>22.91</v>
      </c>
      <c r="F3718">
        <v>-2.8413910090000001</v>
      </c>
    </row>
    <row r="3719" spans="1:6" x14ac:dyDescent="0.25">
      <c r="A3719" s="1">
        <v>40323</v>
      </c>
      <c r="B3719">
        <v>22.69</v>
      </c>
      <c r="C3719">
        <v>23.31</v>
      </c>
      <c r="D3719">
        <v>22.6</v>
      </c>
      <c r="E3719">
        <v>23.31</v>
      </c>
      <c r="F3719">
        <v>2.732481269</v>
      </c>
    </row>
    <row r="3720" spans="1:6" x14ac:dyDescent="0.25">
      <c r="A3720" s="1">
        <v>40322</v>
      </c>
      <c r="B3720">
        <v>23.44</v>
      </c>
      <c r="C3720">
        <v>23.7</v>
      </c>
      <c r="D3720">
        <v>23.15</v>
      </c>
      <c r="E3720">
        <v>23.37</v>
      </c>
      <c r="F3720">
        <v>-0.29863481200000003</v>
      </c>
    </row>
    <row r="3721" spans="1:6" x14ac:dyDescent="0.25">
      <c r="A3721" s="1">
        <v>40319</v>
      </c>
      <c r="B3721">
        <v>22.6</v>
      </c>
      <c r="C3721">
        <v>23.51</v>
      </c>
      <c r="D3721">
        <v>22.56</v>
      </c>
      <c r="E3721">
        <v>23.49</v>
      </c>
      <c r="F3721">
        <v>3.9380530970000001</v>
      </c>
    </row>
    <row r="3722" spans="1:6" x14ac:dyDescent="0.25">
      <c r="A3722" s="1">
        <v>40318</v>
      </c>
      <c r="B3722">
        <v>23.56</v>
      </c>
      <c r="C3722">
        <v>23.88</v>
      </c>
      <c r="D3722">
        <v>23.14</v>
      </c>
      <c r="E3722">
        <v>23.3</v>
      </c>
      <c r="F3722">
        <v>-1.1035653649999999</v>
      </c>
    </row>
    <row r="3723" spans="1:6" x14ac:dyDescent="0.25">
      <c r="A3723" s="1">
        <v>40317</v>
      </c>
      <c r="B3723">
        <v>24.23</v>
      </c>
      <c r="C3723">
        <v>24.52</v>
      </c>
      <c r="D3723">
        <v>23.97</v>
      </c>
      <c r="E3723">
        <v>24.26</v>
      </c>
      <c r="F3723">
        <v>0.123813454</v>
      </c>
    </row>
    <row r="3724" spans="1:6" x14ac:dyDescent="0.25">
      <c r="A3724" s="1">
        <v>40316</v>
      </c>
      <c r="B3724">
        <v>24.95</v>
      </c>
      <c r="C3724">
        <v>25</v>
      </c>
      <c r="D3724">
        <v>24.18</v>
      </c>
      <c r="E3724">
        <v>24.4</v>
      </c>
      <c r="F3724">
        <v>-2.2044088180000001</v>
      </c>
    </row>
    <row r="3725" spans="1:6" x14ac:dyDescent="0.25">
      <c r="A3725" s="1">
        <v>40315</v>
      </c>
      <c r="B3725">
        <v>24.97</v>
      </c>
      <c r="C3725">
        <v>24.97</v>
      </c>
      <c r="D3725">
        <v>24.26</v>
      </c>
      <c r="E3725">
        <v>24.87</v>
      </c>
      <c r="F3725">
        <v>-0.400480577</v>
      </c>
    </row>
    <row r="3726" spans="1:6" x14ac:dyDescent="0.25">
      <c r="A3726" s="1">
        <v>40312</v>
      </c>
      <c r="B3726">
        <v>25.19</v>
      </c>
      <c r="C3726">
        <v>25.3</v>
      </c>
      <c r="D3726">
        <v>24.69</v>
      </c>
      <c r="E3726">
        <v>24.94</v>
      </c>
      <c r="F3726">
        <v>-0.99245732399999997</v>
      </c>
    </row>
    <row r="3727" spans="1:6" x14ac:dyDescent="0.25">
      <c r="A3727" s="1">
        <v>40311</v>
      </c>
      <c r="B3727">
        <v>26</v>
      </c>
      <c r="C3727">
        <v>26.08</v>
      </c>
      <c r="D3727">
        <v>25.37</v>
      </c>
      <c r="E3727">
        <v>25.53</v>
      </c>
      <c r="F3727">
        <v>-1.807692308</v>
      </c>
    </row>
    <row r="3728" spans="1:6" x14ac:dyDescent="0.25">
      <c r="A3728" s="1">
        <v>40310</v>
      </c>
      <c r="B3728">
        <v>26.21</v>
      </c>
      <c r="C3728">
        <v>26.8</v>
      </c>
      <c r="D3728">
        <v>26.2</v>
      </c>
      <c r="E3728">
        <v>26.74</v>
      </c>
      <c r="F3728">
        <v>2.0221289580000001</v>
      </c>
    </row>
    <row r="3729" spans="1:6" x14ac:dyDescent="0.25">
      <c r="A3729" s="1">
        <v>40309</v>
      </c>
      <c r="B3729">
        <v>26.07</v>
      </c>
      <c r="C3729">
        <v>26.5</v>
      </c>
      <c r="D3729">
        <v>25.82</v>
      </c>
      <c r="E3729">
        <v>25.96</v>
      </c>
      <c r="F3729">
        <v>-0.42194092799999999</v>
      </c>
    </row>
    <row r="3730" spans="1:6" x14ac:dyDescent="0.25">
      <c r="A3730" s="1">
        <v>40308</v>
      </c>
      <c r="B3730">
        <v>26.15</v>
      </c>
      <c r="C3730">
        <v>26.53</v>
      </c>
      <c r="D3730">
        <v>25.9</v>
      </c>
      <c r="E3730">
        <v>26.14</v>
      </c>
      <c r="F3730">
        <v>-3.8240917999999999E-2</v>
      </c>
    </row>
    <row r="3731" spans="1:6" x14ac:dyDescent="0.25">
      <c r="A3731" s="1">
        <v>40305</v>
      </c>
      <c r="B3731">
        <v>25.33</v>
      </c>
      <c r="C3731">
        <v>25.64</v>
      </c>
      <c r="D3731">
        <v>24.33</v>
      </c>
      <c r="E3731">
        <v>24.71</v>
      </c>
      <c r="F3731">
        <v>-2.4476904859999999</v>
      </c>
    </row>
    <row r="3732" spans="1:6" x14ac:dyDescent="0.25">
      <c r="A3732" s="1">
        <v>40304</v>
      </c>
      <c r="B3732">
        <v>26.42</v>
      </c>
      <c r="C3732">
        <v>26.65</v>
      </c>
      <c r="D3732">
        <v>23.23</v>
      </c>
      <c r="E3732">
        <v>25.49</v>
      </c>
      <c r="F3732">
        <v>-3.5200605600000001</v>
      </c>
    </row>
    <row r="3733" spans="1:6" x14ac:dyDescent="0.25">
      <c r="A3733" s="1">
        <v>40303</v>
      </c>
      <c r="B3733">
        <v>26.27</v>
      </c>
      <c r="C3733">
        <v>26.81</v>
      </c>
      <c r="D3733">
        <v>26.16</v>
      </c>
      <c r="E3733">
        <v>26.55</v>
      </c>
      <c r="F3733">
        <v>1.065854587</v>
      </c>
    </row>
    <row r="3734" spans="1:6" x14ac:dyDescent="0.25">
      <c r="A3734" s="1">
        <v>40302</v>
      </c>
      <c r="B3734">
        <v>27.16</v>
      </c>
      <c r="C3734">
        <v>27.25</v>
      </c>
      <c r="D3734">
        <v>26.4</v>
      </c>
      <c r="E3734">
        <v>26.59</v>
      </c>
      <c r="F3734">
        <v>-2.098674521</v>
      </c>
    </row>
    <row r="3735" spans="1:6" x14ac:dyDescent="0.25">
      <c r="A3735" s="1">
        <v>40301</v>
      </c>
      <c r="B3735">
        <v>27.02</v>
      </c>
      <c r="C3735">
        <v>27.69</v>
      </c>
      <c r="D3735">
        <v>27.01</v>
      </c>
      <c r="E3735">
        <v>27.54</v>
      </c>
      <c r="F3735">
        <v>1.9245003700000001</v>
      </c>
    </row>
    <row r="3736" spans="1:6" x14ac:dyDescent="0.25">
      <c r="A3736" s="1">
        <v>40298</v>
      </c>
      <c r="B3736">
        <v>27.64</v>
      </c>
      <c r="C3736">
        <v>27.74</v>
      </c>
      <c r="D3736">
        <v>26.92</v>
      </c>
      <c r="E3736">
        <v>26.92</v>
      </c>
      <c r="F3736">
        <v>-2.6049204050000001</v>
      </c>
    </row>
    <row r="3737" spans="1:6" x14ac:dyDescent="0.25">
      <c r="A3737" s="1">
        <v>40297</v>
      </c>
      <c r="B3737">
        <v>27.16</v>
      </c>
      <c r="C3737">
        <v>27.64</v>
      </c>
      <c r="D3737">
        <v>27.1</v>
      </c>
      <c r="E3737">
        <v>27.52</v>
      </c>
      <c r="F3737">
        <v>1.325478645</v>
      </c>
    </row>
    <row r="3738" spans="1:6" x14ac:dyDescent="0.25">
      <c r="A3738" s="1">
        <v>40296</v>
      </c>
      <c r="B3738">
        <v>27.1</v>
      </c>
      <c r="C3738">
        <v>27.38</v>
      </c>
      <c r="D3738">
        <v>26.83</v>
      </c>
      <c r="E3738">
        <v>27.03</v>
      </c>
      <c r="F3738">
        <v>-0.25830258299999997</v>
      </c>
    </row>
    <row r="3739" spans="1:6" x14ac:dyDescent="0.25">
      <c r="A3739" s="1">
        <v>40295</v>
      </c>
      <c r="B3739">
        <v>27.41</v>
      </c>
      <c r="C3739">
        <v>27.58</v>
      </c>
      <c r="D3739">
        <v>26.74</v>
      </c>
      <c r="E3739">
        <v>27.03</v>
      </c>
      <c r="F3739">
        <v>-1.3863553449999999</v>
      </c>
    </row>
    <row r="3740" spans="1:6" x14ac:dyDescent="0.25">
      <c r="A3740" s="1">
        <v>40294</v>
      </c>
      <c r="B3740">
        <v>27.58</v>
      </c>
      <c r="C3740">
        <v>27.7</v>
      </c>
      <c r="D3740">
        <v>27.48</v>
      </c>
      <c r="E3740">
        <v>27.57</v>
      </c>
      <c r="F3740">
        <v>-3.6258157999999999E-2</v>
      </c>
    </row>
    <row r="3741" spans="1:6" x14ac:dyDescent="0.25">
      <c r="A3741" s="1">
        <v>40291</v>
      </c>
      <c r="B3741">
        <v>27.37</v>
      </c>
      <c r="C3741">
        <v>27.51</v>
      </c>
      <c r="D3741">
        <v>27.22</v>
      </c>
      <c r="E3741">
        <v>27.47</v>
      </c>
      <c r="F3741">
        <v>0.36536353700000002</v>
      </c>
    </row>
    <row r="3742" spans="1:6" x14ac:dyDescent="0.25">
      <c r="A3742" s="1">
        <v>40290</v>
      </c>
      <c r="B3742">
        <v>27.08</v>
      </c>
      <c r="C3742">
        <v>27.36</v>
      </c>
      <c r="D3742">
        <v>26.72</v>
      </c>
      <c r="E3742">
        <v>27.32</v>
      </c>
      <c r="F3742">
        <v>0.88626292500000003</v>
      </c>
    </row>
    <row r="3743" spans="1:6" x14ac:dyDescent="0.25">
      <c r="A3743" s="1">
        <v>40289</v>
      </c>
      <c r="B3743">
        <v>27.19</v>
      </c>
      <c r="C3743">
        <v>27.39</v>
      </c>
      <c r="D3743">
        <v>27.12</v>
      </c>
      <c r="E3743">
        <v>27.24</v>
      </c>
      <c r="F3743">
        <v>0.18389113600000001</v>
      </c>
    </row>
    <row r="3744" spans="1:6" x14ac:dyDescent="0.25">
      <c r="A3744" s="1">
        <v>40288</v>
      </c>
      <c r="B3744">
        <v>27.2</v>
      </c>
      <c r="C3744">
        <v>27.44</v>
      </c>
      <c r="D3744">
        <v>27.06</v>
      </c>
      <c r="E3744">
        <v>27.18</v>
      </c>
      <c r="F3744">
        <v>-7.3529412000000002E-2</v>
      </c>
    </row>
    <row r="3745" spans="1:6" x14ac:dyDescent="0.25">
      <c r="A3745" s="1">
        <v>40287</v>
      </c>
      <c r="B3745">
        <v>26.93</v>
      </c>
      <c r="C3745">
        <v>27.11</v>
      </c>
      <c r="D3745">
        <v>26.55</v>
      </c>
      <c r="E3745">
        <v>27.06</v>
      </c>
      <c r="F3745">
        <v>0.48273301200000002</v>
      </c>
    </row>
    <row r="3746" spans="1:6" x14ac:dyDescent="0.25">
      <c r="A3746" s="1">
        <v>40284</v>
      </c>
      <c r="B3746">
        <v>27.11</v>
      </c>
      <c r="C3746">
        <v>27.44</v>
      </c>
      <c r="D3746">
        <v>26.79</v>
      </c>
      <c r="E3746">
        <v>26.97</v>
      </c>
      <c r="F3746">
        <v>-0.51641460699999997</v>
      </c>
    </row>
    <row r="3747" spans="1:6" x14ac:dyDescent="0.25">
      <c r="A3747" s="1">
        <v>40283</v>
      </c>
      <c r="B3747">
        <v>26.99</v>
      </c>
      <c r="C3747">
        <v>27.24</v>
      </c>
      <c r="D3747">
        <v>26.95</v>
      </c>
      <c r="E3747">
        <v>27.21</v>
      </c>
      <c r="F3747">
        <v>0.81511670999999997</v>
      </c>
    </row>
    <row r="3748" spans="1:6" x14ac:dyDescent="0.25">
      <c r="A3748" s="1">
        <v>40282</v>
      </c>
      <c r="B3748">
        <v>26.61</v>
      </c>
      <c r="C3748">
        <v>26.93</v>
      </c>
      <c r="D3748">
        <v>26.56</v>
      </c>
      <c r="E3748">
        <v>26.87</v>
      </c>
      <c r="F3748">
        <v>0.97707628700000004</v>
      </c>
    </row>
    <row r="3749" spans="1:6" x14ac:dyDescent="0.25">
      <c r="A3749" s="1">
        <v>40281</v>
      </c>
      <c r="B3749">
        <v>26.48</v>
      </c>
      <c r="C3749">
        <v>26.5</v>
      </c>
      <c r="D3749">
        <v>26.17</v>
      </c>
      <c r="E3749">
        <v>26.44</v>
      </c>
      <c r="F3749">
        <v>-0.15105740200000001</v>
      </c>
    </row>
    <row r="3750" spans="1:6" x14ac:dyDescent="0.25">
      <c r="A3750" s="1">
        <v>40280</v>
      </c>
      <c r="B3750">
        <v>26.57</v>
      </c>
      <c r="C3750">
        <v>26.73</v>
      </c>
      <c r="D3750">
        <v>26.49</v>
      </c>
      <c r="E3750">
        <v>26.53</v>
      </c>
      <c r="F3750">
        <v>-0.15054572799999999</v>
      </c>
    </row>
    <row r="3751" spans="1:6" x14ac:dyDescent="0.25">
      <c r="A3751" s="1">
        <v>40277</v>
      </c>
      <c r="B3751">
        <v>26.26</v>
      </c>
      <c r="C3751">
        <v>26.64</v>
      </c>
      <c r="D3751">
        <v>26.23</v>
      </c>
      <c r="E3751">
        <v>26.6</v>
      </c>
      <c r="F3751">
        <v>1.2947448589999999</v>
      </c>
    </row>
    <row r="3752" spans="1:6" x14ac:dyDescent="0.25">
      <c r="A3752" s="1">
        <v>40276</v>
      </c>
      <c r="B3752">
        <v>26.29</v>
      </c>
      <c r="C3752">
        <v>26.39</v>
      </c>
      <c r="D3752">
        <v>26</v>
      </c>
      <c r="E3752">
        <v>26.28</v>
      </c>
      <c r="F3752">
        <v>-3.8037277000000001E-2</v>
      </c>
    </row>
    <row r="3753" spans="1:6" x14ac:dyDescent="0.25">
      <c r="A3753" s="1">
        <v>40275</v>
      </c>
      <c r="B3753">
        <v>26.1</v>
      </c>
      <c r="C3753">
        <v>26.59</v>
      </c>
      <c r="D3753">
        <v>26.1</v>
      </c>
      <c r="E3753">
        <v>26.34</v>
      </c>
      <c r="F3753">
        <v>0.91954022999999996</v>
      </c>
    </row>
    <row r="3754" spans="1:6" x14ac:dyDescent="0.25">
      <c r="A3754" s="1">
        <v>40274</v>
      </c>
      <c r="B3754">
        <v>26.15</v>
      </c>
      <c r="C3754">
        <v>26.37</v>
      </c>
      <c r="D3754">
        <v>26.05</v>
      </c>
      <c r="E3754">
        <v>26.22</v>
      </c>
      <c r="F3754">
        <v>0.26768642399999998</v>
      </c>
    </row>
    <row r="3755" spans="1:6" x14ac:dyDescent="0.25">
      <c r="A3755" s="1">
        <v>40273</v>
      </c>
      <c r="B3755">
        <v>25.88</v>
      </c>
      <c r="C3755">
        <v>26.24</v>
      </c>
      <c r="D3755">
        <v>25.8</v>
      </c>
      <c r="E3755">
        <v>26.17</v>
      </c>
      <c r="F3755">
        <v>1.1205564139999999</v>
      </c>
    </row>
    <row r="3756" spans="1:6" x14ac:dyDescent="0.25">
      <c r="A3756" s="1">
        <v>40269</v>
      </c>
      <c r="B3756">
        <v>26.2</v>
      </c>
      <c r="C3756">
        <v>26.3</v>
      </c>
      <c r="D3756">
        <v>25.66</v>
      </c>
      <c r="E3756">
        <v>25.83</v>
      </c>
      <c r="F3756">
        <v>-1.4122137400000001</v>
      </c>
    </row>
    <row r="3757" spans="1:6" x14ac:dyDescent="0.25">
      <c r="A3757" s="1">
        <v>40268</v>
      </c>
      <c r="B3757">
        <v>26.49</v>
      </c>
      <c r="C3757">
        <v>26.6</v>
      </c>
      <c r="D3757">
        <v>25.97</v>
      </c>
      <c r="E3757">
        <v>26.03</v>
      </c>
      <c r="F3757">
        <v>-1.7365043410000001</v>
      </c>
    </row>
    <row r="3758" spans="1:6" x14ac:dyDescent="0.25">
      <c r="A3758" s="1">
        <v>40267</v>
      </c>
      <c r="B3758">
        <v>26.64</v>
      </c>
      <c r="C3758">
        <v>26.7</v>
      </c>
      <c r="D3758">
        <v>26.34</v>
      </c>
      <c r="E3758">
        <v>26.65</v>
      </c>
      <c r="F3758">
        <v>3.7537538000000002E-2</v>
      </c>
    </row>
    <row r="3759" spans="1:6" x14ac:dyDescent="0.25">
      <c r="A3759" s="1">
        <v>40266</v>
      </c>
      <c r="B3759">
        <v>26.6</v>
      </c>
      <c r="C3759">
        <v>26.68</v>
      </c>
      <c r="D3759">
        <v>26.45</v>
      </c>
      <c r="E3759">
        <v>26.51</v>
      </c>
      <c r="F3759">
        <v>-0.33834586500000002</v>
      </c>
    </row>
    <row r="3760" spans="1:6" x14ac:dyDescent="0.25">
      <c r="A3760" s="1">
        <v>40263</v>
      </c>
      <c r="B3760">
        <v>26.44</v>
      </c>
      <c r="C3760">
        <v>26.74</v>
      </c>
      <c r="D3760">
        <v>26.35</v>
      </c>
      <c r="E3760">
        <v>26.46</v>
      </c>
      <c r="F3760">
        <v>7.5642965000000006E-2</v>
      </c>
    </row>
    <row r="3761" spans="1:6" x14ac:dyDescent="0.25">
      <c r="A3761" s="1">
        <v>40262</v>
      </c>
      <c r="B3761">
        <v>26.64</v>
      </c>
      <c r="C3761">
        <v>26.84</v>
      </c>
      <c r="D3761">
        <v>26.42</v>
      </c>
      <c r="E3761">
        <v>26.43</v>
      </c>
      <c r="F3761">
        <v>-0.78828828799999995</v>
      </c>
    </row>
    <row r="3762" spans="1:6" x14ac:dyDescent="0.25">
      <c r="A3762" s="1">
        <v>40261</v>
      </c>
      <c r="B3762">
        <v>26.51</v>
      </c>
      <c r="C3762">
        <v>26.59</v>
      </c>
      <c r="D3762">
        <v>26.44</v>
      </c>
      <c r="E3762">
        <v>26.45</v>
      </c>
      <c r="F3762">
        <v>-0.226329687</v>
      </c>
    </row>
    <row r="3763" spans="1:6" x14ac:dyDescent="0.25">
      <c r="A3763" s="1">
        <v>40260</v>
      </c>
      <c r="B3763">
        <v>26.2</v>
      </c>
      <c r="C3763">
        <v>26.75</v>
      </c>
      <c r="D3763">
        <v>26.17</v>
      </c>
      <c r="E3763">
        <v>26.64</v>
      </c>
      <c r="F3763">
        <v>1.6793893129999999</v>
      </c>
    </row>
    <row r="3764" spans="1:6" x14ac:dyDescent="0.25">
      <c r="A3764" s="1">
        <v>40259</v>
      </c>
      <c r="B3764">
        <v>25.92</v>
      </c>
      <c r="C3764">
        <v>26.37</v>
      </c>
      <c r="D3764">
        <v>25.89</v>
      </c>
      <c r="E3764">
        <v>26.27</v>
      </c>
      <c r="F3764">
        <v>1.3503086419999999</v>
      </c>
    </row>
    <row r="3765" spans="1:6" x14ac:dyDescent="0.25">
      <c r="A3765" s="1">
        <v>40256</v>
      </c>
      <c r="B3765">
        <v>26.44</v>
      </c>
      <c r="C3765">
        <v>26.44</v>
      </c>
      <c r="D3765">
        <v>26.07</v>
      </c>
      <c r="E3765">
        <v>26.17</v>
      </c>
      <c r="F3765">
        <v>-1.02118003</v>
      </c>
    </row>
    <row r="3766" spans="1:6" x14ac:dyDescent="0.25">
      <c r="A3766" s="1">
        <v>40255</v>
      </c>
      <c r="B3766">
        <v>26.23</v>
      </c>
      <c r="C3766">
        <v>26.42</v>
      </c>
      <c r="D3766">
        <v>26.23</v>
      </c>
      <c r="E3766">
        <v>26.34</v>
      </c>
      <c r="F3766">
        <v>0.419367137</v>
      </c>
    </row>
    <row r="3767" spans="1:6" x14ac:dyDescent="0.25">
      <c r="A3767" s="1">
        <v>40254</v>
      </c>
      <c r="B3767">
        <v>26.2</v>
      </c>
      <c r="C3767">
        <v>26.4</v>
      </c>
      <c r="D3767">
        <v>26.18</v>
      </c>
      <c r="E3767">
        <v>26.26</v>
      </c>
      <c r="F3767">
        <v>0.22900763399999999</v>
      </c>
    </row>
    <row r="3768" spans="1:6" x14ac:dyDescent="0.25">
      <c r="A3768" s="1">
        <v>40253</v>
      </c>
      <c r="B3768">
        <v>26.03</v>
      </c>
      <c r="C3768">
        <v>26.33</v>
      </c>
      <c r="D3768">
        <v>26.01</v>
      </c>
      <c r="E3768">
        <v>26.15</v>
      </c>
      <c r="F3768">
        <v>0.461006531</v>
      </c>
    </row>
    <row r="3769" spans="1:6" x14ac:dyDescent="0.25">
      <c r="A3769" s="1">
        <v>40252</v>
      </c>
      <c r="B3769">
        <v>25.75</v>
      </c>
      <c r="C3769">
        <v>26.09</v>
      </c>
      <c r="D3769">
        <v>25.75</v>
      </c>
      <c r="E3769">
        <v>26.08</v>
      </c>
      <c r="F3769">
        <v>1.281553398</v>
      </c>
    </row>
    <row r="3770" spans="1:6" x14ac:dyDescent="0.25">
      <c r="A3770" s="1">
        <v>40249</v>
      </c>
      <c r="B3770">
        <v>25.97</v>
      </c>
      <c r="C3770">
        <v>26.03</v>
      </c>
      <c r="D3770">
        <v>25.78</v>
      </c>
      <c r="E3770">
        <v>25.88</v>
      </c>
      <c r="F3770">
        <v>-0.34655371600000001</v>
      </c>
    </row>
    <row r="3771" spans="1:6" x14ac:dyDescent="0.25">
      <c r="A3771" s="1">
        <v>40248</v>
      </c>
      <c r="B3771">
        <v>25.85</v>
      </c>
      <c r="C3771">
        <v>25.98</v>
      </c>
      <c r="D3771">
        <v>25.72</v>
      </c>
      <c r="E3771">
        <v>25.98</v>
      </c>
      <c r="F3771">
        <v>0.50290135400000002</v>
      </c>
    </row>
    <row r="3772" spans="1:6" x14ac:dyDescent="0.25">
      <c r="A3772" s="1">
        <v>40247</v>
      </c>
      <c r="B3772">
        <v>25.87</v>
      </c>
      <c r="C3772">
        <v>26.06</v>
      </c>
      <c r="D3772">
        <v>25.75</v>
      </c>
      <c r="E3772">
        <v>25.87</v>
      </c>
      <c r="F3772">
        <v>0</v>
      </c>
    </row>
    <row r="3773" spans="1:6" x14ac:dyDescent="0.25">
      <c r="A3773" s="1">
        <v>40246</v>
      </c>
      <c r="B3773">
        <v>26.33</v>
      </c>
      <c r="C3773">
        <v>26.48</v>
      </c>
      <c r="D3773">
        <v>25.7</v>
      </c>
      <c r="E3773">
        <v>26.13</v>
      </c>
      <c r="F3773">
        <v>-0.75958982100000005</v>
      </c>
    </row>
    <row r="3774" spans="1:6" x14ac:dyDescent="0.25">
      <c r="A3774" s="1">
        <v>40245</v>
      </c>
      <c r="B3774">
        <v>25.27</v>
      </c>
      <c r="C3774">
        <v>26.36</v>
      </c>
      <c r="D3774">
        <v>25.26</v>
      </c>
      <c r="E3774">
        <v>26.13</v>
      </c>
      <c r="F3774">
        <v>3.4032449539999998</v>
      </c>
    </row>
    <row r="3775" spans="1:6" x14ac:dyDescent="0.25">
      <c r="A3775" s="1">
        <v>40242</v>
      </c>
      <c r="B3775">
        <v>24.99</v>
      </c>
      <c r="C3775">
        <v>25.24</v>
      </c>
      <c r="D3775">
        <v>24.92</v>
      </c>
      <c r="E3775">
        <v>25.21</v>
      </c>
      <c r="F3775">
        <v>0.88035214100000003</v>
      </c>
    </row>
    <row r="3776" spans="1:6" x14ac:dyDescent="0.25">
      <c r="A3776" s="1">
        <v>40241</v>
      </c>
      <c r="B3776">
        <v>24.84</v>
      </c>
      <c r="C3776">
        <v>24.98</v>
      </c>
      <c r="D3776">
        <v>24.66</v>
      </c>
      <c r="E3776">
        <v>24.95</v>
      </c>
      <c r="F3776">
        <v>0.44283413799999999</v>
      </c>
    </row>
    <row r="3777" spans="1:6" x14ac:dyDescent="0.25">
      <c r="A3777" s="1">
        <v>40240</v>
      </c>
      <c r="B3777">
        <v>24.69</v>
      </c>
      <c r="C3777">
        <v>24.92</v>
      </c>
      <c r="D3777">
        <v>24.6</v>
      </c>
      <c r="E3777">
        <v>24.82</v>
      </c>
      <c r="F3777">
        <v>0.52652895899999996</v>
      </c>
    </row>
    <row r="3778" spans="1:6" x14ac:dyDescent="0.25">
      <c r="A3778" s="1">
        <v>40239</v>
      </c>
      <c r="B3778">
        <v>24.65</v>
      </c>
      <c r="C3778">
        <v>24.75</v>
      </c>
      <c r="D3778">
        <v>24.45</v>
      </c>
      <c r="E3778">
        <v>24.61</v>
      </c>
      <c r="F3778">
        <v>-0.16227180499999999</v>
      </c>
    </row>
    <row r="3779" spans="1:6" x14ac:dyDescent="0.25">
      <c r="A3779" s="1">
        <v>40238</v>
      </c>
      <c r="B3779">
        <v>24.33</v>
      </c>
      <c r="C3779">
        <v>24.65</v>
      </c>
      <c r="D3779">
        <v>24.33</v>
      </c>
      <c r="E3779">
        <v>24.6</v>
      </c>
      <c r="F3779">
        <v>1.1097410599999999</v>
      </c>
    </row>
    <row r="3780" spans="1:6" x14ac:dyDescent="0.25">
      <c r="A3780" s="1">
        <v>40235</v>
      </c>
      <c r="B3780">
        <v>24.39</v>
      </c>
      <c r="C3780">
        <v>24.46</v>
      </c>
      <c r="D3780">
        <v>24.21</v>
      </c>
      <c r="E3780">
        <v>24.33</v>
      </c>
      <c r="F3780">
        <v>-0.24600246000000001</v>
      </c>
    </row>
    <row r="3781" spans="1:6" x14ac:dyDescent="0.25">
      <c r="A3781" s="1">
        <v>40234</v>
      </c>
      <c r="B3781">
        <v>23.92</v>
      </c>
      <c r="C3781">
        <v>24.39</v>
      </c>
      <c r="D3781">
        <v>23.88</v>
      </c>
      <c r="E3781">
        <v>24.33</v>
      </c>
      <c r="F3781">
        <v>1.7140468230000001</v>
      </c>
    </row>
    <row r="3782" spans="1:6" x14ac:dyDescent="0.25">
      <c r="A3782" s="1">
        <v>40233</v>
      </c>
      <c r="B3782">
        <v>24.1</v>
      </c>
      <c r="C3782">
        <v>24.45</v>
      </c>
      <c r="D3782">
        <v>24.09</v>
      </c>
      <c r="E3782">
        <v>24.34</v>
      </c>
      <c r="F3782">
        <v>0.99585062199999996</v>
      </c>
    </row>
    <row r="3783" spans="1:6" x14ac:dyDescent="0.25">
      <c r="A3783" s="1">
        <v>40232</v>
      </c>
      <c r="B3783">
        <v>24.15</v>
      </c>
      <c r="C3783">
        <v>24.22</v>
      </c>
      <c r="D3783">
        <v>23.83</v>
      </c>
      <c r="E3783">
        <v>24.05</v>
      </c>
      <c r="F3783">
        <v>-0.41407867500000001</v>
      </c>
    </row>
    <row r="3784" spans="1:6" x14ac:dyDescent="0.25">
      <c r="A3784" s="1">
        <v>40231</v>
      </c>
      <c r="B3784">
        <v>24.37</v>
      </c>
      <c r="C3784">
        <v>24.46</v>
      </c>
      <c r="D3784">
        <v>24.15</v>
      </c>
      <c r="E3784">
        <v>24.3</v>
      </c>
      <c r="F3784">
        <v>-0.287238408</v>
      </c>
    </row>
    <row r="3785" spans="1:6" x14ac:dyDescent="0.25">
      <c r="A3785" s="1">
        <v>40228</v>
      </c>
      <c r="B3785">
        <v>24.12</v>
      </c>
      <c r="C3785">
        <v>24.38</v>
      </c>
      <c r="D3785">
        <v>24.06</v>
      </c>
      <c r="E3785">
        <v>24.36</v>
      </c>
      <c r="F3785">
        <v>0.995024876</v>
      </c>
    </row>
    <row r="3786" spans="1:6" x14ac:dyDescent="0.25">
      <c r="A3786" s="1">
        <v>40227</v>
      </c>
      <c r="B3786">
        <v>24.06</v>
      </c>
      <c r="C3786">
        <v>24.36</v>
      </c>
      <c r="D3786">
        <v>23.91</v>
      </c>
      <c r="E3786">
        <v>24.28</v>
      </c>
      <c r="F3786">
        <v>0.91438071499999996</v>
      </c>
    </row>
    <row r="3787" spans="1:6" x14ac:dyDescent="0.25">
      <c r="A3787" s="1">
        <v>40226</v>
      </c>
      <c r="B3787">
        <v>23.98</v>
      </c>
      <c r="C3787">
        <v>24.09</v>
      </c>
      <c r="D3787">
        <v>23.74</v>
      </c>
      <c r="E3787">
        <v>24.08</v>
      </c>
      <c r="F3787">
        <v>0.41701417800000001</v>
      </c>
    </row>
    <row r="3788" spans="1:6" x14ac:dyDescent="0.25">
      <c r="A3788" s="1">
        <v>40225</v>
      </c>
      <c r="B3788">
        <v>23.98</v>
      </c>
      <c r="C3788">
        <v>24</v>
      </c>
      <c r="D3788">
        <v>23.8</v>
      </c>
      <c r="E3788">
        <v>24</v>
      </c>
      <c r="F3788">
        <v>8.3402835999999994E-2</v>
      </c>
    </row>
    <row r="3789" spans="1:6" x14ac:dyDescent="0.25">
      <c r="A3789" s="1">
        <v>40221</v>
      </c>
      <c r="B3789">
        <v>23.69</v>
      </c>
      <c r="C3789">
        <v>23.8</v>
      </c>
      <c r="D3789">
        <v>23.51</v>
      </c>
      <c r="E3789">
        <v>23.75</v>
      </c>
      <c r="F3789">
        <v>0.253271423</v>
      </c>
    </row>
    <row r="3790" spans="1:6" x14ac:dyDescent="0.25">
      <c r="A3790" s="1">
        <v>40220</v>
      </c>
      <c r="B3790">
        <v>23.64</v>
      </c>
      <c r="C3790">
        <v>23.99</v>
      </c>
      <c r="D3790">
        <v>23.55</v>
      </c>
      <c r="E3790">
        <v>23.93</v>
      </c>
      <c r="F3790">
        <v>1.226734349</v>
      </c>
    </row>
    <row r="3791" spans="1:6" x14ac:dyDescent="0.25">
      <c r="A3791" s="1">
        <v>40219</v>
      </c>
      <c r="B3791">
        <v>23.85</v>
      </c>
      <c r="C3791">
        <v>24</v>
      </c>
      <c r="D3791">
        <v>23.63</v>
      </c>
      <c r="E3791">
        <v>23.76</v>
      </c>
      <c r="F3791">
        <v>-0.37735849100000002</v>
      </c>
    </row>
    <row r="3792" spans="1:6" x14ac:dyDescent="0.25">
      <c r="A3792" s="1">
        <v>40218</v>
      </c>
      <c r="B3792">
        <v>23.84</v>
      </c>
      <c r="C3792">
        <v>24</v>
      </c>
      <c r="D3792">
        <v>23.58</v>
      </c>
      <c r="E3792">
        <v>23.89</v>
      </c>
      <c r="F3792">
        <v>0.20973154399999999</v>
      </c>
    </row>
    <row r="3793" spans="1:6" x14ac:dyDescent="0.25">
      <c r="A3793" s="1">
        <v>40217</v>
      </c>
      <c r="B3793">
        <v>23.77</v>
      </c>
      <c r="C3793">
        <v>23.9</v>
      </c>
      <c r="D3793">
        <v>23.48</v>
      </c>
      <c r="E3793">
        <v>23.49</v>
      </c>
      <c r="F3793">
        <v>-1.1779554059999999</v>
      </c>
    </row>
    <row r="3794" spans="1:6" x14ac:dyDescent="0.25">
      <c r="A3794" s="1">
        <v>40214</v>
      </c>
      <c r="B3794">
        <v>23.32</v>
      </c>
      <c r="C3794">
        <v>23.88</v>
      </c>
      <c r="D3794">
        <v>23.17</v>
      </c>
      <c r="E3794">
        <v>23.7</v>
      </c>
      <c r="F3794">
        <v>1.6295025729999999</v>
      </c>
    </row>
    <row r="3795" spans="1:6" x14ac:dyDescent="0.25">
      <c r="A3795" s="1">
        <v>40213</v>
      </c>
      <c r="B3795">
        <v>23.41</v>
      </c>
      <c r="C3795">
        <v>23.68</v>
      </c>
      <c r="D3795">
        <v>23.1</v>
      </c>
      <c r="E3795">
        <v>23.12</v>
      </c>
      <c r="F3795">
        <v>-1.238786843</v>
      </c>
    </row>
    <row r="3796" spans="1:6" x14ac:dyDescent="0.25">
      <c r="A3796" s="1">
        <v>40212</v>
      </c>
      <c r="B3796">
        <v>23.13</v>
      </c>
      <c r="C3796">
        <v>23.25</v>
      </c>
      <c r="D3796">
        <v>22.85</v>
      </c>
      <c r="E3796">
        <v>23.07</v>
      </c>
      <c r="F3796">
        <v>-0.25940337200000002</v>
      </c>
    </row>
    <row r="3797" spans="1:6" x14ac:dyDescent="0.25">
      <c r="A3797" s="1">
        <v>40211</v>
      </c>
      <c r="B3797">
        <v>22.81</v>
      </c>
      <c r="C3797">
        <v>23.1</v>
      </c>
      <c r="D3797">
        <v>22.51</v>
      </c>
      <c r="E3797">
        <v>23.02</v>
      </c>
      <c r="F3797">
        <v>0.92064883799999997</v>
      </c>
    </row>
    <row r="3798" spans="1:6" x14ac:dyDescent="0.25">
      <c r="A3798" s="1">
        <v>40210</v>
      </c>
      <c r="B3798">
        <v>22.65</v>
      </c>
      <c r="C3798">
        <v>22.94</v>
      </c>
      <c r="D3798">
        <v>22.39</v>
      </c>
      <c r="E3798">
        <v>22.73</v>
      </c>
      <c r="F3798">
        <v>0.35320088300000002</v>
      </c>
    </row>
    <row r="3799" spans="1:6" x14ac:dyDescent="0.25">
      <c r="A3799" s="1">
        <v>40207</v>
      </c>
      <c r="B3799">
        <v>22.96</v>
      </c>
      <c r="C3799">
        <v>23.13</v>
      </c>
      <c r="D3799">
        <v>22.44</v>
      </c>
      <c r="E3799">
        <v>22.47</v>
      </c>
      <c r="F3799">
        <v>-2.1341463410000001</v>
      </c>
    </row>
    <row r="3800" spans="1:6" x14ac:dyDescent="0.25">
      <c r="A3800" s="1">
        <v>40206</v>
      </c>
      <c r="B3800">
        <v>23.19</v>
      </c>
      <c r="C3800">
        <v>23.2</v>
      </c>
      <c r="D3800">
        <v>22.36</v>
      </c>
      <c r="E3800">
        <v>22.52</v>
      </c>
      <c r="F3800">
        <v>-2.8891763689999999</v>
      </c>
    </row>
    <row r="3801" spans="1:6" x14ac:dyDescent="0.25">
      <c r="A3801" s="1">
        <v>40205</v>
      </c>
      <c r="B3801">
        <v>22.88</v>
      </c>
      <c r="C3801">
        <v>23.26</v>
      </c>
      <c r="D3801">
        <v>22.77</v>
      </c>
      <c r="E3801">
        <v>23.15</v>
      </c>
      <c r="F3801">
        <v>1.1800699299999999</v>
      </c>
    </row>
    <row r="3802" spans="1:6" x14ac:dyDescent="0.25">
      <c r="A3802" s="1">
        <v>40204</v>
      </c>
      <c r="B3802">
        <v>22.79</v>
      </c>
      <c r="C3802">
        <v>23.2</v>
      </c>
      <c r="D3802">
        <v>22.64</v>
      </c>
      <c r="E3802">
        <v>22.9</v>
      </c>
      <c r="F3802">
        <v>0.48266783699999999</v>
      </c>
    </row>
    <row r="3803" spans="1:6" x14ac:dyDescent="0.25">
      <c r="A3803" s="1">
        <v>40203</v>
      </c>
      <c r="B3803">
        <v>23.08</v>
      </c>
      <c r="C3803">
        <v>23.18</v>
      </c>
      <c r="D3803">
        <v>22.75</v>
      </c>
      <c r="E3803">
        <v>22.99</v>
      </c>
      <c r="F3803">
        <v>-0.38994800699999999</v>
      </c>
    </row>
    <row r="3804" spans="1:6" x14ac:dyDescent="0.25">
      <c r="A3804" s="1">
        <v>40200</v>
      </c>
      <c r="B3804">
        <v>23.83</v>
      </c>
      <c r="C3804">
        <v>23.92</v>
      </c>
      <c r="D3804">
        <v>22.87</v>
      </c>
      <c r="E3804">
        <v>22.97</v>
      </c>
      <c r="F3804">
        <v>-3.6088963490000001</v>
      </c>
    </row>
    <row r="3805" spans="1:6" x14ac:dyDescent="0.25">
      <c r="A3805" s="1">
        <v>40199</v>
      </c>
      <c r="B3805">
        <v>24.51</v>
      </c>
      <c r="C3805">
        <v>24.65</v>
      </c>
      <c r="D3805">
        <v>23.86</v>
      </c>
      <c r="E3805">
        <v>24.01</v>
      </c>
      <c r="F3805">
        <v>-2.0399836800000002</v>
      </c>
    </row>
    <row r="3806" spans="1:6" x14ac:dyDescent="0.25">
      <c r="A3806" s="1">
        <v>40198</v>
      </c>
      <c r="B3806">
        <v>24.6</v>
      </c>
      <c r="C3806">
        <v>24.73</v>
      </c>
      <c r="D3806">
        <v>24.12</v>
      </c>
      <c r="E3806">
        <v>24.41</v>
      </c>
      <c r="F3806">
        <v>-0.77235772400000002</v>
      </c>
    </row>
    <row r="3807" spans="1:6" x14ac:dyDescent="0.25">
      <c r="A3807" s="1">
        <v>40197</v>
      </c>
      <c r="B3807">
        <v>24.51</v>
      </c>
      <c r="C3807">
        <v>24.87</v>
      </c>
      <c r="D3807">
        <v>24.5</v>
      </c>
      <c r="E3807">
        <v>24.85</v>
      </c>
      <c r="F3807">
        <v>1.3871889019999999</v>
      </c>
    </row>
    <row r="3808" spans="1:6" x14ac:dyDescent="0.25">
      <c r="A3808" s="1">
        <v>40193</v>
      </c>
      <c r="B3808">
        <v>25.09</v>
      </c>
      <c r="C3808">
        <v>25.09</v>
      </c>
      <c r="D3808">
        <v>24.3</v>
      </c>
      <c r="E3808">
        <v>24.4</v>
      </c>
      <c r="F3808">
        <v>-2.7500996409999998</v>
      </c>
    </row>
    <row r="3809" spans="1:6" x14ac:dyDescent="0.25">
      <c r="A3809" s="1">
        <v>40192</v>
      </c>
      <c r="B3809">
        <v>24.56</v>
      </c>
      <c r="C3809">
        <v>25.08</v>
      </c>
      <c r="D3809">
        <v>24.52</v>
      </c>
      <c r="E3809">
        <v>24.94</v>
      </c>
      <c r="F3809">
        <v>1.5472312699999999</v>
      </c>
    </row>
    <row r="3810" spans="1:6" x14ac:dyDescent="0.25">
      <c r="A3810" s="1">
        <v>40191</v>
      </c>
      <c r="B3810">
        <v>24.28</v>
      </c>
      <c r="C3810">
        <v>24.7</v>
      </c>
      <c r="D3810">
        <v>24.21</v>
      </c>
      <c r="E3810">
        <v>24.64</v>
      </c>
      <c r="F3810">
        <v>1.482701812</v>
      </c>
    </row>
    <row r="3811" spans="1:6" x14ac:dyDescent="0.25">
      <c r="A3811" s="1">
        <v>40190</v>
      </c>
      <c r="B3811">
        <v>24.44</v>
      </c>
      <c r="C3811">
        <v>24.5</v>
      </c>
      <c r="D3811">
        <v>24.08</v>
      </c>
      <c r="E3811">
        <v>24.2</v>
      </c>
      <c r="F3811">
        <v>-0.98199672699999996</v>
      </c>
    </row>
    <row r="3812" spans="1:6" x14ac:dyDescent="0.25">
      <c r="A3812" s="1">
        <v>40189</v>
      </c>
      <c r="B3812">
        <v>24.6</v>
      </c>
      <c r="C3812">
        <v>24.88</v>
      </c>
      <c r="D3812">
        <v>24.42</v>
      </c>
      <c r="E3812">
        <v>24.59</v>
      </c>
      <c r="F3812">
        <v>-4.0650407E-2</v>
      </c>
    </row>
    <row r="3813" spans="1:6" x14ac:dyDescent="0.25">
      <c r="A3813" s="1">
        <v>40186</v>
      </c>
      <c r="B3813">
        <v>24.37</v>
      </c>
      <c r="C3813">
        <v>24.69</v>
      </c>
      <c r="D3813">
        <v>24.26</v>
      </c>
      <c r="E3813">
        <v>24.66</v>
      </c>
      <c r="F3813">
        <v>1.1899876899999999</v>
      </c>
    </row>
    <row r="3814" spans="1:6" x14ac:dyDescent="0.25">
      <c r="A3814" s="1">
        <v>40185</v>
      </c>
      <c r="B3814">
        <v>24.26</v>
      </c>
      <c r="C3814">
        <v>24.57</v>
      </c>
      <c r="D3814">
        <v>24.17</v>
      </c>
      <c r="E3814">
        <v>24.53</v>
      </c>
      <c r="F3814">
        <v>1.1129431160000001</v>
      </c>
    </row>
    <row r="3815" spans="1:6" x14ac:dyDescent="0.25">
      <c r="A3815" s="1">
        <v>40184</v>
      </c>
      <c r="B3815">
        <v>24.51</v>
      </c>
      <c r="C3815">
        <v>24.74</v>
      </c>
      <c r="D3815">
        <v>24.34</v>
      </c>
      <c r="E3815">
        <v>24.42</v>
      </c>
      <c r="F3815">
        <v>-0.36719706200000002</v>
      </c>
    </row>
    <row r="3816" spans="1:6" x14ac:dyDescent="0.25">
      <c r="A3816" s="1">
        <v>40183</v>
      </c>
      <c r="B3816">
        <v>24.58</v>
      </c>
      <c r="C3816">
        <v>24.73</v>
      </c>
      <c r="D3816">
        <v>24.38</v>
      </c>
      <c r="E3816">
        <v>24.58</v>
      </c>
      <c r="F3816">
        <v>0</v>
      </c>
    </row>
    <row r="3817" spans="1:6" x14ac:dyDescent="0.25">
      <c r="A3817" s="1">
        <v>40182</v>
      </c>
      <c r="B3817">
        <v>24.01</v>
      </c>
      <c r="C3817">
        <v>24.84</v>
      </c>
      <c r="D3817">
        <v>24.01</v>
      </c>
      <c r="E3817">
        <v>24.69</v>
      </c>
      <c r="F3817">
        <v>2.832153269</v>
      </c>
    </row>
    <row r="3818" spans="1:6" x14ac:dyDescent="0.25">
      <c r="A3818" s="1">
        <v>40178</v>
      </c>
      <c r="B3818">
        <v>24.1</v>
      </c>
      <c r="C3818">
        <v>24.17</v>
      </c>
      <c r="D3818">
        <v>23.94</v>
      </c>
      <c r="E3818">
        <v>23.94</v>
      </c>
      <c r="F3818">
        <v>-0.66390041499999997</v>
      </c>
    </row>
    <row r="3819" spans="1:6" x14ac:dyDescent="0.25">
      <c r="A3819" s="1">
        <v>40177</v>
      </c>
      <c r="B3819">
        <v>24</v>
      </c>
      <c r="C3819">
        <v>24.2</v>
      </c>
      <c r="D3819">
        <v>24</v>
      </c>
      <c r="E3819">
        <v>24.18</v>
      </c>
      <c r="F3819">
        <v>0.75</v>
      </c>
    </row>
    <row r="3820" spans="1:6" x14ac:dyDescent="0.25">
      <c r="A3820" s="1">
        <v>40176</v>
      </c>
      <c r="B3820">
        <v>24.04</v>
      </c>
      <c r="C3820">
        <v>24.17</v>
      </c>
      <c r="D3820">
        <v>24</v>
      </c>
      <c r="E3820">
        <v>24.1</v>
      </c>
      <c r="F3820">
        <v>0.24958402700000001</v>
      </c>
    </row>
    <row r="3821" spans="1:6" x14ac:dyDescent="0.25">
      <c r="A3821" s="1">
        <v>40175</v>
      </c>
      <c r="B3821">
        <v>23.89</v>
      </c>
      <c r="C3821">
        <v>24.1</v>
      </c>
      <c r="D3821">
        <v>23.85</v>
      </c>
      <c r="E3821">
        <v>24.08</v>
      </c>
      <c r="F3821">
        <v>0.79531184600000004</v>
      </c>
    </row>
    <row r="3822" spans="1:6" x14ac:dyDescent="0.25">
      <c r="A3822" s="1">
        <v>40171</v>
      </c>
      <c r="B3822">
        <v>23.8</v>
      </c>
      <c r="C3822">
        <v>23.98</v>
      </c>
      <c r="D3822">
        <v>23.79</v>
      </c>
      <c r="E3822">
        <v>23.96</v>
      </c>
      <c r="F3822">
        <v>0.67226890800000005</v>
      </c>
    </row>
    <row r="3823" spans="1:6" x14ac:dyDescent="0.25">
      <c r="A3823" s="1">
        <v>40170</v>
      </c>
      <c r="B3823">
        <v>23.8</v>
      </c>
      <c r="C3823">
        <v>23.93</v>
      </c>
      <c r="D3823">
        <v>23.71</v>
      </c>
      <c r="E3823">
        <v>23.78</v>
      </c>
      <c r="F3823">
        <v>-8.4033612999999993E-2</v>
      </c>
    </row>
    <row r="3824" spans="1:6" x14ac:dyDescent="0.25">
      <c r="A3824" s="1">
        <v>40169</v>
      </c>
      <c r="B3824">
        <v>23.64</v>
      </c>
      <c r="C3824">
        <v>23.87</v>
      </c>
      <c r="D3824">
        <v>23.58</v>
      </c>
      <c r="E3824">
        <v>23.75</v>
      </c>
      <c r="F3824">
        <v>0.46531302899999999</v>
      </c>
    </row>
    <row r="3825" spans="1:6" x14ac:dyDescent="0.25">
      <c r="A3825" s="1">
        <v>40168</v>
      </c>
      <c r="B3825">
        <v>23.52</v>
      </c>
      <c r="C3825">
        <v>23.82</v>
      </c>
      <c r="D3825">
        <v>23.51</v>
      </c>
      <c r="E3825">
        <v>23.64</v>
      </c>
      <c r="F3825">
        <v>0.510204082</v>
      </c>
    </row>
    <row r="3826" spans="1:6" x14ac:dyDescent="0.25">
      <c r="A3826" s="1">
        <v>40165</v>
      </c>
      <c r="B3826">
        <v>23.11</v>
      </c>
      <c r="C3826">
        <v>23.37</v>
      </c>
      <c r="D3826">
        <v>23.02</v>
      </c>
      <c r="E3826">
        <v>23.33</v>
      </c>
      <c r="F3826">
        <v>0.95196884500000001</v>
      </c>
    </row>
    <row r="3827" spans="1:6" x14ac:dyDescent="0.25">
      <c r="A3827" s="1">
        <v>40164</v>
      </c>
      <c r="B3827">
        <v>23.45</v>
      </c>
      <c r="C3827">
        <v>23.47</v>
      </c>
      <c r="D3827">
        <v>23.14</v>
      </c>
      <c r="E3827">
        <v>23.18</v>
      </c>
      <c r="F3827">
        <v>-1.1513859280000001</v>
      </c>
    </row>
    <row r="3828" spans="1:6" x14ac:dyDescent="0.25">
      <c r="A3828" s="1">
        <v>40163</v>
      </c>
      <c r="B3828">
        <v>23.53</v>
      </c>
      <c r="C3828">
        <v>23.69</v>
      </c>
      <c r="D3828">
        <v>23.35</v>
      </c>
      <c r="E3828">
        <v>23.45</v>
      </c>
      <c r="F3828">
        <v>-0.3399915</v>
      </c>
    </row>
    <row r="3829" spans="1:6" x14ac:dyDescent="0.25">
      <c r="A3829" s="1">
        <v>40162</v>
      </c>
      <c r="B3829">
        <v>23.78</v>
      </c>
      <c r="C3829">
        <v>23.89</v>
      </c>
      <c r="D3829">
        <v>23.47</v>
      </c>
      <c r="E3829">
        <v>23.49</v>
      </c>
      <c r="F3829">
        <v>-1.2195121950000001</v>
      </c>
    </row>
    <row r="3830" spans="1:6" x14ac:dyDescent="0.25">
      <c r="A3830" s="1">
        <v>40161</v>
      </c>
      <c r="B3830">
        <v>24.02</v>
      </c>
      <c r="C3830">
        <v>24.15</v>
      </c>
      <c r="D3830">
        <v>23.84</v>
      </c>
      <c r="E3830">
        <v>23.84</v>
      </c>
      <c r="F3830">
        <v>-0.74937551999999996</v>
      </c>
    </row>
    <row r="3831" spans="1:6" x14ac:dyDescent="0.25">
      <c r="A3831" s="1">
        <v>40158</v>
      </c>
      <c r="B3831">
        <v>24.04</v>
      </c>
      <c r="C3831">
        <v>24.07</v>
      </c>
      <c r="D3831">
        <v>23.67</v>
      </c>
      <c r="E3831">
        <v>23.77</v>
      </c>
      <c r="F3831">
        <v>-1.1231281200000001</v>
      </c>
    </row>
    <row r="3832" spans="1:6" x14ac:dyDescent="0.25">
      <c r="A3832" s="1">
        <v>40157</v>
      </c>
      <c r="B3832">
        <v>24.06</v>
      </c>
      <c r="C3832">
        <v>24.2</v>
      </c>
      <c r="D3832">
        <v>23.81</v>
      </c>
      <c r="E3832">
        <v>23.94</v>
      </c>
      <c r="F3832">
        <v>-0.49875311700000002</v>
      </c>
    </row>
    <row r="3833" spans="1:6" x14ac:dyDescent="0.25">
      <c r="A3833" s="1">
        <v>40156</v>
      </c>
      <c r="B3833">
        <v>23.67</v>
      </c>
      <c r="C3833">
        <v>23.89</v>
      </c>
      <c r="D3833">
        <v>23.44</v>
      </c>
      <c r="E3833">
        <v>23.86</v>
      </c>
      <c r="F3833">
        <v>0.80270384500000003</v>
      </c>
    </row>
    <row r="3834" spans="1:6" x14ac:dyDescent="0.25">
      <c r="A3834" s="1">
        <v>40155</v>
      </c>
      <c r="B3834">
        <v>23.85</v>
      </c>
      <c r="C3834">
        <v>24.21</v>
      </c>
      <c r="D3834">
        <v>23.75</v>
      </c>
      <c r="E3834">
        <v>23.81</v>
      </c>
      <c r="F3834">
        <v>-0.16771488500000001</v>
      </c>
    </row>
    <row r="3835" spans="1:6" x14ac:dyDescent="0.25">
      <c r="A3835" s="1">
        <v>40154</v>
      </c>
      <c r="B3835">
        <v>24.1</v>
      </c>
      <c r="C3835">
        <v>24.4</v>
      </c>
      <c r="D3835">
        <v>24.1</v>
      </c>
      <c r="E3835">
        <v>24.21</v>
      </c>
      <c r="F3835">
        <v>0.456431535</v>
      </c>
    </row>
    <row r="3836" spans="1:6" x14ac:dyDescent="0.25">
      <c r="A3836" s="1">
        <v>40151</v>
      </c>
      <c r="B3836">
        <v>24.08</v>
      </c>
      <c r="C3836">
        <v>24.42</v>
      </c>
      <c r="D3836">
        <v>23.91</v>
      </c>
      <c r="E3836">
        <v>24.16</v>
      </c>
      <c r="F3836">
        <v>0.33222591400000001</v>
      </c>
    </row>
    <row r="3837" spans="1:6" x14ac:dyDescent="0.25">
      <c r="A3837" s="1">
        <v>40150</v>
      </c>
      <c r="B3837">
        <v>23.97</v>
      </c>
      <c r="C3837">
        <v>24.19</v>
      </c>
      <c r="D3837">
        <v>23.83</v>
      </c>
      <c r="E3837">
        <v>23.83</v>
      </c>
      <c r="F3837">
        <v>-0.58406341299999998</v>
      </c>
    </row>
    <row r="3838" spans="1:6" x14ac:dyDescent="0.25">
      <c r="A3838" s="1">
        <v>40149</v>
      </c>
      <c r="B3838">
        <v>23.84</v>
      </c>
      <c r="C3838">
        <v>24.1</v>
      </c>
      <c r="D3838">
        <v>23.74</v>
      </c>
      <c r="E3838">
        <v>23.87</v>
      </c>
      <c r="F3838">
        <v>0.12583892599999999</v>
      </c>
    </row>
    <row r="3839" spans="1:6" x14ac:dyDescent="0.25">
      <c r="A3839" s="1">
        <v>40148</v>
      </c>
      <c r="B3839">
        <v>23.39</v>
      </c>
      <c r="C3839">
        <v>24</v>
      </c>
      <c r="D3839">
        <v>23.39</v>
      </c>
      <c r="E3839">
        <v>23.91</v>
      </c>
      <c r="F3839">
        <v>2.223172296</v>
      </c>
    </row>
    <row r="3840" spans="1:6" x14ac:dyDescent="0.25">
      <c r="A3840" s="1">
        <v>40147</v>
      </c>
      <c r="B3840">
        <v>23.3</v>
      </c>
      <c r="C3840">
        <v>23.53</v>
      </c>
      <c r="D3840">
        <v>23.2</v>
      </c>
      <c r="E3840">
        <v>23.4</v>
      </c>
      <c r="F3840">
        <v>0.42918454900000003</v>
      </c>
    </row>
    <row r="3841" spans="1:6" x14ac:dyDescent="0.25">
      <c r="A3841" s="1">
        <v>40144</v>
      </c>
      <c r="B3841">
        <v>23.09</v>
      </c>
      <c r="C3841">
        <v>23.52</v>
      </c>
      <c r="D3841">
        <v>23.03</v>
      </c>
      <c r="E3841">
        <v>23.38</v>
      </c>
      <c r="F3841">
        <v>1.2559549590000001</v>
      </c>
    </row>
    <row r="3842" spans="1:6" x14ac:dyDescent="0.25">
      <c r="A3842" s="1">
        <v>40142</v>
      </c>
      <c r="B3842">
        <v>23.72</v>
      </c>
      <c r="C3842">
        <v>23.87</v>
      </c>
      <c r="D3842">
        <v>23.66</v>
      </c>
      <c r="E3842">
        <v>23.74</v>
      </c>
      <c r="F3842">
        <v>8.4317032E-2</v>
      </c>
    </row>
    <row r="3843" spans="1:6" x14ac:dyDescent="0.25">
      <c r="A3843" s="1">
        <v>40141</v>
      </c>
      <c r="B3843">
        <v>23.79</v>
      </c>
      <c r="C3843">
        <v>23.84</v>
      </c>
      <c r="D3843">
        <v>23.56</v>
      </c>
      <c r="E3843">
        <v>23.74</v>
      </c>
      <c r="F3843">
        <v>-0.21017234100000001</v>
      </c>
    </row>
    <row r="3844" spans="1:6" x14ac:dyDescent="0.25">
      <c r="A3844" s="1">
        <v>40140</v>
      </c>
      <c r="B3844">
        <v>23.67</v>
      </c>
      <c r="C3844">
        <v>23.91</v>
      </c>
      <c r="D3844">
        <v>23.65</v>
      </c>
      <c r="E3844">
        <v>23.9</v>
      </c>
      <c r="F3844">
        <v>0.97169412799999999</v>
      </c>
    </row>
    <row r="3845" spans="1:6" x14ac:dyDescent="0.25">
      <c r="A3845" s="1">
        <v>40137</v>
      </c>
      <c r="B3845">
        <v>23.49</v>
      </c>
      <c r="C3845">
        <v>23.57</v>
      </c>
      <c r="D3845">
        <v>23.31</v>
      </c>
      <c r="E3845">
        <v>23.46</v>
      </c>
      <c r="F3845">
        <v>-0.12771392100000001</v>
      </c>
    </row>
    <row r="3846" spans="1:6" x14ac:dyDescent="0.25">
      <c r="A3846" s="1">
        <v>40136</v>
      </c>
      <c r="B3846">
        <v>23.85</v>
      </c>
      <c r="C3846">
        <v>23.88</v>
      </c>
      <c r="D3846">
        <v>23.41</v>
      </c>
      <c r="E3846">
        <v>23.68</v>
      </c>
      <c r="F3846">
        <v>-0.71278825999999995</v>
      </c>
    </row>
    <row r="3847" spans="1:6" x14ac:dyDescent="0.25">
      <c r="A3847" s="1">
        <v>40135</v>
      </c>
      <c r="B3847">
        <v>24</v>
      </c>
      <c r="C3847">
        <v>24.03</v>
      </c>
      <c r="D3847">
        <v>23.79</v>
      </c>
      <c r="E3847">
        <v>24</v>
      </c>
      <c r="F3847">
        <v>0</v>
      </c>
    </row>
    <row r="3848" spans="1:6" x14ac:dyDescent="0.25">
      <c r="A3848" s="1">
        <v>40134</v>
      </c>
      <c r="B3848">
        <v>23.89</v>
      </c>
      <c r="C3848">
        <v>24.1</v>
      </c>
      <c r="D3848">
        <v>23.82</v>
      </c>
      <c r="E3848">
        <v>24.09</v>
      </c>
      <c r="F3848">
        <v>0.837170364</v>
      </c>
    </row>
    <row r="3849" spans="1:6" x14ac:dyDescent="0.25">
      <c r="A3849" s="1">
        <v>40133</v>
      </c>
      <c r="B3849">
        <v>23.77</v>
      </c>
      <c r="C3849">
        <v>24.1</v>
      </c>
      <c r="D3849">
        <v>23.65</v>
      </c>
      <c r="E3849">
        <v>23.87</v>
      </c>
      <c r="F3849">
        <v>0.42069835900000002</v>
      </c>
    </row>
    <row r="3850" spans="1:6" x14ac:dyDescent="0.25">
      <c r="A3850" s="1">
        <v>40130</v>
      </c>
      <c r="B3850">
        <v>23.53</v>
      </c>
      <c r="C3850">
        <v>23.8</v>
      </c>
      <c r="D3850">
        <v>23.45</v>
      </c>
      <c r="E3850">
        <v>23.71</v>
      </c>
      <c r="F3850">
        <v>0.764980875</v>
      </c>
    </row>
    <row r="3851" spans="1:6" x14ac:dyDescent="0.25">
      <c r="A3851" s="1">
        <v>40129</v>
      </c>
      <c r="B3851">
        <v>23.73</v>
      </c>
      <c r="C3851">
        <v>23.83</v>
      </c>
      <c r="D3851">
        <v>23.18</v>
      </c>
      <c r="E3851">
        <v>23.44</v>
      </c>
      <c r="F3851">
        <v>-1.2220817530000001</v>
      </c>
    </row>
    <row r="3852" spans="1:6" x14ac:dyDescent="0.25">
      <c r="A3852" s="1">
        <v>40128</v>
      </c>
      <c r="B3852">
        <v>23.71</v>
      </c>
      <c r="C3852">
        <v>24</v>
      </c>
      <c r="D3852">
        <v>23.71</v>
      </c>
      <c r="E3852">
        <v>23.92</v>
      </c>
      <c r="F3852">
        <v>0.885702235</v>
      </c>
    </row>
    <row r="3853" spans="1:6" x14ac:dyDescent="0.25">
      <c r="A3853" s="1">
        <v>40127</v>
      </c>
      <c r="B3853">
        <v>23.61</v>
      </c>
      <c r="C3853">
        <v>23.87</v>
      </c>
      <c r="D3853">
        <v>23.56</v>
      </c>
      <c r="E3853">
        <v>23.65</v>
      </c>
      <c r="F3853">
        <v>0.16941973699999999</v>
      </c>
    </row>
    <row r="3854" spans="1:6" x14ac:dyDescent="0.25">
      <c r="A3854" s="1">
        <v>40126</v>
      </c>
      <c r="B3854">
        <v>23.9</v>
      </c>
      <c r="C3854">
        <v>23.99</v>
      </c>
      <c r="D3854">
        <v>23.72</v>
      </c>
      <c r="E3854">
        <v>23.99</v>
      </c>
      <c r="F3854">
        <v>0.37656903800000002</v>
      </c>
    </row>
    <row r="3855" spans="1:6" x14ac:dyDescent="0.25">
      <c r="A3855" s="1">
        <v>40123</v>
      </c>
      <c r="B3855">
        <v>23.71</v>
      </c>
      <c r="C3855">
        <v>24</v>
      </c>
      <c r="D3855">
        <v>23.66</v>
      </c>
      <c r="E3855">
        <v>23.82</v>
      </c>
      <c r="F3855">
        <v>0.46393926600000002</v>
      </c>
    </row>
    <row r="3856" spans="1:6" x14ac:dyDescent="0.25">
      <c r="A3856" s="1">
        <v>40122</v>
      </c>
      <c r="B3856">
        <v>24.05</v>
      </c>
      <c r="C3856">
        <v>24.07</v>
      </c>
      <c r="D3856">
        <v>23.62</v>
      </c>
      <c r="E3856">
        <v>23.93</v>
      </c>
      <c r="F3856">
        <v>-0.498960499</v>
      </c>
    </row>
    <row r="3857" spans="1:6" x14ac:dyDescent="0.25">
      <c r="A3857" s="1">
        <v>40121</v>
      </c>
      <c r="B3857">
        <v>23.26</v>
      </c>
      <c r="C3857">
        <v>23.43</v>
      </c>
      <c r="D3857">
        <v>23.01</v>
      </c>
      <c r="E3857">
        <v>23.3</v>
      </c>
      <c r="F3857">
        <v>0.17196904599999999</v>
      </c>
    </row>
    <row r="3858" spans="1:6" x14ac:dyDescent="0.25">
      <c r="A3858" s="1">
        <v>40120</v>
      </c>
      <c r="B3858">
        <v>22.82</v>
      </c>
      <c r="C3858">
        <v>23.04</v>
      </c>
      <c r="D3858">
        <v>22.55</v>
      </c>
      <c r="E3858">
        <v>22.95</v>
      </c>
      <c r="F3858">
        <v>0.56967572300000002</v>
      </c>
    </row>
    <row r="3859" spans="1:6" x14ac:dyDescent="0.25">
      <c r="A3859" s="1">
        <v>40119</v>
      </c>
      <c r="B3859">
        <v>22.86</v>
      </c>
      <c r="C3859">
        <v>23.19</v>
      </c>
      <c r="D3859">
        <v>22.62</v>
      </c>
      <c r="E3859">
        <v>23</v>
      </c>
      <c r="F3859">
        <v>0.61242344699999995</v>
      </c>
    </row>
    <row r="3860" spans="1:6" x14ac:dyDescent="0.25">
      <c r="A3860" s="1">
        <v>40116</v>
      </c>
      <c r="B3860">
        <v>23.38</v>
      </c>
      <c r="C3860">
        <v>23.48</v>
      </c>
      <c r="D3860">
        <v>22.67</v>
      </c>
      <c r="E3860">
        <v>22.85</v>
      </c>
      <c r="F3860">
        <v>-2.2668947820000001</v>
      </c>
    </row>
    <row r="3861" spans="1:6" x14ac:dyDescent="0.25">
      <c r="A3861" s="1">
        <v>40115</v>
      </c>
      <c r="B3861">
        <v>23.08</v>
      </c>
      <c r="C3861">
        <v>23.58</v>
      </c>
      <c r="D3861">
        <v>23.06</v>
      </c>
      <c r="E3861">
        <v>23.52</v>
      </c>
      <c r="F3861">
        <v>1.906412478</v>
      </c>
    </row>
    <row r="3862" spans="1:6" x14ac:dyDescent="0.25">
      <c r="A3862" s="1">
        <v>40114</v>
      </c>
      <c r="B3862">
        <v>23.39</v>
      </c>
      <c r="C3862">
        <v>23.53</v>
      </c>
      <c r="D3862">
        <v>22.97</v>
      </c>
      <c r="E3862">
        <v>23.02</v>
      </c>
      <c r="F3862">
        <v>-1.5818725950000001</v>
      </c>
    </row>
    <row r="3863" spans="1:6" x14ac:dyDescent="0.25">
      <c r="A3863" s="1">
        <v>40113</v>
      </c>
      <c r="B3863">
        <v>23.75</v>
      </c>
      <c r="C3863">
        <v>23.95</v>
      </c>
      <c r="D3863">
        <v>23.4</v>
      </c>
      <c r="E3863">
        <v>23.54</v>
      </c>
      <c r="F3863">
        <v>-0.88421052600000005</v>
      </c>
    </row>
    <row r="3864" spans="1:6" x14ac:dyDescent="0.25">
      <c r="A3864" s="1">
        <v>40112</v>
      </c>
      <c r="B3864">
        <v>24.14</v>
      </c>
      <c r="C3864">
        <v>24.4</v>
      </c>
      <c r="D3864">
        <v>23.63</v>
      </c>
      <c r="E3864">
        <v>23.7</v>
      </c>
      <c r="F3864">
        <v>-1.8227009110000001</v>
      </c>
    </row>
    <row r="3865" spans="1:6" x14ac:dyDescent="0.25">
      <c r="A3865" s="1">
        <v>40109</v>
      </c>
      <c r="B3865">
        <v>24.49</v>
      </c>
      <c r="C3865">
        <v>24.5</v>
      </c>
      <c r="D3865">
        <v>24.03</v>
      </c>
      <c r="E3865">
        <v>24.17</v>
      </c>
      <c r="F3865">
        <v>-1.3066557780000001</v>
      </c>
    </row>
    <row r="3866" spans="1:6" x14ac:dyDescent="0.25">
      <c r="A3866" s="1">
        <v>40108</v>
      </c>
      <c r="B3866">
        <v>23.9</v>
      </c>
      <c r="C3866">
        <v>24.25</v>
      </c>
      <c r="D3866">
        <v>23.84</v>
      </c>
      <c r="E3866">
        <v>24.18</v>
      </c>
      <c r="F3866">
        <v>1.1715481169999999</v>
      </c>
    </row>
    <row r="3867" spans="1:6" x14ac:dyDescent="0.25">
      <c r="A3867" s="1">
        <v>40107</v>
      </c>
      <c r="B3867">
        <v>24.14</v>
      </c>
      <c r="C3867">
        <v>24.5</v>
      </c>
      <c r="D3867">
        <v>23.85</v>
      </c>
      <c r="E3867">
        <v>23.96</v>
      </c>
      <c r="F3867">
        <v>-0.74565037300000003</v>
      </c>
    </row>
    <row r="3868" spans="1:6" x14ac:dyDescent="0.25">
      <c r="A3868" s="1">
        <v>40106</v>
      </c>
      <c r="B3868">
        <v>24.4</v>
      </c>
      <c r="C3868">
        <v>24.55</v>
      </c>
      <c r="D3868">
        <v>23.96</v>
      </c>
      <c r="E3868">
        <v>24.11</v>
      </c>
      <c r="F3868">
        <v>-1.1885245900000001</v>
      </c>
    </row>
    <row r="3869" spans="1:6" x14ac:dyDescent="0.25">
      <c r="A3869" s="1">
        <v>40105</v>
      </c>
      <c r="B3869">
        <v>24.12</v>
      </c>
      <c r="C3869">
        <v>24.43</v>
      </c>
      <c r="D3869">
        <v>23.97</v>
      </c>
      <c r="E3869">
        <v>24.25</v>
      </c>
      <c r="F3869">
        <v>0.538971808</v>
      </c>
    </row>
    <row r="3870" spans="1:6" x14ac:dyDescent="0.25">
      <c r="A3870" s="1">
        <v>40102</v>
      </c>
      <c r="B3870">
        <v>24.09</v>
      </c>
      <c r="C3870">
        <v>24.13</v>
      </c>
      <c r="D3870">
        <v>23.71</v>
      </c>
      <c r="E3870">
        <v>24.02</v>
      </c>
      <c r="F3870">
        <v>-0.290577003</v>
      </c>
    </row>
    <row r="3871" spans="1:6" x14ac:dyDescent="0.25">
      <c r="A3871" s="1">
        <v>40101</v>
      </c>
      <c r="B3871">
        <v>24.25</v>
      </c>
      <c r="C3871">
        <v>24.37</v>
      </c>
      <c r="D3871">
        <v>24.06</v>
      </c>
      <c r="E3871">
        <v>24.37</v>
      </c>
      <c r="F3871">
        <v>0.49484536099999998</v>
      </c>
    </row>
    <row r="3872" spans="1:6" x14ac:dyDescent="0.25">
      <c r="A3872" s="1">
        <v>40100</v>
      </c>
      <c r="B3872">
        <v>24.25</v>
      </c>
      <c r="C3872">
        <v>24.5</v>
      </c>
      <c r="D3872">
        <v>24.18</v>
      </c>
      <c r="E3872">
        <v>24.38</v>
      </c>
      <c r="F3872">
        <v>0.53608247399999998</v>
      </c>
    </row>
    <row r="3873" spans="1:6" x14ac:dyDescent="0.25">
      <c r="A3873" s="1">
        <v>40099</v>
      </c>
      <c r="B3873">
        <v>23.58</v>
      </c>
      <c r="C3873">
        <v>24.13</v>
      </c>
      <c r="D3873">
        <v>23.57</v>
      </c>
      <c r="E3873">
        <v>23.85</v>
      </c>
      <c r="F3873">
        <v>1.1450381679999999</v>
      </c>
    </row>
    <row r="3874" spans="1:6" x14ac:dyDescent="0.25">
      <c r="A3874" s="1">
        <v>40098</v>
      </c>
      <c r="B3874">
        <v>24.07</v>
      </c>
      <c r="C3874">
        <v>24.22</v>
      </c>
      <c r="D3874">
        <v>23.62</v>
      </c>
      <c r="E3874">
        <v>23.82</v>
      </c>
      <c r="F3874">
        <v>-1.038637308</v>
      </c>
    </row>
    <row r="3875" spans="1:6" x14ac:dyDescent="0.25">
      <c r="A3875" s="1">
        <v>40095</v>
      </c>
      <c r="B3875">
        <v>23.64</v>
      </c>
      <c r="C3875">
        <v>24.08</v>
      </c>
      <c r="D3875">
        <v>23.5</v>
      </c>
      <c r="E3875">
        <v>24.03</v>
      </c>
      <c r="F3875">
        <v>1.6497461929999999</v>
      </c>
    </row>
    <row r="3876" spans="1:6" x14ac:dyDescent="0.25">
      <c r="A3876" s="1">
        <v>40094</v>
      </c>
      <c r="B3876">
        <v>23.84</v>
      </c>
      <c r="C3876">
        <v>23.91</v>
      </c>
      <c r="D3876">
        <v>23.56</v>
      </c>
      <c r="E3876">
        <v>23.67</v>
      </c>
      <c r="F3876">
        <v>-0.71308724800000001</v>
      </c>
    </row>
    <row r="3877" spans="1:6" x14ac:dyDescent="0.25">
      <c r="A3877" s="1">
        <v>40093</v>
      </c>
      <c r="B3877">
        <v>23.5</v>
      </c>
      <c r="C3877">
        <v>23.77</v>
      </c>
      <c r="D3877">
        <v>23.41</v>
      </c>
      <c r="E3877">
        <v>23.61</v>
      </c>
      <c r="F3877">
        <v>0.46808510599999997</v>
      </c>
    </row>
    <row r="3878" spans="1:6" x14ac:dyDescent="0.25">
      <c r="A3878" s="1">
        <v>40092</v>
      </c>
      <c r="B3878">
        <v>23.15</v>
      </c>
      <c r="C3878">
        <v>23.57</v>
      </c>
      <c r="D3878">
        <v>23.08</v>
      </c>
      <c r="E3878">
        <v>23.35</v>
      </c>
      <c r="F3878">
        <v>0.86393088600000001</v>
      </c>
    </row>
    <row r="3879" spans="1:6" x14ac:dyDescent="0.25">
      <c r="A3879" s="1">
        <v>40091</v>
      </c>
      <c r="B3879">
        <v>22.89</v>
      </c>
      <c r="C3879">
        <v>23.11</v>
      </c>
      <c r="D3879">
        <v>22.58</v>
      </c>
      <c r="E3879">
        <v>22.94</v>
      </c>
      <c r="F3879">
        <v>0.21843599799999999</v>
      </c>
    </row>
    <row r="3880" spans="1:6" x14ac:dyDescent="0.25">
      <c r="A3880" s="1">
        <v>40088</v>
      </c>
      <c r="B3880">
        <v>22.9</v>
      </c>
      <c r="C3880">
        <v>23.07</v>
      </c>
      <c r="D3880">
        <v>22.62</v>
      </c>
      <c r="E3880">
        <v>22.67</v>
      </c>
      <c r="F3880">
        <v>-1.004366812</v>
      </c>
    </row>
    <row r="3881" spans="1:6" x14ac:dyDescent="0.25">
      <c r="A3881" s="1">
        <v>40087</v>
      </c>
      <c r="B3881">
        <v>23.36</v>
      </c>
      <c r="C3881">
        <v>23.58</v>
      </c>
      <c r="D3881">
        <v>23.07</v>
      </c>
      <c r="E3881">
        <v>23.07</v>
      </c>
      <c r="F3881">
        <v>-1.241438356</v>
      </c>
    </row>
    <row r="3882" spans="1:6" x14ac:dyDescent="0.25">
      <c r="A3882" s="1">
        <v>40086</v>
      </c>
      <c r="B3882">
        <v>23.51</v>
      </c>
      <c r="C3882">
        <v>23.79</v>
      </c>
      <c r="D3882">
        <v>22.97</v>
      </c>
      <c r="E3882">
        <v>23.54</v>
      </c>
      <c r="F3882">
        <v>0.12760527399999999</v>
      </c>
    </row>
    <row r="3883" spans="1:6" x14ac:dyDescent="0.25">
      <c r="A3883" s="1">
        <v>40085</v>
      </c>
      <c r="B3883">
        <v>23.66</v>
      </c>
      <c r="C3883">
        <v>23.74</v>
      </c>
      <c r="D3883">
        <v>23.22</v>
      </c>
      <c r="E3883">
        <v>23.3</v>
      </c>
      <c r="F3883">
        <v>-1.521555368</v>
      </c>
    </row>
    <row r="3884" spans="1:6" x14ac:dyDescent="0.25">
      <c r="A3884" s="1">
        <v>40084</v>
      </c>
      <c r="B3884">
        <v>23.29</v>
      </c>
      <c r="C3884">
        <v>23.87</v>
      </c>
      <c r="D3884">
        <v>23.27</v>
      </c>
      <c r="E3884">
        <v>23.61</v>
      </c>
      <c r="F3884">
        <v>1.3739802489999999</v>
      </c>
    </row>
    <row r="3885" spans="1:6" x14ac:dyDescent="0.25">
      <c r="A3885" s="1">
        <v>40081</v>
      </c>
      <c r="B3885">
        <v>22.64</v>
      </c>
      <c r="C3885">
        <v>22.92</v>
      </c>
      <c r="D3885">
        <v>22.59</v>
      </c>
      <c r="E3885">
        <v>22.62</v>
      </c>
      <c r="F3885">
        <v>-8.8339222999999995E-2</v>
      </c>
    </row>
    <row r="3886" spans="1:6" x14ac:dyDescent="0.25">
      <c r="A3886" s="1">
        <v>40080</v>
      </c>
      <c r="B3886">
        <v>22.84</v>
      </c>
      <c r="C3886">
        <v>22.99</v>
      </c>
      <c r="D3886">
        <v>22.46</v>
      </c>
      <c r="E3886">
        <v>22.65</v>
      </c>
      <c r="F3886">
        <v>-0.83187390500000002</v>
      </c>
    </row>
    <row r="3887" spans="1:6" x14ac:dyDescent="0.25">
      <c r="A3887" s="1">
        <v>40079</v>
      </c>
      <c r="B3887">
        <v>23.5</v>
      </c>
      <c r="C3887">
        <v>23.5</v>
      </c>
      <c r="D3887">
        <v>22.75</v>
      </c>
      <c r="E3887">
        <v>22.8</v>
      </c>
      <c r="F3887">
        <v>-2.9787234040000001</v>
      </c>
    </row>
    <row r="3888" spans="1:6" x14ac:dyDescent="0.25">
      <c r="A3888" s="1">
        <v>40078</v>
      </c>
      <c r="B3888">
        <v>23.7</v>
      </c>
      <c r="C3888">
        <v>23.72</v>
      </c>
      <c r="D3888">
        <v>23.3</v>
      </c>
      <c r="E3888">
        <v>23.41</v>
      </c>
      <c r="F3888">
        <v>-1.2236286919999999</v>
      </c>
    </row>
    <row r="3889" spans="1:6" x14ac:dyDescent="0.25">
      <c r="A3889" s="1">
        <v>40077</v>
      </c>
      <c r="B3889">
        <v>23.19</v>
      </c>
      <c r="C3889">
        <v>23.85</v>
      </c>
      <c r="D3889">
        <v>23.18</v>
      </c>
      <c r="E3889">
        <v>23.66</v>
      </c>
      <c r="F3889">
        <v>2.0267356620000001</v>
      </c>
    </row>
    <row r="3890" spans="1:6" x14ac:dyDescent="0.25">
      <c r="A3890" s="1">
        <v>40074</v>
      </c>
      <c r="B3890">
        <v>23.5</v>
      </c>
      <c r="C3890">
        <v>23.6</v>
      </c>
      <c r="D3890">
        <v>23.24</v>
      </c>
      <c r="E3890">
        <v>23.4</v>
      </c>
      <c r="F3890">
        <v>-0.42553191499999998</v>
      </c>
    </row>
    <row r="3891" spans="1:6" x14ac:dyDescent="0.25">
      <c r="A3891" s="1">
        <v>40073</v>
      </c>
      <c r="B3891">
        <v>23.21</v>
      </c>
      <c r="C3891">
        <v>23.49</v>
      </c>
      <c r="D3891">
        <v>23.16</v>
      </c>
      <c r="E3891">
        <v>23.39</v>
      </c>
      <c r="F3891">
        <v>0.77552779000000005</v>
      </c>
    </row>
    <row r="3892" spans="1:6" x14ac:dyDescent="0.25">
      <c r="A3892" s="1">
        <v>40072</v>
      </c>
      <c r="B3892">
        <v>23.07</v>
      </c>
      <c r="C3892">
        <v>23.45</v>
      </c>
      <c r="D3892">
        <v>23</v>
      </c>
      <c r="E3892">
        <v>23.36</v>
      </c>
      <c r="F3892">
        <v>1.2570437800000001</v>
      </c>
    </row>
    <row r="3893" spans="1:6" x14ac:dyDescent="0.25">
      <c r="A3893" s="1">
        <v>40071</v>
      </c>
      <c r="B3893">
        <v>22.87</v>
      </c>
      <c r="C3893">
        <v>23.19</v>
      </c>
      <c r="D3893">
        <v>22.67</v>
      </c>
      <c r="E3893">
        <v>22.98</v>
      </c>
      <c r="F3893">
        <v>0.480979449</v>
      </c>
    </row>
    <row r="3894" spans="1:6" x14ac:dyDescent="0.25">
      <c r="A3894" s="1">
        <v>40070</v>
      </c>
      <c r="B3894">
        <v>22.84</v>
      </c>
      <c r="C3894">
        <v>22.99</v>
      </c>
      <c r="D3894">
        <v>22.61</v>
      </c>
      <c r="E3894">
        <v>22.79</v>
      </c>
      <c r="F3894">
        <v>-0.21891418600000001</v>
      </c>
    </row>
    <row r="3895" spans="1:6" x14ac:dyDescent="0.25">
      <c r="A3895" s="1">
        <v>40067</v>
      </c>
      <c r="B3895">
        <v>22.91</v>
      </c>
      <c r="C3895">
        <v>23.13</v>
      </c>
      <c r="D3895">
        <v>22.62</v>
      </c>
      <c r="E3895">
        <v>23.09</v>
      </c>
      <c r="F3895">
        <v>0.78568310799999996</v>
      </c>
    </row>
    <row r="3896" spans="1:6" x14ac:dyDescent="0.25">
      <c r="A3896" s="1">
        <v>40066</v>
      </c>
      <c r="B3896">
        <v>22.14</v>
      </c>
      <c r="C3896">
        <v>23.05</v>
      </c>
      <c r="D3896">
        <v>22.02</v>
      </c>
      <c r="E3896">
        <v>23.01</v>
      </c>
      <c r="F3896">
        <v>3.9295392950000001</v>
      </c>
    </row>
    <row r="3897" spans="1:6" x14ac:dyDescent="0.25">
      <c r="A3897" s="1">
        <v>40065</v>
      </c>
      <c r="B3897">
        <v>21.96</v>
      </c>
      <c r="C3897">
        <v>22.51</v>
      </c>
      <c r="D3897">
        <v>21.96</v>
      </c>
      <c r="E3897">
        <v>22.23</v>
      </c>
      <c r="F3897">
        <v>1.2295081969999999</v>
      </c>
    </row>
    <row r="3898" spans="1:6" x14ac:dyDescent="0.25">
      <c r="A3898" s="1">
        <v>40064</v>
      </c>
      <c r="B3898">
        <v>21.99</v>
      </c>
      <c r="C3898">
        <v>22.21</v>
      </c>
      <c r="D3898">
        <v>21.79</v>
      </c>
      <c r="E3898">
        <v>21.92</v>
      </c>
      <c r="F3898">
        <v>-0.31832651200000001</v>
      </c>
    </row>
    <row r="3899" spans="1:6" x14ac:dyDescent="0.25">
      <c r="A3899" s="1">
        <v>40060</v>
      </c>
      <c r="B3899">
        <v>21.59</v>
      </c>
      <c r="C3899">
        <v>21.96</v>
      </c>
      <c r="D3899">
        <v>21.4</v>
      </c>
      <c r="E3899">
        <v>21.84</v>
      </c>
      <c r="F3899">
        <v>1.157943492</v>
      </c>
    </row>
    <row r="3900" spans="1:6" x14ac:dyDescent="0.25">
      <c r="A3900" s="1">
        <v>40059</v>
      </c>
      <c r="B3900">
        <v>21.73</v>
      </c>
      <c r="C3900">
        <v>21.89</v>
      </c>
      <c r="D3900">
        <v>21.34</v>
      </c>
      <c r="E3900">
        <v>21.49</v>
      </c>
      <c r="F3900">
        <v>-1.104463875</v>
      </c>
    </row>
    <row r="3901" spans="1:6" x14ac:dyDescent="0.25">
      <c r="A3901" s="1">
        <v>40058</v>
      </c>
      <c r="B3901">
        <v>21.07</v>
      </c>
      <c r="C3901">
        <v>21.72</v>
      </c>
      <c r="D3901">
        <v>21.07</v>
      </c>
      <c r="E3901">
        <v>21.55</v>
      </c>
      <c r="F3901">
        <v>2.2781205510000002</v>
      </c>
    </row>
    <row r="3902" spans="1:6" x14ac:dyDescent="0.25">
      <c r="A3902" s="1">
        <v>40057</v>
      </c>
      <c r="B3902">
        <v>21.45</v>
      </c>
      <c r="C3902">
        <v>21.87</v>
      </c>
      <c r="D3902">
        <v>21.08</v>
      </c>
      <c r="E3902">
        <v>21.17</v>
      </c>
      <c r="F3902">
        <v>-1.3053613049999999</v>
      </c>
    </row>
    <row r="3903" spans="1:6" x14ac:dyDescent="0.25">
      <c r="A3903" s="1">
        <v>40056</v>
      </c>
      <c r="B3903">
        <v>21.72</v>
      </c>
      <c r="C3903">
        <v>21.84</v>
      </c>
      <c r="D3903">
        <v>21.51</v>
      </c>
      <c r="E3903">
        <v>21.6</v>
      </c>
      <c r="F3903">
        <v>-0.55248618800000004</v>
      </c>
    </row>
    <row r="3904" spans="1:6" x14ac:dyDescent="0.25">
      <c r="A3904" s="1">
        <v>40053</v>
      </c>
      <c r="B3904">
        <v>22.15</v>
      </c>
      <c r="C3904">
        <v>22.35</v>
      </c>
      <c r="D3904">
        <v>21.8</v>
      </c>
      <c r="E3904">
        <v>22</v>
      </c>
      <c r="F3904">
        <v>-0.67720090300000002</v>
      </c>
    </row>
    <row r="3905" spans="1:6" x14ac:dyDescent="0.25">
      <c r="A3905" s="1">
        <v>40052</v>
      </c>
      <c r="B3905">
        <v>21.68</v>
      </c>
      <c r="C3905">
        <v>21.91</v>
      </c>
      <c r="D3905">
        <v>21.48</v>
      </c>
      <c r="E3905">
        <v>21.88</v>
      </c>
      <c r="F3905">
        <v>0.92250922499999999</v>
      </c>
    </row>
    <row r="3906" spans="1:6" x14ac:dyDescent="0.25">
      <c r="A3906" s="1">
        <v>40051</v>
      </c>
      <c r="B3906">
        <v>21.91</v>
      </c>
      <c r="C3906">
        <v>22</v>
      </c>
      <c r="D3906">
        <v>21.81</v>
      </c>
      <c r="E3906">
        <v>21.93</v>
      </c>
      <c r="F3906">
        <v>9.1282519000000006E-2</v>
      </c>
    </row>
    <row r="3907" spans="1:6" x14ac:dyDescent="0.25">
      <c r="A3907" s="1">
        <v>40050</v>
      </c>
      <c r="B3907">
        <v>22.11</v>
      </c>
      <c r="C3907">
        <v>22.25</v>
      </c>
      <c r="D3907">
        <v>21.86</v>
      </c>
      <c r="E3907">
        <v>22</v>
      </c>
      <c r="F3907">
        <v>-0.497512438</v>
      </c>
    </row>
    <row r="3908" spans="1:6" x14ac:dyDescent="0.25">
      <c r="A3908" s="1">
        <v>40049</v>
      </c>
      <c r="B3908">
        <v>22.22</v>
      </c>
      <c r="C3908">
        <v>22.64</v>
      </c>
      <c r="D3908">
        <v>21.93</v>
      </c>
      <c r="E3908">
        <v>22.06</v>
      </c>
      <c r="F3908">
        <v>-0.72007200699999996</v>
      </c>
    </row>
    <row r="3909" spans="1:6" x14ac:dyDescent="0.25">
      <c r="A3909" s="1">
        <v>40046</v>
      </c>
      <c r="B3909">
        <v>22.09</v>
      </c>
      <c r="C3909">
        <v>22.27</v>
      </c>
      <c r="D3909">
        <v>21.8</v>
      </c>
      <c r="E3909">
        <v>22.19</v>
      </c>
      <c r="F3909">
        <v>0.45269352600000001</v>
      </c>
    </row>
    <row r="3910" spans="1:6" x14ac:dyDescent="0.25">
      <c r="A3910" s="1">
        <v>40045</v>
      </c>
      <c r="B3910">
        <v>21.22</v>
      </c>
      <c r="C3910">
        <v>21.95</v>
      </c>
      <c r="D3910">
        <v>21.2</v>
      </c>
      <c r="E3910">
        <v>21.89</v>
      </c>
      <c r="F3910">
        <v>3.15739868</v>
      </c>
    </row>
    <row r="3911" spans="1:6" x14ac:dyDescent="0.25">
      <c r="A3911" s="1">
        <v>40044</v>
      </c>
      <c r="B3911">
        <v>20.75</v>
      </c>
      <c r="C3911">
        <v>21.44</v>
      </c>
      <c r="D3911">
        <v>20.74</v>
      </c>
      <c r="E3911">
        <v>21.24</v>
      </c>
      <c r="F3911">
        <v>2.3614457830000002</v>
      </c>
    </row>
    <row r="3912" spans="1:6" x14ac:dyDescent="0.25">
      <c r="A3912" s="1">
        <v>40043</v>
      </c>
      <c r="B3912">
        <v>20.82</v>
      </c>
      <c r="C3912">
        <v>21.15</v>
      </c>
      <c r="D3912">
        <v>20.81</v>
      </c>
      <c r="E3912">
        <v>21.01</v>
      </c>
      <c r="F3912">
        <v>0.91258405399999998</v>
      </c>
    </row>
    <row r="3913" spans="1:6" x14ac:dyDescent="0.25">
      <c r="A3913" s="1">
        <v>40042</v>
      </c>
      <c r="B3913">
        <v>20.96</v>
      </c>
      <c r="C3913">
        <v>20.96</v>
      </c>
      <c r="D3913">
        <v>20.68</v>
      </c>
      <c r="E3913">
        <v>20.73</v>
      </c>
      <c r="F3913">
        <v>-1.0973282440000001</v>
      </c>
    </row>
    <row r="3914" spans="1:6" x14ac:dyDescent="0.25">
      <c r="A3914" s="1">
        <v>40039</v>
      </c>
      <c r="B3914">
        <v>21.53</v>
      </c>
      <c r="C3914">
        <v>21.55</v>
      </c>
      <c r="D3914">
        <v>21.01</v>
      </c>
      <c r="E3914">
        <v>21.31</v>
      </c>
      <c r="F3914">
        <v>-1.021830005</v>
      </c>
    </row>
    <row r="3915" spans="1:6" x14ac:dyDescent="0.25">
      <c r="A3915" s="1">
        <v>40038</v>
      </c>
      <c r="B3915">
        <v>21.52</v>
      </c>
      <c r="C3915">
        <v>21.64</v>
      </c>
      <c r="D3915">
        <v>21.35</v>
      </c>
      <c r="E3915">
        <v>21.51</v>
      </c>
      <c r="F3915">
        <v>-4.6468400999999999E-2</v>
      </c>
    </row>
    <row r="3916" spans="1:6" x14ac:dyDescent="0.25">
      <c r="A3916" s="1">
        <v>40037</v>
      </c>
      <c r="B3916">
        <v>21.23</v>
      </c>
      <c r="C3916">
        <v>21.61</v>
      </c>
      <c r="D3916">
        <v>21.18</v>
      </c>
      <c r="E3916">
        <v>21.43</v>
      </c>
      <c r="F3916">
        <v>0.94206311799999998</v>
      </c>
    </row>
    <row r="3917" spans="1:6" x14ac:dyDescent="0.25">
      <c r="A3917" s="1">
        <v>40036</v>
      </c>
      <c r="B3917">
        <v>21.44</v>
      </c>
      <c r="C3917">
        <v>21.53</v>
      </c>
      <c r="D3917">
        <v>21.06</v>
      </c>
      <c r="E3917">
        <v>21.17</v>
      </c>
      <c r="F3917">
        <v>-1.2593283580000001</v>
      </c>
    </row>
    <row r="3918" spans="1:6" x14ac:dyDescent="0.25">
      <c r="A3918" s="1">
        <v>40035</v>
      </c>
      <c r="B3918">
        <v>21.96</v>
      </c>
      <c r="C3918">
        <v>22.12</v>
      </c>
      <c r="D3918">
        <v>21.5</v>
      </c>
      <c r="E3918">
        <v>21.64</v>
      </c>
      <c r="F3918">
        <v>-1.4571949</v>
      </c>
    </row>
    <row r="3919" spans="1:6" x14ac:dyDescent="0.25">
      <c r="A3919" s="1">
        <v>40032</v>
      </c>
      <c r="B3919">
        <v>22.45</v>
      </c>
      <c r="C3919">
        <v>22.74</v>
      </c>
      <c r="D3919">
        <v>22.18</v>
      </c>
      <c r="E3919">
        <v>22.18</v>
      </c>
      <c r="F3919">
        <v>-1.2026726059999999</v>
      </c>
    </row>
    <row r="3920" spans="1:6" x14ac:dyDescent="0.25">
      <c r="A3920" s="1">
        <v>40031</v>
      </c>
      <c r="B3920">
        <v>22</v>
      </c>
      <c r="C3920">
        <v>22.41</v>
      </c>
      <c r="D3920">
        <v>21.68</v>
      </c>
      <c r="E3920">
        <v>22.29</v>
      </c>
      <c r="F3920">
        <v>1.318181818</v>
      </c>
    </row>
    <row r="3921" spans="1:6" x14ac:dyDescent="0.25">
      <c r="A3921" s="1">
        <v>40030</v>
      </c>
      <c r="B3921">
        <v>22.55</v>
      </c>
      <c r="C3921">
        <v>22.56</v>
      </c>
      <c r="D3921">
        <v>22.01</v>
      </c>
      <c r="E3921">
        <v>22.15</v>
      </c>
      <c r="F3921">
        <v>-1.77383592</v>
      </c>
    </row>
    <row r="3922" spans="1:6" x14ac:dyDescent="0.25">
      <c r="A3922" s="1">
        <v>40029</v>
      </c>
      <c r="B3922">
        <v>22.49</v>
      </c>
      <c r="C3922">
        <v>22.55</v>
      </c>
      <c r="D3922">
        <v>22.19</v>
      </c>
      <c r="E3922">
        <v>22.44</v>
      </c>
      <c r="F3922">
        <v>-0.222321032</v>
      </c>
    </row>
    <row r="3923" spans="1:6" x14ac:dyDescent="0.25">
      <c r="A3923" s="1">
        <v>40028</v>
      </c>
      <c r="B3923">
        <v>22.19</v>
      </c>
      <c r="C3923">
        <v>22.61</v>
      </c>
      <c r="D3923">
        <v>22.19</v>
      </c>
      <c r="E3923">
        <v>22.56</v>
      </c>
      <c r="F3923">
        <v>1.6674177560000001</v>
      </c>
    </row>
    <row r="3924" spans="1:6" x14ac:dyDescent="0.25">
      <c r="A3924" s="1">
        <v>40025</v>
      </c>
      <c r="B3924">
        <v>21.94</v>
      </c>
      <c r="C3924">
        <v>22.18</v>
      </c>
      <c r="D3924">
        <v>21.86</v>
      </c>
      <c r="E3924">
        <v>22.01</v>
      </c>
      <c r="F3924">
        <v>0.31905196000000002</v>
      </c>
    </row>
    <row r="3925" spans="1:6" x14ac:dyDescent="0.25">
      <c r="A3925" s="1">
        <v>40024</v>
      </c>
      <c r="B3925">
        <v>22</v>
      </c>
      <c r="C3925">
        <v>22.39</v>
      </c>
      <c r="D3925">
        <v>21.84</v>
      </c>
      <c r="E3925">
        <v>21.98</v>
      </c>
      <c r="F3925">
        <v>-9.0909090999999997E-2</v>
      </c>
    </row>
    <row r="3926" spans="1:6" x14ac:dyDescent="0.25">
      <c r="A3926" s="1">
        <v>40023</v>
      </c>
      <c r="B3926">
        <v>21.79</v>
      </c>
      <c r="C3926">
        <v>21.87</v>
      </c>
      <c r="D3926">
        <v>21.5</v>
      </c>
      <c r="E3926">
        <v>21.72</v>
      </c>
      <c r="F3926">
        <v>-0.32124827900000003</v>
      </c>
    </row>
    <row r="3927" spans="1:6" x14ac:dyDescent="0.25">
      <c r="A3927" s="1">
        <v>40022</v>
      </c>
      <c r="B3927">
        <v>21.63</v>
      </c>
      <c r="C3927">
        <v>21.97</v>
      </c>
      <c r="D3927">
        <v>21.38</v>
      </c>
      <c r="E3927">
        <v>21.93</v>
      </c>
      <c r="F3927">
        <v>1.386962552</v>
      </c>
    </row>
    <row r="3928" spans="1:6" x14ac:dyDescent="0.25">
      <c r="A3928" s="1">
        <v>40021</v>
      </c>
      <c r="B3928">
        <v>21.86</v>
      </c>
      <c r="C3928">
        <v>21.95</v>
      </c>
      <c r="D3928">
        <v>21.67</v>
      </c>
      <c r="E3928">
        <v>21.84</v>
      </c>
      <c r="F3928">
        <v>-9.1491307999999993E-2</v>
      </c>
    </row>
    <row r="3929" spans="1:6" x14ac:dyDescent="0.25">
      <c r="A3929" s="1">
        <v>40018</v>
      </c>
      <c r="B3929">
        <v>21.48</v>
      </c>
      <c r="C3929">
        <v>21.96</v>
      </c>
      <c r="D3929">
        <v>21.42</v>
      </c>
      <c r="E3929">
        <v>21.88</v>
      </c>
      <c r="F3929">
        <v>1.862197393</v>
      </c>
    </row>
    <row r="3930" spans="1:6" x14ac:dyDescent="0.25">
      <c r="A3930" s="1">
        <v>40017</v>
      </c>
      <c r="B3930">
        <v>21.37</v>
      </c>
      <c r="C3930">
        <v>22.07</v>
      </c>
      <c r="D3930">
        <v>21.28</v>
      </c>
      <c r="E3930">
        <v>21.9</v>
      </c>
      <c r="F3930">
        <v>2.4801123070000002</v>
      </c>
    </row>
    <row r="3931" spans="1:6" x14ac:dyDescent="0.25">
      <c r="A3931" s="1">
        <v>40016</v>
      </c>
      <c r="B3931">
        <v>21.43</v>
      </c>
      <c r="C3931">
        <v>21.83</v>
      </c>
      <c r="D3931">
        <v>21.27</v>
      </c>
      <c r="E3931">
        <v>21.45</v>
      </c>
      <c r="F3931">
        <v>9.3327112000000004E-2</v>
      </c>
    </row>
    <row r="3932" spans="1:6" x14ac:dyDescent="0.25">
      <c r="A3932" s="1">
        <v>40015</v>
      </c>
      <c r="B3932">
        <v>21.18</v>
      </c>
      <c r="C3932">
        <v>21.59</v>
      </c>
      <c r="D3932">
        <v>20.88</v>
      </c>
      <c r="E3932">
        <v>21.59</v>
      </c>
      <c r="F3932">
        <v>1.93578848</v>
      </c>
    </row>
    <row r="3933" spans="1:6" x14ac:dyDescent="0.25">
      <c r="A3933" s="1">
        <v>40014</v>
      </c>
      <c r="B3933">
        <v>20.83</v>
      </c>
      <c r="C3933">
        <v>21.27</v>
      </c>
      <c r="D3933">
        <v>20.8</v>
      </c>
      <c r="E3933">
        <v>21.15</v>
      </c>
      <c r="F3933">
        <v>1.536245799</v>
      </c>
    </row>
    <row r="3934" spans="1:6" x14ac:dyDescent="0.25">
      <c r="A3934" s="1">
        <v>40011</v>
      </c>
      <c r="B3934">
        <v>20.2</v>
      </c>
      <c r="C3934">
        <v>20.58</v>
      </c>
      <c r="D3934">
        <v>19.98</v>
      </c>
      <c r="E3934">
        <v>20.51</v>
      </c>
      <c r="F3934">
        <v>1.5346534650000001</v>
      </c>
    </row>
    <row r="3935" spans="1:6" x14ac:dyDescent="0.25">
      <c r="A3935" s="1">
        <v>40010</v>
      </c>
      <c r="B3935">
        <v>19.760000000000002</v>
      </c>
      <c r="C3935">
        <v>20.2</v>
      </c>
      <c r="D3935">
        <v>19.72</v>
      </c>
      <c r="E3935">
        <v>20.12</v>
      </c>
      <c r="F3935">
        <v>1.821862348</v>
      </c>
    </row>
    <row r="3936" spans="1:6" x14ac:dyDescent="0.25">
      <c r="A3936" s="1">
        <v>40009</v>
      </c>
      <c r="B3936">
        <v>19.32</v>
      </c>
      <c r="C3936">
        <v>19.88</v>
      </c>
      <c r="D3936">
        <v>19.16</v>
      </c>
      <c r="E3936">
        <v>19.809999999999999</v>
      </c>
      <c r="F3936">
        <v>2.5362318840000002</v>
      </c>
    </row>
    <row r="3937" spans="1:6" x14ac:dyDescent="0.25">
      <c r="A3937" s="1">
        <v>40008</v>
      </c>
      <c r="B3937">
        <v>18.45</v>
      </c>
      <c r="C3937">
        <v>18.93</v>
      </c>
      <c r="D3937">
        <v>18.440000000000001</v>
      </c>
      <c r="E3937">
        <v>18.73</v>
      </c>
      <c r="F3937">
        <v>1.5176151760000001</v>
      </c>
    </row>
    <row r="3938" spans="1:6" x14ac:dyDescent="0.25">
      <c r="A3938" s="1">
        <v>40007</v>
      </c>
      <c r="B3938">
        <v>18.38</v>
      </c>
      <c r="C3938">
        <v>18.579999999999998</v>
      </c>
      <c r="D3938">
        <v>17.93</v>
      </c>
      <c r="E3938">
        <v>18.57</v>
      </c>
      <c r="F3938">
        <v>1.033732318</v>
      </c>
    </row>
    <row r="3939" spans="1:6" x14ac:dyDescent="0.25">
      <c r="A3939" s="1">
        <v>40004</v>
      </c>
      <c r="B3939">
        <v>18.079999999999998</v>
      </c>
      <c r="C3939">
        <v>18.45</v>
      </c>
      <c r="D3939">
        <v>18.02</v>
      </c>
      <c r="E3939">
        <v>18.34</v>
      </c>
      <c r="F3939">
        <v>1.4380530970000001</v>
      </c>
    </row>
    <row r="3940" spans="1:6" x14ac:dyDescent="0.25">
      <c r="A3940" s="1">
        <v>40003</v>
      </c>
      <c r="B3940">
        <v>18.25</v>
      </c>
      <c r="C3940">
        <v>18.510000000000002</v>
      </c>
      <c r="D3940">
        <v>18.07</v>
      </c>
      <c r="E3940">
        <v>18.170000000000002</v>
      </c>
      <c r="F3940">
        <v>-0.43835616399999999</v>
      </c>
    </row>
    <row r="3941" spans="1:6" x14ac:dyDescent="0.25">
      <c r="A3941" s="1">
        <v>40002</v>
      </c>
      <c r="B3941">
        <v>18.239999999999998</v>
      </c>
      <c r="C3941">
        <v>18.329999999999998</v>
      </c>
      <c r="D3941">
        <v>17.82</v>
      </c>
      <c r="E3941">
        <v>18.13</v>
      </c>
      <c r="F3941">
        <v>-0.60307017500000004</v>
      </c>
    </row>
    <row r="3942" spans="1:6" x14ac:dyDescent="0.25">
      <c r="A3942" s="1">
        <v>40001</v>
      </c>
      <c r="B3942">
        <v>18.54</v>
      </c>
      <c r="C3942">
        <v>18.62</v>
      </c>
      <c r="D3942">
        <v>18.190000000000001</v>
      </c>
      <c r="E3942">
        <v>18.239999999999998</v>
      </c>
      <c r="F3942">
        <v>-1.6181229770000001</v>
      </c>
    </row>
    <row r="3943" spans="1:6" x14ac:dyDescent="0.25">
      <c r="A3943" s="1">
        <v>40000</v>
      </c>
      <c r="B3943">
        <v>18.309999999999999</v>
      </c>
      <c r="C3943">
        <v>18.690000000000001</v>
      </c>
      <c r="D3943">
        <v>18.3</v>
      </c>
      <c r="E3943">
        <v>18.53</v>
      </c>
      <c r="F3943">
        <v>1.201529219</v>
      </c>
    </row>
    <row r="3944" spans="1:6" x14ac:dyDescent="0.25">
      <c r="A3944" s="1">
        <v>39996</v>
      </c>
      <c r="B3944">
        <v>18.66</v>
      </c>
      <c r="C3944">
        <v>18.73</v>
      </c>
      <c r="D3944">
        <v>18.45</v>
      </c>
      <c r="E3944">
        <v>18.5</v>
      </c>
      <c r="F3944">
        <v>-0.85744908900000005</v>
      </c>
    </row>
    <row r="3945" spans="1:6" x14ac:dyDescent="0.25">
      <c r="A3945" s="1">
        <v>39995</v>
      </c>
      <c r="B3945">
        <v>18.809999999999999</v>
      </c>
      <c r="C3945">
        <v>19.100000000000001</v>
      </c>
      <c r="D3945">
        <v>18.760000000000002</v>
      </c>
      <c r="E3945">
        <v>18.8</v>
      </c>
      <c r="F3945">
        <v>-5.3163211000000002E-2</v>
      </c>
    </row>
    <row r="3946" spans="1:6" x14ac:dyDescent="0.25">
      <c r="A3946" s="1">
        <v>39994</v>
      </c>
      <c r="B3946">
        <v>18.940000000000001</v>
      </c>
      <c r="C3946">
        <v>19.07</v>
      </c>
      <c r="D3946">
        <v>18.54</v>
      </c>
      <c r="E3946">
        <v>18.64</v>
      </c>
      <c r="F3946">
        <v>-1.5839493140000001</v>
      </c>
    </row>
    <row r="3947" spans="1:6" x14ac:dyDescent="0.25">
      <c r="A3947" s="1">
        <v>39993</v>
      </c>
      <c r="B3947">
        <v>18.97</v>
      </c>
      <c r="C3947">
        <v>19.05</v>
      </c>
      <c r="D3947">
        <v>18.79</v>
      </c>
      <c r="E3947">
        <v>18.989999999999998</v>
      </c>
      <c r="F3947">
        <v>0.105429626</v>
      </c>
    </row>
    <row r="3948" spans="1:6" x14ac:dyDescent="0.25">
      <c r="A3948" s="1">
        <v>39990</v>
      </c>
      <c r="B3948">
        <v>18.88</v>
      </c>
      <c r="C3948">
        <v>19.16</v>
      </c>
      <c r="D3948">
        <v>18.850000000000001</v>
      </c>
      <c r="E3948">
        <v>18.91</v>
      </c>
      <c r="F3948">
        <v>0.15889830499999999</v>
      </c>
    </row>
    <row r="3949" spans="1:6" x14ac:dyDescent="0.25">
      <c r="A3949" s="1">
        <v>39989</v>
      </c>
      <c r="B3949">
        <v>18.59</v>
      </c>
      <c r="C3949">
        <v>19.190000000000001</v>
      </c>
      <c r="D3949">
        <v>18.5</v>
      </c>
      <c r="E3949">
        <v>19.03</v>
      </c>
      <c r="F3949">
        <v>2.3668639050000002</v>
      </c>
    </row>
    <row r="3950" spans="1:6" x14ac:dyDescent="0.25">
      <c r="A3950" s="1">
        <v>39988</v>
      </c>
      <c r="B3950">
        <v>18.72</v>
      </c>
      <c r="C3950">
        <v>19</v>
      </c>
      <c r="D3950">
        <v>18.52</v>
      </c>
      <c r="E3950">
        <v>18.61</v>
      </c>
      <c r="F3950">
        <v>-0.58760683800000002</v>
      </c>
    </row>
    <row r="3951" spans="1:6" x14ac:dyDescent="0.25">
      <c r="A3951" s="1">
        <v>39987</v>
      </c>
      <c r="B3951">
        <v>18.41</v>
      </c>
      <c r="C3951">
        <v>18.7</v>
      </c>
      <c r="D3951">
        <v>18.25</v>
      </c>
      <c r="E3951">
        <v>18.57</v>
      </c>
      <c r="F3951">
        <v>0.86909288399999995</v>
      </c>
    </row>
    <row r="3952" spans="1:6" x14ac:dyDescent="0.25">
      <c r="A3952" s="1">
        <v>39986</v>
      </c>
      <c r="B3952">
        <v>18.760000000000002</v>
      </c>
      <c r="C3952">
        <v>18.8</v>
      </c>
      <c r="D3952">
        <v>18.350000000000001</v>
      </c>
      <c r="E3952">
        <v>18.41</v>
      </c>
      <c r="F3952">
        <v>-1.8656716419999999</v>
      </c>
    </row>
    <row r="3953" spans="1:6" x14ac:dyDescent="0.25">
      <c r="A3953" s="1">
        <v>39983</v>
      </c>
      <c r="B3953">
        <v>19.18</v>
      </c>
      <c r="C3953">
        <v>19.2</v>
      </c>
      <c r="D3953">
        <v>18.8</v>
      </c>
      <c r="E3953">
        <v>18.920000000000002</v>
      </c>
      <c r="F3953">
        <v>-1.355578728</v>
      </c>
    </row>
    <row r="3954" spans="1:6" x14ac:dyDescent="0.25">
      <c r="A3954" s="1">
        <v>39982</v>
      </c>
      <c r="B3954">
        <v>19.239999999999998</v>
      </c>
      <c r="C3954">
        <v>19.29</v>
      </c>
      <c r="D3954">
        <v>18.920000000000002</v>
      </c>
      <c r="E3954">
        <v>18.989999999999998</v>
      </c>
      <c r="F3954">
        <v>-1.299376299</v>
      </c>
    </row>
    <row r="3955" spans="1:6" x14ac:dyDescent="0.25">
      <c r="A3955" s="1">
        <v>39981</v>
      </c>
      <c r="B3955">
        <v>19.04</v>
      </c>
      <c r="C3955">
        <v>19.489999999999998</v>
      </c>
      <c r="D3955">
        <v>18.97</v>
      </c>
      <c r="E3955">
        <v>19.2</v>
      </c>
      <c r="F3955">
        <v>0.84033613399999996</v>
      </c>
    </row>
    <row r="3956" spans="1:6" x14ac:dyDescent="0.25">
      <c r="A3956" s="1">
        <v>39980</v>
      </c>
      <c r="B3956">
        <v>19.399999999999999</v>
      </c>
      <c r="C3956">
        <v>19.48</v>
      </c>
      <c r="D3956">
        <v>19.03</v>
      </c>
      <c r="E3956">
        <v>19.079999999999998</v>
      </c>
      <c r="F3956">
        <v>-1.6494845359999999</v>
      </c>
    </row>
    <row r="3957" spans="1:6" x14ac:dyDescent="0.25">
      <c r="A3957" s="1">
        <v>39979</v>
      </c>
      <c r="B3957">
        <v>19.66</v>
      </c>
      <c r="C3957">
        <v>19.7</v>
      </c>
      <c r="D3957">
        <v>19.100000000000001</v>
      </c>
      <c r="E3957">
        <v>19.36</v>
      </c>
      <c r="F3957">
        <v>-1.525940997</v>
      </c>
    </row>
    <row r="3958" spans="1:6" x14ac:dyDescent="0.25">
      <c r="A3958" s="1">
        <v>39976</v>
      </c>
      <c r="B3958">
        <v>19.89</v>
      </c>
      <c r="C3958">
        <v>20</v>
      </c>
      <c r="D3958">
        <v>19.63</v>
      </c>
      <c r="E3958">
        <v>19.91</v>
      </c>
      <c r="F3958">
        <v>0.100553042</v>
      </c>
    </row>
    <row r="3959" spans="1:6" x14ac:dyDescent="0.25">
      <c r="A3959" s="1">
        <v>39975</v>
      </c>
      <c r="B3959">
        <v>19.96</v>
      </c>
      <c r="C3959">
        <v>20.350000000000001</v>
      </c>
      <c r="D3959">
        <v>19.93</v>
      </c>
      <c r="E3959">
        <v>20.100000000000001</v>
      </c>
      <c r="F3959">
        <v>0.70140280600000005</v>
      </c>
    </row>
    <row r="3960" spans="1:6" x14ac:dyDescent="0.25">
      <c r="A3960" s="1">
        <v>39974</v>
      </c>
      <c r="B3960">
        <v>20.16</v>
      </c>
      <c r="C3960">
        <v>20.239999999999998</v>
      </c>
      <c r="D3960">
        <v>19.600000000000001</v>
      </c>
      <c r="E3960">
        <v>19.95</v>
      </c>
      <c r="F3960">
        <v>-1.0416666670000001</v>
      </c>
    </row>
    <row r="3961" spans="1:6" x14ac:dyDescent="0.25">
      <c r="A3961" s="1">
        <v>39973</v>
      </c>
      <c r="B3961">
        <v>19.940000000000001</v>
      </c>
      <c r="C3961">
        <v>20.190000000000001</v>
      </c>
      <c r="D3961">
        <v>19.68</v>
      </c>
      <c r="E3961">
        <v>20.079999999999998</v>
      </c>
      <c r="F3961">
        <v>0.70210631899999998</v>
      </c>
    </row>
    <row r="3962" spans="1:6" x14ac:dyDescent="0.25">
      <c r="A3962" s="1">
        <v>39972</v>
      </c>
      <c r="B3962">
        <v>19.75</v>
      </c>
      <c r="C3962">
        <v>20.059999999999999</v>
      </c>
      <c r="D3962">
        <v>19.53</v>
      </c>
      <c r="E3962">
        <v>19.87</v>
      </c>
      <c r="F3962">
        <v>0.607594937</v>
      </c>
    </row>
    <row r="3963" spans="1:6" x14ac:dyDescent="0.25">
      <c r="A3963" s="1">
        <v>39969</v>
      </c>
      <c r="B3963">
        <v>19.940000000000001</v>
      </c>
      <c r="C3963">
        <v>20.010000000000002</v>
      </c>
      <c r="D3963">
        <v>19.52</v>
      </c>
      <c r="E3963">
        <v>19.87</v>
      </c>
      <c r="F3963">
        <v>-0.351053159</v>
      </c>
    </row>
    <row r="3964" spans="1:6" x14ac:dyDescent="0.25">
      <c r="A3964" s="1">
        <v>39968</v>
      </c>
      <c r="B3964">
        <v>19.45</v>
      </c>
      <c r="C3964">
        <v>19.8</v>
      </c>
      <c r="D3964">
        <v>19.3</v>
      </c>
      <c r="E3964">
        <v>19.670000000000002</v>
      </c>
      <c r="F3964">
        <v>1.1311053980000001</v>
      </c>
    </row>
    <row r="3965" spans="1:6" x14ac:dyDescent="0.25">
      <c r="A3965" s="1">
        <v>39967</v>
      </c>
      <c r="B3965">
        <v>19.57</v>
      </c>
      <c r="C3965">
        <v>19.600000000000001</v>
      </c>
      <c r="D3965">
        <v>19.100000000000001</v>
      </c>
      <c r="E3965">
        <v>19.36</v>
      </c>
      <c r="F3965">
        <v>-1.0730710269999999</v>
      </c>
    </row>
    <row r="3966" spans="1:6" x14ac:dyDescent="0.25">
      <c r="A3966" s="1">
        <v>39966</v>
      </c>
      <c r="B3966">
        <v>19.63</v>
      </c>
      <c r="C3966">
        <v>19.86</v>
      </c>
      <c r="D3966">
        <v>19.41</v>
      </c>
      <c r="E3966">
        <v>19.61</v>
      </c>
      <c r="F3966">
        <v>-0.10188487</v>
      </c>
    </row>
    <row r="3967" spans="1:6" x14ac:dyDescent="0.25">
      <c r="A3967" s="1">
        <v>39965</v>
      </c>
      <c r="B3967">
        <v>19.14</v>
      </c>
      <c r="C3967">
        <v>19.77</v>
      </c>
      <c r="D3967">
        <v>19.010000000000002</v>
      </c>
      <c r="E3967">
        <v>19.5</v>
      </c>
      <c r="F3967">
        <v>1.8808777430000001</v>
      </c>
    </row>
    <row r="3968" spans="1:6" x14ac:dyDescent="0.25">
      <c r="A3968" s="1">
        <v>39962</v>
      </c>
      <c r="B3968">
        <v>18.53</v>
      </c>
      <c r="C3968">
        <v>18.59</v>
      </c>
      <c r="D3968">
        <v>18.09</v>
      </c>
      <c r="E3968">
        <v>18.5</v>
      </c>
      <c r="F3968">
        <v>-0.16189962199999999</v>
      </c>
    </row>
    <row r="3969" spans="1:6" x14ac:dyDescent="0.25">
      <c r="A3969" s="1">
        <v>39961</v>
      </c>
      <c r="B3969">
        <v>18.309999999999999</v>
      </c>
      <c r="C3969">
        <v>18.66</v>
      </c>
      <c r="D3969">
        <v>18.07</v>
      </c>
      <c r="E3969">
        <v>18.510000000000002</v>
      </c>
      <c r="F3969">
        <v>1.0922992899999999</v>
      </c>
    </row>
    <row r="3970" spans="1:6" x14ac:dyDescent="0.25">
      <c r="A3970" s="1">
        <v>39960</v>
      </c>
      <c r="B3970">
        <v>18.41</v>
      </c>
      <c r="C3970">
        <v>18.71</v>
      </c>
      <c r="D3970">
        <v>18.11</v>
      </c>
      <c r="E3970">
        <v>18.22</v>
      </c>
      <c r="F3970">
        <v>-1.0320478</v>
      </c>
    </row>
    <row r="3971" spans="1:6" x14ac:dyDescent="0.25">
      <c r="A3971" s="1">
        <v>39959</v>
      </c>
      <c r="B3971">
        <v>17.64</v>
      </c>
      <c r="C3971">
        <v>18.66</v>
      </c>
      <c r="D3971">
        <v>17.62</v>
      </c>
      <c r="E3971">
        <v>18.489999999999998</v>
      </c>
      <c r="F3971">
        <v>4.8185941039999998</v>
      </c>
    </row>
    <row r="3972" spans="1:6" x14ac:dyDescent="0.25">
      <c r="A3972" s="1">
        <v>39955</v>
      </c>
      <c r="B3972">
        <v>18.09</v>
      </c>
      <c r="C3972">
        <v>18.149999999999999</v>
      </c>
      <c r="D3972">
        <v>17.66</v>
      </c>
      <c r="E3972">
        <v>17.89</v>
      </c>
      <c r="F3972">
        <v>-1.1055831949999999</v>
      </c>
    </row>
    <row r="3973" spans="1:6" x14ac:dyDescent="0.25">
      <c r="A3973" s="1">
        <v>39954</v>
      </c>
      <c r="B3973">
        <v>18.41</v>
      </c>
      <c r="C3973">
        <v>18.5</v>
      </c>
      <c r="D3973">
        <v>17.850000000000001</v>
      </c>
      <c r="E3973">
        <v>18.100000000000001</v>
      </c>
      <c r="F3973">
        <v>-1.6838674629999999</v>
      </c>
    </row>
    <row r="3974" spans="1:6" x14ac:dyDescent="0.25">
      <c r="A3974" s="1">
        <v>39953</v>
      </c>
      <c r="B3974">
        <v>19.02</v>
      </c>
      <c r="C3974">
        <v>19.05</v>
      </c>
      <c r="D3974">
        <v>18.46</v>
      </c>
      <c r="E3974">
        <v>18.600000000000001</v>
      </c>
      <c r="F3974">
        <v>-2.208201893</v>
      </c>
    </row>
    <row r="3975" spans="1:6" x14ac:dyDescent="0.25">
      <c r="A3975" s="1">
        <v>39952</v>
      </c>
      <c r="B3975">
        <v>18.7</v>
      </c>
      <c r="C3975">
        <v>19.350000000000001</v>
      </c>
      <c r="D3975">
        <v>18.64</v>
      </c>
      <c r="E3975">
        <v>18.88</v>
      </c>
      <c r="F3975">
        <v>0.962566845</v>
      </c>
    </row>
    <row r="3976" spans="1:6" x14ac:dyDescent="0.25">
      <c r="A3976" s="1">
        <v>39951</v>
      </c>
      <c r="B3976">
        <v>18.149999999999999</v>
      </c>
      <c r="C3976">
        <v>18.809999999999999</v>
      </c>
      <c r="D3976">
        <v>18.059999999999999</v>
      </c>
      <c r="E3976">
        <v>18.72</v>
      </c>
      <c r="F3976">
        <v>3.1404958679999999</v>
      </c>
    </row>
    <row r="3977" spans="1:6" x14ac:dyDescent="0.25">
      <c r="A3977" s="1">
        <v>39948</v>
      </c>
      <c r="B3977">
        <v>18.14</v>
      </c>
      <c r="C3977">
        <v>18.21</v>
      </c>
      <c r="D3977">
        <v>17.77</v>
      </c>
      <c r="E3977">
        <v>17.920000000000002</v>
      </c>
      <c r="F3977">
        <v>-1.2127894159999999</v>
      </c>
    </row>
    <row r="3978" spans="1:6" x14ac:dyDescent="0.25">
      <c r="A3978" s="1">
        <v>39947</v>
      </c>
      <c r="B3978">
        <v>18.07</v>
      </c>
      <c r="C3978">
        <v>18.29</v>
      </c>
      <c r="D3978">
        <v>18.05</v>
      </c>
      <c r="E3978">
        <v>18.09</v>
      </c>
      <c r="F3978">
        <v>0.110680686</v>
      </c>
    </row>
    <row r="3979" spans="1:6" x14ac:dyDescent="0.25">
      <c r="A3979" s="1">
        <v>39946</v>
      </c>
      <c r="B3979">
        <v>18.48</v>
      </c>
      <c r="C3979">
        <v>18.600000000000001</v>
      </c>
      <c r="D3979">
        <v>18.03</v>
      </c>
      <c r="E3979">
        <v>18.07</v>
      </c>
      <c r="F3979">
        <v>-2.2186147190000001</v>
      </c>
    </row>
    <row r="3980" spans="1:6" x14ac:dyDescent="0.25">
      <c r="A3980" s="1">
        <v>39945</v>
      </c>
      <c r="B3980">
        <v>18.61</v>
      </c>
      <c r="C3980">
        <v>18.82</v>
      </c>
      <c r="D3980">
        <v>18.57</v>
      </c>
      <c r="E3980">
        <v>18.72</v>
      </c>
      <c r="F3980">
        <v>0.59108006400000002</v>
      </c>
    </row>
    <row r="3981" spans="1:6" x14ac:dyDescent="0.25">
      <c r="A3981" s="1">
        <v>39944</v>
      </c>
      <c r="B3981">
        <v>18.440000000000001</v>
      </c>
      <c r="C3981">
        <v>18.829999999999998</v>
      </c>
      <c r="D3981">
        <v>18.27</v>
      </c>
      <c r="E3981">
        <v>18.61</v>
      </c>
      <c r="F3981">
        <v>0.92190889399999998</v>
      </c>
    </row>
    <row r="3982" spans="1:6" x14ac:dyDescent="0.25">
      <c r="A3982" s="1">
        <v>39941</v>
      </c>
      <c r="B3982">
        <v>19.059999999999999</v>
      </c>
      <c r="C3982">
        <v>19.22</v>
      </c>
      <c r="D3982">
        <v>18.55</v>
      </c>
      <c r="E3982">
        <v>18.73</v>
      </c>
      <c r="F3982">
        <v>-1.731374607</v>
      </c>
    </row>
    <row r="3983" spans="1:6" x14ac:dyDescent="0.25">
      <c r="A3983" s="1">
        <v>39940</v>
      </c>
      <c r="B3983">
        <v>20</v>
      </c>
      <c r="C3983">
        <v>20</v>
      </c>
      <c r="D3983">
        <v>18.600000000000001</v>
      </c>
      <c r="E3983">
        <v>18.95</v>
      </c>
      <c r="F3983">
        <v>-5.25</v>
      </c>
    </row>
    <row r="3984" spans="1:6" x14ac:dyDescent="0.25">
      <c r="A3984" s="1">
        <v>39939</v>
      </c>
      <c r="B3984">
        <v>19.760000000000002</v>
      </c>
      <c r="C3984">
        <v>19.850000000000001</v>
      </c>
      <c r="D3984">
        <v>19.04</v>
      </c>
      <c r="E3984">
        <v>19.61</v>
      </c>
      <c r="F3984">
        <v>-0.75910931199999998</v>
      </c>
    </row>
    <row r="3985" spans="1:6" x14ac:dyDescent="0.25">
      <c r="A3985" s="1">
        <v>39938</v>
      </c>
      <c r="B3985">
        <v>19.489999999999998</v>
      </c>
      <c r="C3985">
        <v>19.63</v>
      </c>
      <c r="D3985">
        <v>19.28</v>
      </c>
      <c r="E3985">
        <v>19.63</v>
      </c>
      <c r="F3985">
        <v>0.71831708599999999</v>
      </c>
    </row>
    <row r="3986" spans="1:6" x14ac:dyDescent="0.25">
      <c r="A3986" s="1">
        <v>39937</v>
      </c>
      <c r="B3986">
        <v>19.78</v>
      </c>
      <c r="C3986">
        <v>19.850000000000001</v>
      </c>
      <c r="D3986">
        <v>19.27</v>
      </c>
      <c r="E3986">
        <v>19.57</v>
      </c>
      <c r="F3986">
        <v>-1.061678463</v>
      </c>
    </row>
    <row r="3987" spans="1:6" x14ac:dyDescent="0.25">
      <c r="A3987" s="1">
        <v>39934</v>
      </c>
      <c r="B3987">
        <v>19.25</v>
      </c>
      <c r="C3987">
        <v>19.78</v>
      </c>
      <c r="D3987">
        <v>19.059999999999999</v>
      </c>
      <c r="E3987">
        <v>19.649999999999999</v>
      </c>
      <c r="F3987">
        <v>2.0779220779999998</v>
      </c>
    </row>
    <row r="3988" spans="1:6" x14ac:dyDescent="0.25">
      <c r="A3988" s="1">
        <v>39933</v>
      </c>
      <c r="B3988">
        <v>19.75</v>
      </c>
      <c r="C3988">
        <v>19.93</v>
      </c>
      <c r="D3988">
        <v>19.100000000000001</v>
      </c>
      <c r="E3988">
        <v>19.32</v>
      </c>
      <c r="F3988">
        <v>-2.1772151900000001</v>
      </c>
    </row>
    <row r="3989" spans="1:6" x14ac:dyDescent="0.25">
      <c r="A3989" s="1">
        <v>39932</v>
      </c>
      <c r="B3989">
        <v>18.899999999999999</v>
      </c>
      <c r="C3989">
        <v>19.53</v>
      </c>
      <c r="D3989">
        <v>18.73</v>
      </c>
      <c r="E3989">
        <v>19.25</v>
      </c>
      <c r="F3989">
        <v>1.851851852</v>
      </c>
    </row>
    <row r="3990" spans="1:6" x14ac:dyDescent="0.25">
      <c r="A3990" s="1">
        <v>39931</v>
      </c>
      <c r="B3990">
        <v>18.29</v>
      </c>
      <c r="C3990">
        <v>18.96</v>
      </c>
      <c r="D3990">
        <v>18.149999999999999</v>
      </c>
      <c r="E3990">
        <v>18.670000000000002</v>
      </c>
      <c r="F3990">
        <v>2.0776380539999999</v>
      </c>
    </row>
    <row r="3991" spans="1:6" x14ac:dyDescent="0.25">
      <c r="A3991" s="1">
        <v>39930</v>
      </c>
      <c r="B3991">
        <v>18.05</v>
      </c>
      <c r="C3991">
        <v>18.59</v>
      </c>
      <c r="D3991">
        <v>18.010000000000002</v>
      </c>
      <c r="E3991">
        <v>18.37</v>
      </c>
      <c r="F3991">
        <v>1.7728531860000001</v>
      </c>
    </row>
    <row r="3992" spans="1:6" x14ac:dyDescent="0.25">
      <c r="A3992" s="1">
        <v>39927</v>
      </c>
      <c r="B3992">
        <v>18.079999999999998</v>
      </c>
      <c r="C3992">
        <v>18.489999999999998</v>
      </c>
      <c r="D3992">
        <v>17.97</v>
      </c>
      <c r="E3992">
        <v>18.420000000000002</v>
      </c>
      <c r="F3992">
        <v>1.8805309729999999</v>
      </c>
    </row>
    <row r="3993" spans="1:6" x14ac:dyDescent="0.25">
      <c r="A3993" s="1">
        <v>39926</v>
      </c>
      <c r="B3993">
        <v>17.440000000000001</v>
      </c>
      <c r="C3993">
        <v>17.64</v>
      </c>
      <c r="D3993">
        <v>17.13</v>
      </c>
      <c r="E3993">
        <v>17.62</v>
      </c>
      <c r="F3993">
        <v>1.0321100919999999</v>
      </c>
    </row>
    <row r="3994" spans="1:6" x14ac:dyDescent="0.25">
      <c r="A3994" s="1">
        <v>39925</v>
      </c>
      <c r="B3994">
        <v>17.47</v>
      </c>
      <c r="C3994">
        <v>18.02</v>
      </c>
      <c r="D3994">
        <v>17.43</v>
      </c>
      <c r="E3994">
        <v>17.440000000000001</v>
      </c>
      <c r="F3994">
        <v>-0.17172295400000001</v>
      </c>
    </row>
    <row r="3995" spans="1:6" x14ac:dyDescent="0.25">
      <c r="A3995" s="1">
        <v>39924</v>
      </c>
      <c r="B3995">
        <v>17.22</v>
      </c>
      <c r="C3995">
        <v>17.79</v>
      </c>
      <c r="D3995">
        <v>17.14</v>
      </c>
      <c r="E3995">
        <v>17.690000000000001</v>
      </c>
      <c r="F3995">
        <v>2.7293844370000002</v>
      </c>
    </row>
    <row r="3996" spans="1:6" x14ac:dyDescent="0.25">
      <c r="A3996" s="1">
        <v>39923</v>
      </c>
      <c r="B3996">
        <v>17.690000000000001</v>
      </c>
      <c r="C3996">
        <v>17.78</v>
      </c>
      <c r="D3996">
        <v>17.2</v>
      </c>
      <c r="E3996">
        <v>17.309999999999999</v>
      </c>
      <c r="F3996">
        <v>-2.148106275</v>
      </c>
    </row>
    <row r="3997" spans="1:6" x14ac:dyDescent="0.25">
      <c r="A3997" s="1">
        <v>39920</v>
      </c>
      <c r="B3997">
        <v>18.16</v>
      </c>
      <c r="C3997">
        <v>18.16</v>
      </c>
      <c r="D3997">
        <v>17.829999999999998</v>
      </c>
      <c r="E3997">
        <v>17.989999999999998</v>
      </c>
      <c r="F3997">
        <v>-0.93612334799999997</v>
      </c>
    </row>
    <row r="3998" spans="1:6" x14ac:dyDescent="0.25">
      <c r="A3998" s="1">
        <v>39919</v>
      </c>
      <c r="B3998">
        <v>17.84</v>
      </c>
      <c r="C3998">
        <v>18.18</v>
      </c>
      <c r="D3998">
        <v>17.649999999999999</v>
      </c>
      <c r="E3998">
        <v>18.079999999999998</v>
      </c>
      <c r="F3998">
        <v>1.34529148</v>
      </c>
    </row>
    <row r="3999" spans="1:6" x14ac:dyDescent="0.25">
      <c r="A3999" s="1">
        <v>39918</v>
      </c>
      <c r="B3999">
        <v>17.78</v>
      </c>
      <c r="C3999">
        <v>18</v>
      </c>
      <c r="D3999">
        <v>17.34</v>
      </c>
      <c r="E3999">
        <v>17.559999999999999</v>
      </c>
      <c r="F3999">
        <v>-1.2373453320000001</v>
      </c>
    </row>
    <row r="4000" spans="1:6" x14ac:dyDescent="0.25">
      <c r="A4000" s="1">
        <v>39917</v>
      </c>
      <c r="B4000">
        <v>17.79</v>
      </c>
      <c r="C4000">
        <v>18.18</v>
      </c>
      <c r="D4000">
        <v>17.62</v>
      </c>
      <c r="E4000">
        <v>17.93</v>
      </c>
      <c r="F4000">
        <v>0.78695896600000004</v>
      </c>
    </row>
    <row r="4001" spans="1:6" x14ac:dyDescent="0.25">
      <c r="A4001" s="1">
        <v>39916</v>
      </c>
      <c r="B4001">
        <v>17.82</v>
      </c>
      <c r="C4001">
        <v>18.05</v>
      </c>
      <c r="D4001">
        <v>17.760000000000002</v>
      </c>
      <c r="E4001">
        <v>17.89</v>
      </c>
      <c r="F4001">
        <v>0.39281705900000002</v>
      </c>
    </row>
    <row r="4002" spans="1:6" x14ac:dyDescent="0.25">
      <c r="A4002" s="1">
        <v>39912</v>
      </c>
      <c r="B4002">
        <v>17.649999999999999</v>
      </c>
      <c r="C4002">
        <v>18.079999999999998</v>
      </c>
      <c r="D4002">
        <v>17.579999999999998</v>
      </c>
      <c r="E4002">
        <v>17.82</v>
      </c>
      <c r="F4002">
        <v>0.96317280500000002</v>
      </c>
    </row>
    <row r="4003" spans="1:6" x14ac:dyDescent="0.25">
      <c r="A4003" s="1">
        <v>39911</v>
      </c>
      <c r="B4003">
        <v>17.25</v>
      </c>
      <c r="C4003">
        <v>17.329999999999998</v>
      </c>
      <c r="D4003">
        <v>16.940000000000001</v>
      </c>
      <c r="E4003">
        <v>17.13</v>
      </c>
      <c r="F4003">
        <v>-0.69565217400000001</v>
      </c>
    </row>
    <row r="4004" spans="1:6" x14ac:dyDescent="0.25">
      <c r="A4004" s="1">
        <v>39910</v>
      </c>
      <c r="B4004">
        <v>17.2</v>
      </c>
      <c r="C4004">
        <v>17.239999999999998</v>
      </c>
      <c r="D4004">
        <v>16.600000000000001</v>
      </c>
      <c r="E4004">
        <v>16.850000000000001</v>
      </c>
      <c r="F4004">
        <v>-2.0348837209999999</v>
      </c>
    </row>
    <row r="4005" spans="1:6" x14ac:dyDescent="0.25">
      <c r="A4005" s="1">
        <v>39909</v>
      </c>
      <c r="B4005">
        <v>17.54</v>
      </c>
      <c r="C4005">
        <v>17.64</v>
      </c>
      <c r="D4005">
        <v>17.07</v>
      </c>
      <c r="E4005">
        <v>17.53</v>
      </c>
      <c r="F4005">
        <v>-5.7012542999999999E-2</v>
      </c>
    </row>
    <row r="4006" spans="1:6" x14ac:dyDescent="0.25">
      <c r="A4006" s="1">
        <v>39906</v>
      </c>
      <c r="B4006">
        <v>18.3</v>
      </c>
      <c r="C4006">
        <v>18.53</v>
      </c>
      <c r="D4006">
        <v>17.96</v>
      </c>
      <c r="E4006">
        <v>18.16</v>
      </c>
      <c r="F4006">
        <v>-0.76502732200000001</v>
      </c>
    </row>
    <row r="4007" spans="1:6" x14ac:dyDescent="0.25">
      <c r="A4007" s="1">
        <v>39905</v>
      </c>
      <c r="B4007">
        <v>17.850000000000001</v>
      </c>
      <c r="C4007">
        <v>18.61</v>
      </c>
      <c r="D4007">
        <v>17.8</v>
      </c>
      <c r="E4007">
        <v>18.14</v>
      </c>
      <c r="F4007">
        <v>1.6246498599999999</v>
      </c>
    </row>
    <row r="4008" spans="1:6" x14ac:dyDescent="0.25">
      <c r="A4008" s="1">
        <v>39904</v>
      </c>
      <c r="B4008">
        <v>16.46</v>
      </c>
      <c r="C4008">
        <v>17.53</v>
      </c>
      <c r="D4008">
        <v>16.3</v>
      </c>
      <c r="E4008">
        <v>17.46</v>
      </c>
      <c r="F4008">
        <v>6.0753341430000001</v>
      </c>
    </row>
    <row r="4009" spans="1:6" x14ac:dyDescent="0.25">
      <c r="A4009" s="1">
        <v>39903</v>
      </c>
      <c r="B4009">
        <v>16.53</v>
      </c>
      <c r="C4009">
        <v>17.010000000000002</v>
      </c>
      <c r="D4009">
        <v>16.37</v>
      </c>
      <c r="E4009">
        <v>16.77</v>
      </c>
      <c r="F4009">
        <v>1.4519056260000001</v>
      </c>
    </row>
    <row r="4010" spans="1:6" x14ac:dyDescent="0.25">
      <c r="A4010" s="1">
        <v>39902</v>
      </c>
      <c r="B4010">
        <v>16.52</v>
      </c>
      <c r="C4010">
        <v>16.55</v>
      </c>
      <c r="D4010">
        <v>16.079999999999998</v>
      </c>
      <c r="E4010">
        <v>16.309999999999999</v>
      </c>
      <c r="F4010">
        <v>-1.271186441</v>
      </c>
    </row>
    <row r="4011" spans="1:6" x14ac:dyDescent="0.25">
      <c r="A4011" s="1">
        <v>39899</v>
      </c>
      <c r="B4011">
        <v>17</v>
      </c>
      <c r="C4011">
        <v>17.170000000000002</v>
      </c>
      <c r="D4011">
        <v>16.86</v>
      </c>
      <c r="E4011">
        <v>16.95</v>
      </c>
      <c r="F4011">
        <v>-0.29411764699999998</v>
      </c>
    </row>
    <row r="4012" spans="1:6" x14ac:dyDescent="0.25">
      <c r="A4012" s="1">
        <v>39898</v>
      </c>
      <c r="B4012">
        <v>16.829999999999998</v>
      </c>
      <c r="C4012">
        <v>17.309999999999999</v>
      </c>
      <c r="D4012">
        <v>16.760000000000002</v>
      </c>
      <c r="E4012">
        <v>17.309999999999999</v>
      </c>
      <c r="F4012">
        <v>2.8520499109999999</v>
      </c>
    </row>
    <row r="4013" spans="1:6" x14ac:dyDescent="0.25">
      <c r="A4013" s="1">
        <v>39897</v>
      </c>
      <c r="B4013">
        <v>16.5</v>
      </c>
      <c r="C4013">
        <v>17.05</v>
      </c>
      <c r="D4013">
        <v>16.28</v>
      </c>
      <c r="E4013">
        <v>16.57</v>
      </c>
      <c r="F4013">
        <v>0.42424242400000001</v>
      </c>
    </row>
    <row r="4014" spans="1:6" x14ac:dyDescent="0.25">
      <c r="A4014" s="1">
        <v>39896</v>
      </c>
      <c r="B4014">
        <v>16.690000000000001</v>
      </c>
      <c r="C4014">
        <v>17.04</v>
      </c>
      <c r="D4014">
        <v>16.579999999999998</v>
      </c>
      <c r="E4014">
        <v>16.68</v>
      </c>
      <c r="F4014">
        <v>-5.9916116999999998E-2</v>
      </c>
    </row>
    <row r="4015" spans="1:6" x14ac:dyDescent="0.25">
      <c r="A4015" s="1">
        <v>39895</v>
      </c>
      <c r="B4015">
        <v>16.29</v>
      </c>
      <c r="C4015">
        <v>16.98</v>
      </c>
      <c r="D4015">
        <v>15.91</v>
      </c>
      <c r="E4015">
        <v>16.98</v>
      </c>
      <c r="F4015">
        <v>4.2357274399999998</v>
      </c>
    </row>
    <row r="4016" spans="1:6" x14ac:dyDescent="0.25">
      <c r="A4016" s="1">
        <v>39892</v>
      </c>
      <c r="B4016">
        <v>16.37</v>
      </c>
      <c r="C4016">
        <v>16.57</v>
      </c>
      <c r="D4016">
        <v>15.75</v>
      </c>
      <c r="E4016">
        <v>15.91</v>
      </c>
      <c r="F4016">
        <v>-2.8100183259999998</v>
      </c>
    </row>
    <row r="4017" spans="1:6" x14ac:dyDescent="0.25">
      <c r="A4017" s="1">
        <v>39891</v>
      </c>
      <c r="B4017">
        <v>16.579999999999998</v>
      </c>
      <c r="C4017">
        <v>16.61</v>
      </c>
      <c r="D4017">
        <v>16.059999999999999</v>
      </c>
      <c r="E4017">
        <v>16.23</v>
      </c>
      <c r="F4017">
        <v>-2.1109770810000001</v>
      </c>
    </row>
    <row r="4018" spans="1:6" x14ac:dyDescent="0.25">
      <c r="A4018" s="1">
        <v>39890</v>
      </c>
      <c r="B4018">
        <v>16.03</v>
      </c>
      <c r="C4018">
        <v>16.940000000000001</v>
      </c>
      <c r="D4018">
        <v>16.02</v>
      </c>
      <c r="E4018">
        <v>16.5</v>
      </c>
      <c r="F4018">
        <v>2.9320024949999999</v>
      </c>
    </row>
    <row r="4019" spans="1:6" x14ac:dyDescent="0.25">
      <c r="A4019" s="1">
        <v>39889</v>
      </c>
      <c r="B4019">
        <v>15.71</v>
      </c>
      <c r="C4019">
        <v>16.14</v>
      </c>
      <c r="D4019">
        <v>15.58</v>
      </c>
      <c r="E4019">
        <v>16.14</v>
      </c>
      <c r="F4019">
        <v>2.7371101210000002</v>
      </c>
    </row>
    <row r="4020" spans="1:6" x14ac:dyDescent="0.25">
      <c r="A4020" s="1">
        <v>39888</v>
      </c>
      <c r="B4020">
        <v>15.78</v>
      </c>
      <c r="C4020">
        <v>15.88</v>
      </c>
      <c r="D4020">
        <v>15.35</v>
      </c>
      <c r="E4020">
        <v>15.45</v>
      </c>
      <c r="F4020">
        <v>-2.0912547529999999</v>
      </c>
    </row>
    <row r="4021" spans="1:6" x14ac:dyDescent="0.25">
      <c r="A4021" s="1">
        <v>39885</v>
      </c>
      <c r="B4021">
        <v>15.48</v>
      </c>
      <c r="C4021">
        <v>15.69</v>
      </c>
      <c r="D4021">
        <v>15.25</v>
      </c>
      <c r="E4021">
        <v>15.51</v>
      </c>
      <c r="F4021">
        <v>0.19379845000000001</v>
      </c>
    </row>
    <row r="4022" spans="1:6" x14ac:dyDescent="0.25">
      <c r="A4022" s="1">
        <v>39884</v>
      </c>
      <c r="B4022">
        <v>14.94</v>
      </c>
      <c r="C4022">
        <v>15.51</v>
      </c>
      <c r="D4022">
        <v>14.77</v>
      </c>
      <c r="E4022">
        <v>15.51</v>
      </c>
      <c r="F4022">
        <v>3.8152610440000001</v>
      </c>
    </row>
    <row r="4023" spans="1:6" x14ac:dyDescent="0.25">
      <c r="A4023" s="1">
        <v>39883</v>
      </c>
      <c r="B4023">
        <v>14.79</v>
      </c>
      <c r="C4023">
        <v>15.19</v>
      </c>
      <c r="D4023">
        <v>14.53</v>
      </c>
      <c r="E4023">
        <v>15.02</v>
      </c>
      <c r="F4023">
        <v>1.5551048009999999</v>
      </c>
    </row>
    <row r="4024" spans="1:6" x14ac:dyDescent="0.25">
      <c r="A4024" s="1">
        <v>39882</v>
      </c>
      <c r="B4024">
        <v>14.03</v>
      </c>
      <c r="C4024">
        <v>14.79</v>
      </c>
      <c r="D4024">
        <v>13.92</v>
      </c>
      <c r="E4024">
        <v>14.75</v>
      </c>
      <c r="F4024">
        <v>5.1318602990000004</v>
      </c>
    </row>
    <row r="4025" spans="1:6" x14ac:dyDescent="0.25">
      <c r="A4025" s="1">
        <v>39881</v>
      </c>
      <c r="B4025">
        <v>14</v>
      </c>
      <c r="C4025">
        <v>14.43</v>
      </c>
      <c r="D4025">
        <v>13.61</v>
      </c>
      <c r="E4025">
        <v>13.62</v>
      </c>
      <c r="F4025">
        <v>-2.7142857139999998</v>
      </c>
    </row>
    <row r="4026" spans="1:6" x14ac:dyDescent="0.25">
      <c r="A4026" s="1">
        <v>39878</v>
      </c>
      <c r="B4026">
        <v>14.58</v>
      </c>
      <c r="C4026">
        <v>14.93</v>
      </c>
      <c r="D4026">
        <v>13.98</v>
      </c>
      <c r="E4026">
        <v>14.18</v>
      </c>
      <c r="F4026">
        <v>-2.743484225</v>
      </c>
    </row>
    <row r="4027" spans="1:6" x14ac:dyDescent="0.25">
      <c r="A4027" s="1">
        <v>39877</v>
      </c>
      <c r="B4027">
        <v>14.92</v>
      </c>
      <c r="C4027">
        <v>15.09</v>
      </c>
      <c r="D4027">
        <v>14.51</v>
      </c>
      <c r="E4027">
        <v>14.55</v>
      </c>
      <c r="F4027">
        <v>-2.4798927609999999</v>
      </c>
    </row>
    <row r="4028" spans="1:6" x14ac:dyDescent="0.25">
      <c r="A4028" s="1">
        <v>39876</v>
      </c>
      <c r="B4028">
        <v>14.68</v>
      </c>
      <c r="C4028">
        <v>15.52</v>
      </c>
      <c r="D4028">
        <v>14.63</v>
      </c>
      <c r="E4028">
        <v>15.25</v>
      </c>
      <c r="F4028">
        <v>3.882833787</v>
      </c>
    </row>
    <row r="4029" spans="1:6" x14ac:dyDescent="0.25">
      <c r="A4029" s="1">
        <v>39875</v>
      </c>
      <c r="B4029">
        <v>14.47</v>
      </c>
      <c r="C4029">
        <v>14.73</v>
      </c>
      <c r="D4029">
        <v>14.36</v>
      </c>
      <c r="E4029">
        <v>14.39</v>
      </c>
      <c r="F4029">
        <v>-0.55286800300000005</v>
      </c>
    </row>
    <row r="4030" spans="1:6" x14ac:dyDescent="0.25">
      <c r="A4030" s="1">
        <v>39874</v>
      </c>
      <c r="B4030">
        <v>14.31</v>
      </c>
      <c r="C4030">
        <v>14.78</v>
      </c>
      <c r="D4030">
        <v>14.27</v>
      </c>
      <c r="E4030">
        <v>14.32</v>
      </c>
      <c r="F4030">
        <v>6.9881202000000003E-2</v>
      </c>
    </row>
    <row r="4031" spans="1:6" x14ac:dyDescent="0.25">
      <c r="A4031" s="1">
        <v>39871</v>
      </c>
      <c r="B4031">
        <v>14.38</v>
      </c>
      <c r="C4031">
        <v>14.82</v>
      </c>
      <c r="D4031">
        <v>14.33</v>
      </c>
      <c r="E4031">
        <v>14.57</v>
      </c>
      <c r="F4031">
        <v>1.321279555</v>
      </c>
    </row>
    <row r="4032" spans="1:6" x14ac:dyDescent="0.25">
      <c r="A4032" s="1">
        <v>39870</v>
      </c>
      <c r="B4032">
        <v>15.06</v>
      </c>
      <c r="C4032">
        <v>15.2</v>
      </c>
      <c r="D4032">
        <v>14.49</v>
      </c>
      <c r="E4032">
        <v>14.49</v>
      </c>
      <c r="F4032">
        <v>-3.7848605580000001</v>
      </c>
    </row>
    <row r="4033" spans="1:6" x14ac:dyDescent="0.25">
      <c r="A4033" s="1">
        <v>39869</v>
      </c>
      <c r="B4033">
        <v>14.95</v>
      </c>
      <c r="C4033">
        <v>15.12</v>
      </c>
      <c r="D4033">
        <v>14.37</v>
      </c>
      <c r="E4033">
        <v>14.77</v>
      </c>
      <c r="F4033">
        <v>-1.204013378</v>
      </c>
    </row>
    <row r="4034" spans="1:6" x14ac:dyDescent="0.25">
      <c r="A4034" s="1">
        <v>39868</v>
      </c>
      <c r="B4034">
        <v>14.38</v>
      </c>
      <c r="C4034">
        <v>15.05</v>
      </c>
      <c r="D4034">
        <v>14.38</v>
      </c>
      <c r="E4034">
        <v>14.99</v>
      </c>
      <c r="F4034">
        <v>4.2420027820000001</v>
      </c>
    </row>
    <row r="4035" spans="1:6" x14ac:dyDescent="0.25">
      <c r="A4035" s="1">
        <v>39867</v>
      </c>
      <c r="B4035">
        <v>15.17</v>
      </c>
      <c r="C4035">
        <v>15.33</v>
      </c>
      <c r="D4035">
        <v>14.31</v>
      </c>
      <c r="E4035">
        <v>14.36</v>
      </c>
      <c r="F4035">
        <v>-5.3394858269999999</v>
      </c>
    </row>
    <row r="4036" spans="1:6" x14ac:dyDescent="0.25">
      <c r="A4036" s="1">
        <v>39864</v>
      </c>
      <c r="B4036">
        <v>15</v>
      </c>
      <c r="C4036">
        <v>15.34</v>
      </c>
      <c r="D4036">
        <v>14.88</v>
      </c>
      <c r="E4036">
        <v>15.08</v>
      </c>
      <c r="F4036">
        <v>0.53333333299999997</v>
      </c>
    </row>
    <row r="4037" spans="1:6" x14ac:dyDescent="0.25">
      <c r="A4037" s="1">
        <v>39863</v>
      </c>
      <c r="B4037">
        <v>15.5</v>
      </c>
      <c r="C4037">
        <v>15.52</v>
      </c>
      <c r="D4037">
        <v>15.02</v>
      </c>
      <c r="E4037">
        <v>15.04</v>
      </c>
      <c r="F4037">
        <v>-2.9677419349999998</v>
      </c>
    </row>
    <row r="4038" spans="1:6" x14ac:dyDescent="0.25">
      <c r="A4038" s="1">
        <v>39862</v>
      </c>
      <c r="B4038">
        <v>15.44</v>
      </c>
      <c r="C4038">
        <v>15.73</v>
      </c>
      <c r="D4038">
        <v>15.25</v>
      </c>
      <c r="E4038">
        <v>15.37</v>
      </c>
      <c r="F4038">
        <v>-0.453367876</v>
      </c>
    </row>
    <row r="4039" spans="1:6" x14ac:dyDescent="0.25">
      <c r="A4039" s="1">
        <v>39861</v>
      </c>
      <c r="B4039">
        <v>15.75</v>
      </c>
      <c r="C4039">
        <v>15.76</v>
      </c>
      <c r="D4039">
        <v>15.28</v>
      </c>
      <c r="E4039">
        <v>15.29</v>
      </c>
      <c r="F4039">
        <v>-2.920634921</v>
      </c>
    </row>
    <row r="4040" spans="1:6" x14ac:dyDescent="0.25">
      <c r="A4040" s="1">
        <v>39857</v>
      </c>
      <c r="B4040">
        <v>16.2</v>
      </c>
      <c r="C4040">
        <v>16.46</v>
      </c>
      <c r="D4040">
        <v>15.96</v>
      </c>
      <c r="E4040">
        <v>16.100000000000001</v>
      </c>
      <c r="F4040">
        <v>-0.617283951</v>
      </c>
    </row>
    <row r="4041" spans="1:6" x14ac:dyDescent="0.25">
      <c r="A4041" s="1">
        <v>39856</v>
      </c>
      <c r="B4041">
        <v>15.9</v>
      </c>
      <c r="C4041">
        <v>16.22</v>
      </c>
      <c r="D4041">
        <v>15.63</v>
      </c>
      <c r="E4041">
        <v>16.2</v>
      </c>
      <c r="F4041">
        <v>1.886792453</v>
      </c>
    </row>
    <row r="4042" spans="1:6" x14ac:dyDescent="0.25">
      <c r="A4042" s="1">
        <v>39855</v>
      </c>
      <c r="B4042">
        <v>16.170000000000002</v>
      </c>
      <c r="C4042">
        <v>16.27</v>
      </c>
      <c r="D4042">
        <v>15.86</v>
      </c>
      <c r="E4042">
        <v>16.170000000000002</v>
      </c>
      <c r="F4042">
        <v>0</v>
      </c>
    </row>
    <row r="4043" spans="1:6" x14ac:dyDescent="0.25">
      <c r="A4043" s="1">
        <v>39854</v>
      </c>
      <c r="B4043">
        <v>16.57</v>
      </c>
      <c r="C4043">
        <v>16.920000000000002</v>
      </c>
      <c r="D4043">
        <v>15.92</v>
      </c>
      <c r="E4043">
        <v>16.05</v>
      </c>
      <c r="F4043">
        <v>-3.138201569</v>
      </c>
    </row>
    <row r="4044" spans="1:6" x14ac:dyDescent="0.25">
      <c r="A4044" s="1">
        <v>39853</v>
      </c>
      <c r="B4044">
        <v>17.010000000000002</v>
      </c>
      <c r="C4044">
        <v>17.04</v>
      </c>
      <c r="D4044">
        <v>16.62</v>
      </c>
      <c r="E4044">
        <v>16.850000000000001</v>
      </c>
      <c r="F4044">
        <v>-0.94062316300000004</v>
      </c>
    </row>
    <row r="4045" spans="1:6" x14ac:dyDescent="0.25">
      <c r="A4045" s="1">
        <v>39850</v>
      </c>
      <c r="B4045">
        <v>16.39</v>
      </c>
      <c r="C4045">
        <v>17.09</v>
      </c>
      <c r="D4045">
        <v>16.23</v>
      </c>
      <c r="E4045">
        <v>17.04</v>
      </c>
      <c r="F4045">
        <v>3.9658328250000001</v>
      </c>
    </row>
    <row r="4046" spans="1:6" x14ac:dyDescent="0.25">
      <c r="A4046" s="1">
        <v>39849</v>
      </c>
      <c r="B4046">
        <v>15.58</v>
      </c>
      <c r="C4046">
        <v>16.649999999999999</v>
      </c>
      <c r="D4046">
        <v>15.45</v>
      </c>
      <c r="E4046">
        <v>16.350000000000001</v>
      </c>
      <c r="F4046">
        <v>4.9422336329999998</v>
      </c>
    </row>
    <row r="4047" spans="1:6" x14ac:dyDescent="0.25">
      <c r="A4047" s="1">
        <v>39848</v>
      </c>
      <c r="B4047">
        <v>15.7</v>
      </c>
      <c r="C4047">
        <v>16.149999999999999</v>
      </c>
      <c r="D4047">
        <v>15.38</v>
      </c>
      <c r="E4047">
        <v>15.84</v>
      </c>
      <c r="F4047">
        <v>0.89171974499999995</v>
      </c>
    </row>
    <row r="4048" spans="1:6" x14ac:dyDescent="0.25">
      <c r="A4048" s="1">
        <v>39847</v>
      </c>
      <c r="B4048">
        <v>15.43</v>
      </c>
      <c r="C4048">
        <v>15.74</v>
      </c>
      <c r="D4048">
        <v>15.01</v>
      </c>
      <c r="E4048">
        <v>15.62</v>
      </c>
      <c r="F4048">
        <v>1.231367466</v>
      </c>
    </row>
    <row r="4049" spans="1:6" x14ac:dyDescent="0.25">
      <c r="A4049" s="1">
        <v>39846</v>
      </c>
      <c r="B4049">
        <v>14.93</v>
      </c>
      <c r="C4049">
        <v>15.46</v>
      </c>
      <c r="D4049">
        <v>14.83</v>
      </c>
      <c r="E4049">
        <v>15.31</v>
      </c>
      <c r="F4049">
        <v>2.5452109850000002</v>
      </c>
    </row>
    <row r="4050" spans="1:6" x14ac:dyDescent="0.25">
      <c r="A4050" s="1">
        <v>39843</v>
      </c>
      <c r="B4050">
        <v>15.9</v>
      </c>
      <c r="C4050">
        <v>15.95</v>
      </c>
      <c r="D4050">
        <v>14.91</v>
      </c>
      <c r="E4050">
        <v>14.97</v>
      </c>
      <c r="F4050">
        <v>-5.8490566040000003</v>
      </c>
    </row>
    <row r="4051" spans="1:6" x14ac:dyDescent="0.25">
      <c r="A4051" s="1">
        <v>39842</v>
      </c>
      <c r="B4051">
        <v>16.670000000000002</v>
      </c>
      <c r="C4051">
        <v>16.7</v>
      </c>
      <c r="D4051">
        <v>15.8</v>
      </c>
      <c r="E4051">
        <v>15.93</v>
      </c>
      <c r="F4051">
        <v>-4.4391121780000002</v>
      </c>
    </row>
    <row r="4052" spans="1:6" x14ac:dyDescent="0.25">
      <c r="A4052" s="1">
        <v>39841</v>
      </c>
      <c r="B4052">
        <v>17.12</v>
      </c>
      <c r="C4052">
        <v>17.190000000000001</v>
      </c>
      <c r="D4052">
        <v>16.690000000000001</v>
      </c>
      <c r="E4052">
        <v>16.88</v>
      </c>
      <c r="F4052">
        <v>-1.4018691590000001</v>
      </c>
    </row>
    <row r="4053" spans="1:6" x14ac:dyDescent="0.25">
      <c r="A4053" s="1">
        <v>39840</v>
      </c>
      <c r="B4053">
        <v>16.350000000000001</v>
      </c>
      <c r="C4053">
        <v>17</v>
      </c>
      <c r="D4053">
        <v>16.29</v>
      </c>
      <c r="E4053">
        <v>16.73</v>
      </c>
      <c r="F4053">
        <v>2.3241590209999998</v>
      </c>
    </row>
    <row r="4054" spans="1:6" x14ac:dyDescent="0.25">
      <c r="A4054" s="1">
        <v>39839</v>
      </c>
      <c r="B4054">
        <v>15.85</v>
      </c>
      <c r="C4054">
        <v>16.5</v>
      </c>
      <c r="D4054">
        <v>15.78</v>
      </c>
      <c r="E4054">
        <v>16.3</v>
      </c>
      <c r="F4054">
        <v>2.8391167190000002</v>
      </c>
    </row>
    <row r="4055" spans="1:6" x14ac:dyDescent="0.25">
      <c r="A4055" s="1">
        <v>39836</v>
      </c>
      <c r="B4055">
        <v>15.04</v>
      </c>
      <c r="C4055">
        <v>16.02</v>
      </c>
      <c r="D4055">
        <v>15</v>
      </c>
      <c r="E4055">
        <v>15.89</v>
      </c>
      <c r="F4055">
        <v>5.6515957449999998</v>
      </c>
    </row>
    <row r="4056" spans="1:6" x14ac:dyDescent="0.25">
      <c r="A4056" s="1">
        <v>39835</v>
      </c>
      <c r="B4056">
        <v>15.38</v>
      </c>
      <c r="C4056">
        <v>15.59</v>
      </c>
      <c r="D4056">
        <v>15</v>
      </c>
      <c r="E4056">
        <v>15.37</v>
      </c>
      <c r="F4056">
        <v>-6.5019506000000005E-2</v>
      </c>
    </row>
    <row r="4057" spans="1:6" x14ac:dyDescent="0.25">
      <c r="A4057" s="1">
        <v>39834</v>
      </c>
      <c r="B4057">
        <v>15.37</v>
      </c>
      <c r="C4057">
        <v>15.76</v>
      </c>
      <c r="D4057">
        <v>15.05</v>
      </c>
      <c r="E4057">
        <v>15.71</v>
      </c>
      <c r="F4057">
        <v>2.2121014959999998</v>
      </c>
    </row>
    <row r="4058" spans="1:6" x14ac:dyDescent="0.25">
      <c r="A4058" s="1">
        <v>39833</v>
      </c>
      <c r="B4058">
        <v>15.8</v>
      </c>
      <c r="C4058">
        <v>15.93</v>
      </c>
      <c r="D4058">
        <v>15.01</v>
      </c>
      <c r="E4058">
        <v>15.01</v>
      </c>
      <c r="F4058">
        <v>-5</v>
      </c>
    </row>
    <row r="4059" spans="1:6" x14ac:dyDescent="0.25">
      <c r="A4059" s="1">
        <v>39829</v>
      </c>
      <c r="B4059">
        <v>16.23</v>
      </c>
      <c r="C4059">
        <v>16.32</v>
      </c>
      <c r="D4059">
        <v>15.5</v>
      </c>
      <c r="E4059">
        <v>15.82</v>
      </c>
      <c r="F4059">
        <v>-2.526186075</v>
      </c>
    </row>
    <row r="4060" spans="1:6" x14ac:dyDescent="0.25">
      <c r="A4060" s="1">
        <v>39828</v>
      </c>
      <c r="B4060">
        <v>15.62</v>
      </c>
      <c r="C4060">
        <v>15.95</v>
      </c>
      <c r="D4060">
        <v>15.19</v>
      </c>
      <c r="E4060">
        <v>15.81</v>
      </c>
      <c r="F4060">
        <v>1.216389245</v>
      </c>
    </row>
    <row r="4061" spans="1:6" x14ac:dyDescent="0.25">
      <c r="A4061" s="1">
        <v>39827</v>
      </c>
      <c r="B4061">
        <v>16.079999999999998</v>
      </c>
      <c r="C4061">
        <v>16.22</v>
      </c>
      <c r="D4061">
        <v>15.6</v>
      </c>
      <c r="E4061">
        <v>15.74</v>
      </c>
      <c r="F4061">
        <v>-2.1144278609999998</v>
      </c>
    </row>
    <row r="4062" spans="1:6" x14ac:dyDescent="0.25">
      <c r="A4062" s="1">
        <v>39826</v>
      </c>
      <c r="B4062">
        <v>16.3</v>
      </c>
      <c r="C4062">
        <v>16.54</v>
      </c>
      <c r="D4062">
        <v>16.12</v>
      </c>
      <c r="E4062">
        <v>16.45</v>
      </c>
      <c r="F4062">
        <v>0.92024539900000002</v>
      </c>
    </row>
    <row r="4063" spans="1:6" x14ac:dyDescent="0.25">
      <c r="A4063" s="1">
        <v>39825</v>
      </c>
      <c r="B4063">
        <v>16.68</v>
      </c>
      <c r="C4063">
        <v>16.77</v>
      </c>
      <c r="D4063">
        <v>16.03</v>
      </c>
      <c r="E4063">
        <v>16.399999999999999</v>
      </c>
      <c r="F4063">
        <v>-1.678657074</v>
      </c>
    </row>
    <row r="4064" spans="1:6" x14ac:dyDescent="0.25">
      <c r="A4064" s="1">
        <v>39822</v>
      </c>
      <c r="B4064">
        <v>17.21</v>
      </c>
      <c r="C4064">
        <v>17.25</v>
      </c>
      <c r="D4064">
        <v>16.61</v>
      </c>
      <c r="E4064">
        <v>16.7</v>
      </c>
      <c r="F4064">
        <v>-2.963393376</v>
      </c>
    </row>
    <row r="4065" spans="1:6" x14ac:dyDescent="0.25">
      <c r="A4065" s="1">
        <v>39821</v>
      </c>
      <c r="B4065">
        <v>17.23</v>
      </c>
      <c r="C4065">
        <v>17.57</v>
      </c>
      <c r="D4065">
        <v>17</v>
      </c>
      <c r="E4065">
        <v>17.54</v>
      </c>
      <c r="F4065">
        <v>1.7991874640000001</v>
      </c>
    </row>
    <row r="4066" spans="1:6" x14ac:dyDescent="0.25">
      <c r="A4066" s="1">
        <v>39820</v>
      </c>
      <c r="B4066">
        <v>17.329999999999998</v>
      </c>
      <c r="C4066">
        <v>17.579999999999998</v>
      </c>
      <c r="D4066">
        <v>17.11</v>
      </c>
      <c r="E4066">
        <v>17.329999999999998</v>
      </c>
      <c r="F4066">
        <v>0</v>
      </c>
    </row>
    <row r="4067" spans="1:6" x14ac:dyDescent="0.25">
      <c r="A4067" s="1">
        <v>39819</v>
      </c>
      <c r="B4067">
        <v>17.350000000000001</v>
      </c>
      <c r="C4067">
        <v>17.98</v>
      </c>
      <c r="D4067">
        <v>17.329999999999998</v>
      </c>
      <c r="E4067">
        <v>17.79</v>
      </c>
      <c r="F4067">
        <v>2.5360230549999998</v>
      </c>
    </row>
    <row r="4068" spans="1:6" x14ac:dyDescent="0.25">
      <c r="A4068" s="1">
        <v>39818</v>
      </c>
      <c r="B4068">
        <v>16.809999999999999</v>
      </c>
      <c r="C4068">
        <v>17.3</v>
      </c>
      <c r="D4068">
        <v>16.75</v>
      </c>
      <c r="E4068">
        <v>17.11</v>
      </c>
      <c r="F4068">
        <v>1.784651993</v>
      </c>
    </row>
    <row r="4069" spans="1:6" x14ac:dyDescent="0.25">
      <c r="A4069" s="1">
        <v>39815</v>
      </c>
      <c r="B4069">
        <v>16.3</v>
      </c>
      <c r="C4069">
        <v>17</v>
      </c>
      <c r="D4069">
        <v>16.25</v>
      </c>
      <c r="E4069">
        <v>16.96</v>
      </c>
      <c r="F4069">
        <v>4.0490797550000002</v>
      </c>
    </row>
    <row r="4070" spans="1:6" x14ac:dyDescent="0.25">
      <c r="A4070" s="1">
        <v>39813</v>
      </c>
      <c r="B4070">
        <v>16.2</v>
      </c>
      <c r="C4070">
        <v>16.55</v>
      </c>
      <c r="D4070">
        <v>16.12</v>
      </c>
      <c r="E4070">
        <v>16.3</v>
      </c>
      <c r="F4070">
        <v>0.617283951</v>
      </c>
    </row>
    <row r="4071" spans="1:6" x14ac:dyDescent="0.25">
      <c r="A4071" s="1">
        <v>39812</v>
      </c>
      <c r="B4071">
        <v>16.04</v>
      </c>
      <c r="C4071">
        <v>16.25</v>
      </c>
      <c r="D4071">
        <v>15.94</v>
      </c>
      <c r="E4071">
        <v>16.23</v>
      </c>
      <c r="F4071">
        <v>1.1845386529999999</v>
      </c>
    </row>
    <row r="4072" spans="1:6" x14ac:dyDescent="0.25">
      <c r="A4072" s="1">
        <v>39811</v>
      </c>
      <c r="B4072">
        <v>16.16</v>
      </c>
      <c r="C4072">
        <v>16.25</v>
      </c>
      <c r="D4072">
        <v>15.73</v>
      </c>
      <c r="E4072">
        <v>16.010000000000002</v>
      </c>
      <c r="F4072">
        <v>-0.92821782200000003</v>
      </c>
    </row>
    <row r="4073" spans="1:6" x14ac:dyDescent="0.25">
      <c r="A4073" s="1">
        <v>39808</v>
      </c>
      <c r="B4073">
        <v>16.34</v>
      </c>
      <c r="C4073">
        <v>16.420000000000002</v>
      </c>
      <c r="D4073">
        <v>16.09</v>
      </c>
      <c r="E4073">
        <v>16.27</v>
      </c>
      <c r="F4073">
        <v>-0.428396573</v>
      </c>
    </row>
    <row r="4074" spans="1:6" x14ac:dyDescent="0.25">
      <c r="A4074" s="1">
        <v>39806</v>
      </c>
      <c r="B4074">
        <v>16.21</v>
      </c>
      <c r="C4074">
        <v>16.43</v>
      </c>
      <c r="D4074">
        <v>16.21</v>
      </c>
      <c r="E4074">
        <v>16.350000000000001</v>
      </c>
      <c r="F4074">
        <v>0.86366440499999997</v>
      </c>
    </row>
    <row r="4075" spans="1:6" x14ac:dyDescent="0.25">
      <c r="A4075" s="1">
        <v>39805</v>
      </c>
      <c r="B4075">
        <v>16.39</v>
      </c>
      <c r="C4075">
        <v>16.649999999999999</v>
      </c>
      <c r="D4075">
        <v>16.07</v>
      </c>
      <c r="E4075">
        <v>16.239999999999998</v>
      </c>
      <c r="F4075">
        <v>-0.91519218999999996</v>
      </c>
    </row>
    <row r="4076" spans="1:6" x14ac:dyDescent="0.25">
      <c r="A4076" s="1">
        <v>39804</v>
      </c>
      <c r="B4076">
        <v>16.61</v>
      </c>
      <c r="C4076">
        <v>16.71</v>
      </c>
      <c r="D4076">
        <v>15.99</v>
      </c>
      <c r="E4076">
        <v>16.37</v>
      </c>
      <c r="F4076">
        <v>-1.444912703</v>
      </c>
    </row>
    <row r="4077" spans="1:6" x14ac:dyDescent="0.25">
      <c r="A4077" s="1">
        <v>39801</v>
      </c>
      <c r="B4077">
        <v>16.600000000000001</v>
      </c>
      <c r="C4077">
        <v>16.95</v>
      </c>
      <c r="D4077">
        <v>16.600000000000001</v>
      </c>
      <c r="E4077">
        <v>16.64</v>
      </c>
      <c r="F4077">
        <v>0.240963855</v>
      </c>
    </row>
    <row r="4078" spans="1:6" x14ac:dyDescent="0.25">
      <c r="A4078" s="1">
        <v>39800</v>
      </c>
      <c r="B4078">
        <v>16.91</v>
      </c>
      <c r="C4078">
        <v>16.91</v>
      </c>
      <c r="D4078">
        <v>16.440000000000001</v>
      </c>
      <c r="E4078">
        <v>16.66</v>
      </c>
      <c r="F4078">
        <v>-1.478415139</v>
      </c>
    </row>
    <row r="4079" spans="1:6" x14ac:dyDescent="0.25">
      <c r="A4079" s="1">
        <v>39799</v>
      </c>
      <c r="B4079">
        <v>17.170000000000002</v>
      </c>
      <c r="C4079">
        <v>17.34</v>
      </c>
      <c r="D4079">
        <v>16.71</v>
      </c>
      <c r="E4079">
        <v>16.84</v>
      </c>
      <c r="F4079">
        <v>-1.921956902</v>
      </c>
    </row>
    <row r="4080" spans="1:6" x14ac:dyDescent="0.25">
      <c r="A4080" s="1">
        <v>39798</v>
      </c>
      <c r="B4080">
        <v>17</v>
      </c>
      <c r="C4080">
        <v>17.43</v>
      </c>
      <c r="D4080">
        <v>16.690000000000001</v>
      </c>
      <c r="E4080">
        <v>17.420000000000002</v>
      </c>
      <c r="F4080">
        <v>2.4705882350000001</v>
      </c>
    </row>
    <row r="4081" spans="1:6" x14ac:dyDescent="0.25">
      <c r="A4081" s="1">
        <v>39797</v>
      </c>
      <c r="B4081">
        <v>16.96</v>
      </c>
      <c r="C4081">
        <v>16.989999999999998</v>
      </c>
      <c r="D4081">
        <v>16.52</v>
      </c>
      <c r="E4081">
        <v>16.84</v>
      </c>
      <c r="F4081">
        <v>-0.70754717</v>
      </c>
    </row>
    <row r="4082" spans="1:6" x14ac:dyDescent="0.25">
      <c r="A4082" s="1">
        <v>39794</v>
      </c>
      <c r="B4082">
        <v>16.52</v>
      </c>
      <c r="C4082">
        <v>17.18</v>
      </c>
      <c r="D4082">
        <v>16.510000000000002</v>
      </c>
      <c r="E4082">
        <v>16.989999999999998</v>
      </c>
      <c r="F4082">
        <v>2.8450363200000002</v>
      </c>
    </row>
    <row r="4083" spans="1:6" x14ac:dyDescent="0.25">
      <c r="A4083" s="1">
        <v>39793</v>
      </c>
      <c r="B4083">
        <v>17.09</v>
      </c>
      <c r="C4083">
        <v>17.63</v>
      </c>
      <c r="D4083">
        <v>16.829999999999998</v>
      </c>
      <c r="E4083">
        <v>16.91</v>
      </c>
      <c r="F4083">
        <v>-1.0532475130000001</v>
      </c>
    </row>
    <row r="4084" spans="1:6" x14ac:dyDescent="0.25">
      <c r="A4084" s="1">
        <v>39792</v>
      </c>
      <c r="B4084">
        <v>17.3</v>
      </c>
      <c r="C4084">
        <v>17.75</v>
      </c>
      <c r="D4084">
        <v>17.079999999999998</v>
      </c>
      <c r="E4084">
        <v>17.329999999999998</v>
      </c>
      <c r="F4084">
        <v>0.17341040499999999</v>
      </c>
    </row>
    <row r="4085" spans="1:6" x14ac:dyDescent="0.25">
      <c r="A4085" s="1">
        <v>39791</v>
      </c>
      <c r="B4085">
        <v>16.829999999999998</v>
      </c>
      <c r="C4085">
        <v>17.920000000000002</v>
      </c>
      <c r="D4085">
        <v>16.75</v>
      </c>
      <c r="E4085">
        <v>17.16</v>
      </c>
      <c r="F4085">
        <v>1.9607843140000001</v>
      </c>
    </row>
    <row r="4086" spans="1:6" x14ac:dyDescent="0.25">
      <c r="A4086" s="1">
        <v>39790</v>
      </c>
      <c r="B4086">
        <v>16.5</v>
      </c>
      <c r="C4086">
        <v>17.440000000000001</v>
      </c>
      <c r="D4086">
        <v>16.45</v>
      </c>
      <c r="E4086">
        <v>17.25</v>
      </c>
      <c r="F4086">
        <v>4.5454545450000001</v>
      </c>
    </row>
    <row r="4087" spans="1:6" x14ac:dyDescent="0.25">
      <c r="A4087" s="1">
        <v>39787</v>
      </c>
      <c r="B4087">
        <v>15.18</v>
      </c>
      <c r="C4087">
        <v>16.100000000000001</v>
      </c>
      <c r="D4087">
        <v>14.73</v>
      </c>
      <c r="E4087">
        <v>15.94</v>
      </c>
      <c r="F4087">
        <v>5.0065876149999999</v>
      </c>
    </row>
    <row r="4088" spans="1:6" x14ac:dyDescent="0.25">
      <c r="A4088" s="1">
        <v>39786</v>
      </c>
      <c r="B4088">
        <v>15.64</v>
      </c>
      <c r="C4088">
        <v>16.079999999999998</v>
      </c>
      <c r="D4088">
        <v>15.02</v>
      </c>
      <c r="E4088">
        <v>15.33</v>
      </c>
      <c r="F4088">
        <v>-1.9820971869999999</v>
      </c>
    </row>
    <row r="4089" spans="1:6" x14ac:dyDescent="0.25">
      <c r="A4089" s="1">
        <v>39785</v>
      </c>
      <c r="B4089">
        <v>14.91</v>
      </c>
      <c r="C4089">
        <v>16.03</v>
      </c>
      <c r="D4089">
        <v>14.87</v>
      </c>
      <c r="E4089">
        <v>16.010000000000002</v>
      </c>
      <c r="F4089">
        <v>7.3775989270000002</v>
      </c>
    </row>
    <row r="4090" spans="1:6" x14ac:dyDescent="0.25">
      <c r="A4090" s="1">
        <v>39784</v>
      </c>
      <c r="B4090">
        <v>15.11</v>
      </c>
      <c r="C4090">
        <v>15.39</v>
      </c>
      <c r="D4090">
        <v>14.75</v>
      </c>
      <c r="E4090">
        <v>15.32</v>
      </c>
      <c r="F4090">
        <v>1.3898080740000001</v>
      </c>
    </row>
    <row r="4091" spans="1:6" x14ac:dyDescent="0.25">
      <c r="A4091" s="1">
        <v>39783</v>
      </c>
      <c r="B4091">
        <v>16.16</v>
      </c>
      <c r="C4091">
        <v>16.16</v>
      </c>
      <c r="D4091">
        <v>14.93</v>
      </c>
      <c r="E4091">
        <v>14.96</v>
      </c>
      <c r="F4091">
        <v>-7.425742574</v>
      </c>
    </row>
    <row r="4092" spans="1:6" x14ac:dyDescent="0.25">
      <c r="A4092" s="1">
        <v>39780</v>
      </c>
      <c r="B4092">
        <v>16.190000000000001</v>
      </c>
      <c r="C4092">
        <v>16.55</v>
      </c>
      <c r="D4092">
        <v>16.16</v>
      </c>
      <c r="E4092">
        <v>16.54</v>
      </c>
      <c r="F4092">
        <v>2.1618282889999998</v>
      </c>
    </row>
    <row r="4093" spans="1:6" x14ac:dyDescent="0.25">
      <c r="A4093" s="1">
        <v>39778</v>
      </c>
      <c r="B4093">
        <v>15.21</v>
      </c>
      <c r="C4093">
        <v>16.489999999999998</v>
      </c>
      <c r="D4093">
        <v>15.18</v>
      </c>
      <c r="E4093">
        <v>16.39</v>
      </c>
      <c r="F4093">
        <v>7.7580539120000003</v>
      </c>
    </row>
    <row r="4094" spans="1:6" x14ac:dyDescent="0.25">
      <c r="A4094" s="1">
        <v>39777</v>
      </c>
      <c r="B4094">
        <v>16.37</v>
      </c>
      <c r="C4094">
        <v>16.45</v>
      </c>
      <c r="D4094">
        <v>15.29</v>
      </c>
      <c r="E4094">
        <v>15.42</v>
      </c>
      <c r="F4094">
        <v>-5.8032987169999997</v>
      </c>
    </row>
    <row r="4095" spans="1:6" x14ac:dyDescent="0.25">
      <c r="A4095" s="1">
        <v>39776</v>
      </c>
      <c r="B4095">
        <v>15.45</v>
      </c>
      <c r="C4095">
        <v>16.46</v>
      </c>
      <c r="D4095">
        <v>15.28</v>
      </c>
      <c r="E4095">
        <v>16.399999999999999</v>
      </c>
      <c r="F4095">
        <v>6.1488673140000003</v>
      </c>
    </row>
    <row r="4096" spans="1:6" x14ac:dyDescent="0.25">
      <c r="A4096" s="1">
        <v>39773</v>
      </c>
      <c r="B4096">
        <v>14.81</v>
      </c>
      <c r="C4096">
        <v>15.3</v>
      </c>
      <c r="D4096">
        <v>14.21</v>
      </c>
      <c r="E4096">
        <v>15.17</v>
      </c>
      <c r="F4096">
        <v>2.4307900070000001</v>
      </c>
    </row>
    <row r="4097" spans="1:6" x14ac:dyDescent="0.25">
      <c r="A4097" s="1">
        <v>39772</v>
      </c>
      <c r="B4097">
        <v>14.97</v>
      </c>
      <c r="C4097">
        <v>16.23</v>
      </c>
      <c r="D4097">
        <v>14.43</v>
      </c>
      <c r="E4097">
        <v>14.47</v>
      </c>
      <c r="F4097">
        <v>-3.3400133599999999</v>
      </c>
    </row>
    <row r="4098" spans="1:6" x14ac:dyDescent="0.25">
      <c r="A4098" s="1">
        <v>39771</v>
      </c>
      <c r="B4098">
        <v>16.190000000000001</v>
      </c>
      <c r="C4098">
        <v>16.23</v>
      </c>
      <c r="D4098">
        <v>15.06</v>
      </c>
      <c r="E4098">
        <v>15.08</v>
      </c>
      <c r="F4098">
        <v>-6.8560840020000002</v>
      </c>
    </row>
    <row r="4099" spans="1:6" x14ac:dyDescent="0.25">
      <c r="A4099" s="1">
        <v>39770</v>
      </c>
      <c r="B4099">
        <v>16.3</v>
      </c>
      <c r="C4099">
        <v>16.45</v>
      </c>
      <c r="D4099">
        <v>15.58</v>
      </c>
      <c r="E4099">
        <v>16.45</v>
      </c>
      <c r="F4099">
        <v>0.92024539900000002</v>
      </c>
    </row>
    <row r="4100" spans="1:6" x14ac:dyDescent="0.25">
      <c r="A4100" s="1">
        <v>39769</v>
      </c>
      <c r="B4100">
        <v>16.350000000000001</v>
      </c>
      <c r="C4100">
        <v>16.809999999999999</v>
      </c>
      <c r="D4100">
        <v>16.11</v>
      </c>
      <c r="E4100">
        <v>16.21</v>
      </c>
      <c r="F4100">
        <v>-0.85626911299999997</v>
      </c>
    </row>
    <row r="4101" spans="1:6" x14ac:dyDescent="0.25">
      <c r="A4101" s="1">
        <v>39766</v>
      </c>
      <c r="B4101">
        <v>16.850000000000001</v>
      </c>
      <c r="C4101">
        <v>17.43</v>
      </c>
      <c r="D4101">
        <v>16.329999999999998</v>
      </c>
      <c r="E4101">
        <v>16.62</v>
      </c>
      <c r="F4101">
        <v>-1.3649851630000001</v>
      </c>
    </row>
    <row r="4102" spans="1:6" x14ac:dyDescent="0.25">
      <c r="A4102" s="1">
        <v>39765</v>
      </c>
      <c r="B4102">
        <v>16.350000000000001</v>
      </c>
      <c r="C4102">
        <v>17.3</v>
      </c>
      <c r="D4102">
        <v>15.6</v>
      </c>
      <c r="E4102">
        <v>17.260000000000002</v>
      </c>
      <c r="F4102">
        <v>5.5657492350000002</v>
      </c>
    </row>
    <row r="4103" spans="1:6" x14ac:dyDescent="0.25">
      <c r="A4103" s="1">
        <v>39764</v>
      </c>
      <c r="B4103">
        <v>16.84</v>
      </c>
      <c r="C4103">
        <v>17.03</v>
      </c>
      <c r="D4103">
        <v>16.5</v>
      </c>
      <c r="E4103">
        <v>16.55</v>
      </c>
      <c r="F4103">
        <v>-1.722090261</v>
      </c>
    </row>
    <row r="4104" spans="1:6" x14ac:dyDescent="0.25">
      <c r="A4104" s="1">
        <v>39763</v>
      </c>
      <c r="B4104">
        <v>17.440000000000001</v>
      </c>
      <c r="C4104">
        <v>17.45</v>
      </c>
      <c r="D4104">
        <v>16.95</v>
      </c>
      <c r="E4104">
        <v>17.18</v>
      </c>
      <c r="F4104">
        <v>-1.4908256879999999</v>
      </c>
    </row>
    <row r="4105" spans="1:6" x14ac:dyDescent="0.25">
      <c r="A4105" s="1">
        <v>39762</v>
      </c>
      <c r="B4105">
        <v>17.95</v>
      </c>
      <c r="C4105">
        <v>17.97</v>
      </c>
      <c r="D4105">
        <v>17.28</v>
      </c>
      <c r="E4105">
        <v>17.57</v>
      </c>
      <c r="F4105">
        <v>-2.116991643</v>
      </c>
    </row>
    <row r="4106" spans="1:6" x14ac:dyDescent="0.25">
      <c r="A4106" s="1">
        <v>39759</v>
      </c>
      <c r="B4106">
        <v>17.23</v>
      </c>
      <c r="C4106">
        <v>17.72</v>
      </c>
      <c r="D4106">
        <v>17.13</v>
      </c>
      <c r="E4106">
        <v>17.579999999999998</v>
      </c>
      <c r="F4106">
        <v>2.031340685</v>
      </c>
    </row>
    <row r="4107" spans="1:6" x14ac:dyDescent="0.25">
      <c r="A4107" s="1">
        <v>39758</v>
      </c>
      <c r="B4107">
        <v>16.690000000000001</v>
      </c>
      <c r="C4107">
        <v>17.48</v>
      </c>
      <c r="D4107">
        <v>16.68</v>
      </c>
      <c r="E4107">
        <v>16.940000000000001</v>
      </c>
      <c r="F4107">
        <v>1.497902936</v>
      </c>
    </row>
    <row r="4108" spans="1:6" x14ac:dyDescent="0.25">
      <c r="A4108" s="1">
        <v>39757</v>
      </c>
      <c r="B4108">
        <v>18.149999999999999</v>
      </c>
      <c r="C4108">
        <v>18.3</v>
      </c>
      <c r="D4108">
        <v>17.29</v>
      </c>
      <c r="E4108">
        <v>17.39</v>
      </c>
      <c r="F4108">
        <v>-4.1873278239999996</v>
      </c>
    </row>
    <row r="4109" spans="1:6" x14ac:dyDescent="0.25">
      <c r="A4109" s="1">
        <v>39756</v>
      </c>
      <c r="B4109">
        <v>17.649999999999999</v>
      </c>
      <c r="C4109">
        <v>18.46</v>
      </c>
      <c r="D4109">
        <v>17.37</v>
      </c>
      <c r="E4109">
        <v>18.329999999999998</v>
      </c>
      <c r="F4109">
        <v>3.8526912179999999</v>
      </c>
    </row>
    <row r="4110" spans="1:6" x14ac:dyDescent="0.25">
      <c r="A4110" s="1">
        <v>39755</v>
      </c>
      <c r="B4110">
        <v>17.649999999999999</v>
      </c>
      <c r="C4110">
        <v>17.7</v>
      </c>
      <c r="D4110">
        <v>17</v>
      </c>
      <c r="E4110">
        <v>17.2</v>
      </c>
      <c r="F4110">
        <v>-2.549575071</v>
      </c>
    </row>
    <row r="4111" spans="1:6" x14ac:dyDescent="0.25">
      <c r="A4111" s="1">
        <v>39752</v>
      </c>
      <c r="B4111">
        <v>17.850000000000001</v>
      </c>
      <c r="C4111">
        <v>17.98</v>
      </c>
      <c r="D4111">
        <v>17.32</v>
      </c>
      <c r="E4111">
        <v>17.77</v>
      </c>
      <c r="F4111">
        <v>-0.44817927200000002</v>
      </c>
    </row>
    <row r="4112" spans="1:6" x14ac:dyDescent="0.25">
      <c r="A4112" s="1">
        <v>39751</v>
      </c>
      <c r="B4112">
        <v>18.29</v>
      </c>
      <c r="C4112">
        <v>18.309999999999999</v>
      </c>
      <c r="D4112">
        <v>17.510000000000002</v>
      </c>
      <c r="E4112">
        <v>17.79</v>
      </c>
      <c r="F4112">
        <v>-2.7337342809999998</v>
      </c>
    </row>
    <row r="4113" spans="1:6" x14ac:dyDescent="0.25">
      <c r="A4113" s="1">
        <v>39750</v>
      </c>
      <c r="B4113">
        <v>18</v>
      </c>
      <c r="C4113">
        <v>18.7</v>
      </c>
      <c r="D4113">
        <v>17.600000000000001</v>
      </c>
      <c r="E4113">
        <v>17.96</v>
      </c>
      <c r="F4113">
        <v>-0.222222222</v>
      </c>
    </row>
    <row r="4114" spans="1:6" x14ac:dyDescent="0.25">
      <c r="A4114" s="1">
        <v>39749</v>
      </c>
      <c r="B4114">
        <v>16.75</v>
      </c>
      <c r="C4114">
        <v>18.329999999999998</v>
      </c>
      <c r="D4114">
        <v>16.45</v>
      </c>
      <c r="E4114">
        <v>18.329999999999998</v>
      </c>
      <c r="F4114">
        <v>9.4328358209999994</v>
      </c>
    </row>
    <row r="4115" spans="1:6" x14ac:dyDescent="0.25">
      <c r="A4115" s="1">
        <v>39748</v>
      </c>
      <c r="B4115">
        <v>16.05</v>
      </c>
      <c r="C4115">
        <v>17.149999999999999</v>
      </c>
      <c r="D4115">
        <v>16.02</v>
      </c>
      <c r="E4115">
        <v>16.11</v>
      </c>
      <c r="F4115">
        <v>0.373831776</v>
      </c>
    </row>
    <row r="4116" spans="1:6" x14ac:dyDescent="0.25">
      <c r="A4116" s="1">
        <v>39745</v>
      </c>
      <c r="B4116">
        <v>16.05</v>
      </c>
      <c r="C4116">
        <v>16.93</v>
      </c>
      <c r="D4116">
        <v>16.010000000000002</v>
      </c>
      <c r="E4116">
        <v>16.309999999999999</v>
      </c>
      <c r="F4116">
        <v>1.619937695</v>
      </c>
    </row>
    <row r="4117" spans="1:6" x14ac:dyDescent="0.25">
      <c r="A4117" s="1">
        <v>39744</v>
      </c>
      <c r="B4117">
        <v>17.2</v>
      </c>
      <c r="C4117">
        <v>17.88</v>
      </c>
      <c r="D4117">
        <v>16.47</v>
      </c>
      <c r="E4117">
        <v>17.239999999999998</v>
      </c>
      <c r="F4117">
        <v>0.23255814</v>
      </c>
    </row>
    <row r="4118" spans="1:6" x14ac:dyDescent="0.25">
      <c r="A4118" s="1">
        <v>39743</v>
      </c>
      <c r="B4118">
        <v>17.32</v>
      </c>
      <c r="C4118">
        <v>17.829999999999998</v>
      </c>
      <c r="D4118">
        <v>16.809999999999999</v>
      </c>
      <c r="E4118">
        <v>17.22</v>
      </c>
      <c r="F4118">
        <v>-0.57736720600000002</v>
      </c>
    </row>
    <row r="4119" spans="1:6" x14ac:dyDescent="0.25">
      <c r="A4119" s="1">
        <v>39742</v>
      </c>
      <c r="B4119">
        <v>18.7</v>
      </c>
      <c r="C4119">
        <v>18.89</v>
      </c>
      <c r="D4119">
        <v>17.75</v>
      </c>
      <c r="E4119">
        <v>17.86</v>
      </c>
      <c r="F4119">
        <v>-4.4919786100000003</v>
      </c>
    </row>
    <row r="4120" spans="1:6" x14ac:dyDescent="0.25">
      <c r="A4120" s="1">
        <v>39741</v>
      </c>
      <c r="B4120">
        <v>18.350000000000001</v>
      </c>
      <c r="C4120">
        <v>19</v>
      </c>
      <c r="D4120">
        <v>17.809999999999999</v>
      </c>
      <c r="E4120">
        <v>18.96</v>
      </c>
      <c r="F4120">
        <v>3.3242506810000001</v>
      </c>
    </row>
    <row r="4121" spans="1:6" x14ac:dyDescent="0.25">
      <c r="A4121" s="1">
        <v>39738</v>
      </c>
      <c r="B4121">
        <v>17.23</v>
      </c>
      <c r="C4121">
        <v>18.96</v>
      </c>
      <c r="D4121">
        <v>16.93</v>
      </c>
      <c r="E4121">
        <v>17.91</v>
      </c>
      <c r="F4121">
        <v>3.946604759</v>
      </c>
    </row>
    <row r="4122" spans="1:6" x14ac:dyDescent="0.25">
      <c r="A4122" s="1">
        <v>39737</v>
      </c>
      <c r="B4122">
        <v>16.73</v>
      </c>
      <c r="C4122">
        <v>17.75</v>
      </c>
      <c r="D4122">
        <v>16.2</v>
      </c>
      <c r="E4122">
        <v>17.75</v>
      </c>
      <c r="F4122">
        <v>6.0968320379999996</v>
      </c>
    </row>
    <row r="4123" spans="1:6" x14ac:dyDescent="0.25">
      <c r="A4123" s="1">
        <v>39736</v>
      </c>
      <c r="B4123">
        <v>18.149999999999999</v>
      </c>
      <c r="C4123">
        <v>18.190000000000001</v>
      </c>
      <c r="D4123">
        <v>16.5</v>
      </c>
      <c r="E4123">
        <v>16.62</v>
      </c>
      <c r="F4123">
        <v>-8.4297520660000007</v>
      </c>
    </row>
    <row r="4124" spans="1:6" x14ac:dyDescent="0.25">
      <c r="A4124" s="1">
        <v>39735</v>
      </c>
      <c r="B4124">
        <v>19.97</v>
      </c>
      <c r="C4124">
        <v>20.149999999999999</v>
      </c>
      <c r="D4124">
        <v>18.03</v>
      </c>
      <c r="E4124">
        <v>18.54</v>
      </c>
      <c r="F4124">
        <v>-7.1607411120000002</v>
      </c>
    </row>
    <row r="4125" spans="1:6" x14ac:dyDescent="0.25">
      <c r="A4125" s="1">
        <v>39734</v>
      </c>
      <c r="B4125">
        <v>18.28</v>
      </c>
      <c r="C4125">
        <v>19.28</v>
      </c>
      <c r="D4125">
        <v>17.809999999999999</v>
      </c>
      <c r="E4125">
        <v>19.23</v>
      </c>
      <c r="F4125">
        <v>5.1969365429999996</v>
      </c>
    </row>
    <row r="4126" spans="1:6" x14ac:dyDescent="0.25">
      <c r="A4126" s="1">
        <v>39731</v>
      </c>
      <c r="B4126">
        <v>16.510000000000002</v>
      </c>
      <c r="C4126">
        <v>18.22</v>
      </c>
      <c r="D4126">
        <v>16.29</v>
      </c>
      <c r="E4126">
        <v>17.23</v>
      </c>
      <c r="F4126">
        <v>4.360993337</v>
      </c>
    </row>
    <row r="4127" spans="1:6" x14ac:dyDescent="0.25">
      <c r="A4127" s="1">
        <v>39730</v>
      </c>
      <c r="B4127">
        <v>18.850000000000001</v>
      </c>
      <c r="C4127">
        <v>18.89</v>
      </c>
      <c r="D4127">
        <v>16.940000000000001</v>
      </c>
      <c r="E4127">
        <v>17.190000000000001</v>
      </c>
      <c r="F4127">
        <v>-8.8063660479999992</v>
      </c>
    </row>
    <row r="4128" spans="1:6" x14ac:dyDescent="0.25">
      <c r="A4128" s="1">
        <v>39729</v>
      </c>
      <c r="B4128">
        <v>18.02</v>
      </c>
      <c r="C4128">
        <v>19.600000000000001</v>
      </c>
      <c r="D4128">
        <v>17.8</v>
      </c>
      <c r="E4128">
        <v>18.34</v>
      </c>
      <c r="F4128">
        <v>1.775804661</v>
      </c>
    </row>
    <row r="4129" spans="1:6" x14ac:dyDescent="0.25">
      <c r="A4129" s="1">
        <v>39728</v>
      </c>
      <c r="B4129">
        <v>20.53</v>
      </c>
      <c r="C4129">
        <v>20.76</v>
      </c>
      <c r="D4129">
        <v>18.75</v>
      </c>
      <c r="E4129">
        <v>18.84</v>
      </c>
      <c r="F4129">
        <v>-8.2318558209999999</v>
      </c>
    </row>
    <row r="4130" spans="1:6" x14ac:dyDescent="0.25">
      <c r="A4130" s="1">
        <v>39727</v>
      </c>
      <c r="B4130">
        <v>20.37</v>
      </c>
      <c r="C4130">
        <v>20.97</v>
      </c>
      <c r="D4130">
        <v>19.309999999999999</v>
      </c>
      <c r="E4130">
        <v>20.39</v>
      </c>
      <c r="F4130">
        <v>9.8183602999999994E-2</v>
      </c>
    </row>
    <row r="4131" spans="1:6" x14ac:dyDescent="0.25">
      <c r="A4131" s="1">
        <v>39724</v>
      </c>
      <c r="B4131">
        <v>21.25</v>
      </c>
      <c r="C4131">
        <v>22.4</v>
      </c>
      <c r="D4131">
        <v>21.2</v>
      </c>
      <c r="E4131">
        <v>21.25</v>
      </c>
      <c r="F4131">
        <v>0</v>
      </c>
    </row>
    <row r="4132" spans="1:6" x14ac:dyDescent="0.25">
      <c r="A4132" s="1">
        <v>39723</v>
      </c>
      <c r="B4132">
        <v>21.98</v>
      </c>
      <c r="C4132">
        <v>21.99</v>
      </c>
      <c r="D4132">
        <v>21.05</v>
      </c>
      <c r="E4132">
        <v>21.2</v>
      </c>
      <c r="F4132">
        <v>-3.5486806190000002</v>
      </c>
    </row>
    <row r="4133" spans="1:6" x14ac:dyDescent="0.25">
      <c r="A4133" s="1">
        <v>39722</v>
      </c>
      <c r="B4133">
        <v>22.25</v>
      </c>
      <c r="C4133">
        <v>22.44</v>
      </c>
      <c r="D4133">
        <v>21.75</v>
      </c>
      <c r="E4133">
        <v>21.95</v>
      </c>
      <c r="F4133">
        <v>-1.3483146070000001</v>
      </c>
    </row>
    <row r="4134" spans="1:6" x14ac:dyDescent="0.25">
      <c r="A4134" s="1">
        <v>39721</v>
      </c>
      <c r="B4134">
        <v>22.25</v>
      </c>
      <c r="C4134">
        <v>22.61</v>
      </c>
      <c r="D4134">
        <v>21.85</v>
      </c>
      <c r="E4134">
        <v>22.56</v>
      </c>
      <c r="F4134">
        <v>1.3932584269999999</v>
      </c>
    </row>
    <row r="4135" spans="1:6" x14ac:dyDescent="0.25">
      <c r="A4135" s="1">
        <v>39720</v>
      </c>
      <c r="B4135">
        <v>23.27</v>
      </c>
      <c r="C4135">
        <v>23.51</v>
      </c>
      <c r="D4135">
        <v>21.43</v>
      </c>
      <c r="E4135">
        <v>21.79</v>
      </c>
      <c r="F4135">
        <v>-6.3601203269999997</v>
      </c>
    </row>
    <row r="4136" spans="1:6" x14ac:dyDescent="0.25">
      <c r="A4136" s="1">
        <v>39717</v>
      </c>
      <c r="B4136">
        <v>22.94</v>
      </c>
      <c r="C4136">
        <v>24</v>
      </c>
      <c r="D4136">
        <v>22.88</v>
      </c>
      <c r="E4136">
        <v>23.82</v>
      </c>
      <c r="F4136">
        <v>3.8360941589999999</v>
      </c>
    </row>
    <row r="4137" spans="1:6" x14ac:dyDescent="0.25">
      <c r="A4137" s="1">
        <v>39716</v>
      </c>
      <c r="B4137">
        <v>23.06</v>
      </c>
      <c r="C4137">
        <v>23.9</v>
      </c>
      <c r="D4137">
        <v>22.95</v>
      </c>
      <c r="E4137">
        <v>23.48</v>
      </c>
      <c r="F4137">
        <v>1.8213356460000001</v>
      </c>
    </row>
    <row r="4138" spans="1:6" x14ac:dyDescent="0.25">
      <c r="A4138" s="1">
        <v>39715</v>
      </c>
      <c r="B4138">
        <v>22.82</v>
      </c>
      <c r="C4138">
        <v>23.2</v>
      </c>
      <c r="D4138">
        <v>22.58</v>
      </c>
      <c r="E4138">
        <v>22.8</v>
      </c>
      <c r="F4138">
        <v>-8.7642418999999999E-2</v>
      </c>
    </row>
    <row r="4139" spans="1:6" x14ac:dyDescent="0.25">
      <c r="A4139" s="1">
        <v>39714</v>
      </c>
      <c r="B4139">
        <v>23.21</v>
      </c>
      <c r="C4139">
        <v>23.5</v>
      </c>
      <c r="D4139">
        <v>22.66</v>
      </c>
      <c r="E4139">
        <v>22.73</v>
      </c>
      <c r="F4139">
        <v>-2.0680741060000001</v>
      </c>
    </row>
    <row r="4140" spans="1:6" x14ac:dyDescent="0.25">
      <c r="A4140" s="1">
        <v>39713</v>
      </c>
      <c r="B4140">
        <v>23.85</v>
      </c>
      <c r="C4140">
        <v>24.2</v>
      </c>
      <c r="D4140">
        <v>23.04</v>
      </c>
      <c r="E4140">
        <v>23.11</v>
      </c>
      <c r="F4140">
        <v>-3.1027253670000001</v>
      </c>
    </row>
    <row r="4141" spans="1:6" x14ac:dyDescent="0.25">
      <c r="A4141" s="1">
        <v>39710</v>
      </c>
      <c r="B4141">
        <v>24</v>
      </c>
      <c r="C4141">
        <v>24.3</v>
      </c>
      <c r="D4141">
        <v>23.31</v>
      </c>
      <c r="E4141">
        <v>24.29</v>
      </c>
      <c r="F4141">
        <v>1.2083333329999999</v>
      </c>
    </row>
    <row r="4142" spans="1:6" x14ac:dyDescent="0.25">
      <c r="A4142" s="1">
        <v>39709</v>
      </c>
      <c r="B4142">
        <v>22.3</v>
      </c>
      <c r="C4142">
        <v>23.24</v>
      </c>
      <c r="D4142">
        <v>21.85</v>
      </c>
      <c r="E4142">
        <v>22.8</v>
      </c>
      <c r="F4142">
        <v>2.2421524659999998</v>
      </c>
    </row>
    <row r="4143" spans="1:6" x14ac:dyDescent="0.25">
      <c r="A4143" s="1">
        <v>39708</v>
      </c>
      <c r="B4143">
        <v>22.44</v>
      </c>
      <c r="C4143">
        <v>23.04</v>
      </c>
      <c r="D4143">
        <v>21.77</v>
      </c>
      <c r="E4143">
        <v>21.8</v>
      </c>
      <c r="F4143">
        <v>-2.8520499109999999</v>
      </c>
    </row>
    <row r="4144" spans="1:6" x14ac:dyDescent="0.25">
      <c r="A4144" s="1">
        <v>39707</v>
      </c>
      <c r="B4144">
        <v>21.8</v>
      </c>
      <c r="C4144">
        <v>23.14</v>
      </c>
      <c r="D4144">
        <v>21.74</v>
      </c>
      <c r="E4144">
        <v>22.8</v>
      </c>
      <c r="F4144">
        <v>4.5871559629999998</v>
      </c>
    </row>
    <row r="4145" spans="1:6" x14ac:dyDescent="0.25">
      <c r="A4145" s="1">
        <v>39706</v>
      </c>
      <c r="B4145">
        <v>22.61</v>
      </c>
      <c r="C4145">
        <v>23.33</v>
      </c>
      <c r="D4145">
        <v>22.36</v>
      </c>
      <c r="E4145">
        <v>22.38</v>
      </c>
      <c r="F4145">
        <v>-1.017249005</v>
      </c>
    </row>
    <row r="4146" spans="1:6" x14ac:dyDescent="0.25">
      <c r="A4146" s="1">
        <v>39703</v>
      </c>
      <c r="B4146">
        <v>22.9</v>
      </c>
      <c r="C4146">
        <v>23.59</v>
      </c>
      <c r="D4146">
        <v>22.61</v>
      </c>
      <c r="E4146">
        <v>23.46</v>
      </c>
      <c r="F4146">
        <v>2.4454148469999999</v>
      </c>
    </row>
    <row r="4147" spans="1:6" x14ac:dyDescent="0.25">
      <c r="A4147" s="1">
        <v>39702</v>
      </c>
      <c r="B4147">
        <v>22.65</v>
      </c>
      <c r="C4147">
        <v>23.06</v>
      </c>
      <c r="D4147">
        <v>22.39</v>
      </c>
      <c r="E4147">
        <v>23.06</v>
      </c>
      <c r="F4147">
        <v>1.810154525</v>
      </c>
    </row>
    <row r="4148" spans="1:6" x14ac:dyDescent="0.25">
      <c r="A4148" s="1">
        <v>39701</v>
      </c>
      <c r="B4148">
        <v>23.21</v>
      </c>
      <c r="C4148">
        <v>23.31</v>
      </c>
      <c r="D4148">
        <v>22.97</v>
      </c>
      <c r="E4148">
        <v>22.99</v>
      </c>
      <c r="F4148">
        <v>-0.947867299</v>
      </c>
    </row>
    <row r="4149" spans="1:6" x14ac:dyDescent="0.25">
      <c r="A4149" s="1">
        <v>39700</v>
      </c>
      <c r="B4149">
        <v>23.48</v>
      </c>
      <c r="C4149">
        <v>23.58</v>
      </c>
      <c r="D4149">
        <v>22.92</v>
      </c>
      <c r="E4149">
        <v>22.95</v>
      </c>
      <c r="F4149">
        <v>-2.2572402039999999</v>
      </c>
    </row>
    <row r="4150" spans="1:6" x14ac:dyDescent="0.25">
      <c r="A4150" s="1">
        <v>39699</v>
      </c>
      <c r="B4150">
        <v>22.79</v>
      </c>
      <c r="C4150">
        <v>23.44</v>
      </c>
      <c r="D4150">
        <v>22.43</v>
      </c>
      <c r="E4150">
        <v>23.37</v>
      </c>
      <c r="F4150">
        <v>2.5449758669999998</v>
      </c>
    </row>
    <row r="4151" spans="1:6" x14ac:dyDescent="0.25">
      <c r="A4151" s="1">
        <v>39696</v>
      </c>
      <c r="B4151">
        <v>22.09</v>
      </c>
      <c r="C4151">
        <v>22.67</v>
      </c>
      <c r="D4151">
        <v>22.08</v>
      </c>
      <c r="E4151">
        <v>22.26</v>
      </c>
      <c r="F4151">
        <v>0.76957899500000004</v>
      </c>
    </row>
    <row r="4152" spans="1:6" x14ac:dyDescent="0.25">
      <c r="A4152" s="1">
        <v>39695</v>
      </c>
      <c r="B4152">
        <v>22.73</v>
      </c>
      <c r="C4152">
        <v>22.78</v>
      </c>
      <c r="D4152">
        <v>22.16</v>
      </c>
      <c r="E4152">
        <v>22.28</v>
      </c>
      <c r="F4152">
        <v>-1.979762429</v>
      </c>
    </row>
    <row r="4153" spans="1:6" x14ac:dyDescent="0.25">
      <c r="A4153" s="1">
        <v>39694</v>
      </c>
      <c r="B4153">
        <v>23.66</v>
      </c>
      <c r="C4153">
        <v>23.72</v>
      </c>
      <c r="D4153">
        <v>23.15</v>
      </c>
      <c r="E4153">
        <v>23.31</v>
      </c>
      <c r="F4153">
        <v>-1.479289941</v>
      </c>
    </row>
    <row r="4154" spans="1:6" x14ac:dyDescent="0.25">
      <c r="A4154" s="1">
        <v>39693</v>
      </c>
      <c r="B4154">
        <v>24.46</v>
      </c>
      <c r="C4154">
        <v>24.49</v>
      </c>
      <c r="D4154">
        <v>23.56</v>
      </c>
      <c r="E4154">
        <v>23.75</v>
      </c>
      <c r="F4154">
        <v>-2.9026982829999999</v>
      </c>
    </row>
    <row r="4155" spans="1:6" x14ac:dyDescent="0.25">
      <c r="A4155" s="1">
        <v>39689</v>
      </c>
      <c r="B4155">
        <v>24.26</v>
      </c>
      <c r="C4155">
        <v>24.29</v>
      </c>
      <c r="D4155">
        <v>23.91</v>
      </c>
      <c r="E4155">
        <v>24.05</v>
      </c>
      <c r="F4155">
        <v>-0.865622424</v>
      </c>
    </row>
    <row r="4156" spans="1:6" x14ac:dyDescent="0.25">
      <c r="A4156" s="1">
        <v>39688</v>
      </c>
      <c r="B4156">
        <v>24.5</v>
      </c>
      <c r="C4156">
        <v>24.78</v>
      </c>
      <c r="D4156">
        <v>24.43</v>
      </c>
      <c r="E4156">
        <v>24.66</v>
      </c>
      <c r="F4156">
        <v>0.653061224</v>
      </c>
    </row>
    <row r="4157" spans="1:6" x14ac:dyDescent="0.25">
      <c r="A4157" s="1">
        <v>39687</v>
      </c>
      <c r="B4157">
        <v>24.19</v>
      </c>
      <c r="C4157">
        <v>24.59</v>
      </c>
      <c r="D4157">
        <v>24.15</v>
      </c>
      <c r="E4157">
        <v>24.37</v>
      </c>
      <c r="F4157">
        <v>0.74410913599999995</v>
      </c>
    </row>
    <row r="4158" spans="1:6" x14ac:dyDescent="0.25">
      <c r="A4158" s="1">
        <v>39686</v>
      </c>
      <c r="B4158">
        <v>24.27</v>
      </c>
      <c r="C4158">
        <v>24.33</v>
      </c>
      <c r="D4158">
        <v>23.88</v>
      </c>
      <c r="E4158">
        <v>24.11</v>
      </c>
      <c r="F4158">
        <v>-0.65925010299999998</v>
      </c>
    </row>
    <row r="4159" spans="1:6" x14ac:dyDescent="0.25">
      <c r="A4159" s="1">
        <v>39685</v>
      </c>
      <c r="B4159">
        <v>24.48</v>
      </c>
      <c r="C4159">
        <v>24.72</v>
      </c>
      <c r="D4159">
        <v>24.11</v>
      </c>
      <c r="E4159">
        <v>24.21</v>
      </c>
      <c r="F4159">
        <v>-1.1029411760000001</v>
      </c>
    </row>
    <row r="4160" spans="1:6" x14ac:dyDescent="0.25">
      <c r="A4160" s="1">
        <v>39682</v>
      </c>
      <c r="B4160">
        <v>24.38</v>
      </c>
      <c r="C4160">
        <v>24.82</v>
      </c>
      <c r="D4160">
        <v>24.28</v>
      </c>
      <c r="E4160">
        <v>24.71</v>
      </c>
      <c r="F4160">
        <v>1.3535684990000001</v>
      </c>
    </row>
    <row r="4161" spans="1:6" x14ac:dyDescent="0.25">
      <c r="A4161" s="1">
        <v>39681</v>
      </c>
      <c r="B4161">
        <v>24.05</v>
      </c>
      <c r="C4161">
        <v>24.33</v>
      </c>
      <c r="D4161">
        <v>23.88</v>
      </c>
      <c r="E4161">
        <v>24.23</v>
      </c>
      <c r="F4161">
        <v>0.74844074800000004</v>
      </c>
    </row>
    <row r="4162" spans="1:6" x14ac:dyDescent="0.25">
      <c r="A4162" s="1">
        <v>39680</v>
      </c>
      <c r="B4162">
        <v>24.27</v>
      </c>
      <c r="C4162">
        <v>24.48</v>
      </c>
      <c r="D4162">
        <v>24.01</v>
      </c>
      <c r="E4162">
        <v>24.23</v>
      </c>
      <c r="F4162">
        <v>-0.16481252599999999</v>
      </c>
    </row>
    <row r="4163" spans="1:6" x14ac:dyDescent="0.25">
      <c r="A4163" s="1">
        <v>39679</v>
      </c>
      <c r="B4163">
        <v>24.41</v>
      </c>
      <c r="C4163">
        <v>24.51</v>
      </c>
      <c r="D4163">
        <v>24.07</v>
      </c>
      <c r="E4163">
        <v>24.24</v>
      </c>
      <c r="F4163">
        <v>-0.69643588700000003</v>
      </c>
    </row>
    <row r="4164" spans="1:6" x14ac:dyDescent="0.25">
      <c r="A4164" s="1">
        <v>39678</v>
      </c>
      <c r="B4164">
        <v>24.94</v>
      </c>
      <c r="C4164">
        <v>25.05</v>
      </c>
      <c r="D4164">
        <v>24.27</v>
      </c>
      <c r="E4164">
        <v>24.49</v>
      </c>
      <c r="F4164">
        <v>-1.8043303930000001</v>
      </c>
    </row>
    <row r="4165" spans="1:6" x14ac:dyDescent="0.25">
      <c r="A4165" s="1">
        <v>39675</v>
      </c>
      <c r="B4165">
        <v>24.78</v>
      </c>
      <c r="C4165">
        <v>25.25</v>
      </c>
      <c r="D4165">
        <v>24.68</v>
      </c>
      <c r="E4165">
        <v>24.91</v>
      </c>
      <c r="F4165">
        <v>0.52461662600000003</v>
      </c>
    </row>
    <row r="4166" spans="1:6" x14ac:dyDescent="0.25">
      <c r="A4166" s="1">
        <v>39674</v>
      </c>
      <c r="B4166">
        <v>24.14</v>
      </c>
      <c r="C4166">
        <v>24.86</v>
      </c>
      <c r="D4166">
        <v>24.12</v>
      </c>
      <c r="E4166">
        <v>24.67</v>
      </c>
      <c r="F4166">
        <v>2.1955260980000002</v>
      </c>
    </row>
    <row r="4167" spans="1:6" x14ac:dyDescent="0.25">
      <c r="A4167" s="1">
        <v>39673</v>
      </c>
      <c r="B4167">
        <v>24.39</v>
      </c>
      <c r="C4167">
        <v>24.5</v>
      </c>
      <c r="D4167">
        <v>24.02</v>
      </c>
      <c r="E4167">
        <v>24.31</v>
      </c>
      <c r="F4167">
        <v>-0.32800328000000001</v>
      </c>
    </row>
    <row r="4168" spans="1:6" x14ac:dyDescent="0.25">
      <c r="A4168" s="1">
        <v>39672</v>
      </c>
      <c r="B4168">
        <v>24.68</v>
      </c>
      <c r="C4168">
        <v>24.77</v>
      </c>
      <c r="D4168">
        <v>24.36</v>
      </c>
      <c r="E4168">
        <v>24.5</v>
      </c>
      <c r="F4168">
        <v>-0.72933549399999997</v>
      </c>
    </row>
    <row r="4169" spans="1:6" x14ac:dyDescent="0.25">
      <c r="A4169" s="1">
        <v>39671</v>
      </c>
      <c r="B4169">
        <v>24.16</v>
      </c>
      <c r="C4169">
        <v>24.83</v>
      </c>
      <c r="D4169">
        <v>24.14</v>
      </c>
      <c r="E4169">
        <v>24.62</v>
      </c>
      <c r="F4169">
        <v>1.9039735099999999</v>
      </c>
    </row>
    <row r="4170" spans="1:6" x14ac:dyDescent="0.25">
      <c r="A4170" s="1">
        <v>39668</v>
      </c>
      <c r="B4170">
        <v>23.7</v>
      </c>
      <c r="C4170">
        <v>24.44</v>
      </c>
      <c r="D4170">
        <v>23.7</v>
      </c>
      <c r="E4170">
        <v>24.25</v>
      </c>
      <c r="F4170">
        <v>2.3206751049999998</v>
      </c>
    </row>
    <row r="4171" spans="1:6" x14ac:dyDescent="0.25">
      <c r="A4171" s="1">
        <v>39667</v>
      </c>
      <c r="B4171">
        <v>23.7</v>
      </c>
      <c r="C4171">
        <v>24.31</v>
      </c>
      <c r="D4171">
        <v>23.44</v>
      </c>
      <c r="E4171">
        <v>23.58</v>
      </c>
      <c r="F4171">
        <v>-0.50632911400000002</v>
      </c>
    </row>
    <row r="4172" spans="1:6" x14ac:dyDescent="0.25">
      <c r="A4172" s="1">
        <v>39666</v>
      </c>
      <c r="B4172">
        <v>23.91</v>
      </c>
      <c r="C4172">
        <v>24.25</v>
      </c>
      <c r="D4172">
        <v>23.46</v>
      </c>
      <c r="E4172">
        <v>23.93</v>
      </c>
      <c r="F4172">
        <v>8.3647009999999994E-2</v>
      </c>
    </row>
    <row r="4173" spans="1:6" x14ac:dyDescent="0.25">
      <c r="A4173" s="1">
        <v>39665</v>
      </c>
      <c r="B4173">
        <v>22.25</v>
      </c>
      <c r="C4173">
        <v>22.65</v>
      </c>
      <c r="D4173">
        <v>22.02</v>
      </c>
      <c r="E4173">
        <v>22.65</v>
      </c>
      <c r="F4173">
        <v>1.7977528089999999</v>
      </c>
    </row>
    <row r="4174" spans="1:6" x14ac:dyDescent="0.25">
      <c r="A4174" s="1">
        <v>39664</v>
      </c>
      <c r="B4174">
        <v>22.07</v>
      </c>
      <c r="C4174">
        <v>22.17</v>
      </c>
      <c r="D4174">
        <v>21.73</v>
      </c>
      <c r="E4174">
        <v>21.99</v>
      </c>
      <c r="F4174">
        <v>-0.36248300900000002</v>
      </c>
    </row>
    <row r="4175" spans="1:6" x14ac:dyDescent="0.25">
      <c r="A4175" s="1">
        <v>39661</v>
      </c>
      <c r="B4175">
        <v>22.27</v>
      </c>
      <c r="C4175">
        <v>22.28</v>
      </c>
      <c r="D4175">
        <v>21.67</v>
      </c>
      <c r="E4175">
        <v>21.99</v>
      </c>
      <c r="F4175">
        <v>-1.2572968120000001</v>
      </c>
    </row>
    <row r="4176" spans="1:6" x14ac:dyDescent="0.25">
      <c r="A4176" s="1">
        <v>39660</v>
      </c>
      <c r="B4176">
        <v>22.01</v>
      </c>
      <c r="C4176">
        <v>22.6</v>
      </c>
      <c r="D4176">
        <v>21.98</v>
      </c>
      <c r="E4176">
        <v>21.99</v>
      </c>
      <c r="F4176">
        <v>-9.0867787000000005E-2</v>
      </c>
    </row>
    <row r="4177" spans="1:6" x14ac:dyDescent="0.25">
      <c r="A4177" s="1">
        <v>39659</v>
      </c>
      <c r="B4177">
        <v>22.59</v>
      </c>
      <c r="C4177">
        <v>22.69</v>
      </c>
      <c r="D4177">
        <v>21.8</v>
      </c>
      <c r="E4177">
        <v>22.17</v>
      </c>
      <c r="F4177">
        <v>-1.859229748</v>
      </c>
    </row>
    <row r="4178" spans="1:6" x14ac:dyDescent="0.25">
      <c r="A4178" s="1">
        <v>39658</v>
      </c>
      <c r="B4178">
        <v>22.19</v>
      </c>
      <c r="C4178">
        <v>22.52</v>
      </c>
      <c r="D4178">
        <v>22.07</v>
      </c>
      <c r="E4178">
        <v>22.42</v>
      </c>
      <c r="F4178">
        <v>1.0365029290000001</v>
      </c>
    </row>
    <row r="4179" spans="1:6" x14ac:dyDescent="0.25">
      <c r="A4179" s="1">
        <v>39657</v>
      </c>
      <c r="B4179">
        <v>22.32</v>
      </c>
      <c r="C4179">
        <v>22.81</v>
      </c>
      <c r="D4179">
        <v>21.94</v>
      </c>
      <c r="E4179">
        <v>21.98</v>
      </c>
      <c r="F4179">
        <v>-1.5232974909999999</v>
      </c>
    </row>
    <row r="4180" spans="1:6" x14ac:dyDescent="0.25">
      <c r="A4180" s="1">
        <v>39654</v>
      </c>
      <c r="B4180">
        <v>22.32</v>
      </c>
      <c r="C4180">
        <v>22.58</v>
      </c>
      <c r="D4180">
        <v>21.93</v>
      </c>
      <c r="E4180">
        <v>22.43</v>
      </c>
      <c r="F4180">
        <v>0.49283154099999998</v>
      </c>
    </row>
    <row r="4181" spans="1:6" x14ac:dyDescent="0.25">
      <c r="A4181" s="1">
        <v>39653</v>
      </c>
      <c r="B4181">
        <v>22</v>
      </c>
      <c r="C4181">
        <v>22.06</v>
      </c>
      <c r="D4181">
        <v>21.69</v>
      </c>
      <c r="E4181">
        <v>21.76</v>
      </c>
      <c r="F4181">
        <v>-1.0909090910000001</v>
      </c>
    </row>
    <row r="4182" spans="1:6" x14ac:dyDescent="0.25">
      <c r="A4182" s="1">
        <v>39652</v>
      </c>
      <c r="B4182">
        <v>22</v>
      </c>
      <c r="C4182">
        <v>22.61</v>
      </c>
      <c r="D4182">
        <v>21.8</v>
      </c>
      <c r="E4182">
        <v>22.17</v>
      </c>
      <c r="F4182">
        <v>0.77272727299999999</v>
      </c>
    </row>
    <row r="4183" spans="1:6" x14ac:dyDescent="0.25">
      <c r="A4183" s="1">
        <v>39651</v>
      </c>
      <c r="B4183">
        <v>21.61</v>
      </c>
      <c r="C4183">
        <v>21.94</v>
      </c>
      <c r="D4183">
        <v>21.46</v>
      </c>
      <c r="E4183">
        <v>21.9</v>
      </c>
      <c r="F4183">
        <v>1.3419713099999999</v>
      </c>
    </row>
    <row r="4184" spans="1:6" x14ac:dyDescent="0.25">
      <c r="A4184" s="1">
        <v>39650</v>
      </c>
      <c r="B4184">
        <v>21.76</v>
      </c>
      <c r="C4184">
        <v>22.38</v>
      </c>
      <c r="D4184">
        <v>21.75</v>
      </c>
      <c r="E4184">
        <v>21.84</v>
      </c>
      <c r="F4184">
        <v>0.367647059</v>
      </c>
    </row>
    <row r="4185" spans="1:6" x14ac:dyDescent="0.25">
      <c r="A4185" s="1">
        <v>39647</v>
      </c>
      <c r="B4185">
        <v>21.48</v>
      </c>
      <c r="C4185">
        <v>21.82</v>
      </c>
      <c r="D4185">
        <v>21.25</v>
      </c>
      <c r="E4185">
        <v>21.66</v>
      </c>
      <c r="F4185">
        <v>0.83798882699999999</v>
      </c>
    </row>
    <row r="4186" spans="1:6" x14ac:dyDescent="0.25">
      <c r="A4186" s="1">
        <v>39646</v>
      </c>
      <c r="B4186">
        <v>21.33</v>
      </c>
      <c r="C4186">
        <v>21.88</v>
      </c>
      <c r="D4186">
        <v>20.94</v>
      </c>
      <c r="E4186">
        <v>21.52</v>
      </c>
      <c r="F4186">
        <v>0.89076418199999996</v>
      </c>
    </row>
    <row r="4187" spans="1:6" x14ac:dyDescent="0.25">
      <c r="A4187" s="1">
        <v>39645</v>
      </c>
      <c r="B4187">
        <v>20.65</v>
      </c>
      <c r="C4187">
        <v>21.33</v>
      </c>
      <c r="D4187">
        <v>20.58</v>
      </c>
      <c r="E4187">
        <v>21.08</v>
      </c>
      <c r="F4187">
        <v>2.0823244550000002</v>
      </c>
    </row>
    <row r="4188" spans="1:6" x14ac:dyDescent="0.25">
      <c r="A4188" s="1">
        <v>39644</v>
      </c>
      <c r="B4188">
        <v>21.04</v>
      </c>
      <c r="C4188">
        <v>21.43</v>
      </c>
      <c r="D4188">
        <v>20.73</v>
      </c>
      <c r="E4188">
        <v>21.04</v>
      </c>
      <c r="F4188">
        <v>0</v>
      </c>
    </row>
    <row r="4189" spans="1:6" x14ac:dyDescent="0.25">
      <c r="A4189" s="1">
        <v>39643</v>
      </c>
      <c r="B4189">
        <v>22</v>
      </c>
      <c r="C4189">
        <v>22.13</v>
      </c>
      <c r="D4189">
        <v>21.13</v>
      </c>
      <c r="E4189">
        <v>21.3</v>
      </c>
      <c r="F4189">
        <v>-3.1818181820000002</v>
      </c>
    </row>
    <row r="4190" spans="1:6" x14ac:dyDescent="0.25">
      <c r="A4190" s="1">
        <v>39640</v>
      </c>
      <c r="B4190">
        <v>21.75</v>
      </c>
      <c r="C4190">
        <v>22.13</v>
      </c>
      <c r="D4190">
        <v>21.54</v>
      </c>
      <c r="E4190">
        <v>21.82</v>
      </c>
      <c r="F4190">
        <v>0.32183908</v>
      </c>
    </row>
    <row r="4191" spans="1:6" x14ac:dyDescent="0.25">
      <c r="A4191" s="1">
        <v>39639</v>
      </c>
      <c r="B4191">
        <v>21.53</v>
      </c>
      <c r="C4191">
        <v>22.18</v>
      </c>
      <c r="D4191">
        <v>21.51</v>
      </c>
      <c r="E4191">
        <v>22.13</v>
      </c>
      <c r="F4191">
        <v>2.786809104</v>
      </c>
    </row>
    <row r="4192" spans="1:6" x14ac:dyDescent="0.25">
      <c r="A4192" s="1">
        <v>39638</v>
      </c>
      <c r="B4192">
        <v>22.22</v>
      </c>
      <c r="C4192">
        <v>22.36</v>
      </c>
      <c r="D4192">
        <v>21.54</v>
      </c>
      <c r="E4192">
        <v>21.58</v>
      </c>
      <c r="F4192">
        <v>-2.8802880289999999</v>
      </c>
    </row>
    <row r="4193" spans="1:6" x14ac:dyDescent="0.25">
      <c r="A4193" s="1">
        <v>39637</v>
      </c>
      <c r="B4193">
        <v>22.51</v>
      </c>
      <c r="C4193">
        <v>22.9</v>
      </c>
      <c r="D4193">
        <v>22.43</v>
      </c>
      <c r="E4193">
        <v>22.88</v>
      </c>
      <c r="F4193">
        <v>1.643713905</v>
      </c>
    </row>
    <row r="4194" spans="1:6" x14ac:dyDescent="0.25">
      <c r="A4194" s="1">
        <v>39636</v>
      </c>
      <c r="B4194">
        <v>23.2</v>
      </c>
      <c r="C4194">
        <v>23.39</v>
      </c>
      <c r="D4194">
        <v>22.36</v>
      </c>
      <c r="E4194">
        <v>22.57</v>
      </c>
      <c r="F4194">
        <v>-2.7155172410000001</v>
      </c>
    </row>
    <row r="4195" spans="1:6" x14ac:dyDescent="0.25">
      <c r="A4195" s="1">
        <v>39632</v>
      </c>
      <c r="B4195">
        <v>22.95</v>
      </c>
      <c r="C4195">
        <v>23.34</v>
      </c>
      <c r="D4195">
        <v>22.85</v>
      </c>
      <c r="E4195">
        <v>23.12</v>
      </c>
      <c r="F4195">
        <v>0.74074074099999998</v>
      </c>
    </row>
    <row r="4196" spans="1:6" x14ac:dyDescent="0.25">
      <c r="A4196" s="1">
        <v>39631</v>
      </c>
      <c r="B4196">
        <v>23.13</v>
      </c>
      <c r="C4196">
        <v>23.18</v>
      </c>
      <c r="D4196">
        <v>22.67</v>
      </c>
      <c r="E4196">
        <v>22.84</v>
      </c>
      <c r="F4196">
        <v>-1.2537829659999999</v>
      </c>
    </row>
    <row r="4197" spans="1:6" x14ac:dyDescent="0.25">
      <c r="A4197" s="1">
        <v>39630</v>
      </c>
      <c r="B4197">
        <v>23</v>
      </c>
      <c r="C4197">
        <v>23.4</v>
      </c>
      <c r="D4197">
        <v>22.94</v>
      </c>
      <c r="E4197">
        <v>23.15</v>
      </c>
      <c r="F4197">
        <v>0.65217391300000005</v>
      </c>
    </row>
    <row r="4198" spans="1:6" x14ac:dyDescent="0.25">
      <c r="A4198" s="1">
        <v>39629</v>
      </c>
      <c r="B4198">
        <v>23.47</v>
      </c>
      <c r="C4198">
        <v>23.73</v>
      </c>
      <c r="D4198">
        <v>23.17</v>
      </c>
      <c r="E4198">
        <v>23.26</v>
      </c>
      <c r="F4198">
        <v>-0.89475926699999997</v>
      </c>
    </row>
    <row r="4199" spans="1:6" x14ac:dyDescent="0.25">
      <c r="A4199" s="1">
        <v>39626</v>
      </c>
      <c r="B4199">
        <v>23.68</v>
      </c>
      <c r="C4199">
        <v>23.86</v>
      </c>
      <c r="D4199">
        <v>23.37</v>
      </c>
      <c r="E4199">
        <v>23.61</v>
      </c>
      <c r="F4199">
        <v>-0.29560810799999998</v>
      </c>
    </row>
    <row r="4200" spans="1:6" x14ac:dyDescent="0.25">
      <c r="A4200" s="1">
        <v>39625</v>
      </c>
      <c r="B4200">
        <v>24.31</v>
      </c>
      <c r="C4200">
        <v>24.47</v>
      </c>
      <c r="D4200">
        <v>23.82</v>
      </c>
      <c r="E4200">
        <v>23.82</v>
      </c>
      <c r="F4200">
        <v>-2.0156314270000002</v>
      </c>
    </row>
    <row r="4201" spans="1:6" x14ac:dyDescent="0.25">
      <c r="A4201" s="1">
        <v>39624</v>
      </c>
      <c r="B4201">
        <v>24.52</v>
      </c>
      <c r="C4201">
        <v>25.11</v>
      </c>
      <c r="D4201">
        <v>24.52</v>
      </c>
      <c r="E4201">
        <v>24.7</v>
      </c>
      <c r="F4201">
        <v>0.734094617</v>
      </c>
    </row>
    <row r="4202" spans="1:6" x14ac:dyDescent="0.25">
      <c r="A4202" s="1">
        <v>39623</v>
      </c>
      <c r="B4202">
        <v>24.31</v>
      </c>
      <c r="C4202">
        <v>24.84</v>
      </c>
      <c r="D4202">
        <v>24.2</v>
      </c>
      <c r="E4202">
        <v>24.48</v>
      </c>
      <c r="F4202">
        <v>0.69930069900000003</v>
      </c>
    </row>
    <row r="4203" spans="1:6" x14ac:dyDescent="0.25">
      <c r="A4203" s="1">
        <v>39622</v>
      </c>
      <c r="B4203">
        <v>24.88</v>
      </c>
      <c r="C4203">
        <v>24.99</v>
      </c>
      <c r="D4203">
        <v>24.39</v>
      </c>
      <c r="E4203">
        <v>24.55</v>
      </c>
      <c r="F4203">
        <v>-1.326366559</v>
      </c>
    </row>
    <row r="4204" spans="1:6" x14ac:dyDescent="0.25">
      <c r="A4204" s="1">
        <v>39619</v>
      </c>
      <c r="B4204">
        <v>25.35</v>
      </c>
      <c r="C4204">
        <v>25.36</v>
      </c>
      <c r="D4204">
        <v>24.47</v>
      </c>
      <c r="E4204">
        <v>24.64</v>
      </c>
      <c r="F4204">
        <v>-2.8007889549999998</v>
      </c>
    </row>
    <row r="4205" spans="1:6" x14ac:dyDescent="0.25">
      <c r="A4205" s="1">
        <v>39618</v>
      </c>
      <c r="B4205">
        <v>25.2</v>
      </c>
      <c r="C4205">
        <v>25.74</v>
      </c>
      <c r="D4205">
        <v>24.82</v>
      </c>
      <c r="E4205">
        <v>25.53</v>
      </c>
      <c r="F4205">
        <v>1.30952381</v>
      </c>
    </row>
    <row r="4206" spans="1:6" x14ac:dyDescent="0.25">
      <c r="A4206" s="1">
        <v>39617</v>
      </c>
      <c r="B4206">
        <v>25.8</v>
      </c>
      <c r="C4206">
        <v>25.89</v>
      </c>
      <c r="D4206">
        <v>25.23</v>
      </c>
      <c r="E4206">
        <v>25.28</v>
      </c>
      <c r="F4206">
        <v>-2.0155038759999999</v>
      </c>
    </row>
    <row r="4207" spans="1:6" x14ac:dyDescent="0.25">
      <c r="A4207" s="1">
        <v>39616</v>
      </c>
      <c r="B4207">
        <v>26.33</v>
      </c>
      <c r="C4207">
        <v>26.63</v>
      </c>
      <c r="D4207">
        <v>25.92</v>
      </c>
      <c r="E4207">
        <v>25.97</v>
      </c>
      <c r="F4207">
        <v>-1.3672616790000001</v>
      </c>
    </row>
    <row r="4208" spans="1:6" x14ac:dyDescent="0.25">
      <c r="A4208" s="1">
        <v>39615</v>
      </c>
      <c r="B4208">
        <v>26.18</v>
      </c>
      <c r="C4208">
        <v>26.44</v>
      </c>
      <c r="D4208">
        <v>25.97</v>
      </c>
      <c r="E4208">
        <v>26.27</v>
      </c>
      <c r="F4208">
        <v>0.34377387300000001</v>
      </c>
    </row>
    <row r="4209" spans="1:6" x14ac:dyDescent="0.25">
      <c r="A4209" s="1">
        <v>39612</v>
      </c>
      <c r="B4209">
        <v>26.24</v>
      </c>
      <c r="C4209">
        <v>26.69</v>
      </c>
      <c r="D4209">
        <v>25.92</v>
      </c>
      <c r="E4209">
        <v>26.37</v>
      </c>
      <c r="F4209">
        <v>0.49542682900000001</v>
      </c>
    </row>
    <row r="4210" spans="1:6" x14ac:dyDescent="0.25">
      <c r="A4210" s="1">
        <v>39611</v>
      </c>
      <c r="B4210">
        <v>25.9</v>
      </c>
      <c r="C4210">
        <v>26.32</v>
      </c>
      <c r="D4210">
        <v>25.64</v>
      </c>
      <c r="E4210">
        <v>25.96</v>
      </c>
      <c r="F4210">
        <v>0.23166023199999999</v>
      </c>
    </row>
    <row r="4211" spans="1:6" x14ac:dyDescent="0.25">
      <c r="A4211" s="1">
        <v>39610</v>
      </c>
      <c r="B4211">
        <v>26.3</v>
      </c>
      <c r="C4211">
        <v>26.43</v>
      </c>
      <c r="D4211">
        <v>25.52</v>
      </c>
      <c r="E4211">
        <v>25.65</v>
      </c>
      <c r="F4211">
        <v>-2.4714828899999999</v>
      </c>
    </row>
    <row r="4212" spans="1:6" x14ac:dyDescent="0.25">
      <c r="A4212" s="1">
        <v>39609</v>
      </c>
      <c r="B4212">
        <v>26.14</v>
      </c>
      <c r="C4212">
        <v>26.58</v>
      </c>
      <c r="D4212">
        <v>26.08</v>
      </c>
      <c r="E4212">
        <v>26.36</v>
      </c>
      <c r="F4212">
        <v>0.84162203499999999</v>
      </c>
    </row>
    <row r="4213" spans="1:6" x14ac:dyDescent="0.25">
      <c r="A4213" s="1">
        <v>39608</v>
      </c>
      <c r="B4213">
        <v>26.72</v>
      </c>
      <c r="C4213">
        <v>26.74</v>
      </c>
      <c r="D4213">
        <v>26.03</v>
      </c>
      <c r="E4213">
        <v>26.43</v>
      </c>
      <c r="F4213">
        <v>-1.085329341</v>
      </c>
    </row>
    <row r="4214" spans="1:6" x14ac:dyDescent="0.25">
      <c r="A4214" s="1">
        <v>39605</v>
      </c>
      <c r="B4214">
        <v>27.32</v>
      </c>
      <c r="C4214">
        <v>27.45</v>
      </c>
      <c r="D4214">
        <v>26.5</v>
      </c>
      <c r="E4214">
        <v>26.54</v>
      </c>
      <c r="F4214">
        <v>-2.8550512449999998</v>
      </c>
    </row>
    <row r="4215" spans="1:6" x14ac:dyDescent="0.25">
      <c r="A4215" s="1">
        <v>39604</v>
      </c>
      <c r="B4215">
        <v>26.76</v>
      </c>
      <c r="C4215">
        <v>27.72</v>
      </c>
      <c r="D4215">
        <v>26.76</v>
      </c>
      <c r="E4215">
        <v>27.54</v>
      </c>
      <c r="F4215">
        <v>2.9147982059999999</v>
      </c>
    </row>
    <row r="4216" spans="1:6" x14ac:dyDescent="0.25">
      <c r="A4216" s="1">
        <v>39603</v>
      </c>
      <c r="B4216">
        <v>26.21</v>
      </c>
      <c r="C4216">
        <v>26.98</v>
      </c>
      <c r="D4216">
        <v>26.21</v>
      </c>
      <c r="E4216">
        <v>26.76</v>
      </c>
      <c r="F4216">
        <v>2.0984357120000001</v>
      </c>
    </row>
    <row r="4217" spans="1:6" x14ac:dyDescent="0.25">
      <c r="A4217" s="1">
        <v>39602</v>
      </c>
      <c r="B4217">
        <v>26.35</v>
      </c>
      <c r="C4217">
        <v>26.79</v>
      </c>
      <c r="D4217">
        <v>26.23</v>
      </c>
      <c r="E4217">
        <v>26.34</v>
      </c>
      <c r="F4217">
        <v>-3.7950664000000002E-2</v>
      </c>
    </row>
    <row r="4218" spans="1:6" x14ac:dyDescent="0.25">
      <c r="A4218" s="1">
        <v>39601</v>
      </c>
      <c r="B4218">
        <v>26.62</v>
      </c>
      <c r="C4218">
        <v>26.82</v>
      </c>
      <c r="D4218">
        <v>26.24</v>
      </c>
      <c r="E4218">
        <v>26.35</v>
      </c>
      <c r="F4218">
        <v>-1.014274981</v>
      </c>
    </row>
    <row r="4219" spans="1:6" x14ac:dyDescent="0.25">
      <c r="A4219" s="1">
        <v>39598</v>
      </c>
      <c r="B4219">
        <v>26.15</v>
      </c>
      <c r="C4219">
        <v>26.92</v>
      </c>
      <c r="D4219">
        <v>26.13</v>
      </c>
      <c r="E4219">
        <v>26.72</v>
      </c>
      <c r="F4219">
        <v>2.1797323139999998</v>
      </c>
    </row>
    <row r="4220" spans="1:6" x14ac:dyDescent="0.25">
      <c r="A4220" s="1">
        <v>39597</v>
      </c>
      <c r="B4220">
        <v>25.52</v>
      </c>
      <c r="C4220">
        <v>26.35</v>
      </c>
      <c r="D4220">
        <v>25.52</v>
      </c>
      <c r="E4220">
        <v>26.21</v>
      </c>
      <c r="F4220">
        <v>2.7037617549999999</v>
      </c>
    </row>
    <row r="4221" spans="1:6" x14ac:dyDescent="0.25">
      <c r="A4221" s="1">
        <v>39596</v>
      </c>
      <c r="B4221">
        <v>26</v>
      </c>
      <c r="C4221">
        <v>26.03</v>
      </c>
      <c r="D4221">
        <v>25.32</v>
      </c>
      <c r="E4221">
        <v>25.54</v>
      </c>
      <c r="F4221">
        <v>-1.769230769</v>
      </c>
    </row>
    <row r="4222" spans="1:6" x14ac:dyDescent="0.25">
      <c r="A4222" s="1">
        <v>39595</v>
      </c>
      <c r="B4222">
        <v>25.04</v>
      </c>
      <c r="C4222">
        <v>25.69</v>
      </c>
      <c r="D4222">
        <v>25.04</v>
      </c>
      <c r="E4222">
        <v>25.59</v>
      </c>
      <c r="F4222">
        <v>2.1964856230000001</v>
      </c>
    </row>
    <row r="4223" spans="1:6" x14ac:dyDescent="0.25">
      <c r="A4223" s="1">
        <v>39591</v>
      </c>
      <c r="B4223">
        <v>25.34</v>
      </c>
      <c r="C4223">
        <v>25.43</v>
      </c>
      <c r="D4223">
        <v>24.9</v>
      </c>
      <c r="E4223">
        <v>25.1</v>
      </c>
      <c r="F4223">
        <v>-0.94711917899999998</v>
      </c>
    </row>
    <row r="4224" spans="1:6" x14ac:dyDescent="0.25">
      <c r="A4224" s="1">
        <v>39590</v>
      </c>
      <c r="B4224">
        <v>25.38</v>
      </c>
      <c r="C4224">
        <v>25.78</v>
      </c>
      <c r="D4224">
        <v>25.19</v>
      </c>
      <c r="E4224">
        <v>25.58</v>
      </c>
      <c r="F4224">
        <v>0.78802206500000005</v>
      </c>
    </row>
    <row r="4225" spans="1:6" x14ac:dyDescent="0.25">
      <c r="A4225" s="1">
        <v>39589</v>
      </c>
      <c r="B4225">
        <v>25.84</v>
      </c>
      <c r="C4225">
        <v>26.12</v>
      </c>
      <c r="D4225">
        <v>25.16</v>
      </c>
      <c r="E4225">
        <v>25.37</v>
      </c>
      <c r="F4225">
        <v>-1.8188854489999999</v>
      </c>
    </row>
    <row r="4226" spans="1:6" x14ac:dyDescent="0.25">
      <c r="A4226" s="1">
        <v>39588</v>
      </c>
      <c r="B4226">
        <v>26.15</v>
      </c>
      <c r="C4226">
        <v>26.46</v>
      </c>
      <c r="D4226">
        <v>25.66</v>
      </c>
      <c r="E4226">
        <v>25.85</v>
      </c>
      <c r="F4226">
        <v>-1.1472275329999999</v>
      </c>
    </row>
    <row r="4227" spans="1:6" x14ac:dyDescent="0.25">
      <c r="A4227" s="1">
        <v>39587</v>
      </c>
      <c r="B4227">
        <v>26.51</v>
      </c>
      <c r="C4227">
        <v>26.89</v>
      </c>
      <c r="D4227">
        <v>26.15</v>
      </c>
      <c r="E4227">
        <v>26.37</v>
      </c>
      <c r="F4227">
        <v>-0.528102603</v>
      </c>
    </row>
    <row r="4228" spans="1:6" x14ac:dyDescent="0.25">
      <c r="A4228" s="1">
        <v>39584</v>
      </c>
      <c r="B4228">
        <v>26.53</v>
      </c>
      <c r="C4228">
        <v>26.65</v>
      </c>
      <c r="D4228">
        <v>26.03</v>
      </c>
      <c r="E4228">
        <v>26.51</v>
      </c>
      <c r="F4228">
        <v>-7.5386355000000002E-2</v>
      </c>
    </row>
    <row r="4229" spans="1:6" x14ac:dyDescent="0.25">
      <c r="A4229" s="1">
        <v>39583</v>
      </c>
      <c r="B4229">
        <v>25.68</v>
      </c>
      <c r="C4229">
        <v>26.56</v>
      </c>
      <c r="D4229">
        <v>25.64</v>
      </c>
      <c r="E4229">
        <v>26.5</v>
      </c>
      <c r="F4229">
        <v>3.1931464169999999</v>
      </c>
    </row>
    <row r="4230" spans="1:6" x14ac:dyDescent="0.25">
      <c r="A4230" s="1">
        <v>39582</v>
      </c>
      <c r="B4230">
        <v>26</v>
      </c>
      <c r="C4230">
        <v>26.34</v>
      </c>
      <c r="D4230">
        <v>25.72</v>
      </c>
      <c r="E4230">
        <v>25.75</v>
      </c>
      <c r="F4230">
        <v>-0.96153846200000004</v>
      </c>
    </row>
    <row r="4231" spans="1:6" x14ac:dyDescent="0.25">
      <c r="A4231" s="1">
        <v>39581</v>
      </c>
      <c r="B4231">
        <v>25.93</v>
      </c>
      <c r="C4231">
        <v>26.04</v>
      </c>
      <c r="D4231">
        <v>25.66</v>
      </c>
      <c r="E4231">
        <v>25.89</v>
      </c>
      <c r="F4231">
        <v>-0.15426147300000001</v>
      </c>
    </row>
    <row r="4232" spans="1:6" x14ac:dyDescent="0.25">
      <c r="A4232" s="1">
        <v>39580</v>
      </c>
      <c r="B4232">
        <v>25.48</v>
      </c>
      <c r="C4232">
        <v>25.87</v>
      </c>
      <c r="D4232">
        <v>25.4</v>
      </c>
      <c r="E4232">
        <v>25.84</v>
      </c>
      <c r="F4232">
        <v>1.412872841</v>
      </c>
    </row>
    <row r="4233" spans="1:6" x14ac:dyDescent="0.25">
      <c r="A4233" s="1">
        <v>39577</v>
      </c>
      <c r="B4233">
        <v>25.4</v>
      </c>
      <c r="C4233">
        <v>25.64</v>
      </c>
      <c r="D4233">
        <v>25.27</v>
      </c>
      <c r="E4233">
        <v>25.49</v>
      </c>
      <c r="F4233">
        <v>0.35433070900000002</v>
      </c>
    </row>
    <row r="4234" spans="1:6" x14ac:dyDescent="0.25">
      <c r="A4234" s="1">
        <v>39576</v>
      </c>
      <c r="B4234">
        <v>26</v>
      </c>
      <c r="C4234">
        <v>26</v>
      </c>
      <c r="D4234">
        <v>25.3</v>
      </c>
      <c r="E4234">
        <v>25.7</v>
      </c>
      <c r="F4234">
        <v>-1.153846154</v>
      </c>
    </row>
    <row r="4235" spans="1:6" x14ac:dyDescent="0.25">
      <c r="A4235" s="1">
        <v>39575</v>
      </c>
      <c r="B4235">
        <v>26.21</v>
      </c>
      <c r="C4235">
        <v>26.57</v>
      </c>
      <c r="D4235">
        <v>25.65</v>
      </c>
      <c r="E4235">
        <v>25.79</v>
      </c>
      <c r="F4235">
        <v>-1.602441816</v>
      </c>
    </row>
    <row r="4236" spans="1:6" x14ac:dyDescent="0.25">
      <c r="A4236" s="1">
        <v>39574</v>
      </c>
      <c r="B4236">
        <v>26.03</v>
      </c>
      <c r="C4236">
        <v>26.48</v>
      </c>
      <c r="D4236">
        <v>25.78</v>
      </c>
      <c r="E4236">
        <v>26.33</v>
      </c>
      <c r="F4236">
        <v>1.1525163270000001</v>
      </c>
    </row>
    <row r="4237" spans="1:6" x14ac:dyDescent="0.25">
      <c r="A4237" s="1">
        <v>39573</v>
      </c>
      <c r="B4237">
        <v>26.37</v>
      </c>
      <c r="C4237">
        <v>26.71</v>
      </c>
      <c r="D4237">
        <v>26.15</v>
      </c>
      <c r="E4237">
        <v>26.28</v>
      </c>
      <c r="F4237">
        <v>-0.341296928</v>
      </c>
    </row>
    <row r="4238" spans="1:6" x14ac:dyDescent="0.25">
      <c r="A4238" s="1">
        <v>39570</v>
      </c>
      <c r="B4238">
        <v>26.97</v>
      </c>
      <c r="C4238">
        <v>27</v>
      </c>
      <c r="D4238">
        <v>26.42</v>
      </c>
      <c r="E4238">
        <v>26.75</v>
      </c>
      <c r="F4238">
        <v>-0.81572117200000005</v>
      </c>
    </row>
    <row r="4239" spans="1:6" x14ac:dyDescent="0.25">
      <c r="A4239" s="1">
        <v>39569</v>
      </c>
      <c r="B4239">
        <v>25.6</v>
      </c>
      <c r="C4239">
        <v>26.87</v>
      </c>
      <c r="D4239">
        <v>25.5</v>
      </c>
      <c r="E4239">
        <v>26.67</v>
      </c>
      <c r="F4239">
        <v>4.1796875</v>
      </c>
    </row>
    <row r="4240" spans="1:6" x14ac:dyDescent="0.25">
      <c r="A4240" s="1">
        <v>39568</v>
      </c>
      <c r="B4240">
        <v>25.65</v>
      </c>
      <c r="C4240">
        <v>25.97</v>
      </c>
      <c r="D4240">
        <v>25.52</v>
      </c>
      <c r="E4240">
        <v>25.64</v>
      </c>
      <c r="F4240">
        <v>-3.8986355E-2</v>
      </c>
    </row>
    <row r="4241" spans="1:6" x14ac:dyDescent="0.25">
      <c r="A4241" s="1">
        <v>39567</v>
      </c>
      <c r="B4241">
        <v>25.25</v>
      </c>
      <c r="C4241">
        <v>25.82</v>
      </c>
      <c r="D4241">
        <v>25.25</v>
      </c>
      <c r="E4241">
        <v>25.51</v>
      </c>
      <c r="F4241">
        <v>1.02970297</v>
      </c>
    </row>
    <row r="4242" spans="1:6" x14ac:dyDescent="0.25">
      <c r="A4242" s="1">
        <v>39566</v>
      </c>
      <c r="B4242">
        <v>25.69</v>
      </c>
      <c r="C4242">
        <v>25.76</v>
      </c>
      <c r="D4242">
        <v>25.31</v>
      </c>
      <c r="E4242">
        <v>25.35</v>
      </c>
      <c r="F4242">
        <v>-1.3234721679999999</v>
      </c>
    </row>
    <row r="4243" spans="1:6" x14ac:dyDescent="0.25">
      <c r="A4243" s="1">
        <v>39563</v>
      </c>
      <c r="B4243">
        <v>26.1</v>
      </c>
      <c r="C4243">
        <v>26.13</v>
      </c>
      <c r="D4243">
        <v>25.1</v>
      </c>
      <c r="E4243">
        <v>25.6</v>
      </c>
      <c r="F4243">
        <v>-1.9157088120000001</v>
      </c>
    </row>
    <row r="4244" spans="1:6" x14ac:dyDescent="0.25">
      <c r="A4244" s="1">
        <v>39562</v>
      </c>
      <c r="B4244">
        <v>25.51</v>
      </c>
      <c r="C4244">
        <v>26.29</v>
      </c>
      <c r="D4244">
        <v>25.28</v>
      </c>
      <c r="E4244">
        <v>26</v>
      </c>
      <c r="F4244">
        <v>1.9208153670000001</v>
      </c>
    </row>
    <row r="4245" spans="1:6" x14ac:dyDescent="0.25">
      <c r="A4245" s="1">
        <v>39561</v>
      </c>
      <c r="B4245">
        <v>25.27</v>
      </c>
      <c r="C4245">
        <v>25.56</v>
      </c>
      <c r="D4245">
        <v>25.16</v>
      </c>
      <c r="E4245">
        <v>25.44</v>
      </c>
      <c r="F4245">
        <v>0.67273446800000003</v>
      </c>
    </row>
    <row r="4246" spans="1:6" x14ac:dyDescent="0.25">
      <c r="A4246" s="1">
        <v>39560</v>
      </c>
      <c r="B4246">
        <v>24.72</v>
      </c>
      <c r="C4246">
        <v>24.96</v>
      </c>
      <c r="D4246">
        <v>24.56</v>
      </c>
      <c r="E4246">
        <v>24.92</v>
      </c>
      <c r="F4246">
        <v>0.80906148899999997</v>
      </c>
    </row>
    <row r="4247" spans="1:6" x14ac:dyDescent="0.25">
      <c r="A4247" s="1">
        <v>39559</v>
      </c>
      <c r="B4247">
        <v>24.36</v>
      </c>
      <c r="C4247">
        <v>25</v>
      </c>
      <c r="D4247">
        <v>24.35</v>
      </c>
      <c r="E4247">
        <v>24.89</v>
      </c>
      <c r="F4247">
        <v>2.1756978650000001</v>
      </c>
    </row>
    <row r="4248" spans="1:6" x14ac:dyDescent="0.25">
      <c r="A4248" s="1">
        <v>39556</v>
      </c>
      <c r="B4248">
        <v>24.5</v>
      </c>
      <c r="C4248">
        <v>24.8</v>
      </c>
      <c r="D4248">
        <v>24.21</v>
      </c>
      <c r="E4248">
        <v>24.51</v>
      </c>
      <c r="F4248">
        <v>4.0816326999999999E-2</v>
      </c>
    </row>
    <row r="4249" spans="1:6" x14ac:dyDescent="0.25">
      <c r="A4249" s="1">
        <v>39555</v>
      </c>
      <c r="B4249">
        <v>23.95</v>
      </c>
      <c r="C4249">
        <v>24</v>
      </c>
      <c r="D4249">
        <v>23.59</v>
      </c>
      <c r="E4249">
        <v>23.89</v>
      </c>
      <c r="F4249">
        <v>-0.25052192099999998</v>
      </c>
    </row>
    <row r="4250" spans="1:6" x14ac:dyDescent="0.25">
      <c r="A4250" s="1">
        <v>39554</v>
      </c>
      <c r="B4250">
        <v>23.46</v>
      </c>
      <c r="C4250">
        <v>24</v>
      </c>
      <c r="D4250">
        <v>23.33</v>
      </c>
      <c r="E4250">
        <v>23.83</v>
      </c>
      <c r="F4250">
        <v>1.5771526</v>
      </c>
    </row>
    <row r="4251" spans="1:6" x14ac:dyDescent="0.25">
      <c r="A4251" s="1">
        <v>39553</v>
      </c>
      <c r="B4251">
        <v>23.42</v>
      </c>
      <c r="C4251">
        <v>23.45</v>
      </c>
      <c r="D4251">
        <v>22.91</v>
      </c>
      <c r="E4251">
        <v>23.11</v>
      </c>
      <c r="F4251">
        <v>-1.3236549959999999</v>
      </c>
    </row>
    <row r="4252" spans="1:6" x14ac:dyDescent="0.25">
      <c r="A4252" s="1">
        <v>39552</v>
      </c>
      <c r="B4252">
        <v>23.25</v>
      </c>
      <c r="C4252">
        <v>23.59</v>
      </c>
      <c r="D4252">
        <v>23.15</v>
      </c>
      <c r="E4252">
        <v>23.31</v>
      </c>
      <c r="F4252">
        <v>0.25806451600000002</v>
      </c>
    </row>
    <row r="4253" spans="1:6" x14ac:dyDescent="0.25">
      <c r="A4253" s="1">
        <v>39549</v>
      </c>
      <c r="B4253">
        <v>23.65</v>
      </c>
      <c r="C4253">
        <v>23.77</v>
      </c>
      <c r="D4253">
        <v>23.35</v>
      </c>
      <c r="E4253">
        <v>23.38</v>
      </c>
      <c r="F4253">
        <v>-1.141649049</v>
      </c>
    </row>
    <row r="4254" spans="1:6" x14ac:dyDescent="0.25">
      <c r="A4254" s="1">
        <v>39548</v>
      </c>
      <c r="B4254">
        <v>23.73</v>
      </c>
      <c r="C4254">
        <v>24.21</v>
      </c>
      <c r="D4254">
        <v>23.68</v>
      </c>
      <c r="E4254">
        <v>24.04</v>
      </c>
      <c r="F4254">
        <v>1.306363253</v>
      </c>
    </row>
    <row r="4255" spans="1:6" x14ac:dyDescent="0.25">
      <c r="A4255" s="1">
        <v>39547</v>
      </c>
      <c r="B4255">
        <v>23.91</v>
      </c>
      <c r="C4255">
        <v>24.14</v>
      </c>
      <c r="D4255">
        <v>23.34</v>
      </c>
      <c r="E4255">
        <v>23.53</v>
      </c>
      <c r="F4255">
        <v>-1.5892931830000001</v>
      </c>
    </row>
    <row r="4256" spans="1:6" x14ac:dyDescent="0.25">
      <c r="A4256" s="1">
        <v>39546</v>
      </c>
      <c r="B4256">
        <v>23.8</v>
      </c>
      <c r="C4256">
        <v>24.16</v>
      </c>
      <c r="D4256">
        <v>23.75</v>
      </c>
      <c r="E4256">
        <v>23.96</v>
      </c>
      <c r="F4256">
        <v>0.67226890800000005</v>
      </c>
    </row>
    <row r="4257" spans="1:6" x14ac:dyDescent="0.25">
      <c r="A4257" s="1">
        <v>39545</v>
      </c>
      <c r="B4257">
        <v>24.52</v>
      </c>
      <c r="C4257">
        <v>24.55</v>
      </c>
      <c r="D4257">
        <v>23.87</v>
      </c>
      <c r="E4257">
        <v>23.94</v>
      </c>
      <c r="F4257">
        <v>-2.365415987</v>
      </c>
    </row>
    <row r="4258" spans="1:6" x14ac:dyDescent="0.25">
      <c r="A4258" s="1">
        <v>39542</v>
      </c>
      <c r="B4258">
        <v>24.38</v>
      </c>
      <c r="C4258">
        <v>24.82</v>
      </c>
      <c r="D4258">
        <v>24.06</v>
      </c>
      <c r="E4258">
        <v>24.4</v>
      </c>
      <c r="F4258">
        <v>8.2034454000000007E-2</v>
      </c>
    </row>
    <row r="4259" spans="1:6" x14ac:dyDescent="0.25">
      <c r="A4259" s="1">
        <v>39541</v>
      </c>
      <c r="B4259">
        <v>24.1</v>
      </c>
      <c r="C4259">
        <v>24.4</v>
      </c>
      <c r="D4259">
        <v>24.01</v>
      </c>
      <c r="E4259">
        <v>24.23</v>
      </c>
      <c r="F4259">
        <v>0.53941908699999996</v>
      </c>
    </row>
    <row r="4260" spans="1:6" x14ac:dyDescent="0.25">
      <c r="A4260" s="1">
        <v>39540</v>
      </c>
      <c r="B4260">
        <v>25.05</v>
      </c>
      <c r="C4260">
        <v>25.55</v>
      </c>
      <c r="D4260">
        <v>24.79</v>
      </c>
      <c r="E4260">
        <v>24.96</v>
      </c>
      <c r="F4260">
        <v>-0.35928143699999998</v>
      </c>
    </row>
    <row r="4261" spans="1:6" x14ac:dyDescent="0.25">
      <c r="A4261" s="1">
        <v>39539</v>
      </c>
      <c r="B4261">
        <v>24.55</v>
      </c>
      <c r="C4261">
        <v>25.01</v>
      </c>
      <c r="D4261">
        <v>24.38</v>
      </c>
      <c r="E4261">
        <v>25.01</v>
      </c>
      <c r="F4261">
        <v>1.8737270880000001</v>
      </c>
    </row>
    <row r="4262" spans="1:6" x14ac:dyDescent="0.25">
      <c r="A4262" s="1">
        <v>39538</v>
      </c>
      <c r="B4262">
        <v>24.02</v>
      </c>
      <c r="C4262">
        <v>24.41</v>
      </c>
      <c r="D4262">
        <v>23.96</v>
      </c>
      <c r="E4262">
        <v>24.09</v>
      </c>
      <c r="F4262">
        <v>0.29142381299999998</v>
      </c>
    </row>
    <row r="4263" spans="1:6" x14ac:dyDescent="0.25">
      <c r="A4263" s="1">
        <v>39535</v>
      </c>
      <c r="B4263">
        <v>24.3</v>
      </c>
      <c r="C4263">
        <v>24.58</v>
      </c>
      <c r="D4263">
        <v>24</v>
      </c>
      <c r="E4263">
        <v>24.08</v>
      </c>
      <c r="F4263">
        <v>-0.90534979400000004</v>
      </c>
    </row>
    <row r="4264" spans="1:6" x14ac:dyDescent="0.25">
      <c r="A4264" s="1">
        <v>39534</v>
      </c>
      <c r="B4264">
        <v>24.61</v>
      </c>
      <c r="C4264">
        <v>24.76</v>
      </c>
      <c r="D4264">
        <v>24.12</v>
      </c>
      <c r="E4264">
        <v>24.18</v>
      </c>
      <c r="F4264">
        <v>-1.7472572129999999</v>
      </c>
    </row>
    <row r="4265" spans="1:6" x14ac:dyDescent="0.25">
      <c r="A4265" s="1">
        <v>39533</v>
      </c>
      <c r="B4265">
        <v>25.3</v>
      </c>
      <c r="C4265">
        <v>25.43</v>
      </c>
      <c r="D4265">
        <v>24.55</v>
      </c>
      <c r="E4265">
        <v>24.81</v>
      </c>
      <c r="F4265">
        <v>-1.9367588929999999</v>
      </c>
    </row>
    <row r="4266" spans="1:6" x14ac:dyDescent="0.25">
      <c r="A4266" s="1">
        <v>39532</v>
      </c>
      <c r="B4266">
        <v>25.73</v>
      </c>
      <c r="C4266">
        <v>25.88</v>
      </c>
      <c r="D4266">
        <v>25.37</v>
      </c>
      <c r="E4266">
        <v>25.75</v>
      </c>
      <c r="F4266">
        <v>7.7730276000000001E-2</v>
      </c>
    </row>
    <row r="4267" spans="1:6" x14ac:dyDescent="0.25">
      <c r="A4267" s="1">
        <v>39531</v>
      </c>
      <c r="B4267">
        <v>24.93</v>
      </c>
      <c r="C4267">
        <v>25.99</v>
      </c>
      <c r="D4267">
        <v>24.91</v>
      </c>
      <c r="E4267">
        <v>25.71</v>
      </c>
      <c r="F4267">
        <v>3.128760529</v>
      </c>
    </row>
    <row r="4268" spans="1:6" x14ac:dyDescent="0.25">
      <c r="A4268" s="1">
        <v>39527</v>
      </c>
      <c r="B4268">
        <v>24.58</v>
      </c>
      <c r="C4268">
        <v>24.93</v>
      </c>
      <c r="D4268">
        <v>24.33</v>
      </c>
      <c r="E4268">
        <v>24.74</v>
      </c>
      <c r="F4268">
        <v>0.65093572</v>
      </c>
    </row>
    <row r="4269" spans="1:6" x14ac:dyDescent="0.25">
      <c r="A4269" s="1">
        <v>39526</v>
      </c>
      <c r="B4269">
        <v>25.5</v>
      </c>
      <c r="C4269">
        <v>25.58</v>
      </c>
      <c r="D4269">
        <v>24.46</v>
      </c>
      <c r="E4269">
        <v>24.46</v>
      </c>
      <c r="F4269">
        <v>-4.0784313729999999</v>
      </c>
    </row>
    <row r="4270" spans="1:6" x14ac:dyDescent="0.25">
      <c r="A4270" s="1">
        <v>39525</v>
      </c>
      <c r="B4270">
        <v>24.64</v>
      </c>
      <c r="C4270">
        <v>25.61</v>
      </c>
      <c r="D4270">
        <v>24.63</v>
      </c>
      <c r="E4270">
        <v>25.61</v>
      </c>
      <c r="F4270">
        <v>3.9366883119999998</v>
      </c>
    </row>
    <row r="4271" spans="1:6" x14ac:dyDescent="0.25">
      <c r="A4271" s="1">
        <v>39524</v>
      </c>
      <c r="B4271">
        <v>23.6</v>
      </c>
      <c r="C4271">
        <v>24.69</v>
      </c>
      <c r="D4271">
        <v>23.56</v>
      </c>
      <c r="E4271">
        <v>24.29</v>
      </c>
      <c r="F4271">
        <v>2.923728814</v>
      </c>
    </row>
    <row r="4272" spans="1:6" x14ac:dyDescent="0.25">
      <c r="A4272" s="1">
        <v>39521</v>
      </c>
      <c r="B4272">
        <v>25.14</v>
      </c>
      <c r="C4272">
        <v>25.14</v>
      </c>
      <c r="D4272">
        <v>24.04</v>
      </c>
      <c r="E4272">
        <v>24.32</v>
      </c>
      <c r="F4272">
        <v>-3.261734288</v>
      </c>
    </row>
    <row r="4273" spans="1:6" x14ac:dyDescent="0.25">
      <c r="A4273" s="1">
        <v>39520</v>
      </c>
      <c r="B4273">
        <v>24.75</v>
      </c>
      <c r="C4273">
        <v>25.12</v>
      </c>
      <c r="D4273">
        <v>24.41</v>
      </c>
      <c r="E4273">
        <v>24.95</v>
      </c>
      <c r="F4273">
        <v>0.80808080800000004</v>
      </c>
    </row>
    <row r="4274" spans="1:6" x14ac:dyDescent="0.25">
      <c r="A4274" s="1">
        <v>39519</v>
      </c>
      <c r="B4274">
        <v>25.19</v>
      </c>
      <c r="C4274">
        <v>25.6</v>
      </c>
      <c r="D4274">
        <v>25.05</v>
      </c>
      <c r="E4274">
        <v>25.14</v>
      </c>
      <c r="F4274">
        <v>-0.19849146500000001</v>
      </c>
    </row>
    <row r="4275" spans="1:6" x14ac:dyDescent="0.25">
      <c r="A4275" s="1">
        <v>39518</v>
      </c>
      <c r="B4275">
        <v>24.5</v>
      </c>
      <c r="C4275">
        <v>25.15</v>
      </c>
      <c r="D4275">
        <v>24.43</v>
      </c>
      <c r="E4275">
        <v>25.15</v>
      </c>
      <c r="F4275">
        <v>2.653061224</v>
      </c>
    </row>
    <row r="4276" spans="1:6" x14ac:dyDescent="0.25">
      <c r="A4276" s="1">
        <v>39517</v>
      </c>
      <c r="B4276">
        <v>24.09</v>
      </c>
      <c r="C4276">
        <v>24.49</v>
      </c>
      <c r="D4276">
        <v>23.99</v>
      </c>
      <c r="E4276">
        <v>23.99</v>
      </c>
      <c r="F4276">
        <v>-0.41511000399999998</v>
      </c>
    </row>
    <row r="4277" spans="1:6" x14ac:dyDescent="0.25">
      <c r="A4277" s="1">
        <v>39514</v>
      </c>
      <c r="B4277">
        <v>23.97</v>
      </c>
      <c r="C4277">
        <v>24.7</v>
      </c>
      <c r="D4277">
        <v>23.78</v>
      </c>
      <c r="E4277">
        <v>24.11</v>
      </c>
      <c r="F4277">
        <v>0.58406341299999998</v>
      </c>
    </row>
    <row r="4278" spans="1:6" x14ac:dyDescent="0.25">
      <c r="A4278" s="1">
        <v>39513</v>
      </c>
      <c r="B4278">
        <v>24.32</v>
      </c>
      <c r="C4278">
        <v>24.4</v>
      </c>
      <c r="D4278">
        <v>23.93</v>
      </c>
      <c r="E4278">
        <v>23.95</v>
      </c>
      <c r="F4278">
        <v>-1.521381579</v>
      </c>
    </row>
    <row r="4279" spans="1:6" x14ac:dyDescent="0.25">
      <c r="A4279" s="1">
        <v>39512</v>
      </c>
      <c r="B4279">
        <v>24.45</v>
      </c>
      <c r="C4279">
        <v>24.57</v>
      </c>
      <c r="D4279">
        <v>24.06</v>
      </c>
      <c r="E4279">
        <v>24.28</v>
      </c>
      <c r="F4279">
        <v>-0.69529652399999997</v>
      </c>
    </row>
    <row r="4280" spans="1:6" x14ac:dyDescent="0.25">
      <c r="A4280" s="1">
        <v>39511</v>
      </c>
      <c r="B4280">
        <v>24.07</v>
      </c>
      <c r="C4280">
        <v>24.47</v>
      </c>
      <c r="D4280">
        <v>23.74</v>
      </c>
      <c r="E4280">
        <v>24.29</v>
      </c>
      <c r="F4280">
        <v>0.91400083099999996</v>
      </c>
    </row>
    <row r="4281" spans="1:6" x14ac:dyDescent="0.25">
      <c r="A4281" s="1">
        <v>39510</v>
      </c>
      <c r="B4281">
        <v>24.3</v>
      </c>
      <c r="C4281">
        <v>24.55</v>
      </c>
      <c r="D4281">
        <v>24.15</v>
      </c>
      <c r="E4281">
        <v>24.4</v>
      </c>
      <c r="F4281">
        <v>0.411522634</v>
      </c>
    </row>
    <row r="4282" spans="1:6" x14ac:dyDescent="0.25">
      <c r="A4282" s="1">
        <v>39507</v>
      </c>
      <c r="B4282">
        <v>24.3</v>
      </c>
      <c r="C4282">
        <v>24.77</v>
      </c>
      <c r="D4282">
        <v>24.28</v>
      </c>
      <c r="E4282">
        <v>24.37</v>
      </c>
      <c r="F4282">
        <v>0.28806584400000002</v>
      </c>
    </row>
    <row r="4283" spans="1:6" x14ac:dyDescent="0.25">
      <c r="A4283" s="1">
        <v>39506</v>
      </c>
      <c r="B4283">
        <v>24.68</v>
      </c>
      <c r="C4283">
        <v>25.01</v>
      </c>
      <c r="D4283">
        <v>24.55</v>
      </c>
      <c r="E4283">
        <v>24.66</v>
      </c>
      <c r="F4283">
        <v>-8.1037277000000005E-2</v>
      </c>
    </row>
    <row r="4284" spans="1:6" x14ac:dyDescent="0.25">
      <c r="A4284" s="1">
        <v>39505</v>
      </c>
      <c r="B4284">
        <v>23.91</v>
      </c>
      <c r="C4284">
        <v>25.15</v>
      </c>
      <c r="D4284">
        <v>23.83</v>
      </c>
      <c r="E4284">
        <v>25.01</v>
      </c>
      <c r="F4284">
        <v>4.600585529</v>
      </c>
    </row>
    <row r="4285" spans="1:6" x14ac:dyDescent="0.25">
      <c r="A4285" s="1">
        <v>39504</v>
      </c>
      <c r="B4285">
        <v>23.83</v>
      </c>
      <c r="C4285">
        <v>24.18</v>
      </c>
      <c r="D4285">
        <v>23.69</v>
      </c>
      <c r="E4285">
        <v>24.07</v>
      </c>
      <c r="F4285">
        <v>1.0071338649999999</v>
      </c>
    </row>
    <row r="4286" spans="1:6" x14ac:dyDescent="0.25">
      <c r="A4286" s="1">
        <v>39503</v>
      </c>
      <c r="B4286">
        <v>23.51</v>
      </c>
      <c r="C4286">
        <v>23.89</v>
      </c>
      <c r="D4286">
        <v>23.19</v>
      </c>
      <c r="E4286">
        <v>23.8</v>
      </c>
      <c r="F4286">
        <v>1.233517652</v>
      </c>
    </row>
    <row r="4287" spans="1:6" x14ac:dyDescent="0.25">
      <c r="A4287" s="1">
        <v>39500</v>
      </c>
      <c r="B4287">
        <v>23.31</v>
      </c>
      <c r="C4287">
        <v>23.6</v>
      </c>
      <c r="D4287">
        <v>22.9</v>
      </c>
      <c r="E4287">
        <v>23.6</v>
      </c>
      <c r="F4287">
        <v>1.2441012440000001</v>
      </c>
    </row>
    <row r="4288" spans="1:6" x14ac:dyDescent="0.25">
      <c r="A4288" s="1">
        <v>39499</v>
      </c>
      <c r="B4288">
        <v>23.85</v>
      </c>
      <c r="C4288">
        <v>23.99</v>
      </c>
      <c r="D4288">
        <v>23.09</v>
      </c>
      <c r="E4288">
        <v>23.19</v>
      </c>
      <c r="F4288">
        <v>-2.7672955969999999</v>
      </c>
    </row>
    <row r="4289" spans="1:6" x14ac:dyDescent="0.25">
      <c r="A4289" s="1">
        <v>39498</v>
      </c>
      <c r="B4289">
        <v>22.74</v>
      </c>
      <c r="C4289">
        <v>23.33</v>
      </c>
      <c r="D4289">
        <v>22.71</v>
      </c>
      <c r="E4289">
        <v>23.2</v>
      </c>
      <c r="F4289">
        <v>2.0228671939999998</v>
      </c>
    </row>
    <row r="4290" spans="1:6" x14ac:dyDescent="0.25">
      <c r="A4290" s="1">
        <v>39497</v>
      </c>
      <c r="B4290">
        <v>23.56</v>
      </c>
      <c r="C4290">
        <v>23.69</v>
      </c>
      <c r="D4290">
        <v>22.78</v>
      </c>
      <c r="E4290">
        <v>22.86</v>
      </c>
      <c r="F4290">
        <v>-2.9711375210000002</v>
      </c>
    </row>
    <row r="4291" spans="1:6" x14ac:dyDescent="0.25">
      <c r="A4291" s="1">
        <v>39493</v>
      </c>
      <c r="B4291">
        <v>23.46</v>
      </c>
      <c r="C4291">
        <v>23.56</v>
      </c>
      <c r="D4291">
        <v>23.21</v>
      </c>
      <c r="E4291">
        <v>23.28</v>
      </c>
      <c r="F4291">
        <v>-0.76726342700000005</v>
      </c>
    </row>
    <row r="4292" spans="1:6" x14ac:dyDescent="0.25">
      <c r="A4292" s="1">
        <v>39492</v>
      </c>
      <c r="B4292">
        <v>24.07</v>
      </c>
      <c r="C4292">
        <v>24.07</v>
      </c>
      <c r="D4292">
        <v>23.48</v>
      </c>
      <c r="E4292">
        <v>23.53</v>
      </c>
      <c r="F4292">
        <v>-2.2434565850000001</v>
      </c>
    </row>
    <row r="4293" spans="1:6" x14ac:dyDescent="0.25">
      <c r="A4293" s="1">
        <v>39491</v>
      </c>
      <c r="B4293">
        <v>23.68</v>
      </c>
      <c r="C4293">
        <v>24.2</v>
      </c>
      <c r="D4293">
        <v>23.52</v>
      </c>
      <c r="E4293">
        <v>24.06</v>
      </c>
      <c r="F4293">
        <v>1.6047297300000001</v>
      </c>
    </row>
    <row r="4294" spans="1:6" x14ac:dyDescent="0.25">
      <c r="A4294" s="1">
        <v>39490</v>
      </c>
      <c r="B4294">
        <v>23.69</v>
      </c>
      <c r="C4294">
        <v>23.81</v>
      </c>
      <c r="D4294">
        <v>23.25</v>
      </c>
      <c r="E4294">
        <v>23.43</v>
      </c>
      <c r="F4294">
        <v>-1.097509498</v>
      </c>
    </row>
    <row r="4295" spans="1:6" x14ac:dyDescent="0.25">
      <c r="A4295" s="1">
        <v>39489</v>
      </c>
      <c r="B4295">
        <v>23.66</v>
      </c>
      <c r="C4295">
        <v>23.7</v>
      </c>
      <c r="D4295">
        <v>23.3</v>
      </c>
      <c r="E4295">
        <v>23.52</v>
      </c>
      <c r="F4295">
        <v>-0.59171597600000003</v>
      </c>
    </row>
    <row r="4296" spans="1:6" x14ac:dyDescent="0.25">
      <c r="A4296" s="1">
        <v>39486</v>
      </c>
      <c r="B4296">
        <v>23.25</v>
      </c>
      <c r="C4296">
        <v>23.75</v>
      </c>
      <c r="D4296">
        <v>23.17</v>
      </c>
      <c r="E4296">
        <v>23.59</v>
      </c>
      <c r="F4296">
        <v>1.462365591</v>
      </c>
    </row>
    <row r="4297" spans="1:6" x14ac:dyDescent="0.25">
      <c r="A4297" s="1">
        <v>39485</v>
      </c>
      <c r="B4297">
        <v>21.85</v>
      </c>
      <c r="C4297">
        <v>23.43</v>
      </c>
      <c r="D4297">
        <v>21.79</v>
      </c>
      <c r="E4297">
        <v>23.38</v>
      </c>
      <c r="F4297">
        <v>7.0022883299999998</v>
      </c>
    </row>
    <row r="4298" spans="1:6" x14ac:dyDescent="0.25">
      <c r="A4298" s="1">
        <v>39484</v>
      </c>
      <c r="B4298">
        <v>23.43</v>
      </c>
      <c r="C4298">
        <v>24.02</v>
      </c>
      <c r="D4298">
        <v>23.06</v>
      </c>
      <c r="E4298">
        <v>23.08</v>
      </c>
      <c r="F4298">
        <v>-1.4938113529999999</v>
      </c>
    </row>
    <row r="4299" spans="1:6" x14ac:dyDescent="0.25">
      <c r="A4299" s="1">
        <v>39483</v>
      </c>
      <c r="B4299">
        <v>23.5</v>
      </c>
      <c r="C4299">
        <v>23.69</v>
      </c>
      <c r="D4299">
        <v>23.23</v>
      </c>
      <c r="E4299">
        <v>23.26</v>
      </c>
      <c r="F4299">
        <v>-1.0212765960000001</v>
      </c>
    </row>
    <row r="4300" spans="1:6" x14ac:dyDescent="0.25">
      <c r="A4300" s="1">
        <v>39482</v>
      </c>
      <c r="B4300">
        <v>25</v>
      </c>
      <c r="C4300">
        <v>25.03</v>
      </c>
      <c r="D4300">
        <v>23.62</v>
      </c>
      <c r="E4300">
        <v>23.82</v>
      </c>
      <c r="F4300">
        <v>-4.72</v>
      </c>
    </row>
    <row r="4301" spans="1:6" x14ac:dyDescent="0.25">
      <c r="A4301" s="1">
        <v>39479</v>
      </c>
      <c r="B4301">
        <v>24.58</v>
      </c>
      <c r="C4301">
        <v>25.13</v>
      </c>
      <c r="D4301">
        <v>24.38</v>
      </c>
      <c r="E4301">
        <v>24.94</v>
      </c>
      <c r="F4301">
        <v>1.4646053699999999</v>
      </c>
    </row>
    <row r="4302" spans="1:6" x14ac:dyDescent="0.25">
      <c r="A4302" s="1">
        <v>39478</v>
      </c>
      <c r="B4302">
        <v>24.04</v>
      </c>
      <c r="C4302">
        <v>24.7</v>
      </c>
      <c r="D4302">
        <v>23.89</v>
      </c>
      <c r="E4302">
        <v>24.5</v>
      </c>
      <c r="F4302">
        <v>1.9134775369999999</v>
      </c>
    </row>
    <row r="4303" spans="1:6" x14ac:dyDescent="0.25">
      <c r="A4303" s="1">
        <v>39477</v>
      </c>
      <c r="B4303">
        <v>24.06</v>
      </c>
      <c r="C4303">
        <v>24.93</v>
      </c>
      <c r="D4303">
        <v>23.81</v>
      </c>
      <c r="E4303">
        <v>24.36</v>
      </c>
      <c r="F4303">
        <v>1.2468827929999999</v>
      </c>
    </row>
    <row r="4304" spans="1:6" x14ac:dyDescent="0.25">
      <c r="A4304" s="1">
        <v>39476</v>
      </c>
      <c r="B4304">
        <v>24.25</v>
      </c>
      <c r="C4304">
        <v>24.3</v>
      </c>
      <c r="D4304">
        <v>23.69</v>
      </c>
      <c r="E4304">
        <v>24.06</v>
      </c>
      <c r="F4304">
        <v>-0.78350515499999995</v>
      </c>
    </row>
    <row r="4305" spans="1:6" x14ac:dyDescent="0.25">
      <c r="A4305" s="1">
        <v>39475</v>
      </c>
      <c r="B4305">
        <v>24.3</v>
      </c>
      <c r="C4305">
        <v>24.66</v>
      </c>
      <c r="D4305">
        <v>23.8</v>
      </c>
      <c r="E4305">
        <v>24.1</v>
      </c>
      <c r="F4305">
        <v>-0.82304526700000002</v>
      </c>
    </row>
    <row r="4306" spans="1:6" x14ac:dyDescent="0.25">
      <c r="A4306" s="1">
        <v>39472</v>
      </c>
      <c r="B4306">
        <v>26.05</v>
      </c>
      <c r="C4306">
        <v>26.08</v>
      </c>
      <c r="D4306">
        <v>24.1</v>
      </c>
      <c r="E4306">
        <v>24.2</v>
      </c>
      <c r="F4306">
        <v>-7.101727447</v>
      </c>
    </row>
    <row r="4307" spans="1:6" x14ac:dyDescent="0.25">
      <c r="A4307" s="1">
        <v>39471</v>
      </c>
      <c r="B4307">
        <v>24.39</v>
      </c>
      <c r="C4307">
        <v>25.16</v>
      </c>
      <c r="D4307">
        <v>24.3</v>
      </c>
      <c r="E4307">
        <v>25.11</v>
      </c>
      <c r="F4307">
        <v>2.95202952</v>
      </c>
    </row>
    <row r="4308" spans="1:6" x14ac:dyDescent="0.25">
      <c r="A4308" s="1">
        <v>39470</v>
      </c>
      <c r="B4308">
        <v>22.74</v>
      </c>
      <c r="C4308">
        <v>24.43</v>
      </c>
      <c r="D4308">
        <v>22.3</v>
      </c>
      <c r="E4308">
        <v>24.1</v>
      </c>
      <c r="F4308">
        <v>5.9806508359999997</v>
      </c>
    </row>
    <row r="4309" spans="1:6" x14ac:dyDescent="0.25">
      <c r="A4309" s="1">
        <v>39469</v>
      </c>
      <c r="B4309">
        <v>22.36</v>
      </c>
      <c r="C4309">
        <v>24.05</v>
      </c>
      <c r="D4309">
        <v>22.31</v>
      </c>
      <c r="E4309">
        <v>23.48</v>
      </c>
      <c r="F4309">
        <v>5.0089445440000002</v>
      </c>
    </row>
    <row r="4310" spans="1:6" x14ac:dyDescent="0.25">
      <c r="A4310" s="1">
        <v>39465</v>
      </c>
      <c r="B4310">
        <v>24.19</v>
      </c>
      <c r="C4310">
        <v>25.15</v>
      </c>
      <c r="D4310">
        <v>24.06</v>
      </c>
      <c r="E4310">
        <v>24.31</v>
      </c>
      <c r="F4310">
        <v>0.49607275699999998</v>
      </c>
    </row>
    <row r="4311" spans="1:6" x14ac:dyDescent="0.25">
      <c r="A4311" s="1">
        <v>39464</v>
      </c>
      <c r="B4311">
        <v>25.32</v>
      </c>
      <c r="C4311">
        <v>25.32</v>
      </c>
      <c r="D4311">
        <v>23.98</v>
      </c>
      <c r="E4311">
        <v>24.4</v>
      </c>
      <c r="F4311">
        <v>-3.6334913109999998</v>
      </c>
    </row>
    <row r="4312" spans="1:6" x14ac:dyDescent="0.25">
      <c r="A4312" s="1">
        <v>39463</v>
      </c>
      <c r="B4312">
        <v>25.48</v>
      </c>
      <c r="C4312">
        <v>25.59</v>
      </c>
      <c r="D4312">
        <v>24.79</v>
      </c>
      <c r="E4312">
        <v>25.14</v>
      </c>
      <c r="F4312">
        <v>-1.3343799059999999</v>
      </c>
    </row>
    <row r="4313" spans="1:6" x14ac:dyDescent="0.25">
      <c r="A4313" s="1">
        <v>39462</v>
      </c>
      <c r="B4313">
        <v>26.08</v>
      </c>
      <c r="C4313">
        <v>26.19</v>
      </c>
      <c r="D4313">
        <v>25.75</v>
      </c>
      <c r="E4313">
        <v>25.85</v>
      </c>
      <c r="F4313">
        <v>-0.88190184000000005</v>
      </c>
    </row>
    <row r="4314" spans="1:6" x14ac:dyDescent="0.25">
      <c r="A4314" s="1">
        <v>39461</v>
      </c>
      <c r="B4314">
        <v>26.59</v>
      </c>
      <c r="C4314">
        <v>26.67</v>
      </c>
      <c r="D4314">
        <v>26.2</v>
      </c>
      <c r="E4314">
        <v>26.29</v>
      </c>
      <c r="F4314">
        <v>-1.1282437009999999</v>
      </c>
    </row>
    <row r="4315" spans="1:6" x14ac:dyDescent="0.25">
      <c r="A4315" s="1">
        <v>39458</v>
      </c>
      <c r="B4315">
        <v>25.97</v>
      </c>
      <c r="C4315">
        <v>26.25</v>
      </c>
      <c r="D4315">
        <v>25.65</v>
      </c>
      <c r="E4315">
        <v>25.85</v>
      </c>
      <c r="F4315">
        <v>-0.46207162099999999</v>
      </c>
    </row>
    <row r="4316" spans="1:6" x14ac:dyDescent="0.25">
      <c r="A4316" s="1">
        <v>39457</v>
      </c>
      <c r="B4316">
        <v>26</v>
      </c>
      <c r="C4316">
        <v>26.44</v>
      </c>
      <c r="D4316">
        <v>25.8</v>
      </c>
      <c r="E4316">
        <v>26.24</v>
      </c>
      <c r="F4316">
        <v>0.92307692299999999</v>
      </c>
    </row>
    <row r="4317" spans="1:6" x14ac:dyDescent="0.25">
      <c r="A4317" s="1">
        <v>39456</v>
      </c>
      <c r="B4317">
        <v>25.6</v>
      </c>
      <c r="C4317">
        <v>26.3</v>
      </c>
      <c r="D4317">
        <v>25.53</v>
      </c>
      <c r="E4317">
        <v>26.24</v>
      </c>
      <c r="F4317">
        <v>2.5</v>
      </c>
    </row>
    <row r="4318" spans="1:6" x14ac:dyDescent="0.25">
      <c r="A4318" s="1">
        <v>39455</v>
      </c>
      <c r="B4318">
        <v>26.33</v>
      </c>
      <c r="C4318">
        <v>26.79</v>
      </c>
      <c r="D4318">
        <v>25.42</v>
      </c>
      <c r="E4318">
        <v>25.43</v>
      </c>
      <c r="F4318">
        <v>-3.4181541969999998</v>
      </c>
    </row>
    <row r="4319" spans="1:6" x14ac:dyDescent="0.25">
      <c r="A4319" s="1">
        <v>39454</v>
      </c>
      <c r="B4319">
        <v>26.07</v>
      </c>
      <c r="C4319">
        <v>26.38</v>
      </c>
      <c r="D4319">
        <v>25.68</v>
      </c>
      <c r="E4319">
        <v>26.13</v>
      </c>
      <c r="F4319">
        <v>0.23014959700000001</v>
      </c>
    </row>
    <row r="4320" spans="1:6" x14ac:dyDescent="0.25">
      <c r="A4320" s="1">
        <v>39451</v>
      </c>
      <c r="B4320">
        <v>26.44</v>
      </c>
      <c r="C4320">
        <v>26.93</v>
      </c>
      <c r="D4320">
        <v>26.01</v>
      </c>
      <c r="E4320">
        <v>26.07</v>
      </c>
      <c r="F4320">
        <v>-1.399394856</v>
      </c>
    </row>
    <row r="4321" spans="1:6" x14ac:dyDescent="0.25">
      <c r="A4321" s="1">
        <v>39450</v>
      </c>
      <c r="B4321">
        <v>26.4</v>
      </c>
      <c r="C4321">
        <v>27.02</v>
      </c>
      <c r="D4321">
        <v>26.3</v>
      </c>
      <c r="E4321">
        <v>26.75</v>
      </c>
      <c r="F4321">
        <v>1.325757576</v>
      </c>
    </row>
    <row r="4322" spans="1:6" x14ac:dyDescent="0.25">
      <c r="A4322" s="1">
        <v>39449</v>
      </c>
      <c r="B4322">
        <v>27</v>
      </c>
      <c r="C4322">
        <v>27.3</v>
      </c>
      <c r="D4322">
        <v>26.21</v>
      </c>
      <c r="E4322">
        <v>26.54</v>
      </c>
      <c r="F4322">
        <v>-1.703703704</v>
      </c>
    </row>
    <row r="4323" spans="1:6" x14ac:dyDescent="0.25">
      <c r="A4323" s="1">
        <v>39447</v>
      </c>
      <c r="B4323">
        <v>27.21</v>
      </c>
      <c r="C4323">
        <v>27.49</v>
      </c>
      <c r="D4323">
        <v>27.01</v>
      </c>
      <c r="E4323">
        <v>27.07</v>
      </c>
      <c r="F4323">
        <v>-0.51451672199999998</v>
      </c>
    </row>
    <row r="4324" spans="1:6" x14ac:dyDescent="0.25">
      <c r="A4324" s="1">
        <v>39444</v>
      </c>
      <c r="B4324">
        <v>27.86</v>
      </c>
      <c r="C4324">
        <v>28.2</v>
      </c>
      <c r="D4324">
        <v>27.23</v>
      </c>
      <c r="E4324">
        <v>27.56</v>
      </c>
      <c r="F4324">
        <v>-1.076812635</v>
      </c>
    </row>
    <row r="4325" spans="1:6" x14ac:dyDescent="0.25">
      <c r="A4325" s="1">
        <v>39443</v>
      </c>
      <c r="B4325">
        <v>28.18</v>
      </c>
      <c r="C4325">
        <v>28.38</v>
      </c>
      <c r="D4325">
        <v>27.68</v>
      </c>
      <c r="E4325">
        <v>27.79</v>
      </c>
      <c r="F4325">
        <v>-1.3839602559999999</v>
      </c>
    </row>
    <row r="4326" spans="1:6" x14ac:dyDescent="0.25">
      <c r="A4326" s="1">
        <v>39442</v>
      </c>
      <c r="B4326">
        <v>28.61</v>
      </c>
      <c r="C4326">
        <v>28.63</v>
      </c>
      <c r="D4326">
        <v>28.22</v>
      </c>
      <c r="E4326">
        <v>28.38</v>
      </c>
      <c r="F4326">
        <v>-0.803914715</v>
      </c>
    </row>
    <row r="4327" spans="1:6" x14ac:dyDescent="0.25">
      <c r="A4327" s="1">
        <v>39440</v>
      </c>
      <c r="B4327">
        <v>28.66</v>
      </c>
      <c r="C4327">
        <v>28.95</v>
      </c>
      <c r="D4327">
        <v>28.62</v>
      </c>
      <c r="E4327">
        <v>28.72</v>
      </c>
      <c r="F4327">
        <v>0.209351012</v>
      </c>
    </row>
    <row r="4328" spans="1:6" x14ac:dyDescent="0.25">
      <c r="A4328" s="1">
        <v>39437</v>
      </c>
      <c r="B4328">
        <v>28.63</v>
      </c>
      <c r="C4328">
        <v>29</v>
      </c>
      <c r="D4328">
        <v>28.42</v>
      </c>
      <c r="E4328">
        <v>28.6</v>
      </c>
      <c r="F4328">
        <v>-0.10478519</v>
      </c>
    </row>
    <row r="4329" spans="1:6" x14ac:dyDescent="0.25">
      <c r="A4329" s="1">
        <v>39436</v>
      </c>
      <c r="B4329">
        <v>28.48</v>
      </c>
      <c r="C4329">
        <v>28.58</v>
      </c>
      <c r="D4329">
        <v>28.16</v>
      </c>
      <c r="E4329">
        <v>28.28</v>
      </c>
      <c r="F4329">
        <v>-0.70224719099999999</v>
      </c>
    </row>
    <row r="4330" spans="1:6" x14ac:dyDescent="0.25">
      <c r="A4330" s="1">
        <v>39435</v>
      </c>
      <c r="B4330">
        <v>28.11</v>
      </c>
      <c r="C4330">
        <v>28.49</v>
      </c>
      <c r="D4330">
        <v>27.97</v>
      </c>
      <c r="E4330">
        <v>28.19</v>
      </c>
      <c r="F4330">
        <v>0.28459622899999998</v>
      </c>
    </row>
    <row r="4331" spans="1:6" x14ac:dyDescent="0.25">
      <c r="A4331" s="1">
        <v>39434</v>
      </c>
      <c r="B4331">
        <v>28.12</v>
      </c>
      <c r="C4331">
        <v>28.47</v>
      </c>
      <c r="D4331">
        <v>27.58</v>
      </c>
      <c r="E4331">
        <v>28.15</v>
      </c>
      <c r="F4331">
        <v>0.106685633</v>
      </c>
    </row>
    <row r="4332" spans="1:6" x14ac:dyDescent="0.25">
      <c r="A4332" s="1">
        <v>39433</v>
      </c>
      <c r="B4332">
        <v>28.59</v>
      </c>
      <c r="C4332">
        <v>28.65</v>
      </c>
      <c r="D4332">
        <v>27.92</v>
      </c>
      <c r="E4332">
        <v>27.95</v>
      </c>
      <c r="F4332">
        <v>-2.2385449460000002</v>
      </c>
    </row>
    <row r="4333" spans="1:6" x14ac:dyDescent="0.25">
      <c r="A4333" s="1">
        <v>39430</v>
      </c>
      <c r="B4333">
        <v>29.04</v>
      </c>
      <c r="C4333">
        <v>29.64</v>
      </c>
      <c r="D4333">
        <v>28.51</v>
      </c>
      <c r="E4333">
        <v>28.6</v>
      </c>
      <c r="F4333">
        <v>-1.5151515149999999</v>
      </c>
    </row>
    <row r="4334" spans="1:6" x14ac:dyDescent="0.25">
      <c r="A4334" s="1">
        <v>39429</v>
      </c>
      <c r="B4334">
        <v>28.89</v>
      </c>
      <c r="C4334">
        <v>29.54</v>
      </c>
      <c r="D4334">
        <v>28.82</v>
      </c>
      <c r="E4334">
        <v>29.06</v>
      </c>
      <c r="F4334">
        <v>0.58843890600000004</v>
      </c>
    </row>
    <row r="4335" spans="1:6" x14ac:dyDescent="0.25">
      <c r="A4335" s="1">
        <v>39428</v>
      </c>
      <c r="B4335">
        <v>28.92</v>
      </c>
      <c r="C4335">
        <v>29.44</v>
      </c>
      <c r="D4335">
        <v>28.37</v>
      </c>
      <c r="E4335">
        <v>28.8</v>
      </c>
      <c r="F4335">
        <v>-0.41493775900000002</v>
      </c>
    </row>
    <row r="4336" spans="1:6" x14ac:dyDescent="0.25">
      <c r="A4336" s="1">
        <v>39427</v>
      </c>
      <c r="B4336">
        <v>27.84</v>
      </c>
      <c r="C4336">
        <v>28.99</v>
      </c>
      <c r="D4336">
        <v>27.81</v>
      </c>
      <c r="E4336">
        <v>28.02</v>
      </c>
      <c r="F4336">
        <v>0.64655172400000005</v>
      </c>
    </row>
    <row r="4337" spans="1:6" x14ac:dyDescent="0.25">
      <c r="A4337" s="1">
        <v>39426</v>
      </c>
      <c r="B4337">
        <v>27.68</v>
      </c>
      <c r="C4337">
        <v>28</v>
      </c>
      <c r="D4337">
        <v>27.42</v>
      </c>
      <c r="E4337">
        <v>27.66</v>
      </c>
      <c r="F4337">
        <v>-7.2254335000000003E-2</v>
      </c>
    </row>
    <row r="4338" spans="1:6" x14ac:dyDescent="0.25">
      <c r="A4338" s="1">
        <v>39423</v>
      </c>
      <c r="B4338">
        <v>28</v>
      </c>
      <c r="C4338">
        <v>28.03</v>
      </c>
      <c r="D4338">
        <v>27.45</v>
      </c>
      <c r="E4338">
        <v>27.45</v>
      </c>
      <c r="F4338">
        <v>-1.9642857140000001</v>
      </c>
    </row>
    <row r="4339" spans="1:6" x14ac:dyDescent="0.25">
      <c r="A4339" s="1">
        <v>39422</v>
      </c>
      <c r="B4339">
        <v>27.62</v>
      </c>
      <c r="C4339">
        <v>27.94</v>
      </c>
      <c r="D4339">
        <v>27.5</v>
      </c>
      <c r="E4339">
        <v>27.79</v>
      </c>
      <c r="F4339">
        <v>0.61549601700000001</v>
      </c>
    </row>
    <row r="4340" spans="1:6" x14ac:dyDescent="0.25">
      <c r="A4340" s="1">
        <v>39421</v>
      </c>
      <c r="B4340">
        <v>27.45</v>
      </c>
      <c r="C4340">
        <v>27.81</v>
      </c>
      <c r="D4340">
        <v>27.12</v>
      </c>
      <c r="E4340">
        <v>27.48</v>
      </c>
      <c r="F4340">
        <v>0.10928961700000001</v>
      </c>
    </row>
    <row r="4341" spans="1:6" x14ac:dyDescent="0.25">
      <c r="A4341" s="1">
        <v>39420</v>
      </c>
      <c r="B4341">
        <v>27.48</v>
      </c>
      <c r="C4341">
        <v>27.49</v>
      </c>
      <c r="D4341">
        <v>26.82</v>
      </c>
      <c r="E4341">
        <v>26.96</v>
      </c>
      <c r="F4341">
        <v>-1.892285298</v>
      </c>
    </row>
    <row r="4342" spans="1:6" x14ac:dyDescent="0.25">
      <c r="A4342" s="1">
        <v>39419</v>
      </c>
      <c r="B4342">
        <v>28</v>
      </c>
      <c r="C4342">
        <v>28.24</v>
      </c>
      <c r="D4342">
        <v>27.53</v>
      </c>
      <c r="E4342">
        <v>27.57</v>
      </c>
      <c r="F4342">
        <v>-1.5357142859999999</v>
      </c>
    </row>
    <row r="4343" spans="1:6" x14ac:dyDescent="0.25">
      <c r="A4343" s="1">
        <v>39416</v>
      </c>
      <c r="B4343">
        <v>28.4</v>
      </c>
      <c r="C4343">
        <v>28.41</v>
      </c>
      <c r="D4343">
        <v>27.68</v>
      </c>
      <c r="E4343">
        <v>28.02</v>
      </c>
      <c r="F4343">
        <v>-1.338028169</v>
      </c>
    </row>
    <row r="4344" spans="1:6" x14ac:dyDescent="0.25">
      <c r="A4344" s="1">
        <v>39415</v>
      </c>
      <c r="B4344">
        <v>27.81</v>
      </c>
      <c r="C4344">
        <v>28.28</v>
      </c>
      <c r="D4344">
        <v>27.79</v>
      </c>
      <c r="E4344">
        <v>28.15</v>
      </c>
      <c r="F4344">
        <v>1.2225818049999999</v>
      </c>
    </row>
    <row r="4345" spans="1:6" x14ac:dyDescent="0.25">
      <c r="A4345" s="1">
        <v>39414</v>
      </c>
      <c r="B4345">
        <v>27.9</v>
      </c>
      <c r="C4345">
        <v>28.42</v>
      </c>
      <c r="D4345">
        <v>27.81</v>
      </c>
      <c r="E4345">
        <v>28.05</v>
      </c>
      <c r="F4345">
        <v>0.53763440900000004</v>
      </c>
    </row>
    <row r="4346" spans="1:6" x14ac:dyDescent="0.25">
      <c r="A4346" s="1">
        <v>39413</v>
      </c>
      <c r="B4346">
        <v>27.6</v>
      </c>
      <c r="C4346">
        <v>27.98</v>
      </c>
      <c r="D4346">
        <v>26.93</v>
      </c>
      <c r="E4346">
        <v>27.49</v>
      </c>
      <c r="F4346">
        <v>-0.39855072499999999</v>
      </c>
    </row>
    <row r="4347" spans="1:6" x14ac:dyDescent="0.25">
      <c r="A4347" s="1">
        <v>39412</v>
      </c>
      <c r="B4347">
        <v>28.69</v>
      </c>
      <c r="C4347">
        <v>28.76</v>
      </c>
      <c r="D4347">
        <v>27.42</v>
      </c>
      <c r="E4347">
        <v>27.48</v>
      </c>
      <c r="F4347">
        <v>-4.2174973859999998</v>
      </c>
    </row>
    <row r="4348" spans="1:6" x14ac:dyDescent="0.25">
      <c r="A4348" s="1">
        <v>39409</v>
      </c>
      <c r="B4348">
        <v>28.36</v>
      </c>
      <c r="C4348">
        <v>28.78</v>
      </c>
      <c r="D4348">
        <v>28.14</v>
      </c>
      <c r="E4348">
        <v>28.69</v>
      </c>
      <c r="F4348">
        <v>1.163610719</v>
      </c>
    </row>
    <row r="4349" spans="1:6" x14ac:dyDescent="0.25">
      <c r="A4349" s="1">
        <v>39407</v>
      </c>
      <c r="B4349">
        <v>28.31</v>
      </c>
      <c r="C4349">
        <v>28.75</v>
      </c>
      <c r="D4349">
        <v>28.11</v>
      </c>
      <c r="E4349">
        <v>28.25</v>
      </c>
      <c r="F4349">
        <v>-0.211939244</v>
      </c>
    </row>
    <row r="4350" spans="1:6" x14ac:dyDescent="0.25">
      <c r="A4350" s="1">
        <v>39406</v>
      </c>
      <c r="B4350">
        <v>29.44</v>
      </c>
      <c r="C4350">
        <v>29.84</v>
      </c>
      <c r="D4350">
        <v>28.49</v>
      </c>
      <c r="E4350">
        <v>29.04</v>
      </c>
      <c r="F4350">
        <v>-1.358695652</v>
      </c>
    </row>
    <row r="4351" spans="1:6" x14ac:dyDescent="0.25">
      <c r="A4351" s="1">
        <v>39405</v>
      </c>
      <c r="B4351">
        <v>29.75</v>
      </c>
      <c r="C4351">
        <v>29.99</v>
      </c>
      <c r="D4351">
        <v>29.28</v>
      </c>
      <c r="E4351">
        <v>29.43</v>
      </c>
      <c r="F4351">
        <v>-1.0756302520000001</v>
      </c>
    </row>
    <row r="4352" spans="1:6" x14ac:dyDescent="0.25">
      <c r="A4352" s="1">
        <v>39402</v>
      </c>
      <c r="B4352">
        <v>29.73</v>
      </c>
      <c r="C4352">
        <v>30.1</v>
      </c>
      <c r="D4352">
        <v>29.45</v>
      </c>
      <c r="E4352">
        <v>29.94</v>
      </c>
      <c r="F4352">
        <v>0.70635721500000004</v>
      </c>
    </row>
    <row r="4353" spans="1:6" x14ac:dyDescent="0.25">
      <c r="A4353" s="1">
        <v>39401</v>
      </c>
      <c r="B4353">
        <v>29.5</v>
      </c>
      <c r="C4353">
        <v>29.68</v>
      </c>
      <c r="D4353">
        <v>29.06</v>
      </c>
      <c r="E4353">
        <v>29.3</v>
      </c>
      <c r="F4353">
        <v>-0.67796610199999996</v>
      </c>
    </row>
    <row r="4354" spans="1:6" x14ac:dyDescent="0.25">
      <c r="A4354" s="1">
        <v>39400</v>
      </c>
      <c r="B4354">
        <v>30.4</v>
      </c>
      <c r="C4354">
        <v>30.42</v>
      </c>
      <c r="D4354">
        <v>29.55</v>
      </c>
      <c r="E4354">
        <v>29.71</v>
      </c>
      <c r="F4354">
        <v>-2.2697368419999999</v>
      </c>
    </row>
    <row r="4355" spans="1:6" x14ac:dyDescent="0.25">
      <c r="A4355" s="1">
        <v>39399</v>
      </c>
      <c r="B4355">
        <v>29.58</v>
      </c>
      <c r="C4355">
        <v>30.15</v>
      </c>
      <c r="D4355">
        <v>29.17</v>
      </c>
      <c r="E4355">
        <v>30.14</v>
      </c>
      <c r="F4355">
        <v>1.893171062</v>
      </c>
    </row>
    <row r="4356" spans="1:6" x14ac:dyDescent="0.25">
      <c r="A4356" s="1">
        <v>39398</v>
      </c>
      <c r="B4356">
        <v>28.79</v>
      </c>
      <c r="C4356">
        <v>29.79</v>
      </c>
      <c r="D4356">
        <v>28.79</v>
      </c>
      <c r="E4356">
        <v>29.11</v>
      </c>
      <c r="F4356">
        <v>1.1114970479999999</v>
      </c>
    </row>
    <row r="4357" spans="1:6" x14ac:dyDescent="0.25">
      <c r="A4357" s="1">
        <v>39395</v>
      </c>
      <c r="B4357">
        <v>28.99</v>
      </c>
      <c r="C4357">
        <v>29.28</v>
      </c>
      <c r="D4357">
        <v>28.15</v>
      </c>
      <c r="E4357">
        <v>28.58</v>
      </c>
      <c r="F4357">
        <v>-1.414280786</v>
      </c>
    </row>
    <row r="4358" spans="1:6" x14ac:dyDescent="0.25">
      <c r="A4358" s="1">
        <v>39394</v>
      </c>
      <c r="B4358">
        <v>30.39</v>
      </c>
      <c r="C4358">
        <v>31.07</v>
      </c>
      <c r="D4358">
        <v>29.52</v>
      </c>
      <c r="E4358">
        <v>29.63</v>
      </c>
      <c r="F4358">
        <v>-2.5008226389999999</v>
      </c>
    </row>
    <row r="4359" spans="1:6" x14ac:dyDescent="0.25">
      <c r="A4359" s="1">
        <v>39393</v>
      </c>
      <c r="B4359">
        <v>34.03</v>
      </c>
      <c r="C4359">
        <v>34.06</v>
      </c>
      <c r="D4359">
        <v>32.549999999999997</v>
      </c>
      <c r="E4359">
        <v>32.72</v>
      </c>
      <c r="F4359">
        <v>-3.8495445199999998</v>
      </c>
    </row>
    <row r="4360" spans="1:6" x14ac:dyDescent="0.25">
      <c r="A4360" s="1">
        <v>39392</v>
      </c>
      <c r="B4360">
        <v>33.47</v>
      </c>
      <c r="C4360">
        <v>34.24</v>
      </c>
      <c r="D4360">
        <v>33.42</v>
      </c>
      <c r="E4360">
        <v>34.08</v>
      </c>
      <c r="F4360">
        <v>1.8225276370000001</v>
      </c>
    </row>
    <row r="4361" spans="1:6" x14ac:dyDescent="0.25">
      <c r="A4361" s="1">
        <v>39391</v>
      </c>
      <c r="B4361">
        <v>32.64</v>
      </c>
      <c r="C4361">
        <v>33.25</v>
      </c>
      <c r="D4361">
        <v>32.520000000000003</v>
      </c>
      <c r="E4361">
        <v>33.08</v>
      </c>
      <c r="F4361">
        <v>1.3480392160000001</v>
      </c>
    </row>
    <row r="4362" spans="1:6" x14ac:dyDescent="0.25">
      <c r="A4362" s="1">
        <v>39388</v>
      </c>
      <c r="B4362">
        <v>32.409999999999997</v>
      </c>
      <c r="C4362">
        <v>32.71</v>
      </c>
      <c r="D4362">
        <v>32.119999999999997</v>
      </c>
      <c r="E4362">
        <v>32.51</v>
      </c>
      <c r="F4362">
        <v>0.30854674500000001</v>
      </c>
    </row>
    <row r="4363" spans="1:6" x14ac:dyDescent="0.25">
      <c r="A4363" s="1">
        <v>39387</v>
      </c>
      <c r="B4363">
        <v>32.700000000000003</v>
      </c>
      <c r="C4363">
        <v>33.25</v>
      </c>
      <c r="D4363">
        <v>32.130000000000003</v>
      </c>
      <c r="E4363">
        <v>32.18</v>
      </c>
      <c r="F4363">
        <v>-1.590214067</v>
      </c>
    </row>
    <row r="4364" spans="1:6" x14ac:dyDescent="0.25">
      <c r="A4364" s="1">
        <v>39386</v>
      </c>
      <c r="B4364">
        <v>32.9</v>
      </c>
      <c r="C4364">
        <v>33.19</v>
      </c>
      <c r="D4364">
        <v>32.49</v>
      </c>
      <c r="E4364">
        <v>33.06</v>
      </c>
      <c r="F4364">
        <v>0.48632218799999999</v>
      </c>
    </row>
    <row r="4365" spans="1:6" x14ac:dyDescent="0.25">
      <c r="A4365" s="1">
        <v>39385</v>
      </c>
      <c r="B4365">
        <v>32.26</v>
      </c>
      <c r="C4365">
        <v>32.950000000000003</v>
      </c>
      <c r="D4365">
        <v>32.130000000000003</v>
      </c>
      <c r="E4365">
        <v>32.61</v>
      </c>
      <c r="F4365">
        <v>1.084934904</v>
      </c>
    </row>
    <row r="4366" spans="1:6" x14ac:dyDescent="0.25">
      <c r="A4366" s="1">
        <v>39384</v>
      </c>
      <c r="B4366">
        <v>32.08</v>
      </c>
      <c r="C4366">
        <v>32.49</v>
      </c>
      <c r="D4366">
        <v>32.01</v>
      </c>
      <c r="E4366">
        <v>32.409999999999997</v>
      </c>
      <c r="F4366">
        <v>1.028678304</v>
      </c>
    </row>
    <row r="4367" spans="1:6" x14ac:dyDescent="0.25">
      <c r="A4367" s="1">
        <v>39381</v>
      </c>
      <c r="B4367">
        <v>31.81</v>
      </c>
      <c r="C4367">
        <v>32.090000000000003</v>
      </c>
      <c r="D4367">
        <v>31.31</v>
      </c>
      <c r="E4367">
        <v>31.9</v>
      </c>
      <c r="F4367">
        <v>0.28292989600000001</v>
      </c>
    </row>
    <row r="4368" spans="1:6" x14ac:dyDescent="0.25">
      <c r="A4368" s="1">
        <v>39380</v>
      </c>
      <c r="B4368">
        <v>31.37</v>
      </c>
      <c r="C4368">
        <v>31.87</v>
      </c>
      <c r="D4368">
        <v>31.05</v>
      </c>
      <c r="E4368">
        <v>31.18</v>
      </c>
      <c r="F4368">
        <v>-0.60567421099999996</v>
      </c>
    </row>
    <row r="4369" spans="1:6" x14ac:dyDescent="0.25">
      <c r="A4369" s="1">
        <v>39379</v>
      </c>
      <c r="B4369">
        <v>31.1</v>
      </c>
      <c r="C4369">
        <v>31.36</v>
      </c>
      <c r="D4369">
        <v>30.52</v>
      </c>
      <c r="E4369">
        <v>31.26</v>
      </c>
      <c r="F4369">
        <v>0.51446945300000002</v>
      </c>
    </row>
    <row r="4370" spans="1:6" x14ac:dyDescent="0.25">
      <c r="A4370" s="1">
        <v>39378</v>
      </c>
      <c r="B4370">
        <v>31.4</v>
      </c>
      <c r="C4370">
        <v>31.58</v>
      </c>
      <c r="D4370">
        <v>30.67</v>
      </c>
      <c r="E4370">
        <v>31.54</v>
      </c>
      <c r="F4370">
        <v>0.44585987300000002</v>
      </c>
    </row>
    <row r="4371" spans="1:6" x14ac:dyDescent="0.25">
      <c r="A4371" s="1">
        <v>39377</v>
      </c>
      <c r="B4371">
        <v>31</v>
      </c>
      <c r="C4371">
        <v>31.47</v>
      </c>
      <c r="D4371">
        <v>30.95</v>
      </c>
      <c r="E4371">
        <v>31.37</v>
      </c>
      <c r="F4371">
        <v>1.1935483870000001</v>
      </c>
    </row>
    <row r="4372" spans="1:6" x14ac:dyDescent="0.25">
      <c r="A4372" s="1">
        <v>39374</v>
      </c>
      <c r="B4372">
        <v>32.61</v>
      </c>
      <c r="C4372">
        <v>32.630000000000003</v>
      </c>
      <c r="D4372">
        <v>31.4</v>
      </c>
      <c r="E4372">
        <v>31.49</v>
      </c>
      <c r="F4372">
        <v>-3.434529285</v>
      </c>
    </row>
    <row r="4373" spans="1:6" x14ac:dyDescent="0.25">
      <c r="A4373" s="1">
        <v>39373</v>
      </c>
      <c r="B4373">
        <v>32.25</v>
      </c>
      <c r="C4373">
        <v>32.93</v>
      </c>
      <c r="D4373">
        <v>32.25</v>
      </c>
      <c r="E4373">
        <v>32.68</v>
      </c>
      <c r="F4373">
        <v>1.3333333329999999</v>
      </c>
    </row>
    <row r="4374" spans="1:6" x14ac:dyDescent="0.25">
      <c r="A4374" s="1">
        <v>39372</v>
      </c>
      <c r="B4374">
        <v>32.700000000000003</v>
      </c>
      <c r="C4374">
        <v>32.74</v>
      </c>
      <c r="D4374">
        <v>31.91</v>
      </c>
      <c r="E4374">
        <v>32.51</v>
      </c>
      <c r="F4374">
        <v>-0.58103975500000005</v>
      </c>
    </row>
    <row r="4375" spans="1:6" x14ac:dyDescent="0.25">
      <c r="A4375" s="1">
        <v>39371</v>
      </c>
      <c r="B4375">
        <v>32.450000000000003</v>
      </c>
      <c r="C4375">
        <v>32.5</v>
      </c>
      <c r="D4375">
        <v>31.85</v>
      </c>
      <c r="E4375">
        <v>32.29</v>
      </c>
      <c r="F4375">
        <v>-0.49306625599999998</v>
      </c>
    </row>
    <row r="4376" spans="1:6" x14ac:dyDescent="0.25">
      <c r="A4376" s="1">
        <v>39370</v>
      </c>
      <c r="B4376">
        <v>32.92</v>
      </c>
      <c r="C4376">
        <v>33.14</v>
      </c>
      <c r="D4376">
        <v>32.51</v>
      </c>
      <c r="E4376">
        <v>32.79</v>
      </c>
      <c r="F4376">
        <v>-0.39489671900000001</v>
      </c>
    </row>
    <row r="4377" spans="1:6" x14ac:dyDescent="0.25">
      <c r="A4377" s="1">
        <v>39367</v>
      </c>
      <c r="B4377">
        <v>32.83</v>
      </c>
      <c r="C4377">
        <v>33.119999999999997</v>
      </c>
      <c r="D4377">
        <v>32.75</v>
      </c>
      <c r="E4377">
        <v>32.950000000000003</v>
      </c>
      <c r="F4377">
        <v>0.36551934200000002</v>
      </c>
    </row>
    <row r="4378" spans="1:6" x14ac:dyDescent="0.25">
      <c r="A4378" s="1">
        <v>39366</v>
      </c>
      <c r="B4378">
        <v>33.380000000000003</v>
      </c>
      <c r="C4378">
        <v>33.6</v>
      </c>
      <c r="D4378">
        <v>32.6</v>
      </c>
      <c r="E4378">
        <v>32.799999999999997</v>
      </c>
      <c r="F4378">
        <v>-1.7375674059999999</v>
      </c>
    </row>
    <row r="4379" spans="1:6" x14ac:dyDescent="0.25">
      <c r="A4379" s="1">
        <v>39365</v>
      </c>
      <c r="B4379">
        <v>33.340000000000003</v>
      </c>
      <c r="C4379">
        <v>33.5</v>
      </c>
      <c r="D4379">
        <v>33.15</v>
      </c>
      <c r="E4379">
        <v>33.270000000000003</v>
      </c>
      <c r="F4379">
        <v>-0.209958008</v>
      </c>
    </row>
    <row r="4380" spans="1:6" x14ac:dyDescent="0.25">
      <c r="A4380" s="1">
        <v>39364</v>
      </c>
      <c r="B4380">
        <v>32.770000000000003</v>
      </c>
      <c r="C4380">
        <v>33.090000000000003</v>
      </c>
      <c r="D4380">
        <v>32.659999999999997</v>
      </c>
      <c r="E4380">
        <v>33.08</v>
      </c>
      <c r="F4380">
        <v>0.94598718299999995</v>
      </c>
    </row>
    <row r="4381" spans="1:6" x14ac:dyDescent="0.25">
      <c r="A4381" s="1">
        <v>39363</v>
      </c>
      <c r="B4381">
        <v>32.53</v>
      </c>
      <c r="C4381">
        <v>32.9</v>
      </c>
      <c r="D4381">
        <v>32.51</v>
      </c>
      <c r="E4381">
        <v>32.71</v>
      </c>
      <c r="F4381">
        <v>0.55333538299999996</v>
      </c>
    </row>
    <row r="4382" spans="1:6" x14ac:dyDescent="0.25">
      <c r="A4382" s="1">
        <v>39360</v>
      </c>
      <c r="B4382">
        <v>32.33</v>
      </c>
      <c r="C4382">
        <v>32.81</v>
      </c>
      <c r="D4382">
        <v>32.26</v>
      </c>
      <c r="E4382">
        <v>32.67</v>
      </c>
      <c r="F4382">
        <v>1.0516548100000001</v>
      </c>
    </row>
    <row r="4383" spans="1:6" x14ac:dyDescent="0.25">
      <c r="A4383" s="1">
        <v>39359</v>
      </c>
      <c r="B4383">
        <v>32.590000000000003</v>
      </c>
      <c r="C4383">
        <v>32.68</v>
      </c>
      <c r="D4383">
        <v>31.88</v>
      </c>
      <c r="E4383">
        <v>32.15</v>
      </c>
      <c r="F4383">
        <v>-1.350107395</v>
      </c>
    </row>
    <row r="4384" spans="1:6" x14ac:dyDescent="0.25">
      <c r="A4384" s="1">
        <v>39358</v>
      </c>
      <c r="B4384">
        <v>32.9</v>
      </c>
      <c r="C4384">
        <v>32.97</v>
      </c>
      <c r="D4384">
        <v>32.44</v>
      </c>
      <c r="E4384">
        <v>32.49</v>
      </c>
      <c r="F4384">
        <v>-1.2462006080000001</v>
      </c>
    </row>
    <row r="4385" spans="1:6" x14ac:dyDescent="0.25">
      <c r="A4385" s="1">
        <v>39357</v>
      </c>
      <c r="B4385">
        <v>33</v>
      </c>
      <c r="C4385">
        <v>33.119999999999997</v>
      </c>
      <c r="D4385">
        <v>32.880000000000003</v>
      </c>
      <c r="E4385">
        <v>33.01</v>
      </c>
      <c r="F4385">
        <v>3.0303030000000002E-2</v>
      </c>
    </row>
    <row r="4386" spans="1:6" x14ac:dyDescent="0.25">
      <c r="A4386" s="1">
        <v>39356</v>
      </c>
      <c r="B4386">
        <v>33.01</v>
      </c>
      <c r="C4386">
        <v>33.32</v>
      </c>
      <c r="D4386">
        <v>32.97</v>
      </c>
      <c r="E4386">
        <v>33.049999999999997</v>
      </c>
      <c r="F4386">
        <v>0.121175401</v>
      </c>
    </row>
    <row r="4387" spans="1:6" x14ac:dyDescent="0.25">
      <c r="A4387" s="1">
        <v>39353</v>
      </c>
      <c r="B4387">
        <v>33.06</v>
      </c>
      <c r="C4387">
        <v>33.369999999999997</v>
      </c>
      <c r="D4387">
        <v>32.97</v>
      </c>
      <c r="E4387">
        <v>33.11</v>
      </c>
      <c r="F4387">
        <v>0.15124016900000001</v>
      </c>
    </row>
    <row r="4388" spans="1:6" x14ac:dyDescent="0.25">
      <c r="A4388" s="1">
        <v>39352</v>
      </c>
      <c r="B4388">
        <v>33.020000000000003</v>
      </c>
      <c r="C4388">
        <v>33.29</v>
      </c>
      <c r="D4388">
        <v>32.86</v>
      </c>
      <c r="E4388">
        <v>33.22</v>
      </c>
      <c r="F4388">
        <v>0.60569351900000001</v>
      </c>
    </row>
    <row r="4389" spans="1:6" x14ac:dyDescent="0.25">
      <c r="A4389" s="1">
        <v>39351</v>
      </c>
      <c r="B4389">
        <v>32.65</v>
      </c>
      <c r="C4389">
        <v>33</v>
      </c>
      <c r="D4389">
        <v>32.6</v>
      </c>
      <c r="E4389">
        <v>33</v>
      </c>
      <c r="F4389">
        <v>1.071975498</v>
      </c>
    </row>
    <row r="4390" spans="1:6" x14ac:dyDescent="0.25">
      <c r="A4390" s="1">
        <v>39350</v>
      </c>
      <c r="B4390">
        <v>31.65</v>
      </c>
      <c r="C4390">
        <v>32.53</v>
      </c>
      <c r="D4390">
        <v>31.65</v>
      </c>
      <c r="E4390">
        <v>32.43</v>
      </c>
      <c r="F4390">
        <v>2.4644549759999999</v>
      </c>
    </row>
    <row r="4391" spans="1:6" x14ac:dyDescent="0.25">
      <c r="A4391" s="1">
        <v>39349</v>
      </c>
      <c r="B4391">
        <v>32.22</v>
      </c>
      <c r="C4391">
        <v>32.43</v>
      </c>
      <c r="D4391">
        <v>31.75</v>
      </c>
      <c r="E4391">
        <v>31.88</v>
      </c>
      <c r="F4391">
        <v>-1.0552451890000001</v>
      </c>
    </row>
    <row r="4392" spans="1:6" x14ac:dyDescent="0.25">
      <c r="A4392" s="1">
        <v>39346</v>
      </c>
      <c r="B4392">
        <v>32.5</v>
      </c>
      <c r="C4392">
        <v>32.53</v>
      </c>
      <c r="D4392">
        <v>32.200000000000003</v>
      </c>
      <c r="E4392">
        <v>32.299999999999997</v>
      </c>
      <c r="F4392">
        <v>-0.61538461499999997</v>
      </c>
    </row>
    <row r="4393" spans="1:6" x14ac:dyDescent="0.25">
      <c r="A4393" s="1">
        <v>39345</v>
      </c>
      <c r="B4393">
        <v>31.92</v>
      </c>
      <c r="C4393">
        <v>32.39</v>
      </c>
      <c r="D4393">
        <v>31.91</v>
      </c>
      <c r="E4393">
        <v>32.21</v>
      </c>
      <c r="F4393">
        <v>0.908521303</v>
      </c>
    </row>
    <row r="4394" spans="1:6" x14ac:dyDescent="0.25">
      <c r="A4394" s="1">
        <v>39344</v>
      </c>
      <c r="B4394">
        <v>32.130000000000003</v>
      </c>
      <c r="C4394">
        <v>32.479999999999997</v>
      </c>
      <c r="D4394">
        <v>32.049999999999997</v>
      </c>
      <c r="E4394">
        <v>32.090000000000003</v>
      </c>
      <c r="F4394">
        <v>-0.124494242</v>
      </c>
    </row>
    <row r="4395" spans="1:6" x14ac:dyDescent="0.25">
      <c r="A4395" s="1">
        <v>39343</v>
      </c>
      <c r="B4395">
        <v>31.57</v>
      </c>
      <c r="C4395">
        <v>32.04</v>
      </c>
      <c r="D4395">
        <v>31.41</v>
      </c>
      <c r="E4395">
        <v>32.04</v>
      </c>
      <c r="F4395">
        <v>1.488755147</v>
      </c>
    </row>
    <row r="4396" spans="1:6" x14ac:dyDescent="0.25">
      <c r="A4396" s="1">
        <v>39342</v>
      </c>
      <c r="B4396">
        <v>31.3</v>
      </c>
      <c r="C4396">
        <v>31.74</v>
      </c>
      <c r="D4396">
        <v>31.25</v>
      </c>
      <c r="E4396">
        <v>31.5</v>
      </c>
      <c r="F4396">
        <v>0.63897763600000002</v>
      </c>
    </row>
    <row r="4397" spans="1:6" x14ac:dyDescent="0.25">
      <c r="A4397" s="1">
        <v>39339</v>
      </c>
      <c r="B4397">
        <v>31.41</v>
      </c>
      <c r="C4397">
        <v>31.69</v>
      </c>
      <c r="D4397">
        <v>31.15</v>
      </c>
      <c r="E4397">
        <v>31.56</v>
      </c>
      <c r="F4397">
        <v>0.47755491900000002</v>
      </c>
    </row>
    <row r="4398" spans="1:6" x14ac:dyDescent="0.25">
      <c r="A4398" s="1">
        <v>39338</v>
      </c>
      <c r="B4398">
        <v>31.96</v>
      </c>
      <c r="C4398">
        <v>32.03</v>
      </c>
      <c r="D4398">
        <v>31.4</v>
      </c>
      <c r="E4398">
        <v>31.51</v>
      </c>
      <c r="F4398">
        <v>-1.4080100129999999</v>
      </c>
    </row>
    <row r="4399" spans="1:6" x14ac:dyDescent="0.25">
      <c r="A4399" s="1">
        <v>39337</v>
      </c>
      <c r="B4399">
        <v>32.020000000000003</v>
      </c>
      <c r="C4399">
        <v>32.119999999999997</v>
      </c>
      <c r="D4399">
        <v>31.73</v>
      </c>
      <c r="E4399">
        <v>31.77</v>
      </c>
      <c r="F4399">
        <v>-0.78076202400000005</v>
      </c>
    </row>
    <row r="4400" spans="1:6" x14ac:dyDescent="0.25">
      <c r="A4400" s="1">
        <v>39336</v>
      </c>
      <c r="B4400">
        <v>31.95</v>
      </c>
      <c r="C4400">
        <v>32.17</v>
      </c>
      <c r="D4400">
        <v>31.74</v>
      </c>
      <c r="E4400">
        <v>32.159999999999997</v>
      </c>
      <c r="F4400">
        <v>0.65727699500000003</v>
      </c>
    </row>
    <row r="4401" spans="1:6" x14ac:dyDescent="0.25">
      <c r="A4401" s="1">
        <v>39335</v>
      </c>
      <c r="B4401">
        <v>31.68</v>
      </c>
      <c r="C4401">
        <v>32</v>
      </c>
      <c r="D4401">
        <v>31.23</v>
      </c>
      <c r="E4401">
        <v>31.74</v>
      </c>
      <c r="F4401">
        <v>0.18939393900000001</v>
      </c>
    </row>
    <row r="4402" spans="1:6" x14ac:dyDescent="0.25">
      <c r="A4402" s="1">
        <v>39332</v>
      </c>
      <c r="B4402">
        <v>31.4</v>
      </c>
      <c r="C4402">
        <v>31.77</v>
      </c>
      <c r="D4402">
        <v>31.09</v>
      </c>
      <c r="E4402">
        <v>31.52</v>
      </c>
      <c r="F4402">
        <v>0.38216560500000002</v>
      </c>
    </row>
    <row r="4403" spans="1:6" x14ac:dyDescent="0.25">
      <c r="A4403" s="1">
        <v>39331</v>
      </c>
      <c r="B4403">
        <v>32.4</v>
      </c>
      <c r="C4403">
        <v>32.4</v>
      </c>
      <c r="D4403">
        <v>31.73</v>
      </c>
      <c r="E4403">
        <v>31.84</v>
      </c>
      <c r="F4403">
        <v>-1.7283950619999999</v>
      </c>
    </row>
    <row r="4404" spans="1:6" x14ac:dyDescent="0.25">
      <c r="A4404" s="1">
        <v>39330</v>
      </c>
      <c r="B4404">
        <v>32.08</v>
      </c>
      <c r="C4404">
        <v>32.29</v>
      </c>
      <c r="D4404">
        <v>31.92</v>
      </c>
      <c r="E4404">
        <v>32.22</v>
      </c>
      <c r="F4404">
        <v>0.436408978</v>
      </c>
    </row>
    <row r="4405" spans="1:6" x14ac:dyDescent="0.25">
      <c r="A4405" s="1">
        <v>39329</v>
      </c>
      <c r="B4405">
        <v>31.9</v>
      </c>
      <c r="C4405">
        <v>32.5</v>
      </c>
      <c r="D4405">
        <v>31.75</v>
      </c>
      <c r="E4405">
        <v>32.32</v>
      </c>
      <c r="F4405">
        <v>1.3166144200000001</v>
      </c>
    </row>
    <row r="4406" spans="1:6" x14ac:dyDescent="0.25">
      <c r="A4406" s="1">
        <v>39325</v>
      </c>
      <c r="B4406">
        <v>31.84</v>
      </c>
      <c r="C4406">
        <v>31.98</v>
      </c>
      <c r="D4406">
        <v>31.67</v>
      </c>
      <c r="E4406">
        <v>31.92</v>
      </c>
      <c r="F4406">
        <v>0.25125628100000003</v>
      </c>
    </row>
    <row r="4407" spans="1:6" x14ac:dyDescent="0.25">
      <c r="A4407" s="1">
        <v>39324</v>
      </c>
      <c r="B4407">
        <v>30.8</v>
      </c>
      <c r="C4407">
        <v>31.97</v>
      </c>
      <c r="D4407">
        <v>30.77</v>
      </c>
      <c r="E4407">
        <v>31.43</v>
      </c>
      <c r="F4407">
        <v>2.0454545450000001</v>
      </c>
    </row>
    <row r="4408" spans="1:6" x14ac:dyDescent="0.25">
      <c r="A4408" s="1">
        <v>39323</v>
      </c>
      <c r="B4408">
        <v>30.55</v>
      </c>
      <c r="C4408">
        <v>31.02</v>
      </c>
      <c r="D4408">
        <v>30.49</v>
      </c>
      <c r="E4408">
        <v>31</v>
      </c>
      <c r="F4408">
        <v>1.47299509</v>
      </c>
    </row>
    <row r="4409" spans="1:6" x14ac:dyDescent="0.25">
      <c r="A4409" s="1">
        <v>39322</v>
      </c>
      <c r="B4409">
        <v>30.85</v>
      </c>
      <c r="C4409">
        <v>30.98</v>
      </c>
      <c r="D4409">
        <v>30.39</v>
      </c>
      <c r="E4409">
        <v>30.41</v>
      </c>
      <c r="F4409">
        <v>-1.426256078</v>
      </c>
    </row>
    <row r="4410" spans="1:6" x14ac:dyDescent="0.25">
      <c r="A4410" s="1">
        <v>39321</v>
      </c>
      <c r="B4410">
        <v>30.51</v>
      </c>
      <c r="C4410">
        <v>31.25</v>
      </c>
      <c r="D4410">
        <v>30.51</v>
      </c>
      <c r="E4410">
        <v>31.1</v>
      </c>
      <c r="F4410">
        <v>1.933792199</v>
      </c>
    </row>
    <row r="4411" spans="1:6" x14ac:dyDescent="0.25">
      <c r="A4411" s="1">
        <v>39318</v>
      </c>
      <c r="B4411">
        <v>30.2</v>
      </c>
      <c r="C4411">
        <v>30.75</v>
      </c>
      <c r="D4411">
        <v>30.07</v>
      </c>
      <c r="E4411">
        <v>30.73</v>
      </c>
      <c r="F4411">
        <v>1.7549668869999999</v>
      </c>
    </row>
    <row r="4412" spans="1:6" x14ac:dyDescent="0.25">
      <c r="A4412" s="1">
        <v>39317</v>
      </c>
      <c r="B4412">
        <v>30.51</v>
      </c>
      <c r="C4412">
        <v>30.62</v>
      </c>
      <c r="D4412">
        <v>30.06</v>
      </c>
      <c r="E4412">
        <v>30.27</v>
      </c>
      <c r="F4412">
        <v>-0.78662733500000004</v>
      </c>
    </row>
    <row r="4413" spans="1:6" x14ac:dyDescent="0.25">
      <c r="A4413" s="1">
        <v>39316</v>
      </c>
      <c r="B4413">
        <v>30.45</v>
      </c>
      <c r="C4413">
        <v>30.46</v>
      </c>
      <c r="D4413">
        <v>29.91</v>
      </c>
      <c r="E4413">
        <v>30.26</v>
      </c>
      <c r="F4413">
        <v>-0.62397372699999998</v>
      </c>
    </row>
    <row r="4414" spans="1:6" x14ac:dyDescent="0.25">
      <c r="A4414" s="1">
        <v>39315</v>
      </c>
      <c r="B4414">
        <v>29.75</v>
      </c>
      <c r="C4414">
        <v>30.3</v>
      </c>
      <c r="D4414">
        <v>29.7</v>
      </c>
      <c r="E4414">
        <v>30.1</v>
      </c>
      <c r="F4414">
        <v>1.1764705879999999</v>
      </c>
    </row>
    <row r="4415" spans="1:6" x14ac:dyDescent="0.25">
      <c r="A4415" s="1">
        <v>39314</v>
      </c>
      <c r="B4415">
        <v>29.91</v>
      </c>
      <c r="C4415">
        <v>30.04</v>
      </c>
      <c r="D4415">
        <v>29.52</v>
      </c>
      <c r="E4415">
        <v>29.76</v>
      </c>
      <c r="F4415">
        <v>-0.50150451399999996</v>
      </c>
    </row>
    <row r="4416" spans="1:6" x14ac:dyDescent="0.25">
      <c r="A4416" s="1">
        <v>39311</v>
      </c>
      <c r="B4416">
        <v>29.98</v>
      </c>
      <c r="C4416">
        <v>30.46</v>
      </c>
      <c r="D4416">
        <v>29.56</v>
      </c>
      <c r="E4416">
        <v>29.99</v>
      </c>
      <c r="F4416">
        <v>3.3355570000000001E-2</v>
      </c>
    </row>
    <row r="4417" spans="1:6" x14ac:dyDescent="0.25">
      <c r="A4417" s="1">
        <v>39310</v>
      </c>
      <c r="B4417">
        <v>29.76</v>
      </c>
      <c r="C4417">
        <v>30.05</v>
      </c>
      <c r="D4417">
        <v>28.58</v>
      </c>
      <c r="E4417">
        <v>29.3</v>
      </c>
      <c r="F4417">
        <v>-1.5456989249999999</v>
      </c>
    </row>
    <row r="4418" spans="1:6" x14ac:dyDescent="0.25">
      <c r="A4418" s="1">
        <v>39309</v>
      </c>
      <c r="B4418">
        <v>30.15</v>
      </c>
      <c r="C4418">
        <v>30.74</v>
      </c>
      <c r="D4418">
        <v>29.89</v>
      </c>
      <c r="E4418">
        <v>29.92</v>
      </c>
      <c r="F4418">
        <v>-0.76285240499999996</v>
      </c>
    </row>
    <row r="4419" spans="1:6" x14ac:dyDescent="0.25">
      <c r="A4419" s="1">
        <v>39308</v>
      </c>
      <c r="B4419">
        <v>31.04</v>
      </c>
      <c r="C4419">
        <v>31.17</v>
      </c>
      <c r="D4419">
        <v>30.08</v>
      </c>
      <c r="E4419">
        <v>30.26</v>
      </c>
      <c r="F4419">
        <v>-2.5128865980000001</v>
      </c>
    </row>
    <row r="4420" spans="1:6" x14ac:dyDescent="0.25">
      <c r="A4420" s="1">
        <v>39307</v>
      </c>
      <c r="B4420">
        <v>31.56</v>
      </c>
      <c r="C4420">
        <v>31.6</v>
      </c>
      <c r="D4420">
        <v>30.78</v>
      </c>
      <c r="E4420">
        <v>30.83</v>
      </c>
      <c r="F4420">
        <v>-2.3130544990000002</v>
      </c>
    </row>
    <row r="4421" spans="1:6" x14ac:dyDescent="0.25">
      <c r="A4421" s="1">
        <v>39304</v>
      </c>
      <c r="B4421">
        <v>30.95</v>
      </c>
      <c r="C4421">
        <v>31.49</v>
      </c>
      <c r="D4421">
        <v>30.84</v>
      </c>
      <c r="E4421">
        <v>31.4</v>
      </c>
      <c r="F4421">
        <v>1.4539579970000001</v>
      </c>
    </row>
    <row r="4422" spans="1:6" x14ac:dyDescent="0.25">
      <c r="A4422" s="1">
        <v>39303</v>
      </c>
      <c r="B4422">
        <v>31.19</v>
      </c>
      <c r="C4422">
        <v>32.47</v>
      </c>
      <c r="D4422">
        <v>31.18</v>
      </c>
      <c r="E4422">
        <v>31.4</v>
      </c>
      <c r="F4422">
        <v>0.67329272200000001</v>
      </c>
    </row>
    <row r="4423" spans="1:6" x14ac:dyDescent="0.25">
      <c r="A4423" s="1">
        <v>39302</v>
      </c>
      <c r="B4423">
        <v>31.08</v>
      </c>
      <c r="C4423">
        <v>32.25</v>
      </c>
      <c r="D4423">
        <v>31</v>
      </c>
      <c r="E4423">
        <v>31.68</v>
      </c>
      <c r="F4423">
        <v>1.930501931</v>
      </c>
    </row>
    <row r="4424" spans="1:6" x14ac:dyDescent="0.25">
      <c r="A4424" s="1">
        <v>39301</v>
      </c>
      <c r="B4424">
        <v>29.51</v>
      </c>
      <c r="C4424">
        <v>29.86</v>
      </c>
      <c r="D4424">
        <v>28.93</v>
      </c>
      <c r="E4424">
        <v>29.7</v>
      </c>
      <c r="F4424">
        <v>0.64384954299999997</v>
      </c>
    </row>
    <row r="4425" spans="1:6" x14ac:dyDescent="0.25">
      <c r="A4425" s="1">
        <v>39300</v>
      </c>
      <c r="B4425">
        <v>29.62</v>
      </c>
      <c r="C4425">
        <v>29.7</v>
      </c>
      <c r="D4425">
        <v>28.9</v>
      </c>
      <c r="E4425">
        <v>29.5</v>
      </c>
      <c r="F4425">
        <v>-0.405131668</v>
      </c>
    </row>
    <row r="4426" spans="1:6" x14ac:dyDescent="0.25">
      <c r="A4426" s="1">
        <v>39297</v>
      </c>
      <c r="B4426">
        <v>30.02</v>
      </c>
      <c r="C4426">
        <v>30.12</v>
      </c>
      <c r="D4426">
        <v>29.44</v>
      </c>
      <c r="E4426">
        <v>29.44</v>
      </c>
      <c r="F4426">
        <v>-1.932045303</v>
      </c>
    </row>
    <row r="4427" spans="1:6" x14ac:dyDescent="0.25">
      <c r="A4427" s="1">
        <v>39296</v>
      </c>
      <c r="B4427">
        <v>29.76</v>
      </c>
      <c r="C4427">
        <v>30.2</v>
      </c>
      <c r="D4427">
        <v>29.67</v>
      </c>
      <c r="E4427">
        <v>30.13</v>
      </c>
      <c r="F4427">
        <v>1.2432795699999999</v>
      </c>
    </row>
    <row r="4428" spans="1:6" x14ac:dyDescent="0.25">
      <c r="A4428" s="1">
        <v>39295</v>
      </c>
      <c r="B4428">
        <v>28.77</v>
      </c>
      <c r="C4428">
        <v>29.82</v>
      </c>
      <c r="D4428">
        <v>28.75</v>
      </c>
      <c r="E4428">
        <v>29.77</v>
      </c>
      <c r="F4428">
        <v>3.4758428920000002</v>
      </c>
    </row>
    <row r="4429" spans="1:6" x14ac:dyDescent="0.25">
      <c r="A4429" s="1">
        <v>39294</v>
      </c>
      <c r="B4429">
        <v>29.73</v>
      </c>
      <c r="C4429">
        <v>29.86</v>
      </c>
      <c r="D4429">
        <v>28.91</v>
      </c>
      <c r="E4429">
        <v>28.91</v>
      </c>
      <c r="F4429">
        <v>-2.7581567439999999</v>
      </c>
    </row>
    <row r="4430" spans="1:6" x14ac:dyDescent="0.25">
      <c r="A4430" s="1">
        <v>39293</v>
      </c>
      <c r="B4430">
        <v>28.99</v>
      </c>
      <c r="C4430">
        <v>29.56</v>
      </c>
      <c r="D4430">
        <v>28.63</v>
      </c>
      <c r="E4430">
        <v>29.49</v>
      </c>
      <c r="F4430">
        <v>1.724732666</v>
      </c>
    </row>
    <row r="4431" spans="1:6" x14ac:dyDescent="0.25">
      <c r="A4431" s="1">
        <v>39290</v>
      </c>
      <c r="B4431">
        <v>29.75</v>
      </c>
      <c r="C4431">
        <v>29.85</v>
      </c>
      <c r="D4431">
        <v>28.96</v>
      </c>
      <c r="E4431">
        <v>28.96</v>
      </c>
      <c r="F4431">
        <v>-2.6554621850000002</v>
      </c>
    </row>
    <row r="4432" spans="1:6" x14ac:dyDescent="0.25">
      <c r="A4432" s="1">
        <v>39289</v>
      </c>
      <c r="B4432">
        <v>29.47</v>
      </c>
      <c r="C4432">
        <v>29.93</v>
      </c>
      <c r="D4432">
        <v>29.08</v>
      </c>
      <c r="E4432">
        <v>29.67</v>
      </c>
      <c r="F4432">
        <v>0.67865626099999998</v>
      </c>
    </row>
    <row r="4433" spans="1:6" x14ac:dyDescent="0.25">
      <c r="A4433" s="1">
        <v>39288</v>
      </c>
      <c r="B4433">
        <v>30</v>
      </c>
      <c r="C4433">
        <v>30.23</v>
      </c>
      <c r="D4433">
        <v>29.65</v>
      </c>
      <c r="E4433">
        <v>29.91</v>
      </c>
      <c r="F4433">
        <v>-0.3</v>
      </c>
    </row>
    <row r="4434" spans="1:6" x14ac:dyDescent="0.25">
      <c r="A4434" s="1">
        <v>39287</v>
      </c>
      <c r="B4434">
        <v>29.94</v>
      </c>
      <c r="C4434">
        <v>30.36</v>
      </c>
      <c r="D4434">
        <v>29.58</v>
      </c>
      <c r="E4434">
        <v>29.73</v>
      </c>
      <c r="F4434">
        <v>-0.70140280600000005</v>
      </c>
    </row>
    <row r="4435" spans="1:6" x14ac:dyDescent="0.25">
      <c r="A4435" s="1">
        <v>39286</v>
      </c>
      <c r="B4435">
        <v>29.7</v>
      </c>
      <c r="C4435">
        <v>30.39</v>
      </c>
      <c r="D4435">
        <v>29.68</v>
      </c>
      <c r="E4435">
        <v>30.26</v>
      </c>
      <c r="F4435">
        <v>1.885521886</v>
      </c>
    </row>
    <row r="4436" spans="1:6" x14ac:dyDescent="0.25">
      <c r="A4436" s="1">
        <v>39283</v>
      </c>
      <c r="B4436">
        <v>29.93</v>
      </c>
      <c r="C4436">
        <v>29.93</v>
      </c>
      <c r="D4436">
        <v>29.4</v>
      </c>
      <c r="E4436">
        <v>29.59</v>
      </c>
      <c r="F4436">
        <v>-1.1359839629999999</v>
      </c>
    </row>
    <row r="4437" spans="1:6" x14ac:dyDescent="0.25">
      <c r="A4437" s="1">
        <v>39282</v>
      </c>
      <c r="B4437">
        <v>29.85</v>
      </c>
      <c r="C4437">
        <v>30</v>
      </c>
      <c r="D4437">
        <v>29.81</v>
      </c>
      <c r="E4437">
        <v>29.94</v>
      </c>
      <c r="F4437">
        <v>0.30150753800000002</v>
      </c>
    </row>
    <row r="4438" spans="1:6" x14ac:dyDescent="0.25">
      <c r="A4438" s="1">
        <v>39281</v>
      </c>
      <c r="B4438">
        <v>29.46</v>
      </c>
      <c r="C4438">
        <v>29.53</v>
      </c>
      <c r="D4438">
        <v>28.88</v>
      </c>
      <c r="E4438">
        <v>29.44</v>
      </c>
      <c r="F4438">
        <v>-6.7888663000000002E-2</v>
      </c>
    </row>
    <row r="4439" spans="1:6" x14ac:dyDescent="0.25">
      <c r="A4439" s="1">
        <v>39280</v>
      </c>
      <c r="B4439">
        <v>29.85</v>
      </c>
      <c r="C4439">
        <v>29.98</v>
      </c>
      <c r="D4439">
        <v>29.6</v>
      </c>
      <c r="E4439">
        <v>29.74</v>
      </c>
      <c r="F4439">
        <v>-0.368509213</v>
      </c>
    </row>
    <row r="4440" spans="1:6" x14ac:dyDescent="0.25">
      <c r="A4440" s="1">
        <v>39279</v>
      </c>
      <c r="B4440">
        <v>29.72</v>
      </c>
      <c r="C4440">
        <v>30</v>
      </c>
      <c r="D4440">
        <v>29.72</v>
      </c>
      <c r="E4440">
        <v>29.89</v>
      </c>
      <c r="F4440">
        <v>0.57200538400000001</v>
      </c>
    </row>
    <row r="4441" spans="1:6" x14ac:dyDescent="0.25">
      <c r="A4441" s="1">
        <v>39276</v>
      </c>
      <c r="B4441">
        <v>29.5</v>
      </c>
      <c r="C4441">
        <v>29.96</v>
      </c>
      <c r="D4441">
        <v>29.5</v>
      </c>
      <c r="E4441">
        <v>29.89</v>
      </c>
      <c r="F4441">
        <v>1.3220338979999999</v>
      </c>
    </row>
    <row r="4442" spans="1:6" x14ac:dyDescent="0.25">
      <c r="A4442" s="1">
        <v>39275</v>
      </c>
      <c r="B4442">
        <v>28.87</v>
      </c>
      <c r="C4442">
        <v>29.97</v>
      </c>
      <c r="D4442">
        <v>28.84</v>
      </c>
      <c r="E4442">
        <v>29.81</v>
      </c>
      <c r="F4442">
        <v>3.255975061</v>
      </c>
    </row>
    <row r="4443" spans="1:6" x14ac:dyDescent="0.25">
      <c r="A4443" s="1">
        <v>39274</v>
      </c>
      <c r="B4443">
        <v>28.14</v>
      </c>
      <c r="C4443">
        <v>28.8</v>
      </c>
      <c r="D4443">
        <v>28.13</v>
      </c>
      <c r="E4443">
        <v>28.76</v>
      </c>
      <c r="F4443">
        <v>2.2032693669999999</v>
      </c>
    </row>
    <row r="4444" spans="1:6" x14ac:dyDescent="0.25">
      <c r="A4444" s="1">
        <v>39273</v>
      </c>
      <c r="B4444">
        <v>28.18</v>
      </c>
      <c r="C4444">
        <v>28.48</v>
      </c>
      <c r="D4444">
        <v>28.1</v>
      </c>
      <c r="E4444">
        <v>28.31</v>
      </c>
      <c r="F4444">
        <v>0.46132008499999999</v>
      </c>
    </row>
    <row r="4445" spans="1:6" x14ac:dyDescent="0.25">
      <c r="A4445" s="1">
        <v>39272</v>
      </c>
      <c r="B4445">
        <v>28.44</v>
      </c>
      <c r="C4445">
        <v>28.5</v>
      </c>
      <c r="D4445">
        <v>28.35</v>
      </c>
      <c r="E4445">
        <v>28.45</v>
      </c>
      <c r="F4445">
        <v>3.5161744000000002E-2</v>
      </c>
    </row>
    <row r="4446" spans="1:6" x14ac:dyDescent="0.25">
      <c r="A4446" s="1">
        <v>39269</v>
      </c>
      <c r="B4446">
        <v>28.37</v>
      </c>
      <c r="C4446">
        <v>28.5</v>
      </c>
      <c r="D4446">
        <v>28.24</v>
      </c>
      <c r="E4446">
        <v>28.47</v>
      </c>
      <c r="F4446">
        <v>0.35248501900000001</v>
      </c>
    </row>
    <row r="4447" spans="1:6" x14ac:dyDescent="0.25">
      <c r="A4447" s="1">
        <v>39268</v>
      </c>
      <c r="B4447">
        <v>28.08</v>
      </c>
      <c r="C4447">
        <v>28.38</v>
      </c>
      <c r="D4447">
        <v>27.94</v>
      </c>
      <c r="E4447">
        <v>28.37</v>
      </c>
      <c r="F4447">
        <v>1.032763533</v>
      </c>
    </row>
    <row r="4448" spans="1:6" x14ac:dyDescent="0.25">
      <c r="A4448" s="1">
        <v>39266</v>
      </c>
      <c r="B4448">
        <v>27.95</v>
      </c>
      <c r="C4448">
        <v>28.1</v>
      </c>
      <c r="D4448">
        <v>27.81</v>
      </c>
      <c r="E4448">
        <v>28.1</v>
      </c>
      <c r="F4448">
        <v>0.53667262999999998</v>
      </c>
    </row>
    <row r="4449" spans="1:6" x14ac:dyDescent="0.25">
      <c r="A4449" s="1">
        <v>39265</v>
      </c>
      <c r="B4449">
        <v>27.92</v>
      </c>
      <c r="C4449">
        <v>28.05</v>
      </c>
      <c r="D4449">
        <v>27.79</v>
      </c>
      <c r="E4449">
        <v>27.89</v>
      </c>
      <c r="F4449">
        <v>-0.107449857</v>
      </c>
    </row>
    <row r="4450" spans="1:6" x14ac:dyDescent="0.25">
      <c r="A4450" s="1">
        <v>39262</v>
      </c>
      <c r="B4450">
        <v>27.98</v>
      </c>
      <c r="C4450">
        <v>28.06</v>
      </c>
      <c r="D4450">
        <v>27.65</v>
      </c>
      <c r="E4450">
        <v>27.85</v>
      </c>
      <c r="F4450">
        <v>-0.46461758399999997</v>
      </c>
    </row>
    <row r="4451" spans="1:6" x14ac:dyDescent="0.25">
      <c r="A4451" s="1">
        <v>39261</v>
      </c>
      <c r="B4451">
        <v>27.7</v>
      </c>
      <c r="C4451">
        <v>28.24</v>
      </c>
      <c r="D4451">
        <v>27.58</v>
      </c>
      <c r="E4451">
        <v>27.85</v>
      </c>
      <c r="F4451">
        <v>0.54151624499999995</v>
      </c>
    </row>
    <row r="4452" spans="1:6" x14ac:dyDescent="0.25">
      <c r="A4452" s="1">
        <v>39260</v>
      </c>
      <c r="B4452">
        <v>26.95</v>
      </c>
      <c r="C4452">
        <v>27.3</v>
      </c>
      <c r="D4452">
        <v>26.85</v>
      </c>
      <c r="E4452">
        <v>27.27</v>
      </c>
      <c r="F4452">
        <v>1.1873840449999999</v>
      </c>
    </row>
    <row r="4453" spans="1:6" x14ac:dyDescent="0.25">
      <c r="A4453" s="1">
        <v>39259</v>
      </c>
      <c r="B4453">
        <v>27.26</v>
      </c>
      <c r="C4453">
        <v>27.49</v>
      </c>
      <c r="D4453">
        <v>26.99</v>
      </c>
      <c r="E4453">
        <v>27.15</v>
      </c>
      <c r="F4453">
        <v>-0.40352164299999999</v>
      </c>
    </row>
    <row r="4454" spans="1:6" x14ac:dyDescent="0.25">
      <c r="A4454" s="1">
        <v>39258</v>
      </c>
      <c r="B4454">
        <v>26.82</v>
      </c>
      <c r="C4454">
        <v>27.35</v>
      </c>
      <c r="D4454">
        <v>26.75</v>
      </c>
      <c r="E4454">
        <v>27.03</v>
      </c>
      <c r="F4454">
        <v>0.78299776300000001</v>
      </c>
    </row>
    <row r="4455" spans="1:6" x14ac:dyDescent="0.25">
      <c r="A4455" s="1">
        <v>39255</v>
      </c>
      <c r="B4455">
        <v>27.16</v>
      </c>
      <c r="C4455">
        <v>27.24</v>
      </c>
      <c r="D4455">
        <v>26.85</v>
      </c>
      <c r="E4455">
        <v>26.85</v>
      </c>
      <c r="F4455">
        <v>-1.1413843889999999</v>
      </c>
    </row>
    <row r="4456" spans="1:6" x14ac:dyDescent="0.25">
      <c r="A4456" s="1">
        <v>39254</v>
      </c>
      <c r="B4456">
        <v>27.13</v>
      </c>
      <c r="C4456">
        <v>27.44</v>
      </c>
      <c r="D4456">
        <v>26.91</v>
      </c>
      <c r="E4456">
        <v>27.4</v>
      </c>
      <c r="F4456">
        <v>0.99520825700000004</v>
      </c>
    </row>
    <row r="4457" spans="1:6" x14ac:dyDescent="0.25">
      <c r="A4457" s="1">
        <v>39253</v>
      </c>
      <c r="B4457">
        <v>27.38</v>
      </c>
      <c r="C4457">
        <v>27.67</v>
      </c>
      <c r="D4457">
        <v>27.14</v>
      </c>
      <c r="E4457">
        <v>27.2</v>
      </c>
      <c r="F4457">
        <v>-0.65741417099999999</v>
      </c>
    </row>
    <row r="4458" spans="1:6" x14ac:dyDescent="0.25">
      <c r="A4458" s="1">
        <v>39252</v>
      </c>
      <c r="B4458">
        <v>27.04</v>
      </c>
      <c r="C4458">
        <v>27.4</v>
      </c>
      <c r="D4458">
        <v>26.88</v>
      </c>
      <c r="E4458">
        <v>27.3</v>
      </c>
      <c r="F4458">
        <v>0.96153846200000004</v>
      </c>
    </row>
    <row r="4459" spans="1:6" x14ac:dyDescent="0.25">
      <c r="A4459" s="1">
        <v>39251</v>
      </c>
      <c r="B4459">
        <v>27.34</v>
      </c>
      <c r="C4459">
        <v>27.36</v>
      </c>
      <c r="D4459">
        <v>27.04</v>
      </c>
      <c r="E4459">
        <v>27.21</v>
      </c>
      <c r="F4459">
        <v>-0.47549378199999998</v>
      </c>
    </row>
    <row r="4460" spans="1:6" x14ac:dyDescent="0.25">
      <c r="A4460" s="1">
        <v>39248</v>
      </c>
      <c r="B4460">
        <v>27.04</v>
      </c>
      <c r="C4460">
        <v>27.4</v>
      </c>
      <c r="D4460">
        <v>26.88</v>
      </c>
      <c r="E4460">
        <v>27.39</v>
      </c>
      <c r="F4460">
        <v>1.294378698</v>
      </c>
    </row>
    <row r="4461" spans="1:6" x14ac:dyDescent="0.25">
      <c r="A4461" s="1">
        <v>39247</v>
      </c>
      <c r="B4461">
        <v>26.53</v>
      </c>
      <c r="C4461">
        <v>26.97</v>
      </c>
      <c r="D4461">
        <v>26.51</v>
      </c>
      <c r="E4461">
        <v>26.84</v>
      </c>
      <c r="F4461">
        <v>1.1684885039999999</v>
      </c>
    </row>
    <row r="4462" spans="1:6" x14ac:dyDescent="0.25">
      <c r="A4462" s="1">
        <v>39246</v>
      </c>
      <c r="B4462">
        <v>26.22</v>
      </c>
      <c r="C4462">
        <v>26.53</v>
      </c>
      <c r="D4462">
        <v>25.88</v>
      </c>
      <c r="E4462">
        <v>26.53</v>
      </c>
      <c r="F4462">
        <v>1.1823035850000001</v>
      </c>
    </row>
    <row r="4463" spans="1:6" x14ac:dyDescent="0.25">
      <c r="A4463" s="1">
        <v>39245</v>
      </c>
      <c r="B4463">
        <v>26.12</v>
      </c>
      <c r="C4463">
        <v>26.52</v>
      </c>
      <c r="D4463">
        <v>26.03</v>
      </c>
      <c r="E4463">
        <v>26.06</v>
      </c>
      <c r="F4463">
        <v>-0.22970903500000001</v>
      </c>
    </row>
    <row r="4464" spans="1:6" x14ac:dyDescent="0.25">
      <c r="A4464" s="1">
        <v>39244</v>
      </c>
      <c r="B4464">
        <v>26.29</v>
      </c>
      <c r="C4464">
        <v>26.53</v>
      </c>
      <c r="D4464">
        <v>26.27</v>
      </c>
      <c r="E4464">
        <v>26.32</v>
      </c>
      <c r="F4464">
        <v>0.11411183</v>
      </c>
    </row>
    <row r="4465" spans="1:6" x14ac:dyDescent="0.25">
      <c r="A4465" s="1">
        <v>39241</v>
      </c>
      <c r="B4465">
        <v>25.84</v>
      </c>
      <c r="C4465">
        <v>26.51</v>
      </c>
      <c r="D4465">
        <v>25.84</v>
      </c>
      <c r="E4465">
        <v>26.48</v>
      </c>
      <c r="F4465">
        <v>2.4767801860000001</v>
      </c>
    </row>
    <row r="4466" spans="1:6" x14ac:dyDescent="0.25">
      <c r="A4466" s="1">
        <v>39240</v>
      </c>
      <c r="B4466">
        <v>26.45</v>
      </c>
      <c r="C4466">
        <v>26.56</v>
      </c>
      <c r="D4466">
        <v>25.84</v>
      </c>
      <c r="E4466">
        <v>25.86</v>
      </c>
      <c r="F4466">
        <v>-2.2306238189999998</v>
      </c>
    </row>
    <row r="4467" spans="1:6" x14ac:dyDescent="0.25">
      <c r="A4467" s="1">
        <v>39239</v>
      </c>
      <c r="B4467">
        <v>27</v>
      </c>
      <c r="C4467">
        <v>27.08</v>
      </c>
      <c r="D4467">
        <v>26.47</v>
      </c>
      <c r="E4467">
        <v>26.6</v>
      </c>
      <c r="F4467">
        <v>-1.4814814810000001</v>
      </c>
    </row>
    <row r="4468" spans="1:6" x14ac:dyDescent="0.25">
      <c r="A4468" s="1">
        <v>39238</v>
      </c>
      <c r="B4468">
        <v>26.86</v>
      </c>
      <c r="C4468">
        <v>27.3</v>
      </c>
      <c r="D4468">
        <v>26.86</v>
      </c>
      <c r="E4468">
        <v>27.2</v>
      </c>
      <c r="F4468">
        <v>1.2658227849999999</v>
      </c>
    </row>
    <row r="4469" spans="1:6" x14ac:dyDescent="0.25">
      <c r="A4469" s="1">
        <v>39237</v>
      </c>
      <c r="B4469">
        <v>26.68</v>
      </c>
      <c r="C4469">
        <v>27.05</v>
      </c>
      <c r="D4469">
        <v>26.65</v>
      </c>
      <c r="E4469">
        <v>27.01</v>
      </c>
      <c r="F4469">
        <v>1.236881559</v>
      </c>
    </row>
    <row r="4470" spans="1:6" x14ac:dyDescent="0.25">
      <c r="A4470" s="1">
        <v>39234</v>
      </c>
      <c r="B4470">
        <v>26.94</v>
      </c>
      <c r="C4470">
        <v>27.4</v>
      </c>
      <c r="D4470">
        <v>26.83</v>
      </c>
      <c r="E4470">
        <v>26.86</v>
      </c>
      <c r="F4470">
        <v>-0.29695619899999998</v>
      </c>
    </row>
    <row r="4471" spans="1:6" x14ac:dyDescent="0.25">
      <c r="A4471" s="1">
        <v>39233</v>
      </c>
      <c r="B4471">
        <v>26.74</v>
      </c>
      <c r="C4471">
        <v>26.99</v>
      </c>
      <c r="D4471">
        <v>26.49</v>
      </c>
      <c r="E4471">
        <v>26.92</v>
      </c>
      <c r="F4471">
        <v>0.67314884100000005</v>
      </c>
    </row>
    <row r="4472" spans="1:6" x14ac:dyDescent="0.25">
      <c r="A4472" s="1">
        <v>39232</v>
      </c>
      <c r="B4472">
        <v>25.7</v>
      </c>
      <c r="C4472">
        <v>26.4</v>
      </c>
      <c r="D4472">
        <v>25.62</v>
      </c>
      <c r="E4472">
        <v>26.39</v>
      </c>
      <c r="F4472">
        <v>2.684824903</v>
      </c>
    </row>
    <row r="4473" spans="1:6" x14ac:dyDescent="0.25">
      <c r="A4473" s="1">
        <v>39231</v>
      </c>
      <c r="B4473">
        <v>25.55</v>
      </c>
      <c r="C4473">
        <v>26</v>
      </c>
      <c r="D4473">
        <v>25.55</v>
      </c>
      <c r="E4473">
        <v>25.9</v>
      </c>
      <c r="F4473">
        <v>1.3698630140000001</v>
      </c>
    </row>
    <row r="4474" spans="1:6" x14ac:dyDescent="0.25">
      <c r="A4474" s="1">
        <v>39227</v>
      </c>
      <c r="B4474">
        <v>25.5</v>
      </c>
      <c r="C4474">
        <v>25.68</v>
      </c>
      <c r="D4474">
        <v>25.4</v>
      </c>
      <c r="E4474">
        <v>25.52</v>
      </c>
      <c r="F4474">
        <v>7.8431372999999999E-2</v>
      </c>
    </row>
    <row r="4475" spans="1:6" x14ac:dyDescent="0.25">
      <c r="A4475" s="1">
        <v>39226</v>
      </c>
      <c r="B4475">
        <v>26.02</v>
      </c>
      <c r="C4475">
        <v>26.06</v>
      </c>
      <c r="D4475">
        <v>25.33</v>
      </c>
      <c r="E4475">
        <v>25.4</v>
      </c>
      <c r="F4475">
        <v>-2.382782475</v>
      </c>
    </row>
    <row r="4476" spans="1:6" x14ac:dyDescent="0.25">
      <c r="A4476" s="1">
        <v>39225</v>
      </c>
      <c r="B4476">
        <v>26.4</v>
      </c>
      <c r="C4476">
        <v>26.42</v>
      </c>
      <c r="D4476">
        <v>25.88</v>
      </c>
      <c r="E4476">
        <v>25.97</v>
      </c>
      <c r="F4476">
        <v>-1.6287878790000001</v>
      </c>
    </row>
    <row r="4477" spans="1:6" x14ac:dyDescent="0.25">
      <c r="A4477" s="1">
        <v>39224</v>
      </c>
      <c r="B4477">
        <v>26.37</v>
      </c>
      <c r="C4477">
        <v>26.49</v>
      </c>
      <c r="D4477">
        <v>26.26</v>
      </c>
      <c r="E4477">
        <v>26.37</v>
      </c>
      <c r="F4477">
        <v>0</v>
      </c>
    </row>
    <row r="4478" spans="1:6" x14ac:dyDescent="0.25">
      <c r="A4478" s="1">
        <v>39223</v>
      </c>
      <c r="B4478">
        <v>26.2</v>
      </c>
      <c r="C4478">
        <v>26.54</v>
      </c>
      <c r="D4478">
        <v>26.2</v>
      </c>
      <c r="E4478">
        <v>26.4</v>
      </c>
      <c r="F4478">
        <v>0.76335877900000004</v>
      </c>
    </row>
    <row r="4479" spans="1:6" x14ac:dyDescent="0.25">
      <c r="A4479" s="1">
        <v>39220</v>
      </c>
      <c r="B4479">
        <v>26.36</v>
      </c>
      <c r="C4479">
        <v>26.41</v>
      </c>
      <c r="D4479">
        <v>26.17</v>
      </c>
      <c r="E4479">
        <v>26.21</v>
      </c>
      <c r="F4479">
        <v>-0.56904400600000005</v>
      </c>
    </row>
    <row r="4480" spans="1:6" x14ac:dyDescent="0.25">
      <c r="A4480" s="1">
        <v>39219</v>
      </c>
      <c r="B4480">
        <v>26.3</v>
      </c>
      <c r="C4480">
        <v>26.62</v>
      </c>
      <c r="D4480">
        <v>26.25</v>
      </c>
      <c r="E4480">
        <v>26.28</v>
      </c>
      <c r="F4480">
        <v>-7.6045627000000005E-2</v>
      </c>
    </row>
    <row r="4481" spans="1:6" x14ac:dyDescent="0.25">
      <c r="A4481" s="1">
        <v>39218</v>
      </c>
      <c r="B4481">
        <v>26.25</v>
      </c>
      <c r="C4481">
        <v>26.49</v>
      </c>
      <c r="D4481">
        <v>26.13</v>
      </c>
      <c r="E4481">
        <v>26.48</v>
      </c>
      <c r="F4481">
        <v>0.876190476</v>
      </c>
    </row>
    <row r="4482" spans="1:6" x14ac:dyDescent="0.25">
      <c r="A4482" s="1">
        <v>39217</v>
      </c>
      <c r="B4482">
        <v>26.3</v>
      </c>
      <c r="C4482">
        <v>26.49</v>
      </c>
      <c r="D4482">
        <v>26.08</v>
      </c>
      <c r="E4482">
        <v>26.13</v>
      </c>
      <c r="F4482">
        <v>-0.64638783300000002</v>
      </c>
    </row>
    <row r="4483" spans="1:6" x14ac:dyDescent="0.25">
      <c r="A4483" s="1">
        <v>39216</v>
      </c>
      <c r="B4483">
        <v>26.61</v>
      </c>
      <c r="C4483">
        <v>26.65</v>
      </c>
      <c r="D4483">
        <v>26.12</v>
      </c>
      <c r="E4483">
        <v>26.29</v>
      </c>
      <c r="F4483">
        <v>-1.2025554300000001</v>
      </c>
    </row>
    <row r="4484" spans="1:6" x14ac:dyDescent="0.25">
      <c r="A4484" s="1">
        <v>39213</v>
      </c>
      <c r="B4484">
        <v>26.4</v>
      </c>
      <c r="C4484">
        <v>26.65</v>
      </c>
      <c r="D4484">
        <v>26.35</v>
      </c>
      <c r="E4484">
        <v>26.63</v>
      </c>
      <c r="F4484">
        <v>0.87121212100000001</v>
      </c>
    </row>
    <row r="4485" spans="1:6" x14ac:dyDescent="0.25">
      <c r="A4485" s="1">
        <v>39212</v>
      </c>
      <c r="B4485">
        <v>26.37</v>
      </c>
      <c r="C4485">
        <v>26.77</v>
      </c>
      <c r="D4485">
        <v>26.26</v>
      </c>
      <c r="E4485">
        <v>26.29</v>
      </c>
      <c r="F4485">
        <v>-0.30337504700000001</v>
      </c>
    </row>
    <row r="4486" spans="1:6" x14ac:dyDescent="0.25">
      <c r="A4486" s="1">
        <v>39211</v>
      </c>
      <c r="B4486">
        <v>27.01</v>
      </c>
      <c r="C4486">
        <v>27.09</v>
      </c>
      <c r="D4486">
        <v>26.44</v>
      </c>
      <c r="E4486">
        <v>26.51</v>
      </c>
      <c r="F4486">
        <v>-1.851166235</v>
      </c>
    </row>
    <row r="4487" spans="1:6" x14ac:dyDescent="0.25">
      <c r="A4487" s="1">
        <v>39210</v>
      </c>
      <c r="B4487">
        <v>27.75</v>
      </c>
      <c r="C4487">
        <v>28.48</v>
      </c>
      <c r="D4487">
        <v>27.64</v>
      </c>
      <c r="E4487">
        <v>28.36</v>
      </c>
      <c r="F4487">
        <v>2.198198198</v>
      </c>
    </row>
    <row r="4488" spans="1:6" x14ac:dyDescent="0.25">
      <c r="A4488" s="1">
        <v>39209</v>
      </c>
      <c r="B4488">
        <v>27.94</v>
      </c>
      <c r="C4488">
        <v>27.97</v>
      </c>
      <c r="D4488">
        <v>27.76</v>
      </c>
      <c r="E4488">
        <v>27.81</v>
      </c>
      <c r="F4488">
        <v>-0.465282749</v>
      </c>
    </row>
    <row r="4489" spans="1:6" x14ac:dyDescent="0.25">
      <c r="A4489" s="1">
        <v>39206</v>
      </c>
      <c r="B4489">
        <v>27.93</v>
      </c>
      <c r="C4489">
        <v>28</v>
      </c>
      <c r="D4489">
        <v>27.8</v>
      </c>
      <c r="E4489">
        <v>27.91</v>
      </c>
      <c r="F4489">
        <v>-7.1607589999999999E-2</v>
      </c>
    </row>
    <row r="4490" spans="1:6" x14ac:dyDescent="0.25">
      <c r="A4490" s="1">
        <v>39205</v>
      </c>
      <c r="B4490">
        <v>27.75</v>
      </c>
      <c r="C4490">
        <v>27.94</v>
      </c>
      <c r="D4490">
        <v>27.56</v>
      </c>
      <c r="E4490">
        <v>27.7</v>
      </c>
      <c r="F4490">
        <v>-0.18018018</v>
      </c>
    </row>
    <row r="4491" spans="1:6" x14ac:dyDescent="0.25">
      <c r="A4491" s="1">
        <v>39204</v>
      </c>
      <c r="B4491">
        <v>27.02</v>
      </c>
      <c r="C4491">
        <v>27.75</v>
      </c>
      <c r="D4491">
        <v>27.02</v>
      </c>
      <c r="E4491">
        <v>27.67</v>
      </c>
      <c r="F4491">
        <v>2.4056254629999998</v>
      </c>
    </row>
    <row r="4492" spans="1:6" x14ac:dyDescent="0.25">
      <c r="A4492" s="1">
        <v>39203</v>
      </c>
      <c r="B4492">
        <v>26.82</v>
      </c>
      <c r="C4492">
        <v>27.03</v>
      </c>
      <c r="D4492">
        <v>26.56</v>
      </c>
      <c r="E4492">
        <v>26.86</v>
      </c>
      <c r="F4492">
        <v>0.14914243099999999</v>
      </c>
    </row>
    <row r="4493" spans="1:6" x14ac:dyDescent="0.25">
      <c r="A4493" s="1">
        <v>39202</v>
      </c>
      <c r="B4493">
        <v>26.99</v>
      </c>
      <c r="C4493">
        <v>27.2</v>
      </c>
      <c r="D4493">
        <v>26.74</v>
      </c>
      <c r="E4493">
        <v>26.74</v>
      </c>
      <c r="F4493">
        <v>-0.92626898899999999</v>
      </c>
    </row>
    <row r="4494" spans="1:6" x14ac:dyDescent="0.25">
      <c r="A4494" s="1">
        <v>39199</v>
      </c>
      <c r="B4494">
        <v>26.5</v>
      </c>
      <c r="C4494">
        <v>27.05</v>
      </c>
      <c r="D4494">
        <v>26.49</v>
      </c>
      <c r="E4494">
        <v>27.03</v>
      </c>
      <c r="F4494">
        <v>2</v>
      </c>
    </row>
    <row r="4495" spans="1:6" x14ac:dyDescent="0.25">
      <c r="A4495" s="1">
        <v>39198</v>
      </c>
      <c r="B4495">
        <v>26.83</v>
      </c>
      <c r="C4495">
        <v>27.15</v>
      </c>
      <c r="D4495">
        <v>26.54</v>
      </c>
      <c r="E4495">
        <v>26.55</v>
      </c>
      <c r="F4495">
        <v>-1.043607902</v>
      </c>
    </row>
    <row r="4496" spans="1:6" x14ac:dyDescent="0.25">
      <c r="A4496" s="1">
        <v>39197</v>
      </c>
      <c r="B4496">
        <v>26.53</v>
      </c>
      <c r="C4496">
        <v>26.87</v>
      </c>
      <c r="D4496">
        <v>26.22</v>
      </c>
      <c r="E4496">
        <v>26.77</v>
      </c>
      <c r="F4496">
        <v>0.90463626100000005</v>
      </c>
    </row>
    <row r="4497" spans="1:6" x14ac:dyDescent="0.25">
      <c r="A4497" s="1">
        <v>39196</v>
      </c>
      <c r="B4497">
        <v>26.65</v>
      </c>
      <c r="C4497">
        <v>26.65</v>
      </c>
      <c r="D4497">
        <v>26.06</v>
      </c>
      <c r="E4497">
        <v>26.33</v>
      </c>
      <c r="F4497">
        <v>-1.2007504689999999</v>
      </c>
    </row>
    <row r="4498" spans="1:6" x14ac:dyDescent="0.25">
      <c r="A4498" s="1">
        <v>39195</v>
      </c>
      <c r="B4498">
        <v>26.88</v>
      </c>
      <c r="C4498">
        <v>26.94</v>
      </c>
      <c r="D4498">
        <v>26.5</v>
      </c>
      <c r="E4498">
        <v>26.58</v>
      </c>
      <c r="F4498">
        <v>-1.116071429</v>
      </c>
    </row>
    <row r="4499" spans="1:6" x14ac:dyDescent="0.25">
      <c r="A4499" s="1">
        <v>39192</v>
      </c>
      <c r="B4499">
        <v>27.06</v>
      </c>
      <c r="C4499">
        <v>27.1</v>
      </c>
      <c r="D4499">
        <v>26.75</v>
      </c>
      <c r="E4499">
        <v>26.99</v>
      </c>
      <c r="F4499">
        <v>-0.25868440500000001</v>
      </c>
    </row>
    <row r="4500" spans="1:6" x14ac:dyDescent="0.25">
      <c r="A4500" s="1">
        <v>39191</v>
      </c>
      <c r="B4500">
        <v>26.58</v>
      </c>
      <c r="C4500">
        <v>26.75</v>
      </c>
      <c r="D4500">
        <v>26.48</v>
      </c>
      <c r="E4500">
        <v>26.68</v>
      </c>
      <c r="F4500">
        <v>0.37622272400000001</v>
      </c>
    </row>
    <row r="4501" spans="1:6" x14ac:dyDescent="0.25">
      <c r="A4501" s="1">
        <v>39190</v>
      </c>
      <c r="B4501">
        <v>26.69</v>
      </c>
      <c r="C4501">
        <v>26.98</v>
      </c>
      <c r="D4501">
        <v>26.5</v>
      </c>
      <c r="E4501">
        <v>26.87</v>
      </c>
      <c r="F4501">
        <v>0.67440989100000004</v>
      </c>
    </row>
    <row r="4502" spans="1:6" x14ac:dyDescent="0.25">
      <c r="A4502" s="1">
        <v>39189</v>
      </c>
      <c r="B4502">
        <v>26.65</v>
      </c>
      <c r="C4502">
        <v>27.12</v>
      </c>
      <c r="D4502">
        <v>26.56</v>
      </c>
      <c r="E4502">
        <v>26.84</v>
      </c>
      <c r="F4502">
        <v>0.71294559099999999</v>
      </c>
    </row>
    <row r="4503" spans="1:6" x14ac:dyDescent="0.25">
      <c r="A4503" s="1">
        <v>39188</v>
      </c>
      <c r="B4503">
        <v>26.66</v>
      </c>
      <c r="C4503">
        <v>26.93</v>
      </c>
      <c r="D4503">
        <v>26.48</v>
      </c>
      <c r="E4503">
        <v>26.62</v>
      </c>
      <c r="F4503">
        <v>-0.15003750900000001</v>
      </c>
    </row>
    <row r="4504" spans="1:6" x14ac:dyDescent="0.25">
      <c r="A4504" s="1">
        <v>39185</v>
      </c>
      <c r="B4504">
        <v>25.92</v>
      </c>
      <c r="C4504">
        <v>26.95</v>
      </c>
      <c r="D4504">
        <v>25.64</v>
      </c>
      <c r="E4504">
        <v>26.68</v>
      </c>
      <c r="F4504">
        <v>2.9320987650000001</v>
      </c>
    </row>
    <row r="4505" spans="1:6" x14ac:dyDescent="0.25">
      <c r="A4505" s="1">
        <v>39184</v>
      </c>
      <c r="B4505">
        <v>25.72</v>
      </c>
      <c r="C4505">
        <v>26.07</v>
      </c>
      <c r="D4505">
        <v>25.63</v>
      </c>
      <c r="E4505">
        <v>25.97</v>
      </c>
      <c r="F4505">
        <v>0.972006221</v>
      </c>
    </row>
    <row r="4506" spans="1:6" x14ac:dyDescent="0.25">
      <c r="A4506" s="1">
        <v>39183</v>
      </c>
      <c r="B4506">
        <v>25.97</v>
      </c>
      <c r="C4506">
        <v>26.14</v>
      </c>
      <c r="D4506">
        <v>25.65</v>
      </c>
      <c r="E4506">
        <v>25.79</v>
      </c>
      <c r="F4506">
        <v>-0.69310743200000002</v>
      </c>
    </row>
    <row r="4507" spans="1:6" x14ac:dyDescent="0.25">
      <c r="A4507" s="1">
        <v>39182</v>
      </c>
      <c r="B4507">
        <v>26.1</v>
      </c>
      <c r="C4507">
        <v>26.16</v>
      </c>
      <c r="D4507">
        <v>25.78</v>
      </c>
      <c r="E4507">
        <v>25.99</v>
      </c>
      <c r="F4507">
        <v>-0.421455939</v>
      </c>
    </row>
    <row r="4508" spans="1:6" x14ac:dyDescent="0.25">
      <c r="A4508" s="1">
        <v>39181</v>
      </c>
      <c r="B4508">
        <v>26.15</v>
      </c>
      <c r="C4508">
        <v>26.35</v>
      </c>
      <c r="D4508">
        <v>26.11</v>
      </c>
      <c r="E4508">
        <v>26.2</v>
      </c>
      <c r="F4508">
        <v>0.19120458900000001</v>
      </c>
    </row>
    <row r="4509" spans="1:6" x14ac:dyDescent="0.25">
      <c r="A4509" s="1">
        <v>39177</v>
      </c>
      <c r="B4509">
        <v>25.98</v>
      </c>
      <c r="C4509">
        <v>26.17</v>
      </c>
      <c r="D4509">
        <v>25.9</v>
      </c>
      <c r="E4509">
        <v>26.06</v>
      </c>
      <c r="F4509">
        <v>0.30792917600000003</v>
      </c>
    </row>
    <row r="4510" spans="1:6" x14ac:dyDescent="0.25">
      <c r="A4510" s="1">
        <v>39176</v>
      </c>
      <c r="B4510">
        <v>25.96</v>
      </c>
      <c r="C4510">
        <v>26.22</v>
      </c>
      <c r="D4510">
        <v>25.88</v>
      </c>
      <c r="E4510">
        <v>26.1</v>
      </c>
      <c r="F4510">
        <v>0.53929121700000004</v>
      </c>
    </row>
    <row r="4511" spans="1:6" x14ac:dyDescent="0.25">
      <c r="A4511" s="1">
        <v>39175</v>
      </c>
      <c r="B4511">
        <v>25.55</v>
      </c>
      <c r="C4511">
        <v>26.07</v>
      </c>
      <c r="D4511">
        <v>25.44</v>
      </c>
      <c r="E4511">
        <v>25.85</v>
      </c>
      <c r="F4511">
        <v>1.174168297</v>
      </c>
    </row>
    <row r="4512" spans="1:6" x14ac:dyDescent="0.25">
      <c r="A4512" s="1">
        <v>39174</v>
      </c>
      <c r="B4512">
        <v>25.67</v>
      </c>
      <c r="C4512">
        <v>25.73</v>
      </c>
      <c r="D4512">
        <v>25.31</v>
      </c>
      <c r="E4512">
        <v>25.4</v>
      </c>
      <c r="F4512">
        <v>-1.051811453</v>
      </c>
    </row>
    <row r="4513" spans="1:6" x14ac:dyDescent="0.25">
      <c r="A4513" s="1">
        <v>39171</v>
      </c>
      <c r="B4513">
        <v>25.45</v>
      </c>
      <c r="C4513">
        <v>25.65</v>
      </c>
      <c r="D4513">
        <v>25.18</v>
      </c>
      <c r="E4513">
        <v>25.53</v>
      </c>
      <c r="F4513">
        <v>0.31434184700000001</v>
      </c>
    </row>
    <row r="4514" spans="1:6" x14ac:dyDescent="0.25">
      <c r="A4514" s="1">
        <v>39170</v>
      </c>
      <c r="B4514">
        <v>25.92</v>
      </c>
      <c r="C4514">
        <v>25.97</v>
      </c>
      <c r="D4514">
        <v>25.16</v>
      </c>
      <c r="E4514">
        <v>25.43</v>
      </c>
      <c r="F4514">
        <v>-1.8904320990000001</v>
      </c>
    </row>
    <row r="4515" spans="1:6" x14ac:dyDescent="0.25">
      <c r="A4515" s="1">
        <v>39169</v>
      </c>
      <c r="B4515">
        <v>25.79</v>
      </c>
      <c r="C4515">
        <v>26.07</v>
      </c>
      <c r="D4515">
        <v>25.57</v>
      </c>
      <c r="E4515">
        <v>25.7</v>
      </c>
      <c r="F4515">
        <v>-0.34897246999999998</v>
      </c>
    </row>
    <row r="4516" spans="1:6" x14ac:dyDescent="0.25">
      <c r="A4516" s="1">
        <v>39168</v>
      </c>
      <c r="B4516">
        <v>26.12</v>
      </c>
      <c r="C4516">
        <v>26.24</v>
      </c>
      <c r="D4516">
        <v>25.85</v>
      </c>
      <c r="E4516">
        <v>25.93</v>
      </c>
      <c r="F4516">
        <v>-0.72741194499999995</v>
      </c>
    </row>
    <row r="4517" spans="1:6" x14ac:dyDescent="0.25">
      <c r="A4517" s="1">
        <v>39167</v>
      </c>
      <c r="B4517">
        <v>26.23</v>
      </c>
      <c r="C4517">
        <v>26.35</v>
      </c>
      <c r="D4517">
        <v>25.81</v>
      </c>
      <c r="E4517">
        <v>26.35</v>
      </c>
      <c r="F4517">
        <v>0.45749142199999998</v>
      </c>
    </row>
    <row r="4518" spans="1:6" x14ac:dyDescent="0.25">
      <c r="A4518" s="1">
        <v>39164</v>
      </c>
      <c r="B4518">
        <v>26.42</v>
      </c>
      <c r="C4518">
        <v>26.58</v>
      </c>
      <c r="D4518">
        <v>26.19</v>
      </c>
      <c r="E4518">
        <v>26.19</v>
      </c>
      <c r="F4518">
        <v>-0.870552612</v>
      </c>
    </row>
    <row r="4519" spans="1:6" x14ac:dyDescent="0.25">
      <c r="A4519" s="1">
        <v>39163</v>
      </c>
      <c r="B4519">
        <v>26.73</v>
      </c>
      <c r="C4519">
        <v>26.79</v>
      </c>
      <c r="D4519">
        <v>26.36</v>
      </c>
      <c r="E4519">
        <v>26.37</v>
      </c>
      <c r="F4519">
        <v>-1.346801347</v>
      </c>
    </row>
    <row r="4520" spans="1:6" x14ac:dyDescent="0.25">
      <c r="A4520" s="1">
        <v>39162</v>
      </c>
      <c r="B4520">
        <v>26.39</v>
      </c>
      <c r="C4520">
        <v>26.79</v>
      </c>
      <c r="D4520">
        <v>26.06</v>
      </c>
      <c r="E4520">
        <v>26.79</v>
      </c>
      <c r="F4520">
        <v>1.5157256539999999</v>
      </c>
    </row>
    <row r="4521" spans="1:6" x14ac:dyDescent="0.25">
      <c r="A4521" s="1">
        <v>39161</v>
      </c>
      <c r="B4521">
        <v>26.26</v>
      </c>
      <c r="C4521">
        <v>26.48</v>
      </c>
      <c r="D4521">
        <v>26.1</v>
      </c>
      <c r="E4521">
        <v>26.34</v>
      </c>
      <c r="F4521">
        <v>0.30464584900000002</v>
      </c>
    </row>
    <row r="4522" spans="1:6" x14ac:dyDescent="0.25">
      <c r="A4522" s="1">
        <v>39160</v>
      </c>
      <c r="B4522">
        <v>26.17</v>
      </c>
      <c r="C4522">
        <v>26.37</v>
      </c>
      <c r="D4522">
        <v>26.11</v>
      </c>
      <c r="E4522">
        <v>26.3</v>
      </c>
      <c r="F4522">
        <v>0.49675200600000002</v>
      </c>
    </row>
    <row r="4523" spans="1:6" x14ac:dyDescent="0.25">
      <c r="A4523" s="1">
        <v>39157</v>
      </c>
      <c r="B4523">
        <v>25.87</v>
      </c>
      <c r="C4523">
        <v>26.07</v>
      </c>
      <c r="D4523">
        <v>25.75</v>
      </c>
      <c r="E4523">
        <v>25.99</v>
      </c>
      <c r="F4523">
        <v>0.46385775000000001</v>
      </c>
    </row>
    <row r="4524" spans="1:6" x14ac:dyDescent="0.25">
      <c r="A4524" s="1">
        <v>39156</v>
      </c>
      <c r="B4524">
        <v>25.71</v>
      </c>
      <c r="C4524">
        <v>25.93</v>
      </c>
      <c r="D4524">
        <v>25.65</v>
      </c>
      <c r="E4524">
        <v>25.81</v>
      </c>
      <c r="F4524">
        <v>0.38895371499999998</v>
      </c>
    </row>
    <row r="4525" spans="1:6" x14ac:dyDescent="0.25">
      <c r="A4525" s="1">
        <v>39155</v>
      </c>
      <c r="B4525">
        <v>25.5</v>
      </c>
      <c r="C4525">
        <v>25.88</v>
      </c>
      <c r="D4525">
        <v>25.26</v>
      </c>
      <c r="E4525">
        <v>25.85</v>
      </c>
      <c r="F4525">
        <v>1.3725490199999999</v>
      </c>
    </row>
    <row r="4526" spans="1:6" x14ac:dyDescent="0.25">
      <c r="A4526" s="1">
        <v>39154</v>
      </c>
      <c r="B4526">
        <v>26</v>
      </c>
      <c r="C4526">
        <v>26.23</v>
      </c>
      <c r="D4526">
        <v>25.47</v>
      </c>
      <c r="E4526">
        <v>25.5</v>
      </c>
      <c r="F4526">
        <v>-1.923076923</v>
      </c>
    </row>
    <row r="4527" spans="1:6" x14ac:dyDescent="0.25">
      <c r="A4527" s="1">
        <v>39153</v>
      </c>
      <c r="B4527">
        <v>26.02</v>
      </c>
      <c r="C4527">
        <v>26.25</v>
      </c>
      <c r="D4527">
        <v>25.89</v>
      </c>
      <c r="E4527">
        <v>26.17</v>
      </c>
      <c r="F4527">
        <v>0.57647963099999999</v>
      </c>
    </row>
    <row r="4528" spans="1:6" x14ac:dyDescent="0.25">
      <c r="A4528" s="1">
        <v>39150</v>
      </c>
      <c r="B4528">
        <v>26.35</v>
      </c>
      <c r="C4528">
        <v>26.49</v>
      </c>
      <c r="D4528">
        <v>25.94</v>
      </c>
      <c r="E4528">
        <v>26.08</v>
      </c>
      <c r="F4528">
        <v>-1.0246679320000001</v>
      </c>
    </row>
    <row r="4529" spans="1:6" x14ac:dyDescent="0.25">
      <c r="A4529" s="1">
        <v>39149</v>
      </c>
      <c r="B4529">
        <v>26.17</v>
      </c>
      <c r="C4529">
        <v>26.43</v>
      </c>
      <c r="D4529">
        <v>26.07</v>
      </c>
      <c r="E4529">
        <v>26.15</v>
      </c>
      <c r="F4529">
        <v>-7.6423385999999996E-2</v>
      </c>
    </row>
    <row r="4530" spans="1:6" x14ac:dyDescent="0.25">
      <c r="A4530" s="1">
        <v>39148</v>
      </c>
      <c r="B4530">
        <v>25.99</v>
      </c>
      <c r="C4530">
        <v>26.11</v>
      </c>
      <c r="D4530">
        <v>25.59</v>
      </c>
      <c r="E4530">
        <v>25.87</v>
      </c>
      <c r="F4530">
        <v>-0.46171604500000002</v>
      </c>
    </row>
    <row r="4531" spans="1:6" x14ac:dyDescent="0.25">
      <c r="A4531" s="1">
        <v>39147</v>
      </c>
      <c r="B4531">
        <v>25.8</v>
      </c>
      <c r="C4531">
        <v>26.07</v>
      </c>
      <c r="D4531">
        <v>25.7</v>
      </c>
      <c r="E4531">
        <v>25.96</v>
      </c>
      <c r="F4531">
        <v>0.62015503900000002</v>
      </c>
    </row>
    <row r="4532" spans="1:6" x14ac:dyDescent="0.25">
      <c r="A4532" s="1">
        <v>39146</v>
      </c>
      <c r="B4532">
        <v>24.99</v>
      </c>
      <c r="C4532">
        <v>25.75</v>
      </c>
      <c r="D4532">
        <v>24.94</v>
      </c>
      <c r="E4532">
        <v>25.44</v>
      </c>
      <c r="F4532">
        <v>1.8007202879999999</v>
      </c>
    </row>
    <row r="4533" spans="1:6" x14ac:dyDescent="0.25">
      <c r="A4533" s="1">
        <v>39143</v>
      </c>
      <c r="B4533">
        <v>25.71</v>
      </c>
      <c r="C4533">
        <v>25.97</v>
      </c>
      <c r="D4533">
        <v>25.15</v>
      </c>
      <c r="E4533">
        <v>25.3</v>
      </c>
      <c r="F4533">
        <v>-1.5947102289999999</v>
      </c>
    </row>
    <row r="4534" spans="1:6" x14ac:dyDescent="0.25">
      <c r="A4534" s="1">
        <v>39142</v>
      </c>
      <c r="B4534">
        <v>25.4</v>
      </c>
      <c r="C4534">
        <v>26.25</v>
      </c>
      <c r="D4534">
        <v>25.07</v>
      </c>
      <c r="E4534">
        <v>25.85</v>
      </c>
      <c r="F4534">
        <v>1.771653543</v>
      </c>
    </row>
    <row r="4535" spans="1:6" x14ac:dyDescent="0.25">
      <c r="A4535" s="1">
        <v>39141</v>
      </c>
      <c r="B4535">
        <v>25.83</v>
      </c>
      <c r="C4535">
        <v>26.25</v>
      </c>
      <c r="D4535">
        <v>25.75</v>
      </c>
      <c r="E4535">
        <v>25.94</v>
      </c>
      <c r="F4535">
        <v>0.42586140099999997</v>
      </c>
    </row>
    <row r="4536" spans="1:6" x14ac:dyDescent="0.25">
      <c r="A4536" s="1">
        <v>39140</v>
      </c>
      <c r="B4536">
        <v>26.75</v>
      </c>
      <c r="C4536">
        <v>26.95</v>
      </c>
      <c r="D4536">
        <v>25.44</v>
      </c>
      <c r="E4536">
        <v>25.71</v>
      </c>
      <c r="F4536">
        <v>-3.8878504669999998</v>
      </c>
    </row>
    <row r="4537" spans="1:6" x14ac:dyDescent="0.25">
      <c r="A4537" s="1">
        <v>39139</v>
      </c>
      <c r="B4537">
        <v>27.64</v>
      </c>
      <c r="C4537">
        <v>27.7</v>
      </c>
      <c r="D4537">
        <v>27.02</v>
      </c>
      <c r="E4537">
        <v>27.24</v>
      </c>
      <c r="F4537">
        <v>-1.4471780030000001</v>
      </c>
    </row>
    <row r="4538" spans="1:6" x14ac:dyDescent="0.25">
      <c r="A4538" s="1">
        <v>39136</v>
      </c>
      <c r="B4538">
        <v>27.35</v>
      </c>
      <c r="C4538">
        <v>27.67</v>
      </c>
      <c r="D4538">
        <v>27.35</v>
      </c>
      <c r="E4538">
        <v>27.51</v>
      </c>
      <c r="F4538">
        <v>0.58500914100000001</v>
      </c>
    </row>
    <row r="4539" spans="1:6" x14ac:dyDescent="0.25">
      <c r="A4539" s="1">
        <v>39135</v>
      </c>
      <c r="B4539">
        <v>27.51</v>
      </c>
      <c r="C4539">
        <v>27.61</v>
      </c>
      <c r="D4539">
        <v>27.22</v>
      </c>
      <c r="E4539">
        <v>27.4</v>
      </c>
      <c r="F4539">
        <v>-0.39985459800000001</v>
      </c>
    </row>
    <row r="4540" spans="1:6" x14ac:dyDescent="0.25">
      <c r="A4540" s="1">
        <v>39134</v>
      </c>
      <c r="B4540">
        <v>27.31</v>
      </c>
      <c r="C4540">
        <v>27.61</v>
      </c>
      <c r="D4540">
        <v>27.3</v>
      </c>
      <c r="E4540">
        <v>27.38</v>
      </c>
      <c r="F4540">
        <v>0.25631636800000002</v>
      </c>
    </row>
    <row r="4541" spans="1:6" x14ac:dyDescent="0.25">
      <c r="A4541" s="1">
        <v>39133</v>
      </c>
      <c r="B4541">
        <v>27.59</v>
      </c>
      <c r="C4541">
        <v>27.73</v>
      </c>
      <c r="D4541">
        <v>27.28</v>
      </c>
      <c r="E4541">
        <v>27.66</v>
      </c>
      <c r="F4541">
        <v>0.25371511400000002</v>
      </c>
    </row>
    <row r="4542" spans="1:6" x14ac:dyDescent="0.25">
      <c r="A4542" s="1">
        <v>39129</v>
      </c>
      <c r="B4542">
        <v>27.42</v>
      </c>
      <c r="C4542">
        <v>27.53</v>
      </c>
      <c r="D4542">
        <v>27.36</v>
      </c>
      <c r="E4542">
        <v>27.52</v>
      </c>
      <c r="F4542">
        <v>0.36469730099999997</v>
      </c>
    </row>
    <row r="4543" spans="1:6" x14ac:dyDescent="0.25">
      <c r="A4543" s="1">
        <v>39128</v>
      </c>
      <c r="B4543">
        <v>27.51</v>
      </c>
      <c r="C4543">
        <v>27.8</v>
      </c>
      <c r="D4543">
        <v>27.45</v>
      </c>
      <c r="E4543">
        <v>27.57</v>
      </c>
      <c r="F4543">
        <v>0.218102508</v>
      </c>
    </row>
    <row r="4544" spans="1:6" x14ac:dyDescent="0.25">
      <c r="A4544" s="1">
        <v>39127</v>
      </c>
      <c r="B4544">
        <v>27.26</v>
      </c>
      <c r="C4544">
        <v>27.65</v>
      </c>
      <c r="D4544">
        <v>27.15</v>
      </c>
      <c r="E4544">
        <v>27.48</v>
      </c>
      <c r="F4544">
        <v>0.80704328700000005</v>
      </c>
    </row>
    <row r="4545" spans="1:6" x14ac:dyDescent="0.25">
      <c r="A4545" s="1">
        <v>39126</v>
      </c>
      <c r="B4545">
        <v>27.68</v>
      </c>
      <c r="C4545">
        <v>27.73</v>
      </c>
      <c r="D4545">
        <v>27.02</v>
      </c>
      <c r="E4545">
        <v>27.19</v>
      </c>
      <c r="F4545">
        <v>-1.7702312140000001</v>
      </c>
    </row>
    <row r="4546" spans="1:6" x14ac:dyDescent="0.25">
      <c r="A4546" s="1">
        <v>39125</v>
      </c>
      <c r="B4546">
        <v>27.62</v>
      </c>
      <c r="C4546">
        <v>27.67</v>
      </c>
      <c r="D4546">
        <v>27.42</v>
      </c>
      <c r="E4546">
        <v>27.52</v>
      </c>
      <c r="F4546">
        <v>-0.36205648099999999</v>
      </c>
    </row>
    <row r="4547" spans="1:6" x14ac:dyDescent="0.25">
      <c r="A4547" s="1">
        <v>39122</v>
      </c>
      <c r="B4547">
        <v>28.06</v>
      </c>
      <c r="C4547">
        <v>28.15</v>
      </c>
      <c r="D4547">
        <v>27.48</v>
      </c>
      <c r="E4547">
        <v>27.66</v>
      </c>
      <c r="F4547">
        <v>-1.4255167500000001</v>
      </c>
    </row>
    <row r="4548" spans="1:6" x14ac:dyDescent="0.25">
      <c r="A4548" s="1">
        <v>39121</v>
      </c>
      <c r="B4548">
        <v>27.89</v>
      </c>
      <c r="C4548">
        <v>28.35</v>
      </c>
      <c r="D4548">
        <v>27.8</v>
      </c>
      <c r="E4548">
        <v>28.15</v>
      </c>
      <c r="F4548">
        <v>0.93223377600000001</v>
      </c>
    </row>
    <row r="4549" spans="1:6" x14ac:dyDescent="0.25">
      <c r="A4549" s="1">
        <v>39120</v>
      </c>
      <c r="B4549">
        <v>28.61</v>
      </c>
      <c r="C4549">
        <v>28.84</v>
      </c>
      <c r="D4549">
        <v>28.08</v>
      </c>
      <c r="E4549">
        <v>28.13</v>
      </c>
      <c r="F4549">
        <v>-1.6777350579999999</v>
      </c>
    </row>
    <row r="4550" spans="1:6" x14ac:dyDescent="0.25">
      <c r="A4550" s="1">
        <v>39119</v>
      </c>
      <c r="B4550">
        <v>27.75</v>
      </c>
      <c r="C4550">
        <v>27.78</v>
      </c>
      <c r="D4550">
        <v>27.12</v>
      </c>
      <c r="E4550">
        <v>27.25</v>
      </c>
      <c r="F4550">
        <v>-1.801801802</v>
      </c>
    </row>
    <row r="4551" spans="1:6" x14ac:dyDescent="0.25">
      <c r="A4551" s="1">
        <v>39118</v>
      </c>
      <c r="B4551">
        <v>27.43</v>
      </c>
      <c r="C4551">
        <v>27.67</v>
      </c>
      <c r="D4551">
        <v>27.23</v>
      </c>
      <c r="E4551">
        <v>27.5</v>
      </c>
      <c r="F4551">
        <v>0.25519504199999998</v>
      </c>
    </row>
    <row r="4552" spans="1:6" x14ac:dyDescent="0.25">
      <c r="A4552" s="1">
        <v>39115</v>
      </c>
      <c r="B4552">
        <v>26.88</v>
      </c>
      <c r="C4552">
        <v>27.18</v>
      </c>
      <c r="D4552">
        <v>26.6</v>
      </c>
      <c r="E4552">
        <v>27.13</v>
      </c>
      <c r="F4552">
        <v>0.93005952400000003</v>
      </c>
    </row>
    <row r="4553" spans="1:6" x14ac:dyDescent="0.25">
      <c r="A4553" s="1">
        <v>39114</v>
      </c>
      <c r="B4553">
        <v>26.73</v>
      </c>
      <c r="C4553">
        <v>26.99</v>
      </c>
      <c r="D4553">
        <v>26.36</v>
      </c>
      <c r="E4553">
        <v>26.59</v>
      </c>
      <c r="F4553">
        <v>-0.52375607899999999</v>
      </c>
    </row>
    <row r="4554" spans="1:6" x14ac:dyDescent="0.25">
      <c r="A4554" s="1">
        <v>39113</v>
      </c>
      <c r="B4554">
        <v>26.17</v>
      </c>
      <c r="C4554">
        <v>26.81</v>
      </c>
      <c r="D4554">
        <v>26.05</v>
      </c>
      <c r="E4554">
        <v>26.59</v>
      </c>
      <c r="F4554">
        <v>1.6048910970000001</v>
      </c>
    </row>
    <row r="4555" spans="1:6" x14ac:dyDescent="0.25">
      <c r="A4555" s="1">
        <v>39112</v>
      </c>
      <c r="B4555">
        <v>26.27</v>
      </c>
      <c r="C4555">
        <v>26.34</v>
      </c>
      <c r="D4555">
        <v>26.04</v>
      </c>
      <c r="E4555">
        <v>26.25</v>
      </c>
      <c r="F4555">
        <v>-7.6132469999999994E-2</v>
      </c>
    </row>
    <row r="4556" spans="1:6" x14ac:dyDescent="0.25">
      <c r="A4556" s="1">
        <v>39111</v>
      </c>
      <c r="B4556">
        <v>26.26</v>
      </c>
      <c r="C4556">
        <v>26.47</v>
      </c>
      <c r="D4556">
        <v>26</v>
      </c>
      <c r="E4556">
        <v>26.21</v>
      </c>
      <c r="F4556">
        <v>-0.190403656</v>
      </c>
    </row>
    <row r="4557" spans="1:6" x14ac:dyDescent="0.25">
      <c r="A4557" s="1">
        <v>39108</v>
      </c>
      <c r="B4557">
        <v>26.16</v>
      </c>
      <c r="C4557">
        <v>26.54</v>
      </c>
      <c r="D4557">
        <v>25.77</v>
      </c>
      <c r="E4557">
        <v>26.35</v>
      </c>
      <c r="F4557">
        <v>0.72629969400000005</v>
      </c>
    </row>
    <row r="4558" spans="1:6" x14ac:dyDescent="0.25">
      <c r="A4558" s="1">
        <v>39107</v>
      </c>
      <c r="B4558">
        <v>26.9</v>
      </c>
      <c r="C4558">
        <v>26.95</v>
      </c>
      <c r="D4558">
        <v>26.16</v>
      </c>
      <c r="E4558">
        <v>26.22</v>
      </c>
      <c r="F4558">
        <v>-2.5278810410000001</v>
      </c>
    </row>
    <row r="4559" spans="1:6" x14ac:dyDescent="0.25">
      <c r="A4559" s="1">
        <v>39106</v>
      </c>
      <c r="B4559">
        <v>26.22</v>
      </c>
      <c r="C4559">
        <v>26.95</v>
      </c>
      <c r="D4559">
        <v>26.19</v>
      </c>
      <c r="E4559">
        <v>26.89</v>
      </c>
      <c r="F4559">
        <v>2.5553012970000002</v>
      </c>
    </row>
    <row r="4560" spans="1:6" x14ac:dyDescent="0.25">
      <c r="A4560" s="1">
        <v>39105</v>
      </c>
      <c r="B4560">
        <v>26.35</v>
      </c>
      <c r="C4560">
        <v>26.72</v>
      </c>
      <c r="D4560">
        <v>26.04</v>
      </c>
      <c r="E4560">
        <v>26.04</v>
      </c>
      <c r="F4560">
        <v>-1.1764705879999999</v>
      </c>
    </row>
    <row r="4561" spans="1:6" x14ac:dyDescent="0.25">
      <c r="A4561" s="1">
        <v>39104</v>
      </c>
      <c r="B4561">
        <v>26.74</v>
      </c>
      <c r="C4561">
        <v>26.8</v>
      </c>
      <c r="D4561">
        <v>26.15</v>
      </c>
      <c r="E4561">
        <v>26.53</v>
      </c>
      <c r="F4561">
        <v>-0.78534031400000004</v>
      </c>
    </row>
    <row r="4562" spans="1:6" x14ac:dyDescent="0.25">
      <c r="A4562" s="1">
        <v>39101</v>
      </c>
      <c r="B4562">
        <v>26.47</v>
      </c>
      <c r="C4562">
        <v>26.85</v>
      </c>
      <c r="D4562">
        <v>26.42</v>
      </c>
      <c r="E4562">
        <v>26.7</v>
      </c>
      <c r="F4562">
        <v>0.86890819799999996</v>
      </c>
    </row>
    <row r="4563" spans="1:6" x14ac:dyDescent="0.25">
      <c r="A4563" s="1">
        <v>39100</v>
      </c>
      <c r="B4563">
        <v>27.11</v>
      </c>
      <c r="C4563">
        <v>27.14</v>
      </c>
      <c r="D4563">
        <v>26.28</v>
      </c>
      <c r="E4563">
        <v>26.46</v>
      </c>
      <c r="F4563">
        <v>-2.3976392479999999</v>
      </c>
    </row>
    <row r="4564" spans="1:6" x14ac:dyDescent="0.25">
      <c r="A4564" s="1">
        <v>39099</v>
      </c>
      <c r="B4564">
        <v>27.88</v>
      </c>
      <c r="C4564">
        <v>28</v>
      </c>
      <c r="D4564">
        <v>26.89</v>
      </c>
      <c r="E4564">
        <v>26.98</v>
      </c>
      <c r="F4564">
        <v>-3.2281205160000002</v>
      </c>
    </row>
    <row r="4565" spans="1:6" x14ac:dyDescent="0.25">
      <c r="A4565" s="1">
        <v>39098</v>
      </c>
      <c r="B4565">
        <v>28.58</v>
      </c>
      <c r="C4565">
        <v>28.59</v>
      </c>
      <c r="D4565">
        <v>28.01</v>
      </c>
      <c r="E4565">
        <v>28.04</v>
      </c>
      <c r="F4565">
        <v>-1.88943317</v>
      </c>
    </row>
    <row r="4566" spans="1:6" x14ac:dyDescent="0.25">
      <c r="A4566" s="1">
        <v>39094</v>
      </c>
      <c r="B4566">
        <v>28.6</v>
      </c>
      <c r="C4566">
        <v>28.97</v>
      </c>
      <c r="D4566">
        <v>28.46</v>
      </c>
      <c r="E4566">
        <v>28.93</v>
      </c>
      <c r="F4566">
        <v>1.153846154</v>
      </c>
    </row>
    <row r="4567" spans="1:6" x14ac:dyDescent="0.25">
      <c r="A4567" s="1">
        <v>39093</v>
      </c>
      <c r="B4567">
        <v>28.75</v>
      </c>
      <c r="C4567">
        <v>28.99</v>
      </c>
      <c r="D4567">
        <v>28.61</v>
      </c>
      <c r="E4567">
        <v>28.69</v>
      </c>
      <c r="F4567">
        <v>-0.20869565200000001</v>
      </c>
    </row>
    <row r="4568" spans="1:6" x14ac:dyDescent="0.25">
      <c r="A4568" s="1">
        <v>39092</v>
      </c>
      <c r="B4568">
        <v>28.3</v>
      </c>
      <c r="C4568">
        <v>28.73</v>
      </c>
      <c r="D4568">
        <v>28.21</v>
      </c>
      <c r="E4568">
        <v>28.68</v>
      </c>
      <c r="F4568">
        <v>1.342756184</v>
      </c>
    </row>
    <row r="4569" spans="1:6" x14ac:dyDescent="0.25">
      <c r="A4569" s="1">
        <v>39091</v>
      </c>
      <c r="B4569">
        <v>28.73</v>
      </c>
      <c r="C4569">
        <v>28.75</v>
      </c>
      <c r="D4569">
        <v>28.32</v>
      </c>
      <c r="E4569">
        <v>28.47</v>
      </c>
      <c r="F4569">
        <v>-0.90497737599999994</v>
      </c>
    </row>
    <row r="4570" spans="1:6" x14ac:dyDescent="0.25">
      <c r="A4570" s="1">
        <v>39090</v>
      </c>
      <c r="B4570">
        <v>28.52</v>
      </c>
      <c r="C4570">
        <v>28.73</v>
      </c>
      <c r="D4570">
        <v>28.43</v>
      </c>
      <c r="E4570">
        <v>28.63</v>
      </c>
      <c r="F4570">
        <v>0.38569425000000002</v>
      </c>
    </row>
    <row r="4571" spans="1:6" x14ac:dyDescent="0.25">
      <c r="A4571" s="1">
        <v>39087</v>
      </c>
      <c r="B4571">
        <v>28.41</v>
      </c>
      <c r="C4571">
        <v>28.57</v>
      </c>
      <c r="D4571">
        <v>28.05</v>
      </c>
      <c r="E4571">
        <v>28.47</v>
      </c>
      <c r="F4571">
        <v>0.211193242</v>
      </c>
    </row>
    <row r="4572" spans="1:6" x14ac:dyDescent="0.25">
      <c r="A4572" s="1">
        <v>39086</v>
      </c>
      <c r="B4572">
        <v>27.67</v>
      </c>
      <c r="C4572">
        <v>28.49</v>
      </c>
      <c r="D4572">
        <v>27.54</v>
      </c>
      <c r="E4572">
        <v>28.46</v>
      </c>
      <c r="F4572">
        <v>2.8550777009999999</v>
      </c>
    </row>
    <row r="4573" spans="1:6" x14ac:dyDescent="0.25">
      <c r="A4573" s="1">
        <v>39085</v>
      </c>
      <c r="B4573">
        <v>27.44</v>
      </c>
      <c r="C4573">
        <v>27.98</v>
      </c>
      <c r="D4573">
        <v>27.33</v>
      </c>
      <c r="E4573">
        <v>27.74</v>
      </c>
      <c r="F4573">
        <v>1.0932944609999999</v>
      </c>
    </row>
    <row r="4574" spans="1:6" x14ac:dyDescent="0.25">
      <c r="A4574" s="1">
        <v>39080</v>
      </c>
      <c r="B4574">
        <v>27.31</v>
      </c>
      <c r="C4574">
        <v>27.62</v>
      </c>
      <c r="D4574">
        <v>27.29</v>
      </c>
      <c r="E4574">
        <v>27.33</v>
      </c>
      <c r="F4574">
        <v>7.3233248000000001E-2</v>
      </c>
    </row>
    <row r="4575" spans="1:6" x14ac:dyDescent="0.25">
      <c r="A4575" s="1">
        <v>39079</v>
      </c>
      <c r="B4575">
        <v>27.29</v>
      </c>
      <c r="C4575">
        <v>27.57</v>
      </c>
      <c r="D4575">
        <v>27.25</v>
      </c>
      <c r="E4575">
        <v>27.42</v>
      </c>
      <c r="F4575">
        <v>0.47636496900000003</v>
      </c>
    </row>
    <row r="4576" spans="1:6" x14ac:dyDescent="0.25">
      <c r="A4576" s="1">
        <v>39078</v>
      </c>
      <c r="B4576">
        <v>27.34</v>
      </c>
      <c r="C4576">
        <v>27.5</v>
      </c>
      <c r="D4576">
        <v>27.3</v>
      </c>
      <c r="E4576">
        <v>27.3</v>
      </c>
      <c r="F4576">
        <v>-0.146305779</v>
      </c>
    </row>
    <row r="4577" spans="1:6" x14ac:dyDescent="0.25">
      <c r="A4577" s="1">
        <v>39077</v>
      </c>
      <c r="B4577">
        <v>27.06</v>
      </c>
      <c r="C4577">
        <v>27.33</v>
      </c>
      <c r="D4577">
        <v>26.86</v>
      </c>
      <c r="E4577">
        <v>27.19</v>
      </c>
      <c r="F4577">
        <v>0.48041389499999998</v>
      </c>
    </row>
    <row r="4578" spans="1:6" x14ac:dyDescent="0.25">
      <c r="A4578" s="1">
        <v>39073</v>
      </c>
      <c r="B4578">
        <v>27.34</v>
      </c>
      <c r="C4578">
        <v>27.42</v>
      </c>
      <c r="D4578">
        <v>26.93</v>
      </c>
      <c r="E4578">
        <v>26.93</v>
      </c>
      <c r="F4578">
        <v>-1.4996342359999999</v>
      </c>
    </row>
    <row r="4579" spans="1:6" x14ac:dyDescent="0.25">
      <c r="A4579" s="1">
        <v>39072</v>
      </c>
      <c r="B4579">
        <v>27.46</v>
      </c>
      <c r="C4579">
        <v>27.6</v>
      </c>
      <c r="D4579">
        <v>27.22</v>
      </c>
      <c r="E4579">
        <v>27.29</v>
      </c>
      <c r="F4579">
        <v>-0.61908230200000003</v>
      </c>
    </row>
    <row r="4580" spans="1:6" x14ac:dyDescent="0.25">
      <c r="A4580" s="1">
        <v>39071</v>
      </c>
      <c r="B4580">
        <v>27.61</v>
      </c>
      <c r="C4580">
        <v>27.7</v>
      </c>
      <c r="D4580">
        <v>27.38</v>
      </c>
      <c r="E4580">
        <v>27.39</v>
      </c>
      <c r="F4580">
        <v>-0.79681274899999999</v>
      </c>
    </row>
    <row r="4581" spans="1:6" x14ac:dyDescent="0.25">
      <c r="A4581" s="1">
        <v>39070</v>
      </c>
      <c r="B4581">
        <v>27.49</v>
      </c>
      <c r="C4581">
        <v>27.76</v>
      </c>
      <c r="D4581">
        <v>27.3</v>
      </c>
      <c r="E4581">
        <v>27.63</v>
      </c>
      <c r="F4581">
        <v>0.50927610000000001</v>
      </c>
    </row>
    <row r="4582" spans="1:6" x14ac:dyDescent="0.25">
      <c r="A4582" s="1">
        <v>39069</v>
      </c>
      <c r="B4582">
        <v>27.6</v>
      </c>
      <c r="C4582">
        <v>27.96</v>
      </c>
      <c r="D4582">
        <v>27.43</v>
      </c>
      <c r="E4582">
        <v>27.62</v>
      </c>
      <c r="F4582">
        <v>7.2463767999999998E-2</v>
      </c>
    </row>
    <row r="4583" spans="1:6" x14ac:dyDescent="0.25">
      <c r="A4583" s="1">
        <v>39066</v>
      </c>
      <c r="B4583">
        <v>27.35</v>
      </c>
      <c r="C4583">
        <v>27.76</v>
      </c>
      <c r="D4583">
        <v>27.33</v>
      </c>
      <c r="E4583">
        <v>27.56</v>
      </c>
      <c r="F4583">
        <v>0.76782449699999999</v>
      </c>
    </row>
    <row r="4584" spans="1:6" x14ac:dyDescent="0.25">
      <c r="A4584" s="1">
        <v>39065</v>
      </c>
      <c r="B4584">
        <v>27.23</v>
      </c>
      <c r="C4584">
        <v>27.44</v>
      </c>
      <c r="D4584">
        <v>27.18</v>
      </c>
      <c r="E4584">
        <v>27.32</v>
      </c>
      <c r="F4584">
        <v>0.33051781099999999</v>
      </c>
    </row>
    <row r="4585" spans="1:6" x14ac:dyDescent="0.25">
      <c r="A4585" s="1">
        <v>39064</v>
      </c>
      <c r="B4585">
        <v>27.28</v>
      </c>
      <c r="C4585">
        <v>27.35</v>
      </c>
      <c r="D4585">
        <v>26.93</v>
      </c>
      <c r="E4585">
        <v>27.25</v>
      </c>
      <c r="F4585">
        <v>-0.109970674</v>
      </c>
    </row>
    <row r="4586" spans="1:6" x14ac:dyDescent="0.25">
      <c r="A4586" s="1">
        <v>39063</v>
      </c>
      <c r="B4586">
        <v>27.1</v>
      </c>
      <c r="C4586">
        <v>27.4</v>
      </c>
      <c r="D4586">
        <v>26.8</v>
      </c>
      <c r="E4586">
        <v>27.08</v>
      </c>
      <c r="F4586">
        <v>-7.3800738000000005E-2</v>
      </c>
    </row>
    <row r="4587" spans="1:6" x14ac:dyDescent="0.25">
      <c r="A4587" s="1">
        <v>39062</v>
      </c>
      <c r="B4587">
        <v>26.89</v>
      </c>
      <c r="C4587">
        <v>27.48</v>
      </c>
      <c r="D4587">
        <v>26.85</v>
      </c>
      <c r="E4587">
        <v>27.11</v>
      </c>
      <c r="F4587">
        <v>0.81814801000000004</v>
      </c>
    </row>
    <row r="4588" spans="1:6" x14ac:dyDescent="0.25">
      <c r="A4588" s="1">
        <v>39059</v>
      </c>
      <c r="B4588">
        <v>26.88</v>
      </c>
      <c r="C4588">
        <v>27.15</v>
      </c>
      <c r="D4588">
        <v>26.75</v>
      </c>
      <c r="E4588">
        <v>26.98</v>
      </c>
      <c r="F4588">
        <v>0.37202381000000001</v>
      </c>
    </row>
    <row r="4589" spans="1:6" x14ac:dyDescent="0.25">
      <c r="A4589" s="1">
        <v>39058</v>
      </c>
      <c r="B4589">
        <v>27.23</v>
      </c>
      <c r="C4589">
        <v>27.29</v>
      </c>
      <c r="D4589">
        <v>26.88</v>
      </c>
      <c r="E4589">
        <v>26.88</v>
      </c>
      <c r="F4589">
        <v>-1.2853470440000001</v>
      </c>
    </row>
    <row r="4590" spans="1:6" x14ac:dyDescent="0.25">
      <c r="A4590" s="1">
        <v>39057</v>
      </c>
      <c r="B4590">
        <v>27.14</v>
      </c>
      <c r="C4590">
        <v>27.26</v>
      </c>
      <c r="D4590">
        <v>26.95</v>
      </c>
      <c r="E4590">
        <v>27.09</v>
      </c>
      <c r="F4590">
        <v>-0.18422991899999999</v>
      </c>
    </row>
    <row r="4591" spans="1:6" x14ac:dyDescent="0.25">
      <c r="A4591" s="1">
        <v>39056</v>
      </c>
      <c r="B4591">
        <v>27.41</v>
      </c>
      <c r="C4591">
        <v>27.44</v>
      </c>
      <c r="D4591">
        <v>27</v>
      </c>
      <c r="E4591">
        <v>27.04</v>
      </c>
      <c r="F4591">
        <v>-1.349872309</v>
      </c>
    </row>
    <row r="4592" spans="1:6" x14ac:dyDescent="0.25">
      <c r="A4592" s="1">
        <v>39055</v>
      </c>
      <c r="B4592">
        <v>26.94</v>
      </c>
      <c r="C4592">
        <v>27.57</v>
      </c>
      <c r="D4592">
        <v>26.86</v>
      </c>
      <c r="E4592">
        <v>27.26</v>
      </c>
      <c r="F4592">
        <v>1.1878247959999999</v>
      </c>
    </row>
    <row r="4593" spans="1:6" x14ac:dyDescent="0.25">
      <c r="A4593" s="1">
        <v>39052</v>
      </c>
      <c r="B4593">
        <v>26.99</v>
      </c>
      <c r="C4593">
        <v>27</v>
      </c>
      <c r="D4593">
        <v>26.45</v>
      </c>
      <c r="E4593">
        <v>26.69</v>
      </c>
      <c r="F4593">
        <v>-1.1115227860000001</v>
      </c>
    </row>
    <row r="4594" spans="1:6" x14ac:dyDescent="0.25">
      <c r="A4594" s="1">
        <v>39051</v>
      </c>
      <c r="B4594">
        <v>27</v>
      </c>
      <c r="C4594">
        <v>27.05</v>
      </c>
      <c r="D4594">
        <v>26.8</v>
      </c>
      <c r="E4594">
        <v>26.88</v>
      </c>
      <c r="F4594">
        <v>-0.44444444399999999</v>
      </c>
    </row>
    <row r="4595" spans="1:6" x14ac:dyDescent="0.25">
      <c r="A4595" s="1">
        <v>39050</v>
      </c>
      <c r="B4595">
        <v>27.05</v>
      </c>
      <c r="C4595">
        <v>27.3</v>
      </c>
      <c r="D4595">
        <v>26.91</v>
      </c>
      <c r="E4595">
        <v>27.08</v>
      </c>
      <c r="F4595">
        <v>0.11090572999999999</v>
      </c>
    </row>
    <row r="4596" spans="1:6" x14ac:dyDescent="0.25">
      <c r="A4596" s="1">
        <v>39049</v>
      </c>
      <c r="B4596">
        <v>25.6</v>
      </c>
      <c r="C4596">
        <v>27.13</v>
      </c>
      <c r="D4596">
        <v>25.6</v>
      </c>
      <c r="E4596">
        <v>27.03</v>
      </c>
      <c r="F4596">
        <v>5.5859375</v>
      </c>
    </row>
    <row r="4597" spans="1:6" x14ac:dyDescent="0.25">
      <c r="A4597" s="1">
        <v>39048</v>
      </c>
      <c r="B4597">
        <v>26.75</v>
      </c>
      <c r="C4597">
        <v>26.89</v>
      </c>
      <c r="D4597">
        <v>25.73</v>
      </c>
      <c r="E4597">
        <v>25.77</v>
      </c>
      <c r="F4597">
        <v>-3.663551402</v>
      </c>
    </row>
    <row r="4598" spans="1:6" x14ac:dyDescent="0.25">
      <c r="A4598" s="1">
        <v>39045</v>
      </c>
      <c r="B4598">
        <v>26.73</v>
      </c>
      <c r="C4598">
        <v>26.86</v>
      </c>
      <c r="D4598">
        <v>26.64</v>
      </c>
      <c r="E4598">
        <v>26.84</v>
      </c>
      <c r="F4598">
        <v>0.411522634</v>
      </c>
    </row>
    <row r="4599" spans="1:6" x14ac:dyDescent="0.25">
      <c r="A4599" s="1">
        <v>39043</v>
      </c>
      <c r="B4599">
        <v>26.95</v>
      </c>
      <c r="C4599">
        <v>26.99</v>
      </c>
      <c r="D4599">
        <v>26.75</v>
      </c>
      <c r="E4599">
        <v>26.91</v>
      </c>
      <c r="F4599">
        <v>-0.148423006</v>
      </c>
    </row>
    <row r="4600" spans="1:6" x14ac:dyDescent="0.25">
      <c r="A4600" s="1">
        <v>39042</v>
      </c>
      <c r="B4600">
        <v>27.17</v>
      </c>
      <c r="C4600">
        <v>27.18</v>
      </c>
      <c r="D4600">
        <v>26.73</v>
      </c>
      <c r="E4600">
        <v>26.8</v>
      </c>
      <c r="F4600">
        <v>-1.361796099</v>
      </c>
    </row>
    <row r="4601" spans="1:6" x14ac:dyDescent="0.25">
      <c r="A4601" s="1">
        <v>39041</v>
      </c>
      <c r="B4601">
        <v>26.94</v>
      </c>
      <c r="C4601">
        <v>27.14</v>
      </c>
      <c r="D4601">
        <v>26.72</v>
      </c>
      <c r="E4601">
        <v>27.11</v>
      </c>
      <c r="F4601">
        <v>0.63103192299999999</v>
      </c>
    </row>
    <row r="4602" spans="1:6" x14ac:dyDescent="0.25">
      <c r="A4602" s="1">
        <v>39038</v>
      </c>
      <c r="B4602">
        <v>26.96</v>
      </c>
      <c r="C4602">
        <v>27.06</v>
      </c>
      <c r="D4602">
        <v>26.79</v>
      </c>
      <c r="E4602">
        <v>26.93</v>
      </c>
      <c r="F4602">
        <v>-0.111275964</v>
      </c>
    </row>
    <row r="4603" spans="1:6" x14ac:dyDescent="0.25">
      <c r="A4603" s="1">
        <v>39037</v>
      </c>
      <c r="B4603">
        <v>26.75</v>
      </c>
      <c r="C4603">
        <v>27.32</v>
      </c>
      <c r="D4603">
        <v>26.73</v>
      </c>
      <c r="E4603">
        <v>27.15</v>
      </c>
      <c r="F4603">
        <v>1.4953271029999999</v>
      </c>
    </row>
    <row r="4604" spans="1:6" x14ac:dyDescent="0.25">
      <c r="A4604" s="1">
        <v>39036</v>
      </c>
      <c r="B4604">
        <v>26.58</v>
      </c>
      <c r="C4604">
        <v>26.75</v>
      </c>
      <c r="D4604">
        <v>26.5</v>
      </c>
      <c r="E4604">
        <v>26.58</v>
      </c>
      <c r="F4604">
        <v>0</v>
      </c>
    </row>
    <row r="4605" spans="1:6" x14ac:dyDescent="0.25">
      <c r="A4605" s="1">
        <v>39035</v>
      </c>
      <c r="B4605">
        <v>26.68</v>
      </c>
      <c r="C4605">
        <v>26.74</v>
      </c>
      <c r="D4605">
        <v>26.41</v>
      </c>
      <c r="E4605">
        <v>26.61</v>
      </c>
      <c r="F4605">
        <v>-0.262368816</v>
      </c>
    </row>
    <row r="4606" spans="1:6" x14ac:dyDescent="0.25">
      <c r="A4606" s="1">
        <v>39034</v>
      </c>
      <c r="B4606">
        <v>26.74</v>
      </c>
      <c r="C4606">
        <v>26.76</v>
      </c>
      <c r="D4606">
        <v>26.52</v>
      </c>
      <c r="E4606">
        <v>26.69</v>
      </c>
      <c r="F4606">
        <v>-0.18698578900000001</v>
      </c>
    </row>
    <row r="4607" spans="1:6" x14ac:dyDescent="0.25">
      <c r="A4607" s="1">
        <v>39031</v>
      </c>
      <c r="B4607">
        <v>26.64</v>
      </c>
      <c r="C4607">
        <v>26.98</v>
      </c>
      <c r="D4607">
        <v>26.56</v>
      </c>
      <c r="E4607">
        <v>26.74</v>
      </c>
      <c r="F4607">
        <v>0.37537537500000001</v>
      </c>
    </row>
    <row r="4608" spans="1:6" x14ac:dyDescent="0.25">
      <c r="A4608" s="1">
        <v>39030</v>
      </c>
      <c r="B4608">
        <v>27.15</v>
      </c>
      <c r="C4608">
        <v>27.4</v>
      </c>
      <c r="D4608">
        <v>26.65</v>
      </c>
      <c r="E4608">
        <v>26.71</v>
      </c>
      <c r="F4608">
        <v>-1.620626151</v>
      </c>
    </row>
    <row r="4609" spans="1:6" x14ac:dyDescent="0.25">
      <c r="A4609" s="1">
        <v>39029</v>
      </c>
      <c r="B4609">
        <v>24.7</v>
      </c>
      <c r="C4609">
        <v>25.39</v>
      </c>
      <c r="D4609">
        <v>24.5</v>
      </c>
      <c r="E4609">
        <v>25.1</v>
      </c>
      <c r="F4609">
        <v>1.6194331980000001</v>
      </c>
    </row>
    <row r="4610" spans="1:6" x14ac:dyDescent="0.25">
      <c r="A4610" s="1">
        <v>39028</v>
      </c>
      <c r="B4610">
        <v>24.81</v>
      </c>
      <c r="C4610">
        <v>25</v>
      </c>
      <c r="D4610">
        <v>24.77</v>
      </c>
      <c r="E4610">
        <v>24.83</v>
      </c>
      <c r="F4610">
        <v>8.0612656000000005E-2</v>
      </c>
    </row>
    <row r="4611" spans="1:6" x14ac:dyDescent="0.25">
      <c r="A4611" s="1">
        <v>39027</v>
      </c>
      <c r="B4611">
        <v>24.15</v>
      </c>
      <c r="C4611">
        <v>24.85</v>
      </c>
      <c r="D4611">
        <v>24.12</v>
      </c>
      <c r="E4611">
        <v>24.66</v>
      </c>
      <c r="F4611">
        <v>2.1118012419999999</v>
      </c>
    </row>
    <row r="4612" spans="1:6" x14ac:dyDescent="0.25">
      <c r="A4612" s="1">
        <v>39024</v>
      </c>
      <c r="B4612">
        <v>24</v>
      </c>
      <c r="C4612">
        <v>24.02</v>
      </c>
      <c r="D4612">
        <v>23.56</v>
      </c>
      <c r="E4612">
        <v>23.77</v>
      </c>
      <c r="F4612">
        <v>-0.95833333300000001</v>
      </c>
    </row>
    <row r="4613" spans="1:6" x14ac:dyDescent="0.25">
      <c r="A4613" s="1">
        <v>39023</v>
      </c>
      <c r="B4613">
        <v>23.98</v>
      </c>
      <c r="C4613">
        <v>24.14</v>
      </c>
      <c r="D4613">
        <v>23.91</v>
      </c>
      <c r="E4613">
        <v>24.05</v>
      </c>
      <c r="F4613">
        <v>0.29190992500000001</v>
      </c>
    </row>
    <row r="4614" spans="1:6" x14ac:dyDescent="0.25">
      <c r="A4614" s="1">
        <v>39022</v>
      </c>
      <c r="B4614">
        <v>24.36</v>
      </c>
      <c r="C4614">
        <v>24.45</v>
      </c>
      <c r="D4614">
        <v>23.95</v>
      </c>
      <c r="E4614">
        <v>24.1</v>
      </c>
      <c r="F4614">
        <v>-1.0673234810000001</v>
      </c>
    </row>
    <row r="4615" spans="1:6" x14ac:dyDescent="0.25">
      <c r="A4615" s="1">
        <v>39021</v>
      </c>
      <c r="B4615">
        <v>24.12</v>
      </c>
      <c r="C4615">
        <v>24.39</v>
      </c>
      <c r="D4615">
        <v>24.02</v>
      </c>
      <c r="E4615">
        <v>24.13</v>
      </c>
      <c r="F4615">
        <v>4.1459370000000002E-2</v>
      </c>
    </row>
    <row r="4616" spans="1:6" x14ac:dyDescent="0.25">
      <c r="A4616" s="1">
        <v>39020</v>
      </c>
      <c r="B4616">
        <v>23.49</v>
      </c>
      <c r="C4616">
        <v>24.03</v>
      </c>
      <c r="D4616">
        <v>23.27</v>
      </c>
      <c r="E4616">
        <v>23.9</v>
      </c>
      <c r="F4616">
        <v>1.7454235849999999</v>
      </c>
    </row>
    <row r="4617" spans="1:6" x14ac:dyDescent="0.25">
      <c r="A4617" s="1">
        <v>39017</v>
      </c>
      <c r="B4617">
        <v>24.04</v>
      </c>
      <c r="C4617">
        <v>24.19</v>
      </c>
      <c r="D4617">
        <v>23.63</v>
      </c>
      <c r="E4617">
        <v>23.72</v>
      </c>
      <c r="F4617">
        <v>-1.331114809</v>
      </c>
    </row>
    <row r="4618" spans="1:6" x14ac:dyDescent="0.25">
      <c r="A4618" s="1">
        <v>39016</v>
      </c>
      <c r="B4618">
        <v>24.26</v>
      </c>
      <c r="C4618">
        <v>24.36</v>
      </c>
      <c r="D4618">
        <v>23.96</v>
      </c>
      <c r="E4618">
        <v>24.22</v>
      </c>
      <c r="F4618">
        <v>-0.16488046200000001</v>
      </c>
    </row>
    <row r="4619" spans="1:6" x14ac:dyDescent="0.25">
      <c r="A4619" s="1">
        <v>39015</v>
      </c>
      <c r="B4619">
        <v>24.21</v>
      </c>
      <c r="C4619">
        <v>24.42</v>
      </c>
      <c r="D4619">
        <v>24.09</v>
      </c>
      <c r="E4619">
        <v>24.33</v>
      </c>
      <c r="F4619">
        <v>0.49566294900000002</v>
      </c>
    </row>
    <row r="4620" spans="1:6" x14ac:dyDescent="0.25">
      <c r="A4620" s="1">
        <v>39014</v>
      </c>
      <c r="B4620">
        <v>24.34</v>
      </c>
      <c r="C4620">
        <v>24.54</v>
      </c>
      <c r="D4620">
        <v>24.21</v>
      </c>
      <c r="E4620">
        <v>24.31</v>
      </c>
      <c r="F4620">
        <v>-0.123253903</v>
      </c>
    </row>
    <row r="4621" spans="1:6" x14ac:dyDescent="0.25">
      <c r="A4621" s="1">
        <v>39013</v>
      </c>
      <c r="B4621">
        <v>24.45</v>
      </c>
      <c r="C4621">
        <v>24.64</v>
      </c>
      <c r="D4621">
        <v>24.27</v>
      </c>
      <c r="E4621">
        <v>24.45</v>
      </c>
      <c r="F4621">
        <v>0</v>
      </c>
    </row>
    <row r="4622" spans="1:6" x14ac:dyDescent="0.25">
      <c r="A4622" s="1">
        <v>39010</v>
      </c>
      <c r="B4622">
        <v>24.2</v>
      </c>
      <c r="C4622">
        <v>24.58</v>
      </c>
      <c r="D4622">
        <v>23.95</v>
      </c>
      <c r="E4622">
        <v>24.58</v>
      </c>
      <c r="F4622">
        <v>1.570247934</v>
      </c>
    </row>
    <row r="4623" spans="1:6" x14ac:dyDescent="0.25">
      <c r="A4623" s="1">
        <v>39009</v>
      </c>
      <c r="B4623">
        <v>24.02</v>
      </c>
      <c r="C4623">
        <v>24.24</v>
      </c>
      <c r="D4623">
        <v>23.73</v>
      </c>
      <c r="E4623">
        <v>24.17</v>
      </c>
      <c r="F4623">
        <v>0.62447960000000002</v>
      </c>
    </row>
    <row r="4624" spans="1:6" x14ac:dyDescent="0.25">
      <c r="A4624" s="1">
        <v>39008</v>
      </c>
      <c r="B4624">
        <v>24.42</v>
      </c>
      <c r="C4624">
        <v>24.64</v>
      </c>
      <c r="D4624">
        <v>24.1</v>
      </c>
      <c r="E4624">
        <v>24.19</v>
      </c>
      <c r="F4624">
        <v>-0.94185094199999997</v>
      </c>
    </row>
    <row r="4625" spans="1:6" x14ac:dyDescent="0.25">
      <c r="A4625" s="1">
        <v>39007</v>
      </c>
      <c r="B4625">
        <v>24.43</v>
      </c>
      <c r="C4625">
        <v>24.56</v>
      </c>
      <c r="D4625">
        <v>24.13</v>
      </c>
      <c r="E4625">
        <v>24.44</v>
      </c>
      <c r="F4625">
        <v>4.0933279000000003E-2</v>
      </c>
    </row>
    <row r="4626" spans="1:6" x14ac:dyDescent="0.25">
      <c r="A4626" s="1">
        <v>39006</v>
      </c>
      <c r="B4626">
        <v>24.62</v>
      </c>
      <c r="C4626">
        <v>24.78</v>
      </c>
      <c r="D4626">
        <v>24.55</v>
      </c>
      <c r="E4626">
        <v>24.57</v>
      </c>
      <c r="F4626">
        <v>-0.203086921</v>
      </c>
    </row>
    <row r="4627" spans="1:6" x14ac:dyDescent="0.25">
      <c r="A4627" s="1">
        <v>39003</v>
      </c>
      <c r="B4627">
        <v>24.4</v>
      </c>
      <c r="C4627">
        <v>24.62</v>
      </c>
      <c r="D4627">
        <v>24.36</v>
      </c>
      <c r="E4627">
        <v>24.54</v>
      </c>
      <c r="F4627">
        <v>0.57377049199999997</v>
      </c>
    </row>
    <row r="4628" spans="1:6" x14ac:dyDescent="0.25">
      <c r="A4628" s="1">
        <v>39002</v>
      </c>
      <c r="B4628">
        <v>24.41</v>
      </c>
      <c r="C4628">
        <v>24.53</v>
      </c>
      <c r="D4628">
        <v>24.12</v>
      </c>
      <c r="E4628">
        <v>24.43</v>
      </c>
      <c r="F4628">
        <v>8.1933634000000005E-2</v>
      </c>
    </row>
    <row r="4629" spans="1:6" x14ac:dyDescent="0.25">
      <c r="A4629" s="1">
        <v>39001</v>
      </c>
      <c r="B4629">
        <v>24.2</v>
      </c>
      <c r="C4629">
        <v>24.54</v>
      </c>
      <c r="D4629">
        <v>24.17</v>
      </c>
      <c r="E4629">
        <v>24.4</v>
      </c>
      <c r="F4629">
        <v>0.82644628099999995</v>
      </c>
    </row>
    <row r="4630" spans="1:6" x14ac:dyDescent="0.25">
      <c r="A4630" s="1">
        <v>39000</v>
      </c>
      <c r="B4630">
        <v>24.23</v>
      </c>
      <c r="C4630">
        <v>24.39</v>
      </c>
      <c r="D4630">
        <v>24</v>
      </c>
      <c r="E4630">
        <v>24.34</v>
      </c>
      <c r="F4630">
        <v>0.45398266599999998</v>
      </c>
    </row>
    <row r="4631" spans="1:6" x14ac:dyDescent="0.25">
      <c r="A4631" s="1">
        <v>38999</v>
      </c>
      <c r="B4631">
        <v>24.24</v>
      </c>
      <c r="C4631">
        <v>24.4</v>
      </c>
      <c r="D4631">
        <v>24.12</v>
      </c>
      <c r="E4631">
        <v>24.34</v>
      </c>
      <c r="F4631">
        <v>0.41254125400000002</v>
      </c>
    </row>
    <row r="4632" spans="1:6" x14ac:dyDescent="0.25">
      <c r="A4632" s="1">
        <v>38996</v>
      </c>
      <c r="B4632">
        <v>23.74</v>
      </c>
      <c r="C4632">
        <v>24.17</v>
      </c>
      <c r="D4632">
        <v>23.74</v>
      </c>
      <c r="E4632">
        <v>24.09</v>
      </c>
      <c r="F4632">
        <v>1.474304971</v>
      </c>
    </row>
    <row r="4633" spans="1:6" x14ac:dyDescent="0.25">
      <c r="A4633" s="1">
        <v>38995</v>
      </c>
      <c r="B4633">
        <v>23.91</v>
      </c>
      <c r="C4633">
        <v>24</v>
      </c>
      <c r="D4633">
        <v>23.74</v>
      </c>
      <c r="E4633">
        <v>23.93</v>
      </c>
      <c r="F4633">
        <v>8.3647009999999994E-2</v>
      </c>
    </row>
    <row r="4634" spans="1:6" x14ac:dyDescent="0.25">
      <c r="A4634" s="1">
        <v>38994</v>
      </c>
      <c r="B4634">
        <v>23.28</v>
      </c>
      <c r="C4634">
        <v>23.98</v>
      </c>
      <c r="D4634">
        <v>23.26</v>
      </c>
      <c r="E4634">
        <v>23.98</v>
      </c>
      <c r="F4634">
        <v>3.0068728519999999</v>
      </c>
    </row>
    <row r="4635" spans="1:6" x14ac:dyDescent="0.25">
      <c r="A4635" s="1">
        <v>38993</v>
      </c>
      <c r="B4635">
        <v>22.87</v>
      </c>
      <c r="C4635">
        <v>23.48</v>
      </c>
      <c r="D4635">
        <v>22.8</v>
      </c>
      <c r="E4635">
        <v>23.4</v>
      </c>
      <c r="F4635">
        <v>2.317446436</v>
      </c>
    </row>
    <row r="4636" spans="1:6" x14ac:dyDescent="0.25">
      <c r="A4636" s="1">
        <v>38992</v>
      </c>
      <c r="B4636">
        <v>23.05</v>
      </c>
      <c r="C4636">
        <v>23.24</v>
      </c>
      <c r="D4636">
        <v>22.96</v>
      </c>
      <c r="E4636">
        <v>22.98</v>
      </c>
      <c r="F4636">
        <v>-0.30368763599999998</v>
      </c>
    </row>
    <row r="4637" spans="1:6" x14ac:dyDescent="0.25">
      <c r="A4637" s="1">
        <v>38989</v>
      </c>
      <c r="B4637">
        <v>23.43</v>
      </c>
      <c r="C4637">
        <v>23.49</v>
      </c>
      <c r="D4637">
        <v>22.96</v>
      </c>
      <c r="E4637">
        <v>23</v>
      </c>
      <c r="F4637">
        <v>-1.8352539480000001</v>
      </c>
    </row>
    <row r="4638" spans="1:6" x14ac:dyDescent="0.25">
      <c r="A4638" s="1">
        <v>38988</v>
      </c>
      <c r="B4638">
        <v>23.25</v>
      </c>
      <c r="C4638">
        <v>23.5</v>
      </c>
      <c r="D4638">
        <v>23.12</v>
      </c>
      <c r="E4638">
        <v>23.48</v>
      </c>
      <c r="F4638">
        <v>0.98924731200000005</v>
      </c>
    </row>
    <row r="4639" spans="1:6" x14ac:dyDescent="0.25">
      <c r="A4639" s="1">
        <v>38987</v>
      </c>
      <c r="B4639">
        <v>23.31</v>
      </c>
      <c r="C4639">
        <v>23.48</v>
      </c>
      <c r="D4639">
        <v>23.12</v>
      </c>
      <c r="E4639">
        <v>23.35</v>
      </c>
      <c r="F4639">
        <v>0.171600172</v>
      </c>
    </row>
    <row r="4640" spans="1:6" x14ac:dyDescent="0.25">
      <c r="A4640" s="1">
        <v>38986</v>
      </c>
      <c r="B4640">
        <v>23.11</v>
      </c>
      <c r="C4640">
        <v>23.5</v>
      </c>
      <c r="D4640">
        <v>23</v>
      </c>
      <c r="E4640">
        <v>23.5</v>
      </c>
      <c r="F4640">
        <v>1.687581134</v>
      </c>
    </row>
    <row r="4641" spans="1:6" x14ac:dyDescent="0.25">
      <c r="A4641" s="1">
        <v>38985</v>
      </c>
      <c r="B4641">
        <v>22.92</v>
      </c>
      <c r="C4641">
        <v>23.25</v>
      </c>
      <c r="D4641">
        <v>22.67</v>
      </c>
      <c r="E4641">
        <v>23.25</v>
      </c>
      <c r="F4641">
        <v>1.439790576</v>
      </c>
    </row>
    <row r="4642" spans="1:6" x14ac:dyDescent="0.25">
      <c r="A4642" s="1">
        <v>38982</v>
      </c>
      <c r="B4642">
        <v>22.84</v>
      </c>
      <c r="C4642">
        <v>23.04</v>
      </c>
      <c r="D4642">
        <v>22.57</v>
      </c>
      <c r="E4642">
        <v>22.88</v>
      </c>
      <c r="F4642">
        <v>0.17513134899999999</v>
      </c>
    </row>
    <row r="4643" spans="1:6" x14ac:dyDescent="0.25">
      <c r="A4643" s="1">
        <v>38981</v>
      </c>
      <c r="B4643">
        <v>23.35</v>
      </c>
      <c r="C4643">
        <v>23.47</v>
      </c>
      <c r="D4643">
        <v>22.94</v>
      </c>
      <c r="E4643">
        <v>22.99</v>
      </c>
      <c r="F4643">
        <v>-1.541755889</v>
      </c>
    </row>
    <row r="4644" spans="1:6" x14ac:dyDescent="0.25">
      <c r="A4644" s="1">
        <v>38980</v>
      </c>
      <c r="B4644">
        <v>22.97</v>
      </c>
      <c r="C4644">
        <v>23.34</v>
      </c>
      <c r="D4644">
        <v>22.83</v>
      </c>
      <c r="E4644">
        <v>23.25</v>
      </c>
      <c r="F4644">
        <v>1.2189812799999999</v>
      </c>
    </row>
    <row r="4645" spans="1:6" x14ac:dyDescent="0.25">
      <c r="A4645" s="1">
        <v>38979</v>
      </c>
      <c r="B4645">
        <v>22.8</v>
      </c>
      <c r="C4645">
        <v>22.98</v>
      </c>
      <c r="D4645">
        <v>22.45</v>
      </c>
      <c r="E4645">
        <v>22.76</v>
      </c>
      <c r="F4645">
        <v>-0.175438596</v>
      </c>
    </row>
    <row r="4646" spans="1:6" x14ac:dyDescent="0.25">
      <c r="A4646" s="1">
        <v>38978</v>
      </c>
      <c r="B4646">
        <v>22.73</v>
      </c>
      <c r="C4646">
        <v>23</v>
      </c>
      <c r="D4646">
        <v>22.67</v>
      </c>
      <c r="E4646">
        <v>22.84</v>
      </c>
      <c r="F4646">
        <v>0.48394192699999999</v>
      </c>
    </row>
    <row r="4647" spans="1:6" x14ac:dyDescent="0.25">
      <c r="A4647" s="1">
        <v>38975</v>
      </c>
      <c r="B4647">
        <v>22.87</v>
      </c>
      <c r="C4647">
        <v>22.91</v>
      </c>
      <c r="D4647">
        <v>22.6</v>
      </c>
      <c r="E4647">
        <v>22.79</v>
      </c>
      <c r="F4647">
        <v>-0.34980323600000002</v>
      </c>
    </row>
    <row r="4648" spans="1:6" x14ac:dyDescent="0.25">
      <c r="A4648" s="1">
        <v>38974</v>
      </c>
      <c r="B4648">
        <v>22.55</v>
      </c>
      <c r="C4648">
        <v>22.78</v>
      </c>
      <c r="D4648">
        <v>22.54</v>
      </c>
      <c r="E4648">
        <v>22.71</v>
      </c>
      <c r="F4648">
        <v>0.70953436800000003</v>
      </c>
    </row>
    <row r="4649" spans="1:6" x14ac:dyDescent="0.25">
      <c r="A4649" s="1">
        <v>38973</v>
      </c>
      <c r="B4649">
        <v>22.62</v>
      </c>
      <c r="C4649">
        <v>22.78</v>
      </c>
      <c r="D4649">
        <v>22.55</v>
      </c>
      <c r="E4649">
        <v>22.67</v>
      </c>
      <c r="F4649">
        <v>0.22104332400000001</v>
      </c>
    </row>
    <row r="4650" spans="1:6" x14ac:dyDescent="0.25">
      <c r="A4650" s="1">
        <v>38972</v>
      </c>
      <c r="B4650">
        <v>21.91</v>
      </c>
      <c r="C4650">
        <v>22.65</v>
      </c>
      <c r="D4650">
        <v>21.89</v>
      </c>
      <c r="E4650">
        <v>22.65</v>
      </c>
      <c r="F4650">
        <v>3.3774532179999999</v>
      </c>
    </row>
    <row r="4651" spans="1:6" x14ac:dyDescent="0.25">
      <c r="A4651" s="1">
        <v>38971</v>
      </c>
      <c r="B4651">
        <v>21.55</v>
      </c>
      <c r="C4651">
        <v>22.14</v>
      </c>
      <c r="D4651">
        <v>21.52</v>
      </c>
      <c r="E4651">
        <v>21.96</v>
      </c>
      <c r="F4651">
        <v>1.902552204</v>
      </c>
    </row>
    <row r="4652" spans="1:6" x14ac:dyDescent="0.25">
      <c r="A4652" s="1">
        <v>38968</v>
      </c>
      <c r="B4652">
        <v>21.67</v>
      </c>
      <c r="C4652">
        <v>21.76</v>
      </c>
      <c r="D4652">
        <v>21.32</v>
      </c>
      <c r="E4652">
        <v>21.75</v>
      </c>
      <c r="F4652">
        <v>0.36917397299999999</v>
      </c>
    </row>
    <row r="4653" spans="1:6" x14ac:dyDescent="0.25">
      <c r="A4653" s="1">
        <v>38967</v>
      </c>
      <c r="B4653">
        <v>21.52</v>
      </c>
      <c r="C4653">
        <v>21.8</v>
      </c>
      <c r="D4653">
        <v>21.18</v>
      </c>
      <c r="E4653">
        <v>21.54</v>
      </c>
      <c r="F4653">
        <v>9.2936802999999998E-2</v>
      </c>
    </row>
    <row r="4654" spans="1:6" x14ac:dyDescent="0.25">
      <c r="A4654" s="1">
        <v>38966</v>
      </c>
      <c r="B4654">
        <v>21.81</v>
      </c>
      <c r="C4654">
        <v>22.29</v>
      </c>
      <c r="D4654">
        <v>21.6</v>
      </c>
      <c r="E4654">
        <v>21.69</v>
      </c>
      <c r="F4654">
        <v>-0.55020632700000005</v>
      </c>
    </row>
    <row r="4655" spans="1:6" x14ac:dyDescent="0.25">
      <c r="A4655" s="1">
        <v>38965</v>
      </c>
      <c r="B4655">
        <v>22.12</v>
      </c>
      <c r="C4655">
        <v>22.27</v>
      </c>
      <c r="D4655">
        <v>22.02</v>
      </c>
      <c r="E4655">
        <v>22.09</v>
      </c>
      <c r="F4655">
        <v>-0.13562387000000001</v>
      </c>
    </row>
    <row r="4656" spans="1:6" x14ac:dyDescent="0.25">
      <c r="A4656" s="1">
        <v>38961</v>
      </c>
      <c r="B4656">
        <v>22</v>
      </c>
      <c r="C4656">
        <v>22.35</v>
      </c>
      <c r="D4656">
        <v>21.85</v>
      </c>
      <c r="E4656">
        <v>22.27</v>
      </c>
      <c r="F4656">
        <v>1.2272727269999999</v>
      </c>
    </row>
    <row r="4657" spans="1:6" x14ac:dyDescent="0.25">
      <c r="A4657" s="1">
        <v>38960</v>
      </c>
      <c r="B4657">
        <v>21.67</v>
      </c>
      <c r="C4657">
        <v>22.15</v>
      </c>
      <c r="D4657">
        <v>21.65</v>
      </c>
      <c r="E4657">
        <v>21.99</v>
      </c>
      <c r="F4657">
        <v>1.476695893</v>
      </c>
    </row>
    <row r="4658" spans="1:6" x14ac:dyDescent="0.25">
      <c r="A4658" s="1">
        <v>38959</v>
      </c>
      <c r="B4658">
        <v>21.6</v>
      </c>
      <c r="C4658">
        <v>21.75</v>
      </c>
      <c r="D4658">
        <v>21.5</v>
      </c>
      <c r="E4658">
        <v>21.67</v>
      </c>
      <c r="F4658">
        <v>0.32407407399999999</v>
      </c>
    </row>
    <row r="4659" spans="1:6" x14ac:dyDescent="0.25">
      <c r="A4659" s="1">
        <v>38958</v>
      </c>
      <c r="B4659">
        <v>21.34</v>
      </c>
      <c r="C4659">
        <v>21.69</v>
      </c>
      <c r="D4659">
        <v>21.19</v>
      </c>
      <c r="E4659">
        <v>21.66</v>
      </c>
      <c r="F4659">
        <v>1.4995313960000001</v>
      </c>
    </row>
    <row r="4660" spans="1:6" x14ac:dyDescent="0.25">
      <c r="A4660" s="1">
        <v>38957</v>
      </c>
      <c r="B4660">
        <v>20.95</v>
      </c>
      <c r="C4660">
        <v>21.48</v>
      </c>
      <c r="D4660">
        <v>20.89</v>
      </c>
      <c r="E4660">
        <v>21.43</v>
      </c>
      <c r="F4660">
        <v>2.291169451</v>
      </c>
    </row>
    <row r="4661" spans="1:6" x14ac:dyDescent="0.25">
      <c r="A4661" s="1">
        <v>38954</v>
      </c>
      <c r="B4661">
        <v>21.02</v>
      </c>
      <c r="C4661">
        <v>21.27</v>
      </c>
      <c r="D4661">
        <v>20.96</v>
      </c>
      <c r="E4661">
        <v>21.05</v>
      </c>
      <c r="F4661">
        <v>0.14272121800000001</v>
      </c>
    </row>
    <row r="4662" spans="1:6" x14ac:dyDescent="0.25">
      <c r="A4662" s="1">
        <v>38953</v>
      </c>
      <c r="B4662">
        <v>21.3</v>
      </c>
      <c r="C4662">
        <v>21.42</v>
      </c>
      <c r="D4662">
        <v>20.97</v>
      </c>
      <c r="E4662">
        <v>21.08</v>
      </c>
      <c r="F4662">
        <v>-1.03286385</v>
      </c>
    </row>
    <row r="4663" spans="1:6" x14ac:dyDescent="0.25">
      <c r="A4663" s="1">
        <v>38952</v>
      </c>
      <c r="B4663">
        <v>21.16</v>
      </c>
      <c r="C4663">
        <v>21.33</v>
      </c>
      <c r="D4663">
        <v>20.83</v>
      </c>
      <c r="E4663">
        <v>21.06</v>
      </c>
      <c r="F4663">
        <v>-0.47258979200000001</v>
      </c>
    </row>
    <row r="4664" spans="1:6" x14ac:dyDescent="0.25">
      <c r="A4664" s="1">
        <v>38951</v>
      </c>
      <c r="B4664">
        <v>20.88</v>
      </c>
      <c r="C4664">
        <v>21.34</v>
      </c>
      <c r="D4664">
        <v>20.84</v>
      </c>
      <c r="E4664">
        <v>21.25</v>
      </c>
      <c r="F4664">
        <v>1.7720306509999999</v>
      </c>
    </row>
    <row r="4665" spans="1:6" x14ac:dyDescent="0.25">
      <c r="A4665" s="1">
        <v>38950</v>
      </c>
      <c r="B4665">
        <v>20.61</v>
      </c>
      <c r="C4665">
        <v>21</v>
      </c>
      <c r="D4665">
        <v>20.57</v>
      </c>
      <c r="E4665">
        <v>20.91</v>
      </c>
      <c r="F4665">
        <v>1.455604076</v>
      </c>
    </row>
    <row r="4666" spans="1:6" x14ac:dyDescent="0.25">
      <c r="A4666" s="1">
        <v>38947</v>
      </c>
      <c r="B4666">
        <v>20.9</v>
      </c>
      <c r="C4666">
        <v>20.9</v>
      </c>
      <c r="D4666">
        <v>20.47</v>
      </c>
      <c r="E4666">
        <v>20.86</v>
      </c>
      <c r="F4666">
        <v>-0.19138756000000001</v>
      </c>
    </row>
    <row r="4667" spans="1:6" x14ac:dyDescent="0.25">
      <c r="A4667" s="1">
        <v>38946</v>
      </c>
      <c r="B4667">
        <v>20.99</v>
      </c>
      <c r="C4667">
        <v>21.14</v>
      </c>
      <c r="D4667">
        <v>20.72</v>
      </c>
      <c r="E4667">
        <v>20.85</v>
      </c>
      <c r="F4667">
        <v>-0.66698427800000004</v>
      </c>
    </row>
    <row r="4668" spans="1:6" x14ac:dyDescent="0.25">
      <c r="A4668" s="1">
        <v>38945</v>
      </c>
      <c r="B4668">
        <v>20.8</v>
      </c>
      <c r="C4668">
        <v>21.14</v>
      </c>
      <c r="D4668">
        <v>20.59</v>
      </c>
      <c r="E4668">
        <v>21.13</v>
      </c>
      <c r="F4668">
        <v>1.586538462</v>
      </c>
    </row>
    <row r="4669" spans="1:6" x14ac:dyDescent="0.25">
      <c r="A4669" s="1">
        <v>38944</v>
      </c>
      <c r="B4669">
        <v>20.45</v>
      </c>
      <c r="C4669">
        <v>20.85</v>
      </c>
      <c r="D4669">
        <v>20.29</v>
      </c>
      <c r="E4669">
        <v>20.65</v>
      </c>
      <c r="F4669">
        <v>0.97799510999999995</v>
      </c>
    </row>
    <row r="4670" spans="1:6" x14ac:dyDescent="0.25">
      <c r="A4670" s="1">
        <v>38943</v>
      </c>
      <c r="B4670">
        <v>19.79</v>
      </c>
      <c r="C4670">
        <v>20.21</v>
      </c>
      <c r="D4670">
        <v>19.77</v>
      </c>
      <c r="E4670">
        <v>20.09</v>
      </c>
      <c r="F4670">
        <v>1.5159171300000001</v>
      </c>
    </row>
    <row r="4671" spans="1:6" x14ac:dyDescent="0.25">
      <c r="A4671" s="1">
        <v>38940</v>
      </c>
      <c r="B4671">
        <v>19.5</v>
      </c>
      <c r="C4671">
        <v>19.7</v>
      </c>
      <c r="D4671">
        <v>19.37</v>
      </c>
      <c r="E4671">
        <v>19.54</v>
      </c>
      <c r="F4671">
        <v>0.20512820500000001</v>
      </c>
    </row>
    <row r="4672" spans="1:6" x14ac:dyDescent="0.25">
      <c r="A4672" s="1">
        <v>38939</v>
      </c>
      <c r="B4672">
        <v>19.59</v>
      </c>
      <c r="C4672">
        <v>19.78</v>
      </c>
      <c r="D4672">
        <v>19.45</v>
      </c>
      <c r="E4672">
        <v>19.559999999999999</v>
      </c>
      <c r="F4672">
        <v>-0.153139357</v>
      </c>
    </row>
    <row r="4673" spans="1:6" x14ac:dyDescent="0.25">
      <c r="A4673" s="1">
        <v>38938</v>
      </c>
      <c r="B4673">
        <v>19.399999999999999</v>
      </c>
      <c r="C4673">
        <v>19.95</v>
      </c>
      <c r="D4673">
        <v>19.39</v>
      </c>
      <c r="E4673">
        <v>19.78</v>
      </c>
      <c r="F4673">
        <v>1.958762887</v>
      </c>
    </row>
    <row r="4674" spans="1:6" x14ac:dyDescent="0.25">
      <c r="A4674" s="1">
        <v>38937</v>
      </c>
      <c r="B4674">
        <v>17.64</v>
      </c>
      <c r="C4674">
        <v>17.64</v>
      </c>
      <c r="D4674">
        <v>17.16</v>
      </c>
      <c r="E4674">
        <v>17.29</v>
      </c>
      <c r="F4674">
        <v>-1.984126984</v>
      </c>
    </row>
    <row r="4675" spans="1:6" x14ac:dyDescent="0.25">
      <c r="A4675" s="1">
        <v>38936</v>
      </c>
      <c r="B4675">
        <v>17.2</v>
      </c>
      <c r="C4675">
        <v>17.59</v>
      </c>
      <c r="D4675">
        <v>17.2</v>
      </c>
      <c r="E4675">
        <v>17.41</v>
      </c>
      <c r="F4675">
        <v>1.220930233</v>
      </c>
    </row>
    <row r="4676" spans="1:6" x14ac:dyDescent="0.25">
      <c r="A4676" s="1">
        <v>38933</v>
      </c>
      <c r="B4676">
        <v>17.66</v>
      </c>
      <c r="C4676">
        <v>17.66</v>
      </c>
      <c r="D4676">
        <v>17.100000000000001</v>
      </c>
      <c r="E4676">
        <v>17.239999999999998</v>
      </c>
      <c r="F4676">
        <v>-2.3782559459999999</v>
      </c>
    </row>
    <row r="4677" spans="1:6" x14ac:dyDescent="0.25">
      <c r="A4677" s="1">
        <v>38932</v>
      </c>
      <c r="B4677">
        <v>17.37</v>
      </c>
      <c r="C4677">
        <v>17.64</v>
      </c>
      <c r="D4677">
        <v>17.149999999999999</v>
      </c>
      <c r="E4677">
        <v>17.57</v>
      </c>
      <c r="F4677">
        <v>1.1514104780000001</v>
      </c>
    </row>
    <row r="4678" spans="1:6" x14ac:dyDescent="0.25">
      <c r="A4678" s="1">
        <v>38931</v>
      </c>
      <c r="B4678">
        <v>17.61</v>
      </c>
      <c r="C4678">
        <v>17.690000000000001</v>
      </c>
      <c r="D4678">
        <v>17.28</v>
      </c>
      <c r="E4678">
        <v>17.46</v>
      </c>
      <c r="F4678">
        <v>-0.85178875600000004</v>
      </c>
    </row>
    <row r="4679" spans="1:6" x14ac:dyDescent="0.25">
      <c r="A4679" s="1">
        <v>38930</v>
      </c>
      <c r="B4679">
        <v>17.86</v>
      </c>
      <c r="C4679">
        <v>17.87</v>
      </c>
      <c r="D4679">
        <v>17.48</v>
      </c>
      <c r="E4679">
        <v>17.48</v>
      </c>
      <c r="F4679">
        <v>-2.1276595739999999</v>
      </c>
    </row>
    <row r="4680" spans="1:6" x14ac:dyDescent="0.25">
      <c r="A4680" s="1">
        <v>38929</v>
      </c>
      <c r="B4680">
        <v>17.98</v>
      </c>
      <c r="C4680">
        <v>18.36</v>
      </c>
      <c r="D4680">
        <v>17.850000000000001</v>
      </c>
      <c r="E4680">
        <v>17.850000000000001</v>
      </c>
      <c r="F4680">
        <v>-0.72302558400000005</v>
      </c>
    </row>
    <row r="4681" spans="1:6" x14ac:dyDescent="0.25">
      <c r="A4681" s="1">
        <v>38926</v>
      </c>
      <c r="B4681">
        <v>17.829999999999998</v>
      </c>
      <c r="C4681">
        <v>18.079999999999998</v>
      </c>
      <c r="D4681">
        <v>17.79</v>
      </c>
      <c r="E4681">
        <v>18.079999999999998</v>
      </c>
      <c r="F4681">
        <v>1.402131239</v>
      </c>
    </row>
    <row r="4682" spans="1:6" x14ac:dyDescent="0.25">
      <c r="A4682" s="1">
        <v>38925</v>
      </c>
      <c r="B4682">
        <v>18</v>
      </c>
      <c r="C4682">
        <v>18.12</v>
      </c>
      <c r="D4682">
        <v>17.600000000000001</v>
      </c>
      <c r="E4682">
        <v>17.690000000000001</v>
      </c>
      <c r="F4682">
        <v>-1.7222222220000001</v>
      </c>
    </row>
    <row r="4683" spans="1:6" x14ac:dyDescent="0.25">
      <c r="A4683" s="1">
        <v>38924</v>
      </c>
      <c r="B4683">
        <v>17.989999999999998</v>
      </c>
      <c r="C4683">
        <v>18.170000000000002</v>
      </c>
      <c r="D4683">
        <v>17.86</v>
      </c>
      <c r="E4683">
        <v>17.91</v>
      </c>
      <c r="F4683">
        <v>-0.44469149499999999</v>
      </c>
    </row>
    <row r="4684" spans="1:6" x14ac:dyDescent="0.25">
      <c r="A4684" s="1">
        <v>38923</v>
      </c>
      <c r="B4684">
        <v>18</v>
      </c>
      <c r="C4684">
        <v>18.2</v>
      </c>
      <c r="D4684">
        <v>17.72</v>
      </c>
      <c r="E4684">
        <v>18.100000000000001</v>
      </c>
      <c r="F4684">
        <v>0.55555555599999995</v>
      </c>
    </row>
    <row r="4685" spans="1:6" x14ac:dyDescent="0.25">
      <c r="A4685" s="1">
        <v>38922</v>
      </c>
      <c r="B4685">
        <v>17.68</v>
      </c>
      <c r="C4685">
        <v>18.02</v>
      </c>
      <c r="D4685">
        <v>17.55</v>
      </c>
      <c r="E4685">
        <v>17.95</v>
      </c>
      <c r="F4685">
        <v>1.527149321</v>
      </c>
    </row>
    <row r="4686" spans="1:6" x14ac:dyDescent="0.25">
      <c r="A4686" s="1">
        <v>38919</v>
      </c>
      <c r="B4686">
        <v>17.809999999999999</v>
      </c>
      <c r="C4686">
        <v>17.850000000000001</v>
      </c>
      <c r="D4686">
        <v>17.45</v>
      </c>
      <c r="E4686">
        <v>17.48</v>
      </c>
      <c r="F4686">
        <v>-1.8528916339999999</v>
      </c>
    </row>
    <row r="4687" spans="1:6" x14ac:dyDescent="0.25">
      <c r="A4687" s="1">
        <v>38918</v>
      </c>
      <c r="B4687">
        <v>18.04</v>
      </c>
      <c r="C4687">
        <v>18.09</v>
      </c>
      <c r="D4687">
        <v>17.61</v>
      </c>
      <c r="E4687">
        <v>17.88</v>
      </c>
      <c r="F4687">
        <v>-0.88691796000000001</v>
      </c>
    </row>
    <row r="4688" spans="1:6" x14ac:dyDescent="0.25">
      <c r="A4688" s="1">
        <v>38917</v>
      </c>
      <c r="B4688">
        <v>17.88</v>
      </c>
      <c r="C4688">
        <v>18.420000000000002</v>
      </c>
      <c r="D4688">
        <v>17.79</v>
      </c>
      <c r="E4688">
        <v>18</v>
      </c>
      <c r="F4688">
        <v>0.67114094000000002</v>
      </c>
    </row>
    <row r="4689" spans="1:6" x14ac:dyDescent="0.25">
      <c r="A4689" s="1">
        <v>38916</v>
      </c>
      <c r="B4689">
        <v>18.02</v>
      </c>
      <c r="C4689">
        <v>18.170000000000002</v>
      </c>
      <c r="D4689">
        <v>17.510000000000002</v>
      </c>
      <c r="E4689">
        <v>17.88</v>
      </c>
      <c r="F4689">
        <v>-0.77691453899999996</v>
      </c>
    </row>
    <row r="4690" spans="1:6" x14ac:dyDescent="0.25">
      <c r="A4690" s="1">
        <v>38915</v>
      </c>
      <c r="B4690">
        <v>17.96</v>
      </c>
      <c r="C4690">
        <v>18.27</v>
      </c>
      <c r="D4690">
        <v>17.86</v>
      </c>
      <c r="E4690">
        <v>17.97</v>
      </c>
      <c r="F4690">
        <v>5.5679287000000001E-2</v>
      </c>
    </row>
    <row r="4691" spans="1:6" x14ac:dyDescent="0.25">
      <c r="A4691" s="1">
        <v>38912</v>
      </c>
      <c r="B4691">
        <v>18.010000000000002</v>
      </c>
      <c r="C4691">
        <v>18.22</v>
      </c>
      <c r="D4691">
        <v>17.77</v>
      </c>
      <c r="E4691">
        <v>17.940000000000001</v>
      </c>
      <c r="F4691">
        <v>-0.38867295899999998</v>
      </c>
    </row>
    <row r="4692" spans="1:6" x14ac:dyDescent="0.25">
      <c r="A4692" s="1">
        <v>38911</v>
      </c>
      <c r="B4692">
        <v>18.05</v>
      </c>
      <c r="C4692">
        <v>18.420000000000002</v>
      </c>
      <c r="D4692">
        <v>17.88</v>
      </c>
      <c r="E4692">
        <v>18.02</v>
      </c>
      <c r="F4692">
        <v>-0.166204986</v>
      </c>
    </row>
    <row r="4693" spans="1:6" x14ac:dyDescent="0.25">
      <c r="A4693" s="1">
        <v>38910</v>
      </c>
      <c r="B4693">
        <v>18.579999999999998</v>
      </c>
      <c r="C4693">
        <v>18.649999999999999</v>
      </c>
      <c r="D4693">
        <v>18.21</v>
      </c>
      <c r="E4693">
        <v>18.260000000000002</v>
      </c>
      <c r="F4693">
        <v>-1.7222820240000001</v>
      </c>
    </row>
    <row r="4694" spans="1:6" x14ac:dyDescent="0.25">
      <c r="A4694" s="1">
        <v>38909</v>
      </c>
      <c r="B4694">
        <v>18.82</v>
      </c>
      <c r="C4694">
        <v>18.87</v>
      </c>
      <c r="D4694">
        <v>18.36</v>
      </c>
      <c r="E4694">
        <v>18.690000000000001</v>
      </c>
      <c r="F4694">
        <v>-0.69075451600000004</v>
      </c>
    </row>
    <row r="4695" spans="1:6" x14ac:dyDescent="0.25">
      <c r="A4695" s="1">
        <v>38908</v>
      </c>
      <c r="B4695">
        <v>19.41</v>
      </c>
      <c r="C4695">
        <v>19.54</v>
      </c>
      <c r="D4695">
        <v>18.82</v>
      </c>
      <c r="E4695">
        <v>18.97</v>
      </c>
      <c r="F4695">
        <v>-2.2668727460000002</v>
      </c>
    </row>
    <row r="4696" spans="1:6" x14ac:dyDescent="0.25">
      <c r="A4696" s="1">
        <v>38905</v>
      </c>
      <c r="B4696">
        <v>19.5</v>
      </c>
      <c r="C4696">
        <v>19.62</v>
      </c>
      <c r="D4696">
        <v>19.22</v>
      </c>
      <c r="E4696">
        <v>19.39</v>
      </c>
      <c r="F4696">
        <v>-0.56410256400000003</v>
      </c>
    </row>
    <row r="4697" spans="1:6" x14ac:dyDescent="0.25">
      <c r="A4697" s="1">
        <v>38904</v>
      </c>
      <c r="B4697">
        <v>19.600000000000001</v>
      </c>
      <c r="C4697">
        <v>19.82</v>
      </c>
      <c r="D4697">
        <v>19.489999999999998</v>
      </c>
      <c r="E4697">
        <v>19.63</v>
      </c>
      <c r="F4697">
        <v>0.153061224</v>
      </c>
    </row>
    <row r="4698" spans="1:6" x14ac:dyDescent="0.25">
      <c r="A4698" s="1">
        <v>38903</v>
      </c>
      <c r="B4698">
        <v>19.850000000000001</v>
      </c>
      <c r="C4698">
        <v>19.97</v>
      </c>
      <c r="D4698">
        <v>19.47</v>
      </c>
      <c r="E4698">
        <v>19.600000000000001</v>
      </c>
      <c r="F4698">
        <v>-1.259445844</v>
      </c>
    </row>
    <row r="4699" spans="1:6" x14ac:dyDescent="0.25">
      <c r="A4699" s="1">
        <v>38901</v>
      </c>
      <c r="B4699">
        <v>19.78</v>
      </c>
      <c r="C4699">
        <v>20.11</v>
      </c>
      <c r="D4699">
        <v>19.68</v>
      </c>
      <c r="E4699">
        <v>20</v>
      </c>
      <c r="F4699">
        <v>1.11223458</v>
      </c>
    </row>
    <row r="4700" spans="1:6" x14ac:dyDescent="0.25">
      <c r="A4700" s="1">
        <v>38898</v>
      </c>
      <c r="B4700">
        <v>20</v>
      </c>
      <c r="C4700">
        <v>20.03</v>
      </c>
      <c r="D4700">
        <v>19.52</v>
      </c>
      <c r="E4700">
        <v>19.53</v>
      </c>
      <c r="F4700">
        <v>-2.35</v>
      </c>
    </row>
    <row r="4701" spans="1:6" x14ac:dyDescent="0.25">
      <c r="A4701" s="1">
        <v>38897</v>
      </c>
      <c r="B4701">
        <v>19.440000000000001</v>
      </c>
      <c r="C4701">
        <v>20</v>
      </c>
      <c r="D4701">
        <v>19.309999999999999</v>
      </c>
      <c r="E4701">
        <v>19.95</v>
      </c>
      <c r="F4701">
        <v>2.6234567900000001</v>
      </c>
    </row>
    <row r="4702" spans="1:6" x14ac:dyDescent="0.25">
      <c r="A4702" s="1">
        <v>38896</v>
      </c>
      <c r="B4702">
        <v>19.3</v>
      </c>
      <c r="C4702">
        <v>19.43</v>
      </c>
      <c r="D4702">
        <v>19.079999999999998</v>
      </c>
      <c r="E4702">
        <v>19.38</v>
      </c>
      <c r="F4702">
        <v>0.414507772</v>
      </c>
    </row>
    <row r="4703" spans="1:6" x14ac:dyDescent="0.25">
      <c r="A4703" s="1">
        <v>38895</v>
      </c>
      <c r="B4703">
        <v>19.62</v>
      </c>
      <c r="C4703">
        <v>19.78</v>
      </c>
      <c r="D4703">
        <v>19.27</v>
      </c>
      <c r="E4703">
        <v>19.3</v>
      </c>
      <c r="F4703">
        <v>-1.6309887869999999</v>
      </c>
    </row>
    <row r="4704" spans="1:6" x14ac:dyDescent="0.25">
      <c r="A4704" s="1">
        <v>38894</v>
      </c>
      <c r="B4704">
        <v>19.55</v>
      </c>
      <c r="C4704">
        <v>19.7</v>
      </c>
      <c r="D4704">
        <v>19.489999999999998</v>
      </c>
      <c r="E4704">
        <v>19.600000000000001</v>
      </c>
      <c r="F4704">
        <v>0.25575447600000001</v>
      </c>
    </row>
    <row r="4705" spans="1:6" x14ac:dyDescent="0.25">
      <c r="A4705" s="1">
        <v>38891</v>
      </c>
      <c r="B4705">
        <v>19.61</v>
      </c>
      <c r="C4705">
        <v>19.91</v>
      </c>
      <c r="D4705">
        <v>19.55</v>
      </c>
      <c r="E4705">
        <v>19.61</v>
      </c>
      <c r="F4705">
        <v>0</v>
      </c>
    </row>
    <row r="4706" spans="1:6" x14ac:dyDescent="0.25">
      <c r="A4706" s="1">
        <v>38890</v>
      </c>
      <c r="B4706">
        <v>20.14</v>
      </c>
      <c r="C4706">
        <v>20.23</v>
      </c>
      <c r="D4706">
        <v>19.54</v>
      </c>
      <c r="E4706">
        <v>19.690000000000001</v>
      </c>
      <c r="F4706">
        <v>-2.2343594840000001</v>
      </c>
    </row>
    <row r="4707" spans="1:6" x14ac:dyDescent="0.25">
      <c r="A4707" s="1">
        <v>38889</v>
      </c>
      <c r="B4707">
        <v>19.8</v>
      </c>
      <c r="C4707">
        <v>20.420000000000002</v>
      </c>
      <c r="D4707">
        <v>19.760000000000002</v>
      </c>
      <c r="E4707">
        <v>20.07</v>
      </c>
      <c r="F4707">
        <v>1.363636364</v>
      </c>
    </row>
    <row r="4708" spans="1:6" x14ac:dyDescent="0.25">
      <c r="A4708" s="1">
        <v>38888</v>
      </c>
      <c r="B4708">
        <v>19.739999999999998</v>
      </c>
      <c r="C4708">
        <v>20.04</v>
      </c>
      <c r="D4708">
        <v>19.64</v>
      </c>
      <c r="E4708">
        <v>19.73</v>
      </c>
      <c r="F4708">
        <v>-5.0658560999999998E-2</v>
      </c>
    </row>
    <row r="4709" spans="1:6" x14ac:dyDescent="0.25">
      <c r="A4709" s="1">
        <v>38887</v>
      </c>
      <c r="B4709">
        <v>20.02</v>
      </c>
      <c r="C4709">
        <v>20.149999999999999</v>
      </c>
      <c r="D4709">
        <v>19.71</v>
      </c>
      <c r="E4709">
        <v>19.82</v>
      </c>
      <c r="F4709">
        <v>-0.99900099899999995</v>
      </c>
    </row>
    <row r="4710" spans="1:6" x14ac:dyDescent="0.25">
      <c r="A4710" s="1">
        <v>38884</v>
      </c>
      <c r="B4710">
        <v>20.12</v>
      </c>
      <c r="C4710">
        <v>20.22</v>
      </c>
      <c r="D4710">
        <v>19.899999999999999</v>
      </c>
      <c r="E4710">
        <v>19.98</v>
      </c>
      <c r="F4710">
        <v>-0.69582504999999994</v>
      </c>
    </row>
    <row r="4711" spans="1:6" x14ac:dyDescent="0.25">
      <c r="A4711" s="1">
        <v>38883</v>
      </c>
      <c r="B4711">
        <v>19.670000000000002</v>
      </c>
      <c r="C4711">
        <v>20.23</v>
      </c>
      <c r="D4711">
        <v>19.66</v>
      </c>
      <c r="E4711">
        <v>20.22</v>
      </c>
      <c r="F4711">
        <v>2.7961362479999998</v>
      </c>
    </row>
    <row r="4712" spans="1:6" x14ac:dyDescent="0.25">
      <c r="A4712" s="1">
        <v>38882</v>
      </c>
      <c r="B4712">
        <v>19.39</v>
      </c>
      <c r="C4712">
        <v>19.760000000000002</v>
      </c>
      <c r="D4712">
        <v>19.36</v>
      </c>
      <c r="E4712">
        <v>19.61</v>
      </c>
      <c r="F4712">
        <v>1.1346054670000001</v>
      </c>
    </row>
    <row r="4713" spans="1:6" x14ac:dyDescent="0.25">
      <c r="A4713" s="1">
        <v>38881</v>
      </c>
      <c r="B4713">
        <v>19.38</v>
      </c>
      <c r="C4713">
        <v>19.62</v>
      </c>
      <c r="D4713">
        <v>19.309999999999999</v>
      </c>
      <c r="E4713">
        <v>19.36</v>
      </c>
      <c r="F4713">
        <v>-0.103199174</v>
      </c>
    </row>
    <row r="4714" spans="1:6" x14ac:dyDescent="0.25">
      <c r="A4714" s="1">
        <v>38880</v>
      </c>
      <c r="B4714">
        <v>19.940000000000001</v>
      </c>
      <c r="C4714">
        <v>20</v>
      </c>
      <c r="D4714">
        <v>19.48</v>
      </c>
      <c r="E4714">
        <v>19.48</v>
      </c>
      <c r="F4714">
        <v>-2.3069207619999998</v>
      </c>
    </row>
    <row r="4715" spans="1:6" x14ac:dyDescent="0.25">
      <c r="A4715" s="1">
        <v>38877</v>
      </c>
      <c r="B4715">
        <v>19.88</v>
      </c>
      <c r="C4715">
        <v>20.239999999999998</v>
      </c>
      <c r="D4715">
        <v>19.829999999999998</v>
      </c>
      <c r="E4715">
        <v>19.98</v>
      </c>
      <c r="F4715">
        <v>0.50301810899999999</v>
      </c>
    </row>
    <row r="4716" spans="1:6" x14ac:dyDescent="0.25">
      <c r="A4716" s="1">
        <v>38876</v>
      </c>
      <c r="B4716">
        <v>19.75</v>
      </c>
      <c r="C4716">
        <v>20.079999999999998</v>
      </c>
      <c r="D4716">
        <v>19.41</v>
      </c>
      <c r="E4716">
        <v>19.89</v>
      </c>
      <c r="F4716">
        <v>0.70886075900000001</v>
      </c>
    </row>
    <row r="4717" spans="1:6" x14ac:dyDescent="0.25">
      <c r="A4717" s="1">
        <v>38875</v>
      </c>
      <c r="B4717">
        <v>20.27</v>
      </c>
      <c r="C4717">
        <v>20.27</v>
      </c>
      <c r="D4717">
        <v>19.899999999999999</v>
      </c>
      <c r="E4717">
        <v>19.91</v>
      </c>
      <c r="F4717">
        <v>-1.77602368</v>
      </c>
    </row>
    <row r="4718" spans="1:6" x14ac:dyDescent="0.25">
      <c r="A4718" s="1">
        <v>38874</v>
      </c>
      <c r="B4718">
        <v>19.89</v>
      </c>
      <c r="C4718">
        <v>20.36</v>
      </c>
      <c r="D4718">
        <v>19.89</v>
      </c>
      <c r="E4718">
        <v>20.18</v>
      </c>
      <c r="F4718">
        <v>1.458019105</v>
      </c>
    </row>
    <row r="4719" spans="1:6" x14ac:dyDescent="0.25">
      <c r="A4719" s="1">
        <v>38873</v>
      </c>
      <c r="B4719">
        <v>20.329999999999998</v>
      </c>
      <c r="C4719">
        <v>20.37</v>
      </c>
      <c r="D4719">
        <v>19.88</v>
      </c>
      <c r="E4719">
        <v>19.88</v>
      </c>
      <c r="F4719">
        <v>-2.2134776189999998</v>
      </c>
    </row>
    <row r="4720" spans="1:6" x14ac:dyDescent="0.25">
      <c r="A4720" s="1">
        <v>38870</v>
      </c>
      <c r="B4720">
        <v>20.6</v>
      </c>
      <c r="C4720">
        <v>20.8</v>
      </c>
      <c r="D4720">
        <v>20.350000000000001</v>
      </c>
      <c r="E4720">
        <v>20.440000000000001</v>
      </c>
      <c r="F4720">
        <v>-0.77669902899999999</v>
      </c>
    </row>
    <row r="4721" spans="1:6" x14ac:dyDescent="0.25">
      <c r="A4721" s="1">
        <v>38869</v>
      </c>
      <c r="B4721">
        <v>19.68</v>
      </c>
      <c r="C4721">
        <v>20.5</v>
      </c>
      <c r="D4721">
        <v>19.670000000000002</v>
      </c>
      <c r="E4721">
        <v>20.5</v>
      </c>
      <c r="F4721">
        <v>4.1666666670000003</v>
      </c>
    </row>
    <row r="4722" spans="1:6" x14ac:dyDescent="0.25">
      <c r="A4722" s="1">
        <v>38868</v>
      </c>
      <c r="B4722">
        <v>19.8</v>
      </c>
      <c r="C4722">
        <v>20.03</v>
      </c>
      <c r="D4722">
        <v>19.510000000000002</v>
      </c>
      <c r="E4722">
        <v>19.68</v>
      </c>
      <c r="F4722">
        <v>-0.606060606</v>
      </c>
    </row>
    <row r="4723" spans="1:6" x14ac:dyDescent="0.25">
      <c r="A4723" s="1">
        <v>38867</v>
      </c>
      <c r="B4723">
        <v>20.2</v>
      </c>
      <c r="C4723">
        <v>20.23</v>
      </c>
      <c r="D4723">
        <v>19.77</v>
      </c>
      <c r="E4723">
        <v>19.77</v>
      </c>
      <c r="F4723">
        <v>-2.1287128709999998</v>
      </c>
    </row>
    <row r="4724" spans="1:6" x14ac:dyDescent="0.25">
      <c r="A4724" s="1">
        <v>38863</v>
      </c>
      <c r="B4724">
        <v>20.57</v>
      </c>
      <c r="C4724">
        <v>20.57</v>
      </c>
      <c r="D4724">
        <v>20.190000000000001</v>
      </c>
      <c r="E4724">
        <v>20.32</v>
      </c>
      <c r="F4724">
        <v>-1.2153621779999999</v>
      </c>
    </row>
    <row r="4725" spans="1:6" x14ac:dyDescent="0.25">
      <c r="A4725" s="1">
        <v>38862</v>
      </c>
      <c r="B4725">
        <v>20.65</v>
      </c>
      <c r="C4725">
        <v>20.75</v>
      </c>
      <c r="D4725">
        <v>20.28</v>
      </c>
      <c r="E4725">
        <v>20.48</v>
      </c>
      <c r="F4725">
        <v>-0.82324455200000002</v>
      </c>
    </row>
    <row r="4726" spans="1:6" x14ac:dyDescent="0.25">
      <c r="A4726" s="1">
        <v>38861</v>
      </c>
      <c r="B4726">
        <v>20.36</v>
      </c>
      <c r="C4726">
        <v>20.73</v>
      </c>
      <c r="D4726">
        <v>20.149999999999999</v>
      </c>
      <c r="E4726">
        <v>20.49</v>
      </c>
      <c r="F4726">
        <v>0.638506876</v>
      </c>
    </row>
    <row r="4727" spans="1:6" x14ac:dyDescent="0.25">
      <c r="A4727" s="1">
        <v>38860</v>
      </c>
      <c r="B4727">
        <v>20.62</v>
      </c>
      <c r="C4727">
        <v>20.93</v>
      </c>
      <c r="D4727">
        <v>20.37</v>
      </c>
      <c r="E4727">
        <v>20.37</v>
      </c>
      <c r="F4727">
        <v>-1.212415131</v>
      </c>
    </row>
    <row r="4728" spans="1:6" x14ac:dyDescent="0.25">
      <c r="A4728" s="1">
        <v>38859</v>
      </c>
      <c r="B4728">
        <v>20.6</v>
      </c>
      <c r="C4728">
        <v>20.88</v>
      </c>
      <c r="D4728">
        <v>20.5</v>
      </c>
      <c r="E4728">
        <v>20.6</v>
      </c>
      <c r="F4728">
        <v>0</v>
      </c>
    </row>
    <row r="4729" spans="1:6" x14ac:dyDescent="0.25">
      <c r="A4729" s="1">
        <v>38856</v>
      </c>
      <c r="B4729">
        <v>20.32</v>
      </c>
      <c r="C4729">
        <v>20.94</v>
      </c>
      <c r="D4729">
        <v>20.32</v>
      </c>
      <c r="E4729">
        <v>20.87</v>
      </c>
      <c r="F4729">
        <v>2.7066929129999999</v>
      </c>
    </row>
    <row r="4730" spans="1:6" x14ac:dyDescent="0.25">
      <c r="A4730" s="1">
        <v>38855</v>
      </c>
      <c r="B4730">
        <v>20.170000000000002</v>
      </c>
      <c r="C4730">
        <v>20.6</v>
      </c>
      <c r="D4730">
        <v>20.16</v>
      </c>
      <c r="E4730">
        <v>20.29</v>
      </c>
      <c r="F4730">
        <v>0.59494298499999998</v>
      </c>
    </row>
    <row r="4731" spans="1:6" x14ac:dyDescent="0.25">
      <c r="A4731" s="1">
        <v>38854</v>
      </c>
      <c r="B4731">
        <v>19.98</v>
      </c>
      <c r="C4731">
        <v>20.350000000000001</v>
      </c>
      <c r="D4731">
        <v>19.96</v>
      </c>
      <c r="E4731">
        <v>20.18</v>
      </c>
      <c r="F4731">
        <v>1.0010010009999999</v>
      </c>
    </row>
    <row r="4732" spans="1:6" x14ac:dyDescent="0.25">
      <c r="A4732" s="1">
        <v>38853</v>
      </c>
      <c r="B4732">
        <v>20.48</v>
      </c>
      <c r="C4732">
        <v>20.54</v>
      </c>
      <c r="D4732">
        <v>20.149999999999999</v>
      </c>
      <c r="E4732">
        <v>20.21</v>
      </c>
      <c r="F4732">
        <v>-1.318359375</v>
      </c>
    </row>
    <row r="4733" spans="1:6" x14ac:dyDescent="0.25">
      <c r="A4733" s="1">
        <v>38852</v>
      </c>
      <c r="B4733">
        <v>20.37</v>
      </c>
      <c r="C4733">
        <v>20.62</v>
      </c>
      <c r="D4733">
        <v>20.260000000000002</v>
      </c>
      <c r="E4733">
        <v>20.56</v>
      </c>
      <c r="F4733">
        <v>0.93274423200000001</v>
      </c>
    </row>
    <row r="4734" spans="1:6" x14ac:dyDescent="0.25">
      <c r="A4734" s="1">
        <v>38849</v>
      </c>
      <c r="B4734">
        <v>20.149999999999999</v>
      </c>
      <c r="C4734">
        <v>20.75</v>
      </c>
      <c r="D4734">
        <v>20.100000000000001</v>
      </c>
      <c r="E4734">
        <v>20.350000000000001</v>
      </c>
      <c r="F4734">
        <v>0.992555831</v>
      </c>
    </row>
    <row r="4735" spans="1:6" x14ac:dyDescent="0.25">
      <c r="A4735" s="1">
        <v>38848</v>
      </c>
      <c r="B4735">
        <v>20.62</v>
      </c>
      <c r="C4735">
        <v>20.66</v>
      </c>
      <c r="D4735">
        <v>19.96</v>
      </c>
      <c r="E4735">
        <v>20.05</v>
      </c>
      <c r="F4735">
        <v>-2.7643064989999999</v>
      </c>
    </row>
    <row r="4736" spans="1:6" x14ac:dyDescent="0.25">
      <c r="A4736" s="1">
        <v>38847</v>
      </c>
      <c r="B4736">
        <v>21.36</v>
      </c>
      <c r="C4736">
        <v>21.51</v>
      </c>
      <c r="D4736">
        <v>20.69</v>
      </c>
      <c r="E4736">
        <v>20.74</v>
      </c>
      <c r="F4736">
        <v>-2.9026217230000002</v>
      </c>
    </row>
    <row r="4737" spans="1:6" x14ac:dyDescent="0.25">
      <c r="A4737" s="1">
        <v>38846</v>
      </c>
      <c r="B4737">
        <v>21.69</v>
      </c>
      <c r="C4737">
        <v>21.8</v>
      </c>
      <c r="D4737">
        <v>21.41</v>
      </c>
      <c r="E4737">
        <v>21.71</v>
      </c>
      <c r="F4737">
        <v>9.2208391000000001E-2</v>
      </c>
    </row>
    <row r="4738" spans="1:6" x14ac:dyDescent="0.25">
      <c r="A4738" s="1">
        <v>38845</v>
      </c>
      <c r="B4738">
        <v>21.64</v>
      </c>
      <c r="C4738">
        <v>21.89</v>
      </c>
      <c r="D4738">
        <v>21.57</v>
      </c>
      <c r="E4738">
        <v>21.76</v>
      </c>
      <c r="F4738">
        <v>0.55452865100000004</v>
      </c>
    </row>
    <row r="4739" spans="1:6" x14ac:dyDescent="0.25">
      <c r="A4739" s="1">
        <v>38842</v>
      </c>
      <c r="B4739">
        <v>21.9</v>
      </c>
      <c r="C4739">
        <v>22</v>
      </c>
      <c r="D4739">
        <v>21.58</v>
      </c>
      <c r="E4739">
        <v>21.75</v>
      </c>
      <c r="F4739">
        <v>-0.68493150700000005</v>
      </c>
    </row>
    <row r="4740" spans="1:6" x14ac:dyDescent="0.25">
      <c r="A4740" s="1">
        <v>38841</v>
      </c>
      <c r="B4740">
        <v>21.51</v>
      </c>
      <c r="C4740">
        <v>21.9</v>
      </c>
      <c r="D4740">
        <v>21.5</v>
      </c>
      <c r="E4740">
        <v>21.86</v>
      </c>
      <c r="F4740">
        <v>1.627150163</v>
      </c>
    </row>
    <row r="4741" spans="1:6" x14ac:dyDescent="0.25">
      <c r="A4741" s="1">
        <v>38840</v>
      </c>
      <c r="B4741">
        <v>21.63</v>
      </c>
      <c r="C4741">
        <v>21.64</v>
      </c>
      <c r="D4741">
        <v>21.32</v>
      </c>
      <c r="E4741">
        <v>21.49</v>
      </c>
      <c r="F4741">
        <v>-0.647249191</v>
      </c>
    </row>
    <row r="4742" spans="1:6" x14ac:dyDescent="0.25">
      <c r="A4742" s="1">
        <v>38839</v>
      </c>
      <c r="B4742">
        <v>21.13</v>
      </c>
      <c r="C4742">
        <v>21.75</v>
      </c>
      <c r="D4742">
        <v>21.11</v>
      </c>
      <c r="E4742">
        <v>21.39</v>
      </c>
      <c r="F4742">
        <v>1.230477993</v>
      </c>
    </row>
    <row r="4743" spans="1:6" x14ac:dyDescent="0.25">
      <c r="A4743" s="1">
        <v>38838</v>
      </c>
      <c r="B4743">
        <v>21.03</v>
      </c>
      <c r="C4743">
        <v>21.4</v>
      </c>
      <c r="D4743">
        <v>20.91</v>
      </c>
      <c r="E4743">
        <v>20.98</v>
      </c>
      <c r="F4743">
        <v>-0.23775558699999999</v>
      </c>
    </row>
    <row r="4744" spans="1:6" x14ac:dyDescent="0.25">
      <c r="A4744" s="1">
        <v>38835</v>
      </c>
      <c r="B4744">
        <v>21</v>
      </c>
      <c r="C4744">
        <v>21.3</v>
      </c>
      <c r="D4744">
        <v>20.81</v>
      </c>
      <c r="E4744">
        <v>20.95</v>
      </c>
      <c r="F4744">
        <v>-0.23809523799999999</v>
      </c>
    </row>
    <row r="4745" spans="1:6" x14ac:dyDescent="0.25">
      <c r="A4745" s="1">
        <v>38834</v>
      </c>
      <c r="B4745">
        <v>20.58</v>
      </c>
      <c r="C4745">
        <v>21.23</v>
      </c>
      <c r="D4745">
        <v>20.52</v>
      </c>
      <c r="E4745">
        <v>20.98</v>
      </c>
      <c r="F4745">
        <v>1.943634597</v>
      </c>
    </row>
    <row r="4746" spans="1:6" x14ac:dyDescent="0.25">
      <c r="A4746" s="1">
        <v>38833</v>
      </c>
      <c r="B4746">
        <v>20.5</v>
      </c>
      <c r="C4746">
        <v>20.88</v>
      </c>
      <c r="D4746">
        <v>20.48</v>
      </c>
      <c r="E4746">
        <v>20.73</v>
      </c>
      <c r="F4746">
        <v>1.1219512199999999</v>
      </c>
    </row>
    <row r="4747" spans="1:6" x14ac:dyDescent="0.25">
      <c r="A4747" s="1">
        <v>38832</v>
      </c>
      <c r="B4747">
        <v>20.38</v>
      </c>
      <c r="C4747">
        <v>20.56</v>
      </c>
      <c r="D4747">
        <v>20.2</v>
      </c>
      <c r="E4747">
        <v>20.47</v>
      </c>
      <c r="F4747">
        <v>0.441609421</v>
      </c>
    </row>
    <row r="4748" spans="1:6" x14ac:dyDescent="0.25">
      <c r="A4748" s="1">
        <v>38831</v>
      </c>
      <c r="B4748">
        <v>20.55</v>
      </c>
      <c r="C4748">
        <v>20.65</v>
      </c>
      <c r="D4748">
        <v>20.28</v>
      </c>
      <c r="E4748">
        <v>20.29</v>
      </c>
      <c r="F4748">
        <v>-1.265206813</v>
      </c>
    </row>
    <row r="4749" spans="1:6" x14ac:dyDescent="0.25">
      <c r="A4749" s="1">
        <v>38828</v>
      </c>
      <c r="B4749">
        <v>21.06</v>
      </c>
      <c r="C4749">
        <v>21.14</v>
      </c>
      <c r="D4749">
        <v>20.49</v>
      </c>
      <c r="E4749">
        <v>20.68</v>
      </c>
      <c r="F4749">
        <v>-1.8043684710000001</v>
      </c>
    </row>
    <row r="4750" spans="1:6" x14ac:dyDescent="0.25">
      <c r="A4750" s="1">
        <v>38827</v>
      </c>
      <c r="B4750">
        <v>21.14</v>
      </c>
      <c r="C4750">
        <v>21.47</v>
      </c>
      <c r="D4750">
        <v>20.92</v>
      </c>
      <c r="E4750">
        <v>21.03</v>
      </c>
      <c r="F4750">
        <v>-0.52034058699999997</v>
      </c>
    </row>
    <row r="4751" spans="1:6" x14ac:dyDescent="0.25">
      <c r="A4751" s="1">
        <v>38826</v>
      </c>
      <c r="B4751">
        <v>21.4</v>
      </c>
      <c r="C4751">
        <v>21.45</v>
      </c>
      <c r="D4751">
        <v>21.09</v>
      </c>
      <c r="E4751">
        <v>21.26</v>
      </c>
      <c r="F4751">
        <v>-0.65420560699999997</v>
      </c>
    </row>
    <row r="4752" spans="1:6" x14ac:dyDescent="0.25">
      <c r="A4752" s="1">
        <v>38825</v>
      </c>
      <c r="B4752">
        <v>20.94</v>
      </c>
      <c r="C4752">
        <v>21.5</v>
      </c>
      <c r="D4752">
        <v>20.73</v>
      </c>
      <c r="E4752">
        <v>21.47</v>
      </c>
      <c r="F4752">
        <v>2.5310410700000001</v>
      </c>
    </row>
    <row r="4753" spans="1:6" x14ac:dyDescent="0.25">
      <c r="A4753" s="1">
        <v>38824</v>
      </c>
      <c r="B4753">
        <v>21.13</v>
      </c>
      <c r="C4753">
        <v>21.36</v>
      </c>
      <c r="D4753">
        <v>20.73</v>
      </c>
      <c r="E4753">
        <v>20.86</v>
      </c>
      <c r="F4753">
        <v>-1.27780407</v>
      </c>
    </row>
    <row r="4754" spans="1:6" x14ac:dyDescent="0.25">
      <c r="A4754" s="1">
        <v>38820</v>
      </c>
      <c r="B4754">
        <v>20.99</v>
      </c>
      <c r="C4754">
        <v>21.5</v>
      </c>
      <c r="D4754">
        <v>20.99</v>
      </c>
      <c r="E4754">
        <v>21.19</v>
      </c>
      <c r="F4754">
        <v>0.95283468299999996</v>
      </c>
    </row>
    <row r="4755" spans="1:6" x14ac:dyDescent="0.25">
      <c r="A4755" s="1">
        <v>38819</v>
      </c>
      <c r="B4755">
        <v>20.92</v>
      </c>
      <c r="C4755">
        <v>21.21</v>
      </c>
      <c r="D4755">
        <v>20.88</v>
      </c>
      <c r="E4755">
        <v>21.02</v>
      </c>
      <c r="F4755">
        <v>0.47801147199999999</v>
      </c>
    </row>
    <row r="4756" spans="1:6" x14ac:dyDescent="0.25">
      <c r="A4756" s="1">
        <v>38818</v>
      </c>
      <c r="B4756">
        <v>20.98</v>
      </c>
      <c r="C4756">
        <v>21.15</v>
      </c>
      <c r="D4756">
        <v>20.89</v>
      </c>
      <c r="E4756">
        <v>21.03</v>
      </c>
      <c r="F4756">
        <v>0.23832221200000001</v>
      </c>
    </row>
    <row r="4757" spans="1:6" x14ac:dyDescent="0.25">
      <c r="A4757" s="1">
        <v>38817</v>
      </c>
      <c r="B4757">
        <v>20.79</v>
      </c>
      <c r="C4757">
        <v>21.15</v>
      </c>
      <c r="D4757">
        <v>20.77</v>
      </c>
      <c r="E4757">
        <v>20.99</v>
      </c>
      <c r="F4757">
        <v>0.96200096199999996</v>
      </c>
    </row>
    <row r="4758" spans="1:6" x14ac:dyDescent="0.25">
      <c r="A4758" s="1">
        <v>38814</v>
      </c>
      <c r="B4758">
        <v>21.18</v>
      </c>
      <c r="C4758">
        <v>21.39</v>
      </c>
      <c r="D4758">
        <v>20.78</v>
      </c>
      <c r="E4758">
        <v>20.81</v>
      </c>
      <c r="F4758">
        <v>-1.746931067</v>
      </c>
    </row>
    <row r="4759" spans="1:6" x14ac:dyDescent="0.25">
      <c r="A4759" s="1">
        <v>38813</v>
      </c>
      <c r="B4759">
        <v>21.6</v>
      </c>
      <c r="C4759">
        <v>21.65</v>
      </c>
      <c r="D4759">
        <v>21.11</v>
      </c>
      <c r="E4759">
        <v>21.18</v>
      </c>
      <c r="F4759">
        <v>-1.9444444439999999</v>
      </c>
    </row>
    <row r="4760" spans="1:6" x14ac:dyDescent="0.25">
      <c r="A4760" s="1">
        <v>38812</v>
      </c>
      <c r="B4760">
        <v>21.59</v>
      </c>
      <c r="C4760">
        <v>21.94</v>
      </c>
      <c r="D4760">
        <v>21.59</v>
      </c>
      <c r="E4760">
        <v>21.69</v>
      </c>
      <c r="F4760">
        <v>0.46317739699999999</v>
      </c>
    </row>
    <row r="4761" spans="1:6" x14ac:dyDescent="0.25">
      <c r="A4761" s="1">
        <v>38811</v>
      </c>
      <c r="B4761">
        <v>21.52</v>
      </c>
      <c r="C4761">
        <v>21.7</v>
      </c>
      <c r="D4761">
        <v>21.4</v>
      </c>
      <c r="E4761">
        <v>21.56</v>
      </c>
      <c r="F4761">
        <v>0.185873606</v>
      </c>
    </row>
    <row r="4762" spans="1:6" x14ac:dyDescent="0.25">
      <c r="A4762" s="1">
        <v>38810</v>
      </c>
      <c r="B4762">
        <v>21.85</v>
      </c>
      <c r="C4762">
        <v>21.98</v>
      </c>
      <c r="D4762">
        <v>21.59</v>
      </c>
      <c r="E4762">
        <v>21.59</v>
      </c>
      <c r="F4762">
        <v>-1.1899313499999999</v>
      </c>
    </row>
    <row r="4763" spans="1:6" x14ac:dyDescent="0.25">
      <c r="A4763" s="1">
        <v>38807</v>
      </c>
      <c r="B4763">
        <v>21.94</v>
      </c>
      <c r="C4763">
        <v>22</v>
      </c>
      <c r="D4763">
        <v>21.67</v>
      </c>
      <c r="E4763">
        <v>21.67</v>
      </c>
      <c r="F4763">
        <v>-1.2306289880000001</v>
      </c>
    </row>
    <row r="4764" spans="1:6" x14ac:dyDescent="0.25">
      <c r="A4764" s="1">
        <v>38806</v>
      </c>
      <c r="B4764">
        <v>21.6</v>
      </c>
      <c r="C4764">
        <v>22</v>
      </c>
      <c r="D4764">
        <v>21.55</v>
      </c>
      <c r="E4764">
        <v>21.97</v>
      </c>
      <c r="F4764">
        <v>1.7129629630000001</v>
      </c>
    </row>
    <row r="4765" spans="1:6" x14ac:dyDescent="0.25">
      <c r="A4765" s="1">
        <v>38805</v>
      </c>
      <c r="B4765">
        <v>21.4</v>
      </c>
      <c r="C4765">
        <v>21.88</v>
      </c>
      <c r="D4765">
        <v>21.28</v>
      </c>
      <c r="E4765">
        <v>21.57</v>
      </c>
      <c r="F4765">
        <v>0.79439252299999996</v>
      </c>
    </row>
    <row r="4766" spans="1:6" x14ac:dyDescent="0.25">
      <c r="A4766" s="1">
        <v>38804</v>
      </c>
      <c r="B4766">
        <v>21.61</v>
      </c>
      <c r="C4766">
        <v>21.9</v>
      </c>
      <c r="D4766">
        <v>21.31</v>
      </c>
      <c r="E4766">
        <v>21.33</v>
      </c>
      <c r="F4766">
        <v>-1.2956964369999999</v>
      </c>
    </row>
    <row r="4767" spans="1:6" x14ac:dyDescent="0.25">
      <c r="A4767" s="1">
        <v>38803</v>
      </c>
      <c r="B4767">
        <v>21.26</v>
      </c>
      <c r="C4767">
        <v>21.85</v>
      </c>
      <c r="D4767">
        <v>21.25</v>
      </c>
      <c r="E4767">
        <v>21.69</v>
      </c>
      <c r="F4767">
        <v>2.022577611</v>
      </c>
    </row>
    <row r="4768" spans="1:6" x14ac:dyDescent="0.25">
      <c r="A4768" s="1">
        <v>38800</v>
      </c>
      <c r="B4768">
        <v>21.33</v>
      </c>
      <c r="C4768">
        <v>21.5</v>
      </c>
      <c r="D4768">
        <v>21.24</v>
      </c>
      <c r="E4768">
        <v>21.36</v>
      </c>
      <c r="F4768">
        <v>0.14064697600000001</v>
      </c>
    </row>
    <row r="4769" spans="1:6" x14ac:dyDescent="0.25">
      <c r="A4769" s="1">
        <v>38799</v>
      </c>
      <c r="B4769">
        <v>21.3</v>
      </c>
      <c r="C4769">
        <v>21.48</v>
      </c>
      <c r="D4769">
        <v>21.21</v>
      </c>
      <c r="E4769">
        <v>21.41</v>
      </c>
      <c r="F4769">
        <v>0.51643192500000001</v>
      </c>
    </row>
    <row r="4770" spans="1:6" x14ac:dyDescent="0.25">
      <c r="A4770" s="1">
        <v>38798</v>
      </c>
      <c r="B4770">
        <v>21.23</v>
      </c>
      <c r="C4770">
        <v>21.5</v>
      </c>
      <c r="D4770">
        <v>21.23</v>
      </c>
      <c r="E4770">
        <v>21.42</v>
      </c>
      <c r="F4770">
        <v>0.89495996200000005</v>
      </c>
    </row>
    <row r="4771" spans="1:6" x14ac:dyDescent="0.25">
      <c r="A4771" s="1">
        <v>38797</v>
      </c>
      <c r="B4771">
        <v>21.55</v>
      </c>
      <c r="C4771">
        <v>21.85</v>
      </c>
      <c r="D4771">
        <v>21.28</v>
      </c>
      <c r="E4771">
        <v>21.41</v>
      </c>
      <c r="F4771">
        <v>-0.64965197200000002</v>
      </c>
    </row>
    <row r="4772" spans="1:6" x14ac:dyDescent="0.25">
      <c r="A4772" s="1">
        <v>38796</v>
      </c>
      <c r="B4772">
        <v>21.61</v>
      </c>
      <c r="C4772">
        <v>21.74</v>
      </c>
      <c r="D4772">
        <v>21.43</v>
      </c>
      <c r="E4772">
        <v>21.65</v>
      </c>
      <c r="F4772">
        <v>0.185099491</v>
      </c>
    </row>
    <row r="4773" spans="1:6" x14ac:dyDescent="0.25">
      <c r="A4773" s="1">
        <v>38793</v>
      </c>
      <c r="B4773">
        <v>21.46</v>
      </c>
      <c r="C4773">
        <v>21.68</v>
      </c>
      <c r="D4773">
        <v>21.15</v>
      </c>
      <c r="E4773">
        <v>21.62</v>
      </c>
      <c r="F4773">
        <v>0.74557315899999999</v>
      </c>
    </row>
    <row r="4774" spans="1:6" x14ac:dyDescent="0.25">
      <c r="A4774" s="1">
        <v>38792</v>
      </c>
      <c r="B4774">
        <v>21.49</v>
      </c>
      <c r="C4774">
        <v>21.69</v>
      </c>
      <c r="D4774">
        <v>21.24</v>
      </c>
      <c r="E4774">
        <v>21.24</v>
      </c>
      <c r="F4774">
        <v>-1.163331782</v>
      </c>
    </row>
    <row r="4775" spans="1:6" x14ac:dyDescent="0.25">
      <c r="A4775" s="1">
        <v>38791</v>
      </c>
      <c r="B4775">
        <v>21.18</v>
      </c>
      <c r="C4775">
        <v>21.5</v>
      </c>
      <c r="D4775">
        <v>21.16</v>
      </c>
      <c r="E4775">
        <v>21.44</v>
      </c>
      <c r="F4775">
        <v>1.227573182</v>
      </c>
    </row>
    <row r="4776" spans="1:6" x14ac:dyDescent="0.25">
      <c r="A4776" s="1">
        <v>38790</v>
      </c>
      <c r="B4776">
        <v>20.83</v>
      </c>
      <c r="C4776">
        <v>21.25</v>
      </c>
      <c r="D4776">
        <v>20.77</v>
      </c>
      <c r="E4776">
        <v>21.25</v>
      </c>
      <c r="F4776">
        <v>2.0163226120000002</v>
      </c>
    </row>
    <row r="4777" spans="1:6" x14ac:dyDescent="0.25">
      <c r="A4777" s="1">
        <v>38789</v>
      </c>
      <c r="B4777">
        <v>20.87</v>
      </c>
      <c r="C4777">
        <v>21.15</v>
      </c>
      <c r="D4777">
        <v>20.81</v>
      </c>
      <c r="E4777">
        <v>20.86</v>
      </c>
      <c r="F4777">
        <v>-4.7915668000000002E-2</v>
      </c>
    </row>
    <row r="4778" spans="1:6" x14ac:dyDescent="0.25">
      <c r="A4778" s="1">
        <v>38786</v>
      </c>
      <c r="B4778">
        <v>20.61</v>
      </c>
      <c r="C4778">
        <v>20.86</v>
      </c>
      <c r="D4778">
        <v>20.32</v>
      </c>
      <c r="E4778">
        <v>20.84</v>
      </c>
      <c r="F4778">
        <v>1.1159631249999999</v>
      </c>
    </row>
    <row r="4779" spans="1:6" x14ac:dyDescent="0.25">
      <c r="A4779" s="1">
        <v>38785</v>
      </c>
      <c r="B4779">
        <v>20.87</v>
      </c>
      <c r="C4779">
        <v>20.91</v>
      </c>
      <c r="D4779">
        <v>20.440000000000001</v>
      </c>
      <c r="E4779">
        <v>20.440000000000001</v>
      </c>
      <c r="F4779">
        <v>-2.0603737419999999</v>
      </c>
    </row>
    <row r="4780" spans="1:6" x14ac:dyDescent="0.25">
      <c r="A4780" s="1">
        <v>38784</v>
      </c>
      <c r="B4780">
        <v>20.7</v>
      </c>
      <c r="C4780">
        <v>20.99</v>
      </c>
      <c r="D4780">
        <v>20.68</v>
      </c>
      <c r="E4780">
        <v>20.86</v>
      </c>
      <c r="F4780">
        <v>0.77294686000000001</v>
      </c>
    </row>
    <row r="4781" spans="1:6" x14ac:dyDescent="0.25">
      <c r="A4781" s="1">
        <v>38783</v>
      </c>
      <c r="B4781">
        <v>20.92</v>
      </c>
      <c r="C4781">
        <v>20.98</v>
      </c>
      <c r="D4781">
        <v>20.71</v>
      </c>
      <c r="E4781">
        <v>20.87</v>
      </c>
      <c r="F4781">
        <v>-0.239005736</v>
      </c>
    </row>
    <row r="4782" spans="1:6" x14ac:dyDescent="0.25">
      <c r="A4782" s="1">
        <v>38782</v>
      </c>
      <c r="B4782">
        <v>20.95</v>
      </c>
      <c r="C4782">
        <v>21.48</v>
      </c>
      <c r="D4782">
        <v>20.88</v>
      </c>
      <c r="E4782">
        <v>21.05</v>
      </c>
      <c r="F4782">
        <v>0.47732696899999999</v>
      </c>
    </row>
    <row r="4783" spans="1:6" x14ac:dyDescent="0.25">
      <c r="A4783" s="1">
        <v>38779</v>
      </c>
      <c r="B4783">
        <v>20.68</v>
      </c>
      <c r="C4783">
        <v>21.33</v>
      </c>
      <c r="D4783">
        <v>20.66</v>
      </c>
      <c r="E4783">
        <v>21.04</v>
      </c>
      <c r="F4783">
        <v>1.7408123790000001</v>
      </c>
    </row>
    <row r="4784" spans="1:6" x14ac:dyDescent="0.25">
      <c r="A4784" s="1">
        <v>38778</v>
      </c>
      <c r="B4784">
        <v>20.92</v>
      </c>
      <c r="C4784">
        <v>21.06</v>
      </c>
      <c r="D4784">
        <v>20.7</v>
      </c>
      <c r="E4784">
        <v>20.88</v>
      </c>
      <c r="F4784">
        <v>-0.19120458900000001</v>
      </c>
    </row>
    <row r="4785" spans="1:6" x14ac:dyDescent="0.25">
      <c r="A4785" s="1">
        <v>38777</v>
      </c>
      <c r="B4785">
        <v>20.41</v>
      </c>
      <c r="C4785">
        <v>21.12</v>
      </c>
      <c r="D4785">
        <v>20.37</v>
      </c>
      <c r="E4785">
        <v>21.06</v>
      </c>
      <c r="F4785">
        <v>3.1847133759999999</v>
      </c>
    </row>
    <row r="4786" spans="1:6" x14ac:dyDescent="0.25">
      <c r="A4786" s="1">
        <v>38776</v>
      </c>
      <c r="B4786">
        <v>19.95</v>
      </c>
      <c r="C4786">
        <v>20.399999999999999</v>
      </c>
      <c r="D4786">
        <v>19.86</v>
      </c>
      <c r="E4786">
        <v>20.239999999999998</v>
      </c>
      <c r="F4786">
        <v>1.453634085</v>
      </c>
    </row>
    <row r="4787" spans="1:6" x14ac:dyDescent="0.25">
      <c r="A4787" s="1">
        <v>38775</v>
      </c>
      <c r="B4787">
        <v>19.829999999999998</v>
      </c>
      <c r="C4787">
        <v>20</v>
      </c>
      <c r="D4787">
        <v>19.829999999999998</v>
      </c>
      <c r="E4787">
        <v>19.97</v>
      </c>
      <c r="F4787">
        <v>0.70600100899999996</v>
      </c>
    </row>
    <row r="4788" spans="1:6" x14ac:dyDescent="0.25">
      <c r="A4788" s="1">
        <v>38772</v>
      </c>
      <c r="B4788">
        <v>19.7</v>
      </c>
      <c r="C4788">
        <v>19.91</v>
      </c>
      <c r="D4788">
        <v>19.690000000000001</v>
      </c>
      <c r="E4788">
        <v>19.850000000000001</v>
      </c>
      <c r="F4788">
        <v>0.76142131999999996</v>
      </c>
    </row>
    <row r="4789" spans="1:6" x14ac:dyDescent="0.25">
      <c r="A4789" s="1">
        <v>38771</v>
      </c>
      <c r="B4789">
        <v>19.61</v>
      </c>
      <c r="C4789">
        <v>19.850000000000001</v>
      </c>
      <c r="D4789">
        <v>19.559999999999999</v>
      </c>
      <c r="E4789">
        <v>19.72</v>
      </c>
      <c r="F4789">
        <v>0.56093829699999997</v>
      </c>
    </row>
    <row r="4790" spans="1:6" x14ac:dyDescent="0.25">
      <c r="A4790" s="1">
        <v>38770</v>
      </c>
      <c r="B4790">
        <v>19.579999999999998</v>
      </c>
      <c r="C4790">
        <v>19.93</v>
      </c>
      <c r="D4790">
        <v>19.57</v>
      </c>
      <c r="E4790">
        <v>19.670000000000002</v>
      </c>
      <c r="F4790">
        <v>0.45965270699999999</v>
      </c>
    </row>
    <row r="4791" spans="1:6" x14ac:dyDescent="0.25">
      <c r="A4791" s="1">
        <v>38769</v>
      </c>
      <c r="B4791">
        <v>19.71</v>
      </c>
      <c r="C4791">
        <v>19.899999999999999</v>
      </c>
      <c r="D4791">
        <v>19.45</v>
      </c>
      <c r="E4791">
        <v>19.57</v>
      </c>
      <c r="F4791">
        <v>-0.71029933999999995</v>
      </c>
    </row>
    <row r="4792" spans="1:6" x14ac:dyDescent="0.25">
      <c r="A4792" s="1">
        <v>38765</v>
      </c>
      <c r="B4792">
        <v>19.96</v>
      </c>
      <c r="C4792">
        <v>19.989999999999998</v>
      </c>
      <c r="D4792">
        <v>19.829999999999998</v>
      </c>
      <c r="E4792">
        <v>19.86</v>
      </c>
      <c r="F4792">
        <v>-0.50100200399999995</v>
      </c>
    </row>
    <row r="4793" spans="1:6" x14ac:dyDescent="0.25">
      <c r="A4793" s="1">
        <v>38764</v>
      </c>
      <c r="B4793">
        <v>19.91</v>
      </c>
      <c r="C4793">
        <v>20</v>
      </c>
      <c r="D4793">
        <v>19.829999999999998</v>
      </c>
      <c r="E4793">
        <v>19.989999999999998</v>
      </c>
      <c r="F4793">
        <v>0.40180813700000001</v>
      </c>
    </row>
    <row r="4794" spans="1:6" x14ac:dyDescent="0.25">
      <c r="A4794" s="1">
        <v>38763</v>
      </c>
      <c r="B4794">
        <v>19.61</v>
      </c>
      <c r="C4794">
        <v>19.96</v>
      </c>
      <c r="D4794">
        <v>19.600000000000001</v>
      </c>
      <c r="E4794">
        <v>19.940000000000001</v>
      </c>
      <c r="F4794">
        <v>1.68281489</v>
      </c>
    </row>
    <row r="4795" spans="1:6" x14ac:dyDescent="0.25">
      <c r="A4795" s="1">
        <v>38762</v>
      </c>
      <c r="B4795">
        <v>19.62</v>
      </c>
      <c r="C4795">
        <v>19.86</v>
      </c>
      <c r="D4795">
        <v>19.579999999999998</v>
      </c>
      <c r="E4795">
        <v>19.7</v>
      </c>
      <c r="F4795">
        <v>0.40774719700000001</v>
      </c>
    </row>
    <row r="4796" spans="1:6" x14ac:dyDescent="0.25">
      <c r="A4796" s="1">
        <v>38761</v>
      </c>
      <c r="B4796">
        <v>19.61</v>
      </c>
      <c r="C4796">
        <v>19.850000000000001</v>
      </c>
      <c r="D4796">
        <v>19.32</v>
      </c>
      <c r="E4796">
        <v>19.55</v>
      </c>
      <c r="F4796">
        <v>-0.305966344</v>
      </c>
    </row>
    <row r="4797" spans="1:6" x14ac:dyDescent="0.25">
      <c r="A4797" s="1">
        <v>38758</v>
      </c>
      <c r="B4797">
        <v>19.600000000000001</v>
      </c>
      <c r="C4797">
        <v>19.88</v>
      </c>
      <c r="D4797">
        <v>19.600000000000001</v>
      </c>
      <c r="E4797">
        <v>19.760000000000002</v>
      </c>
      <c r="F4797">
        <v>0.81632653099999997</v>
      </c>
    </row>
    <row r="4798" spans="1:6" x14ac:dyDescent="0.25">
      <c r="A4798" s="1">
        <v>38757</v>
      </c>
      <c r="B4798">
        <v>19.53</v>
      </c>
      <c r="C4798">
        <v>19.98</v>
      </c>
      <c r="D4798">
        <v>19.489999999999998</v>
      </c>
      <c r="E4798">
        <v>19.55</v>
      </c>
      <c r="F4798">
        <v>0.102406554</v>
      </c>
    </row>
    <row r="4799" spans="1:6" x14ac:dyDescent="0.25">
      <c r="A4799" s="1">
        <v>38756</v>
      </c>
      <c r="B4799">
        <v>19.25</v>
      </c>
      <c r="C4799">
        <v>19.5</v>
      </c>
      <c r="D4799">
        <v>19.11</v>
      </c>
      <c r="E4799">
        <v>19.399999999999999</v>
      </c>
      <c r="F4799">
        <v>0.77922077899999997</v>
      </c>
    </row>
    <row r="4800" spans="1:6" x14ac:dyDescent="0.25">
      <c r="A4800" s="1">
        <v>38755</v>
      </c>
      <c r="B4800">
        <v>17.829999999999998</v>
      </c>
      <c r="C4800">
        <v>18.170000000000002</v>
      </c>
      <c r="D4800">
        <v>17.829999999999998</v>
      </c>
      <c r="E4800">
        <v>18.09</v>
      </c>
      <c r="F4800">
        <v>1.458216489</v>
      </c>
    </row>
    <row r="4801" spans="1:6" x14ac:dyDescent="0.25">
      <c r="A4801" s="1">
        <v>38754</v>
      </c>
      <c r="B4801">
        <v>18.02</v>
      </c>
      <c r="C4801">
        <v>18.100000000000001</v>
      </c>
      <c r="D4801">
        <v>17.829999999999998</v>
      </c>
      <c r="E4801">
        <v>17.829999999999998</v>
      </c>
      <c r="F4801">
        <v>-1.0543840179999999</v>
      </c>
    </row>
    <row r="4802" spans="1:6" x14ac:dyDescent="0.25">
      <c r="A4802" s="1">
        <v>38751</v>
      </c>
      <c r="B4802">
        <v>18.28</v>
      </c>
      <c r="C4802">
        <v>18.329999999999998</v>
      </c>
      <c r="D4802">
        <v>17.96</v>
      </c>
      <c r="E4802">
        <v>18.149999999999999</v>
      </c>
      <c r="F4802">
        <v>-0.71115973700000001</v>
      </c>
    </row>
    <row r="4803" spans="1:6" x14ac:dyDescent="0.25">
      <c r="A4803" s="1">
        <v>38750</v>
      </c>
      <c r="B4803">
        <v>18.47</v>
      </c>
      <c r="C4803">
        <v>18.75</v>
      </c>
      <c r="D4803">
        <v>18.3</v>
      </c>
      <c r="E4803">
        <v>18.37</v>
      </c>
      <c r="F4803">
        <v>-0.54141851699999999</v>
      </c>
    </row>
    <row r="4804" spans="1:6" x14ac:dyDescent="0.25">
      <c r="A4804" s="1">
        <v>38749</v>
      </c>
      <c r="B4804">
        <v>18.39</v>
      </c>
      <c r="C4804">
        <v>18.62</v>
      </c>
      <c r="D4804">
        <v>18.350000000000001</v>
      </c>
      <c r="E4804">
        <v>18.579999999999998</v>
      </c>
      <c r="F4804">
        <v>1.0331702009999999</v>
      </c>
    </row>
    <row r="4805" spans="1:6" x14ac:dyDescent="0.25">
      <c r="A4805" s="1">
        <v>38748</v>
      </c>
      <c r="B4805">
        <v>18.7</v>
      </c>
      <c r="C4805">
        <v>18.739999999999998</v>
      </c>
      <c r="D4805">
        <v>18.32</v>
      </c>
      <c r="E4805">
        <v>18.57</v>
      </c>
      <c r="F4805">
        <v>-0.69518716599999997</v>
      </c>
    </row>
    <row r="4806" spans="1:6" x14ac:dyDescent="0.25">
      <c r="A4806" s="1">
        <v>38747</v>
      </c>
      <c r="B4806">
        <v>18.68</v>
      </c>
      <c r="C4806">
        <v>18.95</v>
      </c>
      <c r="D4806">
        <v>18.670000000000002</v>
      </c>
      <c r="E4806">
        <v>18.89</v>
      </c>
      <c r="F4806">
        <v>1.1241970020000001</v>
      </c>
    </row>
    <row r="4807" spans="1:6" x14ac:dyDescent="0.25">
      <c r="A4807" s="1">
        <v>38744</v>
      </c>
      <c r="B4807">
        <v>18.579999999999998</v>
      </c>
      <c r="C4807">
        <v>18.95</v>
      </c>
      <c r="D4807">
        <v>18.57</v>
      </c>
      <c r="E4807">
        <v>18.78</v>
      </c>
      <c r="F4807">
        <v>1.076426265</v>
      </c>
    </row>
    <row r="4808" spans="1:6" x14ac:dyDescent="0.25">
      <c r="A4808" s="1">
        <v>38743</v>
      </c>
      <c r="B4808">
        <v>18.600000000000001</v>
      </c>
      <c r="C4808">
        <v>18.690000000000001</v>
      </c>
      <c r="D4808">
        <v>18.25</v>
      </c>
      <c r="E4808">
        <v>18.579999999999998</v>
      </c>
      <c r="F4808">
        <v>-0.107526882</v>
      </c>
    </row>
    <row r="4809" spans="1:6" x14ac:dyDescent="0.25">
      <c r="A4809" s="1">
        <v>38742</v>
      </c>
      <c r="B4809">
        <v>18.37</v>
      </c>
      <c r="C4809">
        <v>18.61</v>
      </c>
      <c r="D4809">
        <v>18.260000000000002</v>
      </c>
      <c r="E4809">
        <v>18.57</v>
      </c>
      <c r="F4809">
        <v>1.0887316279999999</v>
      </c>
    </row>
    <row r="4810" spans="1:6" x14ac:dyDescent="0.25">
      <c r="A4810" s="1">
        <v>38741</v>
      </c>
      <c r="B4810">
        <v>18.16</v>
      </c>
      <c r="C4810">
        <v>18.47</v>
      </c>
      <c r="D4810">
        <v>18.16</v>
      </c>
      <c r="E4810">
        <v>18.329999999999998</v>
      </c>
      <c r="F4810">
        <v>0.93612334799999997</v>
      </c>
    </row>
    <row r="4811" spans="1:6" x14ac:dyDescent="0.25">
      <c r="A4811" s="1">
        <v>38740</v>
      </c>
      <c r="B4811">
        <v>18.54</v>
      </c>
      <c r="C4811">
        <v>18.559999999999999</v>
      </c>
      <c r="D4811">
        <v>18.13</v>
      </c>
      <c r="E4811">
        <v>18.16</v>
      </c>
      <c r="F4811">
        <v>-2.0496224380000001</v>
      </c>
    </row>
    <row r="4812" spans="1:6" x14ac:dyDescent="0.25">
      <c r="A4812" s="1">
        <v>38737</v>
      </c>
      <c r="B4812">
        <v>18.91</v>
      </c>
      <c r="C4812">
        <v>18.93</v>
      </c>
      <c r="D4812">
        <v>18.239999999999998</v>
      </c>
      <c r="E4812">
        <v>18.510000000000002</v>
      </c>
      <c r="F4812">
        <v>-2.1152829190000002</v>
      </c>
    </row>
    <row r="4813" spans="1:6" x14ac:dyDescent="0.25">
      <c r="A4813" s="1">
        <v>38736</v>
      </c>
      <c r="B4813">
        <v>18.84</v>
      </c>
      <c r="C4813">
        <v>19.12</v>
      </c>
      <c r="D4813">
        <v>18.82</v>
      </c>
      <c r="E4813">
        <v>19.02</v>
      </c>
      <c r="F4813">
        <v>0.95541401299999995</v>
      </c>
    </row>
    <row r="4814" spans="1:6" x14ac:dyDescent="0.25">
      <c r="A4814" s="1">
        <v>38735</v>
      </c>
      <c r="B4814">
        <v>18.399999999999999</v>
      </c>
      <c r="C4814">
        <v>18.84</v>
      </c>
      <c r="D4814">
        <v>18.37</v>
      </c>
      <c r="E4814">
        <v>18.739999999999998</v>
      </c>
      <c r="F4814">
        <v>1.8478260870000001</v>
      </c>
    </row>
    <row r="4815" spans="1:6" x14ac:dyDescent="0.25">
      <c r="A4815" s="1">
        <v>38734</v>
      </c>
      <c r="B4815">
        <v>18.760000000000002</v>
      </c>
      <c r="C4815">
        <v>18.78</v>
      </c>
      <c r="D4815">
        <v>18.47</v>
      </c>
      <c r="E4815">
        <v>18.68</v>
      </c>
      <c r="F4815">
        <v>-0.426439232</v>
      </c>
    </row>
    <row r="4816" spans="1:6" x14ac:dyDescent="0.25">
      <c r="A4816" s="1">
        <v>38730</v>
      </c>
      <c r="B4816">
        <v>19.170000000000002</v>
      </c>
      <c r="C4816">
        <v>19.329999999999998</v>
      </c>
      <c r="D4816">
        <v>18.89</v>
      </c>
      <c r="E4816">
        <v>18.920000000000002</v>
      </c>
      <c r="F4816">
        <v>-1.3041210219999999</v>
      </c>
    </row>
    <row r="4817" spans="1:6" x14ac:dyDescent="0.25">
      <c r="A4817" s="1">
        <v>38729</v>
      </c>
      <c r="B4817">
        <v>19.27</v>
      </c>
      <c r="C4817">
        <v>19.350000000000001</v>
      </c>
      <c r="D4817">
        <v>19.079999999999998</v>
      </c>
      <c r="E4817">
        <v>19.2</v>
      </c>
      <c r="F4817">
        <v>-0.36325895200000002</v>
      </c>
    </row>
    <row r="4818" spans="1:6" x14ac:dyDescent="0.25">
      <c r="A4818" s="1">
        <v>38728</v>
      </c>
      <c r="B4818">
        <v>19</v>
      </c>
      <c r="C4818">
        <v>19.43</v>
      </c>
      <c r="D4818">
        <v>18.940000000000001</v>
      </c>
      <c r="E4818">
        <v>19.399999999999999</v>
      </c>
      <c r="F4818">
        <v>2.1052631580000001</v>
      </c>
    </row>
    <row r="4819" spans="1:6" x14ac:dyDescent="0.25">
      <c r="A4819" s="1">
        <v>38727</v>
      </c>
      <c r="B4819">
        <v>18.88</v>
      </c>
      <c r="C4819">
        <v>19.149999999999999</v>
      </c>
      <c r="D4819">
        <v>18.78</v>
      </c>
      <c r="E4819">
        <v>18.97</v>
      </c>
      <c r="F4819">
        <v>0.476694915</v>
      </c>
    </row>
    <row r="4820" spans="1:6" x14ac:dyDescent="0.25">
      <c r="A4820" s="1">
        <v>38726</v>
      </c>
      <c r="B4820">
        <v>18.96</v>
      </c>
      <c r="C4820">
        <v>19.11</v>
      </c>
      <c r="D4820">
        <v>18.920000000000002</v>
      </c>
      <c r="E4820">
        <v>19.059999999999999</v>
      </c>
      <c r="F4820">
        <v>0.52742615999999998</v>
      </c>
    </row>
    <row r="4821" spans="1:6" x14ac:dyDescent="0.25">
      <c r="A4821" s="1">
        <v>38723</v>
      </c>
      <c r="B4821">
        <v>18.5</v>
      </c>
      <c r="C4821">
        <v>18.88</v>
      </c>
      <c r="D4821">
        <v>18.47</v>
      </c>
      <c r="E4821">
        <v>18.77</v>
      </c>
      <c r="F4821">
        <v>1.4594594590000001</v>
      </c>
    </row>
    <row r="4822" spans="1:6" x14ac:dyDescent="0.25">
      <c r="A4822" s="1">
        <v>38722</v>
      </c>
      <c r="B4822">
        <v>17.95</v>
      </c>
      <c r="C4822">
        <v>18.48</v>
      </c>
      <c r="D4822">
        <v>17.93</v>
      </c>
      <c r="E4822">
        <v>18.350000000000001</v>
      </c>
      <c r="F4822">
        <v>2.2284122559999999</v>
      </c>
    </row>
    <row r="4823" spans="1:6" x14ac:dyDescent="0.25">
      <c r="A4823" s="1">
        <v>38721</v>
      </c>
      <c r="B4823">
        <v>17.47</v>
      </c>
      <c r="C4823">
        <v>17.93</v>
      </c>
      <c r="D4823">
        <v>17.46</v>
      </c>
      <c r="E4823">
        <v>17.850000000000001</v>
      </c>
      <c r="F4823">
        <v>2.175157413</v>
      </c>
    </row>
    <row r="4824" spans="1:6" x14ac:dyDescent="0.25">
      <c r="A4824" s="1">
        <v>38720</v>
      </c>
      <c r="B4824">
        <v>17.190000000000001</v>
      </c>
      <c r="C4824">
        <v>17.489999999999998</v>
      </c>
      <c r="D4824">
        <v>17.18</v>
      </c>
      <c r="E4824">
        <v>17.45</v>
      </c>
      <c r="F4824">
        <v>1.5125072719999999</v>
      </c>
    </row>
    <row r="4825" spans="1:6" x14ac:dyDescent="0.25">
      <c r="A4825" s="1">
        <v>38716</v>
      </c>
      <c r="B4825">
        <v>17.13</v>
      </c>
      <c r="C4825">
        <v>17.190000000000001</v>
      </c>
      <c r="D4825">
        <v>17.07</v>
      </c>
      <c r="E4825">
        <v>17.12</v>
      </c>
      <c r="F4825">
        <v>-5.8377116E-2</v>
      </c>
    </row>
    <row r="4826" spans="1:6" x14ac:dyDescent="0.25">
      <c r="A4826" s="1">
        <v>38715</v>
      </c>
      <c r="B4826">
        <v>17.28</v>
      </c>
      <c r="C4826">
        <v>17.39</v>
      </c>
      <c r="D4826">
        <v>17.14</v>
      </c>
      <c r="E4826">
        <v>17.23</v>
      </c>
      <c r="F4826">
        <v>-0.28935185200000002</v>
      </c>
    </row>
    <row r="4827" spans="1:6" x14ac:dyDescent="0.25">
      <c r="A4827" s="1">
        <v>38714</v>
      </c>
      <c r="B4827">
        <v>17.25</v>
      </c>
      <c r="C4827">
        <v>17.41</v>
      </c>
      <c r="D4827">
        <v>17.190000000000001</v>
      </c>
      <c r="E4827">
        <v>17.3</v>
      </c>
      <c r="F4827">
        <v>0.28985507199999999</v>
      </c>
    </row>
    <row r="4828" spans="1:6" x14ac:dyDescent="0.25">
      <c r="A4828" s="1">
        <v>38713</v>
      </c>
      <c r="B4828">
        <v>17.350000000000001</v>
      </c>
      <c r="C4828">
        <v>17.48</v>
      </c>
      <c r="D4828">
        <v>17.239999999999998</v>
      </c>
      <c r="E4828">
        <v>17.25</v>
      </c>
      <c r="F4828">
        <v>-0.57636887599999997</v>
      </c>
    </row>
    <row r="4829" spans="1:6" x14ac:dyDescent="0.25">
      <c r="A4829" s="1">
        <v>38709</v>
      </c>
      <c r="B4829">
        <v>17.29</v>
      </c>
      <c r="C4829">
        <v>17.39</v>
      </c>
      <c r="D4829">
        <v>17.28</v>
      </c>
      <c r="E4829">
        <v>17.350000000000001</v>
      </c>
      <c r="F4829">
        <v>0.34702139999999998</v>
      </c>
    </row>
    <row r="4830" spans="1:6" x14ac:dyDescent="0.25">
      <c r="A4830" s="1">
        <v>38708</v>
      </c>
      <c r="B4830">
        <v>17.2</v>
      </c>
      <c r="C4830">
        <v>17.37</v>
      </c>
      <c r="D4830">
        <v>17.170000000000002</v>
      </c>
      <c r="E4830">
        <v>17.29</v>
      </c>
      <c r="F4830">
        <v>0.52325581399999999</v>
      </c>
    </row>
    <row r="4831" spans="1:6" x14ac:dyDescent="0.25">
      <c r="A4831" s="1">
        <v>38707</v>
      </c>
      <c r="B4831">
        <v>17.3</v>
      </c>
      <c r="C4831">
        <v>17.38</v>
      </c>
      <c r="D4831">
        <v>17.170000000000002</v>
      </c>
      <c r="E4831">
        <v>17.21</v>
      </c>
      <c r="F4831">
        <v>-0.52023121400000005</v>
      </c>
    </row>
    <row r="4832" spans="1:6" x14ac:dyDescent="0.25">
      <c r="A4832" s="1">
        <v>38706</v>
      </c>
      <c r="B4832">
        <v>17.46</v>
      </c>
      <c r="C4832">
        <v>17.559999999999999</v>
      </c>
      <c r="D4832">
        <v>17.27</v>
      </c>
      <c r="E4832">
        <v>17.309999999999999</v>
      </c>
      <c r="F4832">
        <v>-0.85910652899999995</v>
      </c>
    </row>
    <row r="4833" spans="1:6" x14ac:dyDescent="0.25">
      <c r="A4833" s="1">
        <v>38705</v>
      </c>
      <c r="B4833">
        <v>17.52</v>
      </c>
      <c r="C4833">
        <v>17.66</v>
      </c>
      <c r="D4833">
        <v>17.46</v>
      </c>
      <c r="E4833">
        <v>17.46</v>
      </c>
      <c r="F4833">
        <v>-0.34246575299999998</v>
      </c>
    </row>
    <row r="4834" spans="1:6" x14ac:dyDescent="0.25">
      <c r="A4834" s="1">
        <v>38702</v>
      </c>
      <c r="B4834">
        <v>17.73</v>
      </c>
      <c r="C4834">
        <v>17.77</v>
      </c>
      <c r="D4834">
        <v>17.510000000000002</v>
      </c>
      <c r="E4834">
        <v>17.52</v>
      </c>
      <c r="F4834">
        <v>-1.1844331640000001</v>
      </c>
    </row>
    <row r="4835" spans="1:6" x14ac:dyDescent="0.25">
      <c r="A4835" s="1">
        <v>38701</v>
      </c>
      <c r="B4835">
        <v>17.64</v>
      </c>
      <c r="C4835">
        <v>17.84</v>
      </c>
      <c r="D4835">
        <v>17.600000000000001</v>
      </c>
      <c r="E4835">
        <v>17.760000000000002</v>
      </c>
      <c r="F4835">
        <v>0.68027210900000001</v>
      </c>
    </row>
    <row r="4836" spans="1:6" x14ac:dyDescent="0.25">
      <c r="A4836" s="1">
        <v>38700</v>
      </c>
      <c r="B4836">
        <v>17.46</v>
      </c>
      <c r="C4836">
        <v>17.739999999999998</v>
      </c>
      <c r="D4836">
        <v>17.46</v>
      </c>
      <c r="E4836">
        <v>17.690000000000001</v>
      </c>
      <c r="F4836">
        <v>1.3172966779999999</v>
      </c>
    </row>
    <row r="4837" spans="1:6" x14ac:dyDescent="0.25">
      <c r="A4837" s="1">
        <v>38699</v>
      </c>
      <c r="B4837">
        <v>17.47</v>
      </c>
      <c r="C4837">
        <v>17.579999999999998</v>
      </c>
      <c r="D4837">
        <v>17.45</v>
      </c>
      <c r="E4837">
        <v>17.5</v>
      </c>
      <c r="F4837">
        <v>0.17172295400000001</v>
      </c>
    </row>
    <row r="4838" spans="1:6" x14ac:dyDescent="0.25">
      <c r="A4838" s="1">
        <v>38698</v>
      </c>
      <c r="B4838">
        <v>17.559999999999999</v>
      </c>
      <c r="C4838">
        <v>17.739999999999998</v>
      </c>
      <c r="D4838">
        <v>17.45</v>
      </c>
      <c r="E4838">
        <v>17.52</v>
      </c>
      <c r="F4838">
        <v>-0.22779043299999999</v>
      </c>
    </row>
    <row r="4839" spans="1:6" x14ac:dyDescent="0.25">
      <c r="A4839" s="1">
        <v>38695</v>
      </c>
      <c r="B4839">
        <v>17.61</v>
      </c>
      <c r="C4839">
        <v>17.72</v>
      </c>
      <c r="D4839">
        <v>17.46</v>
      </c>
      <c r="E4839">
        <v>17.55</v>
      </c>
      <c r="F4839">
        <v>-0.34071550299999998</v>
      </c>
    </row>
    <row r="4840" spans="1:6" x14ac:dyDescent="0.25">
      <c r="A4840" s="1">
        <v>38694</v>
      </c>
      <c r="B4840">
        <v>17.8</v>
      </c>
      <c r="C4840">
        <v>17.82</v>
      </c>
      <c r="D4840">
        <v>17.59</v>
      </c>
      <c r="E4840">
        <v>17.64</v>
      </c>
      <c r="F4840">
        <v>-0.89887640400000002</v>
      </c>
    </row>
    <row r="4841" spans="1:6" x14ac:dyDescent="0.25">
      <c r="A4841" s="1">
        <v>38693</v>
      </c>
      <c r="B4841">
        <v>17.850000000000001</v>
      </c>
      <c r="C4841">
        <v>18</v>
      </c>
      <c r="D4841">
        <v>17.73</v>
      </c>
      <c r="E4841">
        <v>17.78</v>
      </c>
      <c r="F4841">
        <v>-0.39215686300000002</v>
      </c>
    </row>
    <row r="4842" spans="1:6" x14ac:dyDescent="0.25">
      <c r="A4842" s="1">
        <v>38692</v>
      </c>
      <c r="B4842">
        <v>17.53</v>
      </c>
      <c r="C4842">
        <v>17.64</v>
      </c>
      <c r="D4842">
        <v>17.39</v>
      </c>
      <c r="E4842">
        <v>17.559999999999999</v>
      </c>
      <c r="F4842">
        <v>0.17113519699999999</v>
      </c>
    </row>
    <row r="4843" spans="1:6" x14ac:dyDescent="0.25">
      <c r="A4843" s="1">
        <v>38691</v>
      </c>
      <c r="B4843">
        <v>17.579999999999998</v>
      </c>
      <c r="C4843">
        <v>17.82</v>
      </c>
      <c r="D4843">
        <v>17.440000000000001</v>
      </c>
      <c r="E4843">
        <v>17.5</v>
      </c>
      <c r="F4843">
        <v>-0.45506257100000003</v>
      </c>
    </row>
    <row r="4844" spans="1:6" x14ac:dyDescent="0.25">
      <c r="A4844" s="1">
        <v>38688</v>
      </c>
      <c r="B4844">
        <v>17.649999999999999</v>
      </c>
      <c r="C4844">
        <v>17.73</v>
      </c>
      <c r="D4844">
        <v>17.5</v>
      </c>
      <c r="E4844">
        <v>17.64</v>
      </c>
      <c r="F4844">
        <v>-5.6657223999999999E-2</v>
      </c>
    </row>
    <row r="4845" spans="1:6" x14ac:dyDescent="0.25">
      <c r="A4845" s="1">
        <v>38687</v>
      </c>
      <c r="B4845">
        <v>17.71</v>
      </c>
      <c r="C4845">
        <v>17.75</v>
      </c>
      <c r="D4845">
        <v>17.63</v>
      </c>
      <c r="E4845">
        <v>17.690000000000001</v>
      </c>
      <c r="F4845">
        <v>-0.11293054800000001</v>
      </c>
    </row>
    <row r="4846" spans="1:6" x14ac:dyDescent="0.25">
      <c r="A4846" s="1">
        <v>38686</v>
      </c>
      <c r="B4846">
        <v>17.510000000000002</v>
      </c>
      <c r="C4846">
        <v>17.739999999999998</v>
      </c>
      <c r="D4846">
        <v>17.5</v>
      </c>
      <c r="E4846">
        <v>17.54</v>
      </c>
      <c r="F4846">
        <v>0.17133066799999999</v>
      </c>
    </row>
    <row r="4847" spans="1:6" x14ac:dyDescent="0.25">
      <c r="A4847" s="1">
        <v>38685</v>
      </c>
      <c r="B4847">
        <v>17.489999999999998</v>
      </c>
      <c r="C4847">
        <v>17.84</v>
      </c>
      <c r="D4847">
        <v>17.48</v>
      </c>
      <c r="E4847">
        <v>17.510000000000002</v>
      </c>
      <c r="F4847">
        <v>0.11435105800000001</v>
      </c>
    </row>
    <row r="4848" spans="1:6" x14ac:dyDescent="0.25">
      <c r="A4848" s="1">
        <v>38684</v>
      </c>
      <c r="B4848">
        <v>17.55</v>
      </c>
      <c r="C4848">
        <v>17.64</v>
      </c>
      <c r="D4848">
        <v>17.47</v>
      </c>
      <c r="E4848">
        <v>17.48</v>
      </c>
      <c r="F4848">
        <v>-0.39886039899999998</v>
      </c>
    </row>
    <row r="4849" spans="1:6" x14ac:dyDescent="0.25">
      <c r="A4849" s="1">
        <v>38681</v>
      </c>
      <c r="B4849">
        <v>17.55</v>
      </c>
      <c r="C4849">
        <v>17.63</v>
      </c>
      <c r="D4849">
        <v>17.5</v>
      </c>
      <c r="E4849">
        <v>17.55</v>
      </c>
      <c r="F4849">
        <v>0</v>
      </c>
    </row>
    <row r="4850" spans="1:6" x14ac:dyDescent="0.25">
      <c r="A4850" s="1">
        <v>38679</v>
      </c>
      <c r="B4850">
        <v>17.25</v>
      </c>
      <c r="C4850">
        <v>17.57</v>
      </c>
      <c r="D4850">
        <v>17.25</v>
      </c>
      <c r="E4850">
        <v>17.440000000000001</v>
      </c>
      <c r="F4850">
        <v>1.101449275</v>
      </c>
    </row>
    <row r="4851" spans="1:6" x14ac:dyDescent="0.25">
      <c r="A4851" s="1">
        <v>38678</v>
      </c>
      <c r="B4851">
        <v>17.02</v>
      </c>
      <c r="C4851">
        <v>17.47</v>
      </c>
      <c r="D4851">
        <v>16.97</v>
      </c>
      <c r="E4851">
        <v>17.28</v>
      </c>
      <c r="F4851">
        <v>1.527614571</v>
      </c>
    </row>
    <row r="4852" spans="1:6" x14ac:dyDescent="0.25">
      <c r="A4852" s="1">
        <v>38677</v>
      </c>
      <c r="B4852">
        <v>17.04</v>
      </c>
      <c r="C4852">
        <v>17.07</v>
      </c>
      <c r="D4852">
        <v>17</v>
      </c>
      <c r="E4852">
        <v>17.059999999999999</v>
      </c>
      <c r="F4852">
        <v>0.117370892</v>
      </c>
    </row>
    <row r="4853" spans="1:6" x14ac:dyDescent="0.25">
      <c r="A4853" s="1">
        <v>38674</v>
      </c>
      <c r="B4853">
        <v>17.399999999999999</v>
      </c>
      <c r="C4853">
        <v>17.399999999999999</v>
      </c>
      <c r="D4853">
        <v>16.87</v>
      </c>
      <c r="E4853">
        <v>17.02</v>
      </c>
      <c r="F4853">
        <v>-2.183908046</v>
      </c>
    </row>
    <row r="4854" spans="1:6" x14ac:dyDescent="0.25">
      <c r="A4854" s="1">
        <v>38673</v>
      </c>
      <c r="B4854">
        <v>17.3</v>
      </c>
      <c r="C4854">
        <v>17.39</v>
      </c>
      <c r="D4854">
        <v>17.22</v>
      </c>
      <c r="E4854">
        <v>17.39</v>
      </c>
      <c r="F4854">
        <v>0.52023121400000005</v>
      </c>
    </row>
    <row r="4855" spans="1:6" x14ac:dyDescent="0.25">
      <c r="A4855" s="1">
        <v>38672</v>
      </c>
      <c r="B4855">
        <v>17.23</v>
      </c>
      <c r="C4855">
        <v>17.350000000000001</v>
      </c>
      <c r="D4855">
        <v>17.100000000000001</v>
      </c>
      <c r="E4855">
        <v>17.22</v>
      </c>
      <c r="F4855">
        <v>-5.8038304999999998E-2</v>
      </c>
    </row>
    <row r="4856" spans="1:6" x14ac:dyDescent="0.25">
      <c r="A4856" s="1">
        <v>38671</v>
      </c>
      <c r="B4856">
        <v>17.3</v>
      </c>
      <c r="C4856">
        <v>17.43</v>
      </c>
      <c r="D4856">
        <v>17.21</v>
      </c>
      <c r="E4856">
        <v>17.28</v>
      </c>
      <c r="F4856">
        <v>-0.11560693599999999</v>
      </c>
    </row>
    <row r="4857" spans="1:6" x14ac:dyDescent="0.25">
      <c r="A4857" s="1">
        <v>38670</v>
      </c>
      <c r="B4857">
        <v>17.41</v>
      </c>
      <c r="C4857">
        <v>17.46</v>
      </c>
      <c r="D4857">
        <v>17.25</v>
      </c>
      <c r="E4857">
        <v>17.350000000000001</v>
      </c>
      <c r="F4857">
        <v>-0.34462952299999999</v>
      </c>
    </row>
    <row r="4858" spans="1:6" x14ac:dyDescent="0.25">
      <c r="A4858" s="1">
        <v>38667</v>
      </c>
      <c r="B4858">
        <v>17.12</v>
      </c>
      <c r="C4858">
        <v>17.5</v>
      </c>
      <c r="D4858">
        <v>17.09</v>
      </c>
      <c r="E4858">
        <v>17.47</v>
      </c>
      <c r="F4858">
        <v>2.044392523</v>
      </c>
    </row>
    <row r="4859" spans="1:6" x14ac:dyDescent="0.25">
      <c r="A4859" s="1">
        <v>38666</v>
      </c>
      <c r="B4859">
        <v>17.25</v>
      </c>
      <c r="C4859">
        <v>17.350000000000001</v>
      </c>
      <c r="D4859">
        <v>17.07</v>
      </c>
      <c r="E4859">
        <v>17.14</v>
      </c>
      <c r="F4859">
        <v>-0.637681159</v>
      </c>
    </row>
    <row r="4860" spans="1:6" x14ac:dyDescent="0.25">
      <c r="A4860" s="1">
        <v>38665</v>
      </c>
      <c r="B4860">
        <v>17.77</v>
      </c>
      <c r="C4860">
        <v>17.850000000000001</v>
      </c>
      <c r="D4860">
        <v>17.7</v>
      </c>
      <c r="E4860">
        <v>17.78</v>
      </c>
      <c r="F4860">
        <v>5.6274619999999997E-2</v>
      </c>
    </row>
    <row r="4861" spans="1:6" x14ac:dyDescent="0.25">
      <c r="A4861" s="1">
        <v>38664</v>
      </c>
      <c r="B4861">
        <v>17.760000000000002</v>
      </c>
      <c r="C4861">
        <v>17.96</v>
      </c>
      <c r="D4861">
        <v>17.72</v>
      </c>
      <c r="E4861">
        <v>17.86</v>
      </c>
      <c r="F4861">
        <v>0.56306306299999997</v>
      </c>
    </row>
    <row r="4862" spans="1:6" x14ac:dyDescent="0.25">
      <c r="A4862" s="1">
        <v>38663</v>
      </c>
      <c r="B4862">
        <v>17.899999999999999</v>
      </c>
      <c r="C4862">
        <v>17.98</v>
      </c>
      <c r="D4862">
        <v>17.75</v>
      </c>
      <c r="E4862">
        <v>17.850000000000001</v>
      </c>
      <c r="F4862">
        <v>-0.27932960899999998</v>
      </c>
    </row>
    <row r="4863" spans="1:6" x14ac:dyDescent="0.25">
      <c r="A4863" s="1">
        <v>38660</v>
      </c>
      <c r="B4863">
        <v>17.55</v>
      </c>
      <c r="C4863">
        <v>17.88</v>
      </c>
      <c r="D4863">
        <v>17.54</v>
      </c>
      <c r="E4863">
        <v>17.88</v>
      </c>
      <c r="F4863">
        <v>1.88034188</v>
      </c>
    </row>
    <row r="4864" spans="1:6" x14ac:dyDescent="0.25">
      <c r="A4864" s="1">
        <v>38659</v>
      </c>
      <c r="B4864">
        <v>17.73</v>
      </c>
      <c r="C4864">
        <v>17.739999999999998</v>
      </c>
      <c r="D4864">
        <v>17.48</v>
      </c>
      <c r="E4864">
        <v>17.510000000000002</v>
      </c>
      <c r="F4864">
        <v>-1.240834743</v>
      </c>
    </row>
    <row r="4865" spans="1:6" x14ac:dyDescent="0.25">
      <c r="A4865" s="1">
        <v>38658</v>
      </c>
      <c r="B4865">
        <v>17.399999999999999</v>
      </c>
      <c r="C4865">
        <v>17.73</v>
      </c>
      <c r="D4865">
        <v>17.32</v>
      </c>
      <c r="E4865">
        <v>17.63</v>
      </c>
      <c r="F4865">
        <v>1.3218390799999999</v>
      </c>
    </row>
    <row r="4866" spans="1:6" x14ac:dyDescent="0.25">
      <c r="A4866" s="1">
        <v>38657</v>
      </c>
      <c r="B4866">
        <v>17.32</v>
      </c>
      <c r="C4866">
        <v>17.510000000000002</v>
      </c>
      <c r="D4866">
        <v>17.260000000000002</v>
      </c>
      <c r="E4866">
        <v>17.48</v>
      </c>
      <c r="F4866">
        <v>0.92378752900000005</v>
      </c>
    </row>
    <row r="4867" spans="1:6" x14ac:dyDescent="0.25">
      <c r="A4867" s="1">
        <v>38656</v>
      </c>
      <c r="B4867">
        <v>17.190000000000001</v>
      </c>
      <c r="C4867">
        <v>17.510000000000002</v>
      </c>
      <c r="D4867">
        <v>17.16</v>
      </c>
      <c r="E4867">
        <v>17.45</v>
      </c>
      <c r="F4867">
        <v>1.5125072719999999</v>
      </c>
    </row>
    <row r="4868" spans="1:6" x14ac:dyDescent="0.25">
      <c r="A4868" s="1">
        <v>38653</v>
      </c>
      <c r="B4868">
        <v>17.149999999999999</v>
      </c>
      <c r="C4868">
        <v>17.23</v>
      </c>
      <c r="D4868">
        <v>17.059999999999999</v>
      </c>
      <c r="E4868">
        <v>17.14</v>
      </c>
      <c r="F4868">
        <v>-5.8309038000000001E-2</v>
      </c>
    </row>
    <row r="4869" spans="1:6" x14ac:dyDescent="0.25">
      <c r="A4869" s="1">
        <v>38652</v>
      </c>
      <c r="B4869">
        <v>17.03</v>
      </c>
      <c r="C4869">
        <v>17.23</v>
      </c>
      <c r="D4869">
        <v>17.010000000000002</v>
      </c>
      <c r="E4869">
        <v>17.05</v>
      </c>
      <c r="F4869">
        <v>0.117439812</v>
      </c>
    </row>
    <row r="4870" spans="1:6" x14ac:dyDescent="0.25">
      <c r="A4870" s="1">
        <v>38651</v>
      </c>
      <c r="B4870">
        <v>17.07</v>
      </c>
      <c r="C4870">
        <v>17.21</v>
      </c>
      <c r="D4870">
        <v>17.04</v>
      </c>
      <c r="E4870">
        <v>17.11</v>
      </c>
      <c r="F4870">
        <v>0.234329233</v>
      </c>
    </row>
    <row r="4871" spans="1:6" x14ac:dyDescent="0.25">
      <c r="A4871" s="1">
        <v>38650</v>
      </c>
      <c r="B4871">
        <v>17.02</v>
      </c>
      <c r="C4871">
        <v>17.190000000000001</v>
      </c>
      <c r="D4871">
        <v>16.98</v>
      </c>
      <c r="E4871">
        <v>17.12</v>
      </c>
      <c r="F4871">
        <v>0.58754406599999998</v>
      </c>
    </row>
    <row r="4872" spans="1:6" x14ac:dyDescent="0.25">
      <c r="A4872" s="1">
        <v>38649</v>
      </c>
      <c r="B4872">
        <v>17.09</v>
      </c>
      <c r="C4872">
        <v>17.18</v>
      </c>
      <c r="D4872">
        <v>16.920000000000002</v>
      </c>
      <c r="E4872">
        <v>17.16</v>
      </c>
      <c r="F4872">
        <v>0.40959625500000002</v>
      </c>
    </row>
    <row r="4873" spans="1:6" x14ac:dyDescent="0.25">
      <c r="A4873" s="1">
        <v>38646</v>
      </c>
      <c r="B4873">
        <v>17.13</v>
      </c>
      <c r="C4873">
        <v>17.18</v>
      </c>
      <c r="D4873">
        <v>16.940000000000001</v>
      </c>
      <c r="E4873">
        <v>17.03</v>
      </c>
      <c r="F4873">
        <v>-0.58377116200000001</v>
      </c>
    </row>
    <row r="4874" spans="1:6" x14ac:dyDescent="0.25">
      <c r="A4874" s="1">
        <v>38645</v>
      </c>
      <c r="B4874">
        <v>17.190000000000001</v>
      </c>
      <c r="C4874">
        <v>17.34</v>
      </c>
      <c r="D4874">
        <v>16.899999999999999</v>
      </c>
      <c r="E4874">
        <v>16.93</v>
      </c>
      <c r="F4874">
        <v>-1.5125072719999999</v>
      </c>
    </row>
    <row r="4875" spans="1:6" x14ac:dyDescent="0.25">
      <c r="A4875" s="1">
        <v>38644</v>
      </c>
      <c r="B4875">
        <v>16.91</v>
      </c>
      <c r="C4875">
        <v>17.21</v>
      </c>
      <c r="D4875">
        <v>16.829999999999998</v>
      </c>
      <c r="E4875">
        <v>17.21</v>
      </c>
      <c r="F4875">
        <v>1.774098167</v>
      </c>
    </row>
    <row r="4876" spans="1:6" x14ac:dyDescent="0.25">
      <c r="A4876" s="1">
        <v>38643</v>
      </c>
      <c r="B4876">
        <v>17.100000000000001</v>
      </c>
      <c r="C4876">
        <v>17.2</v>
      </c>
      <c r="D4876">
        <v>16.97</v>
      </c>
      <c r="E4876">
        <v>16.98</v>
      </c>
      <c r="F4876">
        <v>-0.70175438599999995</v>
      </c>
    </row>
    <row r="4877" spans="1:6" x14ac:dyDescent="0.25">
      <c r="A4877" s="1">
        <v>38642</v>
      </c>
      <c r="B4877">
        <v>17.239999999999998</v>
      </c>
      <c r="C4877">
        <v>17.37</v>
      </c>
      <c r="D4877">
        <v>17.149999999999999</v>
      </c>
      <c r="E4877">
        <v>17.170000000000002</v>
      </c>
      <c r="F4877">
        <v>-0.406032483</v>
      </c>
    </row>
    <row r="4878" spans="1:6" x14ac:dyDescent="0.25">
      <c r="A4878" s="1">
        <v>38639</v>
      </c>
      <c r="B4878">
        <v>17.350000000000001</v>
      </c>
      <c r="C4878">
        <v>17.37</v>
      </c>
      <c r="D4878">
        <v>17.170000000000002</v>
      </c>
      <c r="E4878">
        <v>17.27</v>
      </c>
      <c r="F4878">
        <v>-0.46109510100000001</v>
      </c>
    </row>
    <row r="4879" spans="1:6" x14ac:dyDescent="0.25">
      <c r="A4879" s="1">
        <v>38638</v>
      </c>
      <c r="B4879">
        <v>17.32</v>
      </c>
      <c r="C4879">
        <v>17.47</v>
      </c>
      <c r="D4879">
        <v>17.2</v>
      </c>
      <c r="E4879">
        <v>17.3</v>
      </c>
      <c r="F4879">
        <v>-0.115473441</v>
      </c>
    </row>
    <row r="4880" spans="1:6" x14ac:dyDescent="0.25">
      <c r="A4880" s="1">
        <v>38637</v>
      </c>
      <c r="B4880">
        <v>17.149999999999999</v>
      </c>
      <c r="C4880">
        <v>17.489999999999998</v>
      </c>
      <c r="D4880">
        <v>16.97</v>
      </c>
      <c r="E4880">
        <v>17.43</v>
      </c>
      <c r="F4880">
        <v>1.6326530610000001</v>
      </c>
    </row>
    <row r="4881" spans="1:6" x14ac:dyDescent="0.25">
      <c r="A4881" s="1">
        <v>38636</v>
      </c>
      <c r="B4881">
        <v>17.43</v>
      </c>
      <c r="C4881">
        <v>17.54</v>
      </c>
      <c r="D4881">
        <v>17.14</v>
      </c>
      <c r="E4881">
        <v>17.190000000000001</v>
      </c>
      <c r="F4881">
        <v>-1.376936317</v>
      </c>
    </row>
    <row r="4882" spans="1:6" x14ac:dyDescent="0.25">
      <c r="A4882" s="1">
        <v>38635</v>
      </c>
      <c r="B4882">
        <v>17.5</v>
      </c>
      <c r="C4882">
        <v>17.600000000000001</v>
      </c>
      <c r="D4882">
        <v>17.25</v>
      </c>
      <c r="E4882">
        <v>17.489999999999998</v>
      </c>
      <c r="F4882">
        <v>-5.7142856999999998E-2</v>
      </c>
    </row>
    <row r="4883" spans="1:6" x14ac:dyDescent="0.25">
      <c r="A4883" s="1">
        <v>38632</v>
      </c>
      <c r="B4883">
        <v>17.77</v>
      </c>
      <c r="C4883">
        <v>17.8</v>
      </c>
      <c r="D4883">
        <v>17.600000000000001</v>
      </c>
      <c r="E4883">
        <v>17.63</v>
      </c>
      <c r="F4883">
        <v>-0.78784468200000002</v>
      </c>
    </row>
    <row r="4884" spans="1:6" x14ac:dyDescent="0.25">
      <c r="A4884" s="1">
        <v>38631</v>
      </c>
      <c r="B4884">
        <v>17.53</v>
      </c>
      <c r="C4884">
        <v>17.760000000000002</v>
      </c>
      <c r="D4884">
        <v>17.510000000000002</v>
      </c>
      <c r="E4884">
        <v>17.73</v>
      </c>
      <c r="F4884">
        <v>1.140901312</v>
      </c>
    </row>
    <row r="4885" spans="1:6" x14ac:dyDescent="0.25">
      <c r="A4885" s="1">
        <v>38630</v>
      </c>
      <c r="B4885">
        <v>17.68</v>
      </c>
      <c r="C4885">
        <v>17.78</v>
      </c>
      <c r="D4885">
        <v>17.5</v>
      </c>
      <c r="E4885">
        <v>17.5</v>
      </c>
      <c r="F4885">
        <v>-1.0180995479999999</v>
      </c>
    </row>
    <row r="4886" spans="1:6" x14ac:dyDescent="0.25">
      <c r="A4886" s="1">
        <v>38629</v>
      </c>
      <c r="B4886">
        <v>17.75</v>
      </c>
      <c r="C4886">
        <v>17.899999999999999</v>
      </c>
      <c r="D4886">
        <v>17.649999999999999</v>
      </c>
      <c r="E4886">
        <v>17.670000000000002</v>
      </c>
      <c r="F4886">
        <v>-0.45070422500000001</v>
      </c>
    </row>
    <row r="4887" spans="1:6" x14ac:dyDescent="0.25">
      <c r="A4887" s="1">
        <v>38628</v>
      </c>
      <c r="B4887">
        <v>17.93</v>
      </c>
      <c r="C4887">
        <v>18.12</v>
      </c>
      <c r="D4887">
        <v>17.73</v>
      </c>
      <c r="E4887">
        <v>17.739999999999998</v>
      </c>
      <c r="F4887">
        <v>-1.05967652</v>
      </c>
    </row>
    <row r="4888" spans="1:6" x14ac:dyDescent="0.25">
      <c r="A4888" s="1">
        <v>38625</v>
      </c>
      <c r="B4888">
        <v>17.79</v>
      </c>
      <c r="C4888">
        <v>17.940000000000001</v>
      </c>
      <c r="D4888">
        <v>17.649999999999999</v>
      </c>
      <c r="E4888">
        <v>17.93</v>
      </c>
      <c r="F4888">
        <v>0.78695896600000004</v>
      </c>
    </row>
    <row r="4889" spans="1:6" x14ac:dyDescent="0.25">
      <c r="A4889" s="1">
        <v>38624</v>
      </c>
      <c r="B4889">
        <v>17.89</v>
      </c>
      <c r="C4889">
        <v>17.940000000000001</v>
      </c>
      <c r="D4889">
        <v>17.75</v>
      </c>
      <c r="E4889">
        <v>17.850000000000001</v>
      </c>
      <c r="F4889">
        <v>-0.223588597</v>
      </c>
    </row>
    <row r="4890" spans="1:6" x14ac:dyDescent="0.25">
      <c r="A4890" s="1">
        <v>38623</v>
      </c>
      <c r="B4890">
        <v>17.75</v>
      </c>
      <c r="C4890">
        <v>18.05</v>
      </c>
      <c r="D4890">
        <v>17.75</v>
      </c>
      <c r="E4890">
        <v>17.920000000000002</v>
      </c>
      <c r="F4890">
        <v>0.95774647899999998</v>
      </c>
    </row>
    <row r="4891" spans="1:6" x14ac:dyDescent="0.25">
      <c r="A4891" s="1">
        <v>38622</v>
      </c>
      <c r="B4891">
        <v>17.87</v>
      </c>
      <c r="C4891">
        <v>17.93</v>
      </c>
      <c r="D4891">
        <v>17.690000000000001</v>
      </c>
      <c r="E4891">
        <v>17.72</v>
      </c>
      <c r="F4891">
        <v>-0.83939563500000003</v>
      </c>
    </row>
    <row r="4892" spans="1:6" x14ac:dyDescent="0.25">
      <c r="A4892" s="1">
        <v>38621</v>
      </c>
      <c r="B4892">
        <v>18.149999999999999</v>
      </c>
      <c r="C4892">
        <v>18.18</v>
      </c>
      <c r="D4892">
        <v>17.87</v>
      </c>
      <c r="E4892">
        <v>17.920000000000002</v>
      </c>
      <c r="F4892">
        <v>-1.2672176310000001</v>
      </c>
    </row>
    <row r="4893" spans="1:6" x14ac:dyDescent="0.25">
      <c r="A4893" s="1">
        <v>38618</v>
      </c>
      <c r="B4893">
        <v>17.98</v>
      </c>
      <c r="C4893">
        <v>18.170000000000002</v>
      </c>
      <c r="D4893">
        <v>17.95</v>
      </c>
      <c r="E4893">
        <v>18.05</v>
      </c>
      <c r="F4893">
        <v>0.389321468</v>
      </c>
    </row>
    <row r="4894" spans="1:6" x14ac:dyDescent="0.25">
      <c r="A4894" s="1">
        <v>38617</v>
      </c>
      <c r="B4894">
        <v>17.73</v>
      </c>
      <c r="C4894">
        <v>18.14</v>
      </c>
      <c r="D4894">
        <v>17.68</v>
      </c>
      <c r="E4894">
        <v>18.11</v>
      </c>
      <c r="F4894">
        <v>2.1432600110000002</v>
      </c>
    </row>
    <row r="4895" spans="1:6" x14ac:dyDescent="0.25">
      <c r="A4895" s="1">
        <v>38616</v>
      </c>
      <c r="B4895">
        <v>17.87</v>
      </c>
      <c r="C4895">
        <v>17.989999999999998</v>
      </c>
      <c r="D4895">
        <v>17.72</v>
      </c>
      <c r="E4895">
        <v>17.850000000000001</v>
      </c>
      <c r="F4895">
        <v>-0.11191941800000001</v>
      </c>
    </row>
    <row r="4896" spans="1:6" x14ac:dyDescent="0.25">
      <c r="A4896" s="1">
        <v>38615</v>
      </c>
      <c r="B4896">
        <v>18.11</v>
      </c>
      <c r="C4896">
        <v>18.39</v>
      </c>
      <c r="D4896">
        <v>17.850000000000001</v>
      </c>
      <c r="E4896">
        <v>17.96</v>
      </c>
      <c r="F4896">
        <v>-0.82827167300000004</v>
      </c>
    </row>
    <row r="4897" spans="1:6" x14ac:dyDescent="0.25">
      <c r="A4897" s="1">
        <v>38614</v>
      </c>
      <c r="B4897">
        <v>18.3</v>
      </c>
      <c r="C4897">
        <v>18.329999999999998</v>
      </c>
      <c r="D4897">
        <v>18.010000000000002</v>
      </c>
      <c r="E4897">
        <v>18.170000000000002</v>
      </c>
      <c r="F4897">
        <v>-0.71038251399999996</v>
      </c>
    </row>
    <row r="4898" spans="1:6" x14ac:dyDescent="0.25">
      <c r="A4898" s="1">
        <v>38611</v>
      </c>
      <c r="B4898">
        <v>18.12</v>
      </c>
      <c r="C4898">
        <v>18.489999999999998</v>
      </c>
      <c r="D4898">
        <v>17.95</v>
      </c>
      <c r="E4898">
        <v>18.420000000000002</v>
      </c>
      <c r="F4898">
        <v>1.655629139</v>
      </c>
    </row>
    <row r="4899" spans="1:6" x14ac:dyDescent="0.25">
      <c r="A4899" s="1">
        <v>38610</v>
      </c>
      <c r="B4899">
        <v>17.920000000000002</v>
      </c>
      <c r="C4899">
        <v>18.09</v>
      </c>
      <c r="D4899">
        <v>17.899999999999999</v>
      </c>
      <c r="E4899">
        <v>18.03</v>
      </c>
      <c r="F4899">
        <v>0.61383928600000004</v>
      </c>
    </row>
    <row r="4900" spans="1:6" x14ac:dyDescent="0.25">
      <c r="A4900" s="1">
        <v>38609</v>
      </c>
      <c r="B4900">
        <v>18.23</v>
      </c>
      <c r="C4900">
        <v>18.350000000000001</v>
      </c>
      <c r="D4900">
        <v>17.84</v>
      </c>
      <c r="E4900">
        <v>17.84</v>
      </c>
      <c r="F4900">
        <v>-2.1393307730000002</v>
      </c>
    </row>
    <row r="4901" spans="1:6" x14ac:dyDescent="0.25">
      <c r="A4901" s="1">
        <v>38608</v>
      </c>
      <c r="B4901">
        <v>18.25</v>
      </c>
      <c r="C4901">
        <v>18.39</v>
      </c>
      <c r="D4901">
        <v>18.239999999999998</v>
      </c>
      <c r="E4901">
        <v>18.25</v>
      </c>
      <c r="F4901">
        <v>0</v>
      </c>
    </row>
    <row r="4902" spans="1:6" x14ac:dyDescent="0.25">
      <c r="A4902" s="1">
        <v>38607</v>
      </c>
      <c r="B4902">
        <v>18.39</v>
      </c>
      <c r="C4902">
        <v>18.57</v>
      </c>
      <c r="D4902">
        <v>18.350000000000001</v>
      </c>
      <c r="E4902">
        <v>18.47</v>
      </c>
      <c r="F4902">
        <v>0.43501903200000003</v>
      </c>
    </row>
    <row r="4903" spans="1:6" x14ac:dyDescent="0.25">
      <c r="A4903" s="1">
        <v>38604</v>
      </c>
      <c r="B4903">
        <v>18.399999999999999</v>
      </c>
      <c r="C4903">
        <v>18.66</v>
      </c>
      <c r="D4903">
        <v>18.37</v>
      </c>
      <c r="E4903">
        <v>18.579999999999998</v>
      </c>
      <c r="F4903">
        <v>0.97826086999999995</v>
      </c>
    </row>
    <row r="4904" spans="1:6" x14ac:dyDescent="0.25">
      <c r="A4904" s="1">
        <v>38603</v>
      </c>
      <c r="B4904">
        <v>18.29</v>
      </c>
      <c r="C4904">
        <v>18.54</v>
      </c>
      <c r="D4904">
        <v>18.25</v>
      </c>
      <c r="E4904">
        <v>18.37</v>
      </c>
      <c r="F4904">
        <v>0.43739748499999997</v>
      </c>
    </row>
    <row r="4905" spans="1:6" x14ac:dyDescent="0.25">
      <c r="A4905" s="1">
        <v>38602</v>
      </c>
      <c r="B4905">
        <v>18.18</v>
      </c>
      <c r="C4905">
        <v>18.45</v>
      </c>
      <c r="D4905">
        <v>18.100000000000001</v>
      </c>
      <c r="E4905">
        <v>18.399999999999999</v>
      </c>
      <c r="F4905">
        <v>1.2101210120000001</v>
      </c>
    </row>
    <row r="4906" spans="1:6" x14ac:dyDescent="0.25">
      <c r="A4906" s="1">
        <v>38601</v>
      </c>
      <c r="B4906">
        <v>17.989999999999998</v>
      </c>
      <c r="C4906">
        <v>18.25</v>
      </c>
      <c r="D4906">
        <v>17.95</v>
      </c>
      <c r="E4906">
        <v>18.2</v>
      </c>
      <c r="F4906">
        <v>1.1673151749999999</v>
      </c>
    </row>
    <row r="4907" spans="1:6" x14ac:dyDescent="0.25">
      <c r="A4907" s="1">
        <v>38597</v>
      </c>
      <c r="B4907">
        <v>17.68</v>
      </c>
      <c r="C4907">
        <v>18.07</v>
      </c>
      <c r="D4907">
        <v>17.64</v>
      </c>
      <c r="E4907">
        <v>17.72</v>
      </c>
      <c r="F4907">
        <v>0.22624434399999999</v>
      </c>
    </row>
    <row r="4908" spans="1:6" x14ac:dyDescent="0.25">
      <c r="A4908" s="1">
        <v>38596</v>
      </c>
      <c r="B4908">
        <v>17.5</v>
      </c>
      <c r="C4908">
        <v>17.8</v>
      </c>
      <c r="D4908">
        <v>17.48</v>
      </c>
      <c r="E4908">
        <v>17.649999999999999</v>
      </c>
      <c r="F4908">
        <v>0.85714285700000004</v>
      </c>
    </row>
    <row r="4909" spans="1:6" x14ac:dyDescent="0.25">
      <c r="A4909" s="1">
        <v>38595</v>
      </c>
      <c r="B4909">
        <v>17.559999999999999</v>
      </c>
      <c r="C4909">
        <v>17.670000000000002</v>
      </c>
      <c r="D4909">
        <v>17.440000000000001</v>
      </c>
      <c r="E4909">
        <v>17.62</v>
      </c>
      <c r="F4909">
        <v>0.34168564899999998</v>
      </c>
    </row>
    <row r="4910" spans="1:6" x14ac:dyDescent="0.25">
      <c r="A4910" s="1">
        <v>38594</v>
      </c>
      <c r="B4910">
        <v>17.579999999999998</v>
      </c>
      <c r="C4910">
        <v>17.62</v>
      </c>
      <c r="D4910">
        <v>17.39</v>
      </c>
      <c r="E4910">
        <v>17.510000000000002</v>
      </c>
      <c r="F4910">
        <v>-0.39817975</v>
      </c>
    </row>
    <row r="4911" spans="1:6" x14ac:dyDescent="0.25">
      <c r="A4911" s="1">
        <v>38593</v>
      </c>
      <c r="B4911">
        <v>17.3</v>
      </c>
      <c r="C4911">
        <v>17.77</v>
      </c>
      <c r="D4911">
        <v>17.3</v>
      </c>
      <c r="E4911">
        <v>17.64</v>
      </c>
      <c r="F4911">
        <v>1.9653179190000001</v>
      </c>
    </row>
    <row r="4912" spans="1:6" x14ac:dyDescent="0.25">
      <c r="A4912" s="1">
        <v>38590</v>
      </c>
      <c r="B4912">
        <v>17.5</v>
      </c>
      <c r="C4912">
        <v>17.54</v>
      </c>
      <c r="D4912">
        <v>17.36</v>
      </c>
      <c r="E4912">
        <v>17.399999999999999</v>
      </c>
      <c r="F4912">
        <v>-0.571428571</v>
      </c>
    </row>
    <row r="4913" spans="1:6" x14ac:dyDescent="0.25">
      <c r="A4913" s="1">
        <v>38589</v>
      </c>
      <c r="B4913">
        <v>17.559999999999999</v>
      </c>
      <c r="C4913">
        <v>17.8</v>
      </c>
      <c r="D4913">
        <v>17.48</v>
      </c>
      <c r="E4913">
        <v>17.48</v>
      </c>
      <c r="F4913">
        <v>-0.45558086599999997</v>
      </c>
    </row>
    <row r="4914" spans="1:6" x14ac:dyDescent="0.25">
      <c r="A4914" s="1">
        <v>38588</v>
      </c>
      <c r="B4914">
        <v>17.73</v>
      </c>
      <c r="C4914">
        <v>17.82</v>
      </c>
      <c r="D4914">
        <v>17.52</v>
      </c>
      <c r="E4914">
        <v>17.52</v>
      </c>
      <c r="F4914">
        <v>-1.1844331640000001</v>
      </c>
    </row>
    <row r="4915" spans="1:6" x14ac:dyDescent="0.25">
      <c r="A4915" s="1">
        <v>38587</v>
      </c>
      <c r="B4915">
        <v>17.739999999999998</v>
      </c>
      <c r="C4915">
        <v>17.86</v>
      </c>
      <c r="D4915">
        <v>17.7</v>
      </c>
      <c r="E4915">
        <v>17.760000000000002</v>
      </c>
      <c r="F4915">
        <v>0.112739572</v>
      </c>
    </row>
    <row r="4916" spans="1:6" x14ac:dyDescent="0.25">
      <c r="A4916" s="1">
        <v>38586</v>
      </c>
      <c r="B4916">
        <v>17.899999999999999</v>
      </c>
      <c r="C4916">
        <v>17.920000000000002</v>
      </c>
      <c r="D4916">
        <v>17.649999999999999</v>
      </c>
      <c r="E4916">
        <v>17.690000000000001</v>
      </c>
      <c r="F4916">
        <v>-1.1731843580000001</v>
      </c>
    </row>
    <row r="4917" spans="1:6" x14ac:dyDescent="0.25">
      <c r="A4917" s="1">
        <v>38583</v>
      </c>
      <c r="B4917">
        <v>17.739999999999998</v>
      </c>
      <c r="C4917">
        <v>17.88</v>
      </c>
      <c r="D4917">
        <v>17.670000000000002</v>
      </c>
      <c r="E4917">
        <v>17.82</v>
      </c>
      <c r="F4917">
        <v>0.45095828599999999</v>
      </c>
    </row>
    <row r="4918" spans="1:6" x14ac:dyDescent="0.25">
      <c r="A4918" s="1">
        <v>38582</v>
      </c>
      <c r="B4918">
        <v>17.84</v>
      </c>
      <c r="C4918">
        <v>17.89</v>
      </c>
      <c r="D4918">
        <v>17.66</v>
      </c>
      <c r="E4918">
        <v>17.66</v>
      </c>
      <c r="F4918">
        <v>-1.0089686099999999</v>
      </c>
    </row>
    <row r="4919" spans="1:6" x14ac:dyDescent="0.25">
      <c r="A4919" s="1">
        <v>38581</v>
      </c>
      <c r="B4919">
        <v>17.72</v>
      </c>
      <c r="C4919">
        <v>17.98</v>
      </c>
      <c r="D4919">
        <v>17.71</v>
      </c>
      <c r="E4919">
        <v>17.829999999999998</v>
      </c>
      <c r="F4919">
        <v>0.62076749399999998</v>
      </c>
    </row>
    <row r="4920" spans="1:6" x14ac:dyDescent="0.25">
      <c r="A4920" s="1">
        <v>38580</v>
      </c>
      <c r="B4920">
        <v>17.72</v>
      </c>
      <c r="C4920">
        <v>17.850000000000001</v>
      </c>
      <c r="D4920">
        <v>17.61</v>
      </c>
      <c r="E4920">
        <v>17.63</v>
      </c>
      <c r="F4920">
        <v>-0.50790067699999997</v>
      </c>
    </row>
    <row r="4921" spans="1:6" x14ac:dyDescent="0.25">
      <c r="A4921" s="1">
        <v>38579</v>
      </c>
      <c r="B4921">
        <v>17.809999999999999</v>
      </c>
      <c r="C4921">
        <v>17.86</v>
      </c>
      <c r="D4921">
        <v>17.62</v>
      </c>
      <c r="E4921">
        <v>17.71</v>
      </c>
      <c r="F4921">
        <v>-0.56148231299999996</v>
      </c>
    </row>
    <row r="4922" spans="1:6" x14ac:dyDescent="0.25">
      <c r="A4922" s="1">
        <v>38576</v>
      </c>
      <c r="B4922">
        <v>18.010000000000002</v>
      </c>
      <c r="C4922">
        <v>18.02</v>
      </c>
      <c r="D4922">
        <v>17.75</v>
      </c>
      <c r="E4922">
        <v>17.79</v>
      </c>
      <c r="F4922">
        <v>-1.221543587</v>
      </c>
    </row>
    <row r="4923" spans="1:6" x14ac:dyDescent="0.25">
      <c r="A4923" s="1">
        <v>38575</v>
      </c>
      <c r="B4923">
        <v>18.3</v>
      </c>
      <c r="C4923">
        <v>18.329999999999998</v>
      </c>
      <c r="D4923">
        <v>17.77</v>
      </c>
      <c r="E4923">
        <v>18.059999999999999</v>
      </c>
      <c r="F4923">
        <v>-1.3114754099999999</v>
      </c>
    </row>
    <row r="4924" spans="1:6" x14ac:dyDescent="0.25">
      <c r="A4924" s="1">
        <v>38574</v>
      </c>
      <c r="B4924">
        <v>18.809999999999999</v>
      </c>
      <c r="C4924">
        <v>18.899999999999999</v>
      </c>
      <c r="D4924">
        <v>18.21</v>
      </c>
      <c r="E4924">
        <v>18.25</v>
      </c>
      <c r="F4924">
        <v>-2.977139819</v>
      </c>
    </row>
    <row r="4925" spans="1:6" x14ac:dyDescent="0.25">
      <c r="A4925" s="1">
        <v>38573</v>
      </c>
      <c r="B4925">
        <v>19.420000000000002</v>
      </c>
      <c r="C4925">
        <v>19.739999999999998</v>
      </c>
      <c r="D4925">
        <v>19.399999999999999</v>
      </c>
      <c r="E4925">
        <v>19.61</v>
      </c>
      <c r="F4925">
        <v>0.97837281200000004</v>
      </c>
    </row>
    <row r="4926" spans="1:6" x14ac:dyDescent="0.25">
      <c r="A4926" s="1">
        <v>38572</v>
      </c>
      <c r="B4926">
        <v>19.37</v>
      </c>
      <c r="C4926">
        <v>19.489999999999998</v>
      </c>
      <c r="D4926">
        <v>19.23</v>
      </c>
      <c r="E4926">
        <v>19.25</v>
      </c>
      <c r="F4926">
        <v>-0.61951471300000005</v>
      </c>
    </row>
    <row r="4927" spans="1:6" x14ac:dyDescent="0.25">
      <c r="A4927" s="1">
        <v>38569</v>
      </c>
      <c r="B4927">
        <v>19.420000000000002</v>
      </c>
      <c r="C4927">
        <v>19.48</v>
      </c>
      <c r="D4927">
        <v>19.3</v>
      </c>
      <c r="E4927">
        <v>19.3</v>
      </c>
      <c r="F4927">
        <v>-0.61791967000000003</v>
      </c>
    </row>
    <row r="4928" spans="1:6" x14ac:dyDescent="0.25">
      <c r="A4928" s="1">
        <v>38568</v>
      </c>
      <c r="B4928">
        <v>19.45</v>
      </c>
      <c r="C4928">
        <v>19.73</v>
      </c>
      <c r="D4928">
        <v>19.38</v>
      </c>
      <c r="E4928">
        <v>19.43</v>
      </c>
      <c r="F4928">
        <v>-0.102827763</v>
      </c>
    </row>
    <row r="4929" spans="1:6" x14ac:dyDescent="0.25">
      <c r="A4929" s="1">
        <v>38567</v>
      </c>
      <c r="B4929">
        <v>19.37</v>
      </c>
      <c r="C4929">
        <v>19.600000000000001</v>
      </c>
      <c r="D4929">
        <v>19.329999999999998</v>
      </c>
      <c r="E4929">
        <v>19.52</v>
      </c>
      <c r="F4929">
        <v>0.77439339200000001</v>
      </c>
    </row>
    <row r="4930" spans="1:6" x14ac:dyDescent="0.25">
      <c r="A4930" s="1">
        <v>38566</v>
      </c>
      <c r="B4930">
        <v>19.32</v>
      </c>
      <c r="C4930">
        <v>19.649999999999999</v>
      </c>
      <c r="D4930">
        <v>19.260000000000002</v>
      </c>
      <c r="E4930">
        <v>19.52</v>
      </c>
      <c r="F4930">
        <v>1.035196687</v>
      </c>
    </row>
    <row r="4931" spans="1:6" x14ac:dyDescent="0.25">
      <c r="A4931" s="1">
        <v>38565</v>
      </c>
      <c r="B4931">
        <v>19.25</v>
      </c>
      <c r="C4931">
        <v>19.45</v>
      </c>
      <c r="D4931">
        <v>19.16</v>
      </c>
      <c r="E4931">
        <v>19.28</v>
      </c>
      <c r="F4931">
        <v>0.15584415600000001</v>
      </c>
    </row>
    <row r="4932" spans="1:6" x14ac:dyDescent="0.25">
      <c r="A4932" s="1">
        <v>38562</v>
      </c>
      <c r="B4932">
        <v>19.329999999999998</v>
      </c>
      <c r="C4932">
        <v>19.399999999999999</v>
      </c>
      <c r="D4932">
        <v>19.11</v>
      </c>
      <c r="E4932">
        <v>19.149999999999999</v>
      </c>
      <c r="F4932">
        <v>-0.93119503400000003</v>
      </c>
    </row>
    <row r="4933" spans="1:6" x14ac:dyDescent="0.25">
      <c r="A4933" s="1">
        <v>38561</v>
      </c>
      <c r="B4933">
        <v>19.25</v>
      </c>
      <c r="C4933">
        <v>19.309999999999999</v>
      </c>
      <c r="D4933">
        <v>19.059999999999999</v>
      </c>
      <c r="E4933">
        <v>19.29</v>
      </c>
      <c r="F4933">
        <v>0.20779220800000001</v>
      </c>
    </row>
    <row r="4934" spans="1:6" x14ac:dyDescent="0.25">
      <c r="A4934" s="1">
        <v>38560</v>
      </c>
      <c r="B4934">
        <v>19.09</v>
      </c>
      <c r="C4934">
        <v>19.25</v>
      </c>
      <c r="D4934">
        <v>18.89</v>
      </c>
      <c r="E4934">
        <v>19.18</v>
      </c>
      <c r="F4934">
        <v>0.47145102100000003</v>
      </c>
    </row>
    <row r="4935" spans="1:6" x14ac:dyDescent="0.25">
      <c r="A4935" s="1">
        <v>38559</v>
      </c>
      <c r="B4935">
        <v>19</v>
      </c>
      <c r="C4935">
        <v>19.13</v>
      </c>
      <c r="D4935">
        <v>18.91</v>
      </c>
      <c r="E4935">
        <v>19.059999999999999</v>
      </c>
      <c r="F4935">
        <v>0.31578947400000001</v>
      </c>
    </row>
    <row r="4936" spans="1:6" x14ac:dyDescent="0.25">
      <c r="A4936" s="1">
        <v>38558</v>
      </c>
      <c r="B4936">
        <v>19.36</v>
      </c>
      <c r="C4936">
        <v>19.41</v>
      </c>
      <c r="D4936">
        <v>18.82</v>
      </c>
      <c r="E4936">
        <v>18.850000000000001</v>
      </c>
      <c r="F4936">
        <v>-2.6342975210000001</v>
      </c>
    </row>
    <row r="4937" spans="1:6" x14ac:dyDescent="0.25">
      <c r="A4937" s="1">
        <v>38555</v>
      </c>
      <c r="B4937">
        <v>19.55</v>
      </c>
      <c r="C4937">
        <v>19.57</v>
      </c>
      <c r="D4937">
        <v>19.25</v>
      </c>
      <c r="E4937">
        <v>19.32</v>
      </c>
      <c r="F4937">
        <v>-1.1764705879999999</v>
      </c>
    </row>
    <row r="4938" spans="1:6" x14ac:dyDescent="0.25">
      <c r="A4938" s="1">
        <v>38554</v>
      </c>
      <c r="B4938">
        <v>20.100000000000001</v>
      </c>
      <c r="C4938">
        <v>20.100000000000001</v>
      </c>
      <c r="D4938">
        <v>19.510000000000002</v>
      </c>
      <c r="E4938">
        <v>19.559999999999999</v>
      </c>
      <c r="F4938">
        <v>-2.686567164</v>
      </c>
    </row>
    <row r="4939" spans="1:6" x14ac:dyDescent="0.25">
      <c r="A4939" s="1">
        <v>38553</v>
      </c>
      <c r="B4939">
        <v>19.98</v>
      </c>
      <c r="C4939">
        <v>20.23</v>
      </c>
      <c r="D4939">
        <v>19.73</v>
      </c>
      <c r="E4939">
        <v>20.12</v>
      </c>
      <c r="F4939">
        <v>0.70070070100000004</v>
      </c>
    </row>
    <row r="4940" spans="1:6" x14ac:dyDescent="0.25">
      <c r="A4940" s="1">
        <v>38552</v>
      </c>
      <c r="B4940">
        <v>19.8</v>
      </c>
      <c r="C4940">
        <v>20.2</v>
      </c>
      <c r="D4940">
        <v>19.78</v>
      </c>
      <c r="E4940">
        <v>20.170000000000002</v>
      </c>
      <c r="F4940">
        <v>1.868686869</v>
      </c>
    </row>
    <row r="4941" spans="1:6" x14ac:dyDescent="0.25">
      <c r="A4941" s="1">
        <v>38551</v>
      </c>
      <c r="B4941">
        <v>19.82</v>
      </c>
      <c r="C4941">
        <v>19.850000000000001</v>
      </c>
      <c r="D4941">
        <v>19.64</v>
      </c>
      <c r="E4941">
        <v>19.649999999999999</v>
      </c>
      <c r="F4941">
        <v>-0.85771947500000001</v>
      </c>
    </row>
    <row r="4942" spans="1:6" x14ac:dyDescent="0.25">
      <c r="A4942" s="1">
        <v>38548</v>
      </c>
      <c r="B4942">
        <v>19.899999999999999</v>
      </c>
      <c r="C4942">
        <v>20.02</v>
      </c>
      <c r="D4942">
        <v>19.78</v>
      </c>
      <c r="E4942">
        <v>19.89</v>
      </c>
      <c r="F4942">
        <v>-5.0251256000000001E-2</v>
      </c>
    </row>
    <row r="4943" spans="1:6" x14ac:dyDescent="0.25">
      <c r="A4943" s="1">
        <v>38547</v>
      </c>
      <c r="B4943">
        <v>20</v>
      </c>
      <c r="C4943">
        <v>20.059999999999999</v>
      </c>
      <c r="D4943">
        <v>19.73</v>
      </c>
      <c r="E4943">
        <v>19.920000000000002</v>
      </c>
      <c r="F4943">
        <v>-0.4</v>
      </c>
    </row>
    <row r="4944" spans="1:6" x14ac:dyDescent="0.25">
      <c r="A4944" s="1">
        <v>38546</v>
      </c>
      <c r="B4944">
        <v>19.75</v>
      </c>
      <c r="C4944">
        <v>19.989999999999998</v>
      </c>
      <c r="D4944">
        <v>19.71</v>
      </c>
      <c r="E4944">
        <v>19.97</v>
      </c>
      <c r="F4944">
        <v>1.1139240509999999</v>
      </c>
    </row>
    <row r="4945" spans="1:6" x14ac:dyDescent="0.25">
      <c r="A4945" s="1">
        <v>38545</v>
      </c>
      <c r="B4945">
        <v>19.46</v>
      </c>
      <c r="C4945">
        <v>19.87</v>
      </c>
      <c r="D4945">
        <v>19.46</v>
      </c>
      <c r="E4945">
        <v>19.78</v>
      </c>
      <c r="F4945">
        <v>1.644398767</v>
      </c>
    </row>
    <row r="4946" spans="1:6" x14ac:dyDescent="0.25">
      <c r="A4946" s="1">
        <v>38544</v>
      </c>
      <c r="B4946">
        <v>19.29</v>
      </c>
      <c r="C4946">
        <v>19.559999999999999</v>
      </c>
      <c r="D4946">
        <v>19.22</v>
      </c>
      <c r="E4946">
        <v>19.54</v>
      </c>
      <c r="F4946">
        <v>1.2960082939999999</v>
      </c>
    </row>
    <row r="4947" spans="1:6" x14ac:dyDescent="0.25">
      <c r="A4947" s="1">
        <v>38541</v>
      </c>
      <c r="B4947">
        <v>18.89</v>
      </c>
      <c r="C4947">
        <v>19.329999999999998</v>
      </c>
      <c r="D4947">
        <v>18.84</v>
      </c>
      <c r="E4947">
        <v>19.3</v>
      </c>
      <c r="F4947">
        <v>2.1704605610000001</v>
      </c>
    </row>
    <row r="4948" spans="1:6" x14ac:dyDescent="0.25">
      <c r="A4948" s="1">
        <v>38540</v>
      </c>
      <c r="B4948">
        <v>18.600000000000001</v>
      </c>
      <c r="C4948">
        <v>18.95</v>
      </c>
      <c r="D4948">
        <v>18.53</v>
      </c>
      <c r="E4948">
        <v>18.84</v>
      </c>
      <c r="F4948">
        <v>1.2903225810000001</v>
      </c>
    </row>
    <row r="4949" spans="1:6" x14ac:dyDescent="0.25">
      <c r="A4949" s="1">
        <v>38539</v>
      </c>
      <c r="B4949">
        <v>18.850000000000001</v>
      </c>
      <c r="C4949">
        <v>19.09</v>
      </c>
      <c r="D4949">
        <v>18.82</v>
      </c>
      <c r="E4949">
        <v>18.82</v>
      </c>
      <c r="F4949">
        <v>-0.159151194</v>
      </c>
    </row>
    <row r="4950" spans="1:6" x14ac:dyDescent="0.25">
      <c r="A4950" s="1">
        <v>38538</v>
      </c>
      <c r="B4950">
        <v>18.79</v>
      </c>
      <c r="C4950">
        <v>19.170000000000002</v>
      </c>
      <c r="D4950">
        <v>18.72</v>
      </c>
      <c r="E4950">
        <v>18.82</v>
      </c>
      <c r="F4950">
        <v>0.15965939300000001</v>
      </c>
    </row>
    <row r="4951" spans="1:6" x14ac:dyDescent="0.25">
      <c r="A4951" s="1">
        <v>38534</v>
      </c>
      <c r="B4951">
        <v>19.13</v>
      </c>
      <c r="C4951">
        <v>19.2</v>
      </c>
      <c r="D4951">
        <v>18.89</v>
      </c>
      <c r="E4951">
        <v>18.989999999999998</v>
      </c>
      <c r="F4951">
        <v>-0.73183481399999994</v>
      </c>
    </row>
    <row r="4952" spans="1:6" x14ac:dyDescent="0.25">
      <c r="A4952" s="1">
        <v>38533</v>
      </c>
      <c r="B4952">
        <v>19.46</v>
      </c>
      <c r="C4952">
        <v>19.489999999999998</v>
      </c>
      <c r="D4952">
        <v>19.059999999999999</v>
      </c>
      <c r="E4952">
        <v>19.11</v>
      </c>
      <c r="F4952">
        <v>-1.7985611509999999</v>
      </c>
    </row>
    <row r="4953" spans="1:6" x14ac:dyDescent="0.25">
      <c r="A4953" s="1">
        <v>38532</v>
      </c>
      <c r="B4953">
        <v>19.29</v>
      </c>
      <c r="C4953">
        <v>19.579999999999998</v>
      </c>
      <c r="D4953">
        <v>19.260000000000002</v>
      </c>
      <c r="E4953">
        <v>19.36</v>
      </c>
      <c r="F4953">
        <v>0.36288232199999998</v>
      </c>
    </row>
    <row r="4954" spans="1:6" x14ac:dyDescent="0.25">
      <c r="A4954" s="1">
        <v>38531</v>
      </c>
      <c r="B4954">
        <v>19.18</v>
      </c>
      <c r="C4954">
        <v>19.34</v>
      </c>
      <c r="D4954">
        <v>19.149999999999999</v>
      </c>
      <c r="E4954">
        <v>19.16</v>
      </c>
      <c r="F4954">
        <v>-0.10427528699999999</v>
      </c>
    </row>
    <row r="4955" spans="1:6" x14ac:dyDescent="0.25">
      <c r="A4955" s="1">
        <v>38530</v>
      </c>
      <c r="B4955">
        <v>19.3</v>
      </c>
      <c r="C4955">
        <v>19.309999999999999</v>
      </c>
      <c r="D4955">
        <v>19.010000000000002</v>
      </c>
      <c r="E4955">
        <v>19.03</v>
      </c>
      <c r="F4955">
        <v>-1.398963731</v>
      </c>
    </row>
    <row r="4956" spans="1:6" x14ac:dyDescent="0.25">
      <c r="A4956" s="1">
        <v>38527</v>
      </c>
      <c r="B4956">
        <v>19.66</v>
      </c>
      <c r="C4956">
        <v>19.77</v>
      </c>
      <c r="D4956">
        <v>19.29</v>
      </c>
      <c r="E4956">
        <v>19.29</v>
      </c>
      <c r="F4956">
        <v>-1.881993896</v>
      </c>
    </row>
    <row r="4957" spans="1:6" x14ac:dyDescent="0.25">
      <c r="A4957" s="1">
        <v>38526</v>
      </c>
      <c r="B4957">
        <v>19.95</v>
      </c>
      <c r="C4957">
        <v>20.25</v>
      </c>
      <c r="D4957">
        <v>19.78</v>
      </c>
      <c r="E4957">
        <v>19.78</v>
      </c>
      <c r="F4957">
        <v>-0.85213032600000005</v>
      </c>
    </row>
    <row r="4958" spans="1:6" x14ac:dyDescent="0.25">
      <c r="A4958" s="1">
        <v>38525</v>
      </c>
      <c r="B4958">
        <v>19.8</v>
      </c>
      <c r="C4958">
        <v>19.899999999999999</v>
      </c>
      <c r="D4958">
        <v>19.71</v>
      </c>
      <c r="E4958">
        <v>19.8</v>
      </c>
      <c r="F4958">
        <v>0</v>
      </c>
    </row>
    <row r="4959" spans="1:6" x14ac:dyDescent="0.25">
      <c r="A4959" s="1">
        <v>38524</v>
      </c>
      <c r="B4959">
        <v>19.64</v>
      </c>
      <c r="C4959">
        <v>19.89</v>
      </c>
      <c r="D4959">
        <v>19.46</v>
      </c>
      <c r="E4959">
        <v>19.77</v>
      </c>
      <c r="F4959">
        <v>0.66191445999999998</v>
      </c>
    </row>
    <row r="4960" spans="1:6" x14ac:dyDescent="0.25">
      <c r="A4960" s="1">
        <v>38523</v>
      </c>
      <c r="B4960">
        <v>19.420000000000002</v>
      </c>
      <c r="C4960">
        <v>19.72</v>
      </c>
      <c r="D4960">
        <v>19.36</v>
      </c>
      <c r="E4960">
        <v>19.600000000000001</v>
      </c>
      <c r="F4960">
        <v>0.92687950600000002</v>
      </c>
    </row>
    <row r="4961" spans="1:6" x14ac:dyDescent="0.25">
      <c r="A4961" s="1">
        <v>38520</v>
      </c>
      <c r="B4961">
        <v>19.79</v>
      </c>
      <c r="C4961">
        <v>19.97</v>
      </c>
      <c r="D4961">
        <v>19.510000000000002</v>
      </c>
      <c r="E4961">
        <v>19.53</v>
      </c>
      <c r="F4961">
        <v>-1.313794846</v>
      </c>
    </row>
    <row r="4962" spans="1:6" x14ac:dyDescent="0.25">
      <c r="A4962" s="1">
        <v>38519</v>
      </c>
      <c r="B4962">
        <v>19.27</v>
      </c>
      <c r="C4962">
        <v>19.559999999999999</v>
      </c>
      <c r="D4962">
        <v>19.25</v>
      </c>
      <c r="E4962">
        <v>19.53</v>
      </c>
      <c r="F4962">
        <v>1.3492475349999999</v>
      </c>
    </row>
    <row r="4963" spans="1:6" x14ac:dyDescent="0.25">
      <c r="A4963" s="1">
        <v>38518</v>
      </c>
      <c r="B4963">
        <v>19.36</v>
      </c>
      <c r="C4963">
        <v>19.37</v>
      </c>
      <c r="D4963">
        <v>18.98</v>
      </c>
      <c r="E4963">
        <v>19.32</v>
      </c>
      <c r="F4963">
        <v>-0.20661156999999999</v>
      </c>
    </row>
    <row r="4964" spans="1:6" x14ac:dyDescent="0.25">
      <c r="A4964" s="1">
        <v>38517</v>
      </c>
      <c r="B4964">
        <v>19.3</v>
      </c>
      <c r="C4964">
        <v>19.440000000000001</v>
      </c>
      <c r="D4964">
        <v>19.13</v>
      </c>
      <c r="E4964">
        <v>19.18</v>
      </c>
      <c r="F4964">
        <v>-0.62176165800000005</v>
      </c>
    </row>
    <row r="4965" spans="1:6" x14ac:dyDescent="0.25">
      <c r="A4965" s="1">
        <v>38516</v>
      </c>
      <c r="B4965">
        <v>19.18</v>
      </c>
      <c r="C4965">
        <v>19.38</v>
      </c>
      <c r="D4965">
        <v>19.149999999999999</v>
      </c>
      <c r="E4965">
        <v>19.309999999999999</v>
      </c>
      <c r="F4965">
        <v>0.67778936400000001</v>
      </c>
    </row>
    <row r="4966" spans="1:6" x14ac:dyDescent="0.25">
      <c r="A4966" s="1">
        <v>38513</v>
      </c>
      <c r="B4966">
        <v>19.41</v>
      </c>
      <c r="C4966">
        <v>19.47</v>
      </c>
      <c r="D4966">
        <v>19.100000000000001</v>
      </c>
      <c r="E4966">
        <v>19.239999999999998</v>
      </c>
      <c r="F4966">
        <v>-0.87583719699999996</v>
      </c>
    </row>
    <row r="4967" spans="1:6" x14ac:dyDescent="0.25">
      <c r="A4967" s="1">
        <v>38512</v>
      </c>
      <c r="B4967">
        <v>19.239999999999998</v>
      </c>
      <c r="C4967">
        <v>19.61</v>
      </c>
      <c r="D4967">
        <v>19.239999999999998</v>
      </c>
      <c r="E4967">
        <v>19.46</v>
      </c>
      <c r="F4967">
        <v>1.1434511430000001</v>
      </c>
    </row>
    <row r="4968" spans="1:6" x14ac:dyDescent="0.25">
      <c r="A4968" s="1">
        <v>38511</v>
      </c>
      <c r="B4968">
        <v>19.54</v>
      </c>
      <c r="C4968">
        <v>19.739999999999998</v>
      </c>
      <c r="D4968">
        <v>19.32</v>
      </c>
      <c r="E4968">
        <v>19.41</v>
      </c>
      <c r="F4968">
        <v>-0.66530194499999995</v>
      </c>
    </row>
    <row r="4969" spans="1:6" x14ac:dyDescent="0.25">
      <c r="A4969" s="1">
        <v>38510</v>
      </c>
      <c r="B4969">
        <v>19.399999999999999</v>
      </c>
      <c r="C4969">
        <v>19.809999999999999</v>
      </c>
      <c r="D4969">
        <v>19.38</v>
      </c>
      <c r="E4969">
        <v>19.41</v>
      </c>
      <c r="F4969">
        <v>5.1546392000000003E-2</v>
      </c>
    </row>
    <row r="4970" spans="1:6" x14ac:dyDescent="0.25">
      <c r="A4970" s="1">
        <v>38509</v>
      </c>
      <c r="B4970">
        <v>19.399999999999999</v>
      </c>
      <c r="C4970">
        <v>19.43</v>
      </c>
      <c r="D4970">
        <v>19.12</v>
      </c>
      <c r="E4970">
        <v>19.38</v>
      </c>
      <c r="F4970">
        <v>-0.10309278400000001</v>
      </c>
    </row>
    <row r="4971" spans="1:6" x14ac:dyDescent="0.25">
      <c r="A4971" s="1">
        <v>38506</v>
      </c>
      <c r="B4971">
        <v>19.649999999999999</v>
      </c>
      <c r="C4971">
        <v>19.829999999999998</v>
      </c>
      <c r="D4971">
        <v>19.29</v>
      </c>
      <c r="E4971">
        <v>19.399999999999999</v>
      </c>
      <c r="F4971">
        <v>-1.2722646310000001</v>
      </c>
    </row>
    <row r="4972" spans="1:6" x14ac:dyDescent="0.25">
      <c r="A4972" s="1">
        <v>38505</v>
      </c>
      <c r="B4972">
        <v>19.57</v>
      </c>
      <c r="C4972">
        <v>19.920000000000002</v>
      </c>
      <c r="D4972">
        <v>19.55</v>
      </c>
      <c r="E4972">
        <v>19.88</v>
      </c>
      <c r="F4972">
        <v>1.58405723</v>
      </c>
    </row>
    <row r="4973" spans="1:6" x14ac:dyDescent="0.25">
      <c r="A4973" s="1">
        <v>38504</v>
      </c>
      <c r="B4973">
        <v>19.38</v>
      </c>
      <c r="C4973">
        <v>19.8</v>
      </c>
      <c r="D4973">
        <v>19.350000000000001</v>
      </c>
      <c r="E4973">
        <v>19.63</v>
      </c>
      <c r="F4973">
        <v>1.2899896799999999</v>
      </c>
    </row>
    <row r="4974" spans="1:6" x14ac:dyDescent="0.25">
      <c r="A4974" s="1">
        <v>38503</v>
      </c>
      <c r="B4974">
        <v>19.62</v>
      </c>
      <c r="C4974">
        <v>19.62</v>
      </c>
      <c r="D4974">
        <v>19.34</v>
      </c>
      <c r="E4974">
        <v>19.38</v>
      </c>
      <c r="F4974">
        <v>-1.22324159</v>
      </c>
    </row>
    <row r="4975" spans="1:6" x14ac:dyDescent="0.25">
      <c r="A4975" s="1">
        <v>38499</v>
      </c>
      <c r="B4975">
        <v>19.739999999999998</v>
      </c>
      <c r="C4975">
        <v>19.829999999999998</v>
      </c>
      <c r="D4975">
        <v>19.670000000000002</v>
      </c>
      <c r="E4975">
        <v>19.77</v>
      </c>
      <c r="F4975">
        <v>0.151975684</v>
      </c>
    </row>
    <row r="4976" spans="1:6" x14ac:dyDescent="0.25">
      <c r="A4976" s="1">
        <v>38498</v>
      </c>
      <c r="B4976">
        <v>19.71</v>
      </c>
      <c r="C4976">
        <v>19.96</v>
      </c>
      <c r="D4976">
        <v>19.690000000000001</v>
      </c>
      <c r="E4976">
        <v>19.89</v>
      </c>
      <c r="F4976">
        <v>0.91324200899999997</v>
      </c>
    </row>
    <row r="4977" spans="1:6" x14ac:dyDescent="0.25">
      <c r="A4977" s="1">
        <v>38497</v>
      </c>
      <c r="B4977">
        <v>19.82</v>
      </c>
      <c r="C4977">
        <v>19.89</v>
      </c>
      <c r="D4977">
        <v>19.510000000000002</v>
      </c>
      <c r="E4977">
        <v>19.62</v>
      </c>
      <c r="F4977">
        <v>-1.009081736</v>
      </c>
    </row>
    <row r="4978" spans="1:6" x14ac:dyDescent="0.25">
      <c r="A4978" s="1">
        <v>38496</v>
      </c>
      <c r="B4978">
        <v>19.46</v>
      </c>
      <c r="C4978">
        <v>20</v>
      </c>
      <c r="D4978">
        <v>19.399999999999999</v>
      </c>
      <c r="E4978">
        <v>19.989999999999998</v>
      </c>
      <c r="F4978">
        <v>2.7235354570000001</v>
      </c>
    </row>
    <row r="4979" spans="1:6" x14ac:dyDescent="0.25">
      <c r="A4979" s="1">
        <v>38495</v>
      </c>
      <c r="B4979">
        <v>19.37</v>
      </c>
      <c r="C4979">
        <v>19.59</v>
      </c>
      <c r="D4979">
        <v>19.329999999999998</v>
      </c>
      <c r="E4979">
        <v>19.57</v>
      </c>
      <c r="F4979">
        <v>1.0325245219999999</v>
      </c>
    </row>
    <row r="4980" spans="1:6" x14ac:dyDescent="0.25">
      <c r="A4980" s="1">
        <v>38492</v>
      </c>
      <c r="B4980">
        <v>19.37</v>
      </c>
      <c r="C4980">
        <v>19.510000000000002</v>
      </c>
      <c r="D4980">
        <v>19.28</v>
      </c>
      <c r="E4980">
        <v>19.47</v>
      </c>
      <c r="F4980">
        <v>0.51626226099999994</v>
      </c>
    </row>
    <row r="4981" spans="1:6" x14ac:dyDescent="0.25">
      <c r="A4981" s="1">
        <v>38491</v>
      </c>
      <c r="B4981">
        <v>19.239999999999998</v>
      </c>
      <c r="C4981">
        <v>19.43</v>
      </c>
      <c r="D4981">
        <v>19.2</v>
      </c>
      <c r="E4981">
        <v>19.38</v>
      </c>
      <c r="F4981">
        <v>0.72765072799999997</v>
      </c>
    </row>
    <row r="4982" spans="1:6" x14ac:dyDescent="0.25">
      <c r="A4982" s="1">
        <v>38490</v>
      </c>
      <c r="B4982">
        <v>19.059999999999999</v>
      </c>
      <c r="C4982">
        <v>19.34</v>
      </c>
      <c r="D4982">
        <v>19.05</v>
      </c>
      <c r="E4982">
        <v>19.239999999999998</v>
      </c>
      <c r="F4982">
        <v>0.94438614899999995</v>
      </c>
    </row>
    <row r="4983" spans="1:6" x14ac:dyDescent="0.25">
      <c r="A4983" s="1">
        <v>38489</v>
      </c>
      <c r="B4983">
        <v>18.95</v>
      </c>
      <c r="C4983">
        <v>19.100000000000001</v>
      </c>
      <c r="D4983">
        <v>18.82</v>
      </c>
      <c r="E4983">
        <v>19.059999999999999</v>
      </c>
      <c r="F4983">
        <v>0.58047493400000005</v>
      </c>
    </row>
    <row r="4984" spans="1:6" x14ac:dyDescent="0.25">
      <c r="A4984" s="1">
        <v>38488</v>
      </c>
      <c r="B4984">
        <v>18.850000000000001</v>
      </c>
      <c r="C4984">
        <v>19.170000000000002</v>
      </c>
      <c r="D4984">
        <v>18.75</v>
      </c>
      <c r="E4984">
        <v>19.100000000000001</v>
      </c>
      <c r="F4984">
        <v>1.3262599470000001</v>
      </c>
    </row>
    <row r="4985" spans="1:6" x14ac:dyDescent="0.25">
      <c r="A4985" s="1">
        <v>38485</v>
      </c>
      <c r="B4985">
        <v>18.71</v>
      </c>
      <c r="C4985">
        <v>19.02</v>
      </c>
      <c r="D4985">
        <v>18.64</v>
      </c>
      <c r="E4985">
        <v>18.920000000000002</v>
      </c>
      <c r="F4985">
        <v>1.122394441</v>
      </c>
    </row>
    <row r="4986" spans="1:6" x14ac:dyDescent="0.25">
      <c r="A4986" s="1">
        <v>38484</v>
      </c>
      <c r="B4986">
        <v>18.55</v>
      </c>
      <c r="C4986">
        <v>18.829999999999998</v>
      </c>
      <c r="D4986">
        <v>18.5</v>
      </c>
      <c r="E4986">
        <v>18.7</v>
      </c>
      <c r="F4986">
        <v>0.80862533700000006</v>
      </c>
    </row>
    <row r="4987" spans="1:6" x14ac:dyDescent="0.25">
      <c r="A4987" s="1">
        <v>38483</v>
      </c>
      <c r="B4987">
        <v>18.489999999999998</v>
      </c>
      <c r="C4987">
        <v>18.600000000000001</v>
      </c>
      <c r="D4987">
        <v>18.22</v>
      </c>
      <c r="E4987">
        <v>18.579999999999998</v>
      </c>
      <c r="F4987">
        <v>0.48674959400000001</v>
      </c>
    </row>
    <row r="4988" spans="1:6" x14ac:dyDescent="0.25">
      <c r="A4988" s="1">
        <v>38482</v>
      </c>
      <c r="B4988">
        <v>18.11</v>
      </c>
      <c r="C4988">
        <v>18.3</v>
      </c>
      <c r="D4988">
        <v>18.010000000000002</v>
      </c>
      <c r="E4988">
        <v>18.22</v>
      </c>
      <c r="F4988">
        <v>0.60739922700000004</v>
      </c>
    </row>
    <row r="4989" spans="1:6" x14ac:dyDescent="0.25">
      <c r="A4989" s="1">
        <v>38481</v>
      </c>
      <c r="B4989">
        <v>18</v>
      </c>
      <c r="C4989">
        <v>18.239999999999998</v>
      </c>
      <c r="D4989">
        <v>17.98</v>
      </c>
      <c r="E4989">
        <v>18.22</v>
      </c>
      <c r="F4989">
        <v>1.2222222220000001</v>
      </c>
    </row>
    <row r="4990" spans="1:6" x14ac:dyDescent="0.25">
      <c r="A4990" s="1">
        <v>38478</v>
      </c>
      <c r="B4990">
        <v>18.11</v>
      </c>
      <c r="C4990">
        <v>18.16</v>
      </c>
      <c r="D4990">
        <v>17.920000000000002</v>
      </c>
      <c r="E4990">
        <v>18.010000000000002</v>
      </c>
      <c r="F4990">
        <v>-0.552181115</v>
      </c>
    </row>
    <row r="4991" spans="1:6" x14ac:dyDescent="0.25">
      <c r="A4991" s="1">
        <v>38477</v>
      </c>
      <c r="B4991">
        <v>17.63</v>
      </c>
      <c r="C4991">
        <v>18.059999999999999</v>
      </c>
      <c r="D4991">
        <v>17.63</v>
      </c>
      <c r="E4991">
        <v>18.02</v>
      </c>
      <c r="F4991">
        <v>2.2121384000000002</v>
      </c>
    </row>
    <row r="4992" spans="1:6" x14ac:dyDescent="0.25">
      <c r="A4992" s="1">
        <v>38476</v>
      </c>
      <c r="B4992">
        <v>17.32</v>
      </c>
      <c r="C4992">
        <v>17.71</v>
      </c>
      <c r="D4992">
        <v>17.32</v>
      </c>
      <c r="E4992">
        <v>17.68</v>
      </c>
      <c r="F4992">
        <v>2.0785219399999999</v>
      </c>
    </row>
    <row r="4993" spans="1:6" x14ac:dyDescent="0.25">
      <c r="A4993" s="1">
        <v>38475</v>
      </c>
      <c r="B4993">
        <v>17.18</v>
      </c>
      <c r="C4993">
        <v>17.39</v>
      </c>
      <c r="D4993">
        <v>17.18</v>
      </c>
      <c r="E4993">
        <v>17.3</v>
      </c>
      <c r="F4993">
        <v>0.69848661199999995</v>
      </c>
    </row>
    <row r="4994" spans="1:6" x14ac:dyDescent="0.25">
      <c r="A4994" s="1">
        <v>38474</v>
      </c>
      <c r="B4994">
        <v>17.239999999999998</v>
      </c>
      <c r="C4994">
        <v>17.32</v>
      </c>
      <c r="D4994">
        <v>17.16</v>
      </c>
      <c r="E4994">
        <v>17.23</v>
      </c>
      <c r="F4994">
        <v>-5.8004640000000003E-2</v>
      </c>
    </row>
    <row r="4995" spans="1:6" x14ac:dyDescent="0.25">
      <c r="A4995" s="1">
        <v>38471</v>
      </c>
      <c r="B4995">
        <v>17.18</v>
      </c>
      <c r="C4995">
        <v>17.3</v>
      </c>
      <c r="D4995">
        <v>17.04</v>
      </c>
      <c r="E4995">
        <v>17.28</v>
      </c>
      <c r="F4995">
        <v>0.58207217700000002</v>
      </c>
    </row>
    <row r="4996" spans="1:6" x14ac:dyDescent="0.25">
      <c r="A4996" s="1">
        <v>38470</v>
      </c>
      <c r="B4996">
        <v>17.14</v>
      </c>
      <c r="C4996">
        <v>17.329999999999998</v>
      </c>
      <c r="D4996">
        <v>17.100000000000001</v>
      </c>
      <c r="E4996">
        <v>17.14</v>
      </c>
      <c r="F4996">
        <v>0</v>
      </c>
    </row>
    <row r="4997" spans="1:6" x14ac:dyDescent="0.25">
      <c r="A4997" s="1">
        <v>38469</v>
      </c>
      <c r="B4997">
        <v>17.190000000000001</v>
      </c>
      <c r="C4997">
        <v>17.46</v>
      </c>
      <c r="D4997">
        <v>17.12</v>
      </c>
      <c r="E4997">
        <v>17.23</v>
      </c>
      <c r="F4997">
        <v>0.23269342600000001</v>
      </c>
    </row>
    <row r="4998" spans="1:6" x14ac:dyDescent="0.25">
      <c r="A4998" s="1">
        <v>38468</v>
      </c>
      <c r="B4998">
        <v>17.329999999999998</v>
      </c>
      <c r="C4998">
        <v>17.64</v>
      </c>
      <c r="D4998">
        <v>17.25</v>
      </c>
      <c r="E4998">
        <v>17.25</v>
      </c>
      <c r="F4998">
        <v>-0.461627236</v>
      </c>
    </row>
    <row r="4999" spans="1:6" x14ac:dyDescent="0.25">
      <c r="A4999" s="1">
        <v>38467</v>
      </c>
      <c r="B4999">
        <v>17.46</v>
      </c>
      <c r="C4999">
        <v>17.600000000000001</v>
      </c>
      <c r="D4999">
        <v>17.39</v>
      </c>
      <c r="E4999">
        <v>17.48</v>
      </c>
      <c r="F4999">
        <v>0.114547537</v>
      </c>
    </row>
    <row r="5000" spans="1:6" x14ac:dyDescent="0.25">
      <c r="A5000" s="1">
        <v>38464</v>
      </c>
      <c r="B5000">
        <v>17.5</v>
      </c>
      <c r="C5000">
        <v>17.61</v>
      </c>
      <c r="D5000">
        <v>17.22</v>
      </c>
      <c r="E5000">
        <v>17.41</v>
      </c>
      <c r="F5000">
        <v>-0.514285714</v>
      </c>
    </row>
    <row r="5001" spans="1:6" x14ac:dyDescent="0.25">
      <c r="A5001" s="1">
        <v>38463</v>
      </c>
      <c r="B5001">
        <v>17.39</v>
      </c>
      <c r="C5001">
        <v>17.71</v>
      </c>
      <c r="D5001">
        <v>17.350000000000001</v>
      </c>
      <c r="E5001">
        <v>17.7</v>
      </c>
      <c r="F5001">
        <v>1.7826336979999999</v>
      </c>
    </row>
    <row r="5002" spans="1:6" x14ac:dyDescent="0.25">
      <c r="A5002" s="1">
        <v>38462</v>
      </c>
      <c r="B5002">
        <v>17.399999999999999</v>
      </c>
      <c r="C5002">
        <v>17.54</v>
      </c>
      <c r="D5002">
        <v>17.149999999999999</v>
      </c>
      <c r="E5002">
        <v>17.190000000000001</v>
      </c>
      <c r="F5002">
        <v>-1.2068965519999999</v>
      </c>
    </row>
    <row r="5003" spans="1:6" x14ac:dyDescent="0.25">
      <c r="A5003" s="1">
        <v>38461</v>
      </c>
      <c r="B5003">
        <v>17.18</v>
      </c>
      <c r="C5003">
        <v>17.309999999999999</v>
      </c>
      <c r="D5003">
        <v>17.149999999999999</v>
      </c>
      <c r="E5003">
        <v>17.18</v>
      </c>
      <c r="F5003">
        <v>0</v>
      </c>
    </row>
    <row r="5004" spans="1:6" x14ac:dyDescent="0.25">
      <c r="A5004" s="1">
        <v>38460</v>
      </c>
      <c r="B5004">
        <v>17.149999999999999</v>
      </c>
      <c r="C5004">
        <v>17.39</v>
      </c>
      <c r="D5004">
        <v>17.010000000000002</v>
      </c>
      <c r="E5004">
        <v>17.02</v>
      </c>
      <c r="F5004">
        <v>-0.75801749299999999</v>
      </c>
    </row>
    <row r="5005" spans="1:6" x14ac:dyDescent="0.25">
      <c r="A5005" s="1">
        <v>38457</v>
      </c>
      <c r="B5005">
        <v>17.48</v>
      </c>
      <c r="C5005">
        <v>17.57</v>
      </c>
      <c r="D5005">
        <v>17.18</v>
      </c>
      <c r="E5005">
        <v>17.18</v>
      </c>
      <c r="F5005">
        <v>-1.7162471399999999</v>
      </c>
    </row>
    <row r="5006" spans="1:6" x14ac:dyDescent="0.25">
      <c r="A5006" s="1">
        <v>38456</v>
      </c>
      <c r="B5006">
        <v>17.98</v>
      </c>
      <c r="C5006">
        <v>18.010000000000002</v>
      </c>
      <c r="D5006">
        <v>17.75</v>
      </c>
      <c r="E5006">
        <v>17.809999999999999</v>
      </c>
      <c r="F5006">
        <v>-0.94549499400000003</v>
      </c>
    </row>
    <row r="5007" spans="1:6" x14ac:dyDescent="0.25">
      <c r="A5007" s="1">
        <v>38455</v>
      </c>
      <c r="B5007">
        <v>18.170000000000002</v>
      </c>
      <c r="C5007">
        <v>18.29</v>
      </c>
      <c r="D5007">
        <v>17.97</v>
      </c>
      <c r="E5007">
        <v>17.989999999999998</v>
      </c>
      <c r="F5007">
        <v>-0.99064391900000004</v>
      </c>
    </row>
    <row r="5008" spans="1:6" x14ac:dyDescent="0.25">
      <c r="A5008" s="1">
        <v>38454</v>
      </c>
      <c r="B5008">
        <v>17.91</v>
      </c>
      <c r="C5008">
        <v>18.3</v>
      </c>
      <c r="D5008">
        <v>17.850000000000001</v>
      </c>
      <c r="E5008">
        <v>18.239999999999998</v>
      </c>
      <c r="F5008">
        <v>1.842546064</v>
      </c>
    </row>
    <row r="5009" spans="1:6" x14ac:dyDescent="0.25">
      <c r="A5009" s="1">
        <v>38453</v>
      </c>
      <c r="B5009">
        <v>18</v>
      </c>
      <c r="C5009">
        <v>18.100000000000001</v>
      </c>
      <c r="D5009">
        <v>17.93</v>
      </c>
      <c r="E5009">
        <v>17.989999999999998</v>
      </c>
      <c r="F5009">
        <v>-5.5555555999999999E-2</v>
      </c>
    </row>
    <row r="5010" spans="1:6" x14ac:dyDescent="0.25">
      <c r="A5010" s="1">
        <v>38450</v>
      </c>
      <c r="B5010">
        <v>18.09</v>
      </c>
      <c r="C5010">
        <v>18.149999999999999</v>
      </c>
      <c r="D5010">
        <v>17.899999999999999</v>
      </c>
      <c r="E5010">
        <v>17.899999999999999</v>
      </c>
      <c r="F5010">
        <v>-1.0503040349999999</v>
      </c>
    </row>
    <row r="5011" spans="1:6" x14ac:dyDescent="0.25">
      <c r="A5011" s="1">
        <v>38449</v>
      </c>
      <c r="B5011">
        <v>17.8</v>
      </c>
      <c r="C5011">
        <v>18.170000000000002</v>
      </c>
      <c r="D5011">
        <v>17.78</v>
      </c>
      <c r="E5011">
        <v>18.16</v>
      </c>
      <c r="F5011">
        <v>2.0224719100000002</v>
      </c>
    </row>
    <row r="5012" spans="1:6" x14ac:dyDescent="0.25">
      <c r="A5012" s="1">
        <v>38448</v>
      </c>
      <c r="B5012">
        <v>17.829999999999998</v>
      </c>
      <c r="C5012">
        <v>17.98</v>
      </c>
      <c r="D5012">
        <v>17.739999999999998</v>
      </c>
      <c r="E5012">
        <v>17.760000000000002</v>
      </c>
      <c r="F5012">
        <v>-0.39259674700000002</v>
      </c>
    </row>
    <row r="5013" spans="1:6" x14ac:dyDescent="0.25">
      <c r="A5013" s="1">
        <v>38447</v>
      </c>
      <c r="B5013">
        <v>17.73</v>
      </c>
      <c r="C5013">
        <v>17.91</v>
      </c>
      <c r="D5013">
        <v>17.52</v>
      </c>
      <c r="E5013">
        <v>17.82</v>
      </c>
      <c r="F5013">
        <v>0.50761421299999998</v>
      </c>
    </row>
    <row r="5014" spans="1:6" x14ac:dyDescent="0.25">
      <c r="A5014" s="1">
        <v>38446</v>
      </c>
      <c r="B5014">
        <v>17.63</v>
      </c>
      <c r="C5014">
        <v>17.75</v>
      </c>
      <c r="D5014">
        <v>17.5</v>
      </c>
      <c r="E5014">
        <v>17.66</v>
      </c>
      <c r="F5014">
        <v>0.170164492</v>
      </c>
    </row>
    <row r="5015" spans="1:6" x14ac:dyDescent="0.25">
      <c r="A5015" s="1">
        <v>38443</v>
      </c>
      <c r="B5015">
        <v>17.989999999999998</v>
      </c>
      <c r="C5015">
        <v>18.07</v>
      </c>
      <c r="D5015">
        <v>17.690000000000001</v>
      </c>
      <c r="E5015">
        <v>17.690000000000001</v>
      </c>
      <c r="F5015">
        <v>-1.6675931070000001</v>
      </c>
    </row>
    <row r="5016" spans="1:6" x14ac:dyDescent="0.25">
      <c r="A5016" s="1">
        <v>38442</v>
      </c>
      <c r="B5016">
        <v>18.010000000000002</v>
      </c>
      <c r="C5016">
        <v>18.14</v>
      </c>
      <c r="D5016">
        <v>17.86</v>
      </c>
      <c r="E5016">
        <v>17.89</v>
      </c>
      <c r="F5016">
        <v>-0.66629650200000001</v>
      </c>
    </row>
    <row r="5017" spans="1:6" x14ac:dyDescent="0.25">
      <c r="A5017" s="1">
        <v>38441</v>
      </c>
      <c r="B5017">
        <v>17.8</v>
      </c>
      <c r="C5017">
        <v>18.100000000000001</v>
      </c>
      <c r="D5017">
        <v>17.8</v>
      </c>
      <c r="E5017">
        <v>18.03</v>
      </c>
      <c r="F5017">
        <v>1.292134831</v>
      </c>
    </row>
    <row r="5018" spans="1:6" x14ac:dyDescent="0.25">
      <c r="A5018" s="1">
        <v>38440</v>
      </c>
      <c r="B5018">
        <v>17.84</v>
      </c>
      <c r="C5018">
        <v>17.98</v>
      </c>
      <c r="D5018">
        <v>17.66</v>
      </c>
      <c r="E5018">
        <v>17.75</v>
      </c>
      <c r="F5018">
        <v>-0.50448430499999997</v>
      </c>
    </row>
    <row r="5019" spans="1:6" x14ac:dyDescent="0.25">
      <c r="A5019" s="1">
        <v>38439</v>
      </c>
      <c r="B5019">
        <v>18</v>
      </c>
      <c r="C5019">
        <v>18.14</v>
      </c>
      <c r="D5019">
        <v>17.89</v>
      </c>
      <c r="E5019">
        <v>17.89</v>
      </c>
      <c r="F5019">
        <v>-0.61111111100000004</v>
      </c>
    </row>
    <row r="5020" spans="1:6" x14ac:dyDescent="0.25">
      <c r="A5020" s="1">
        <v>38435</v>
      </c>
      <c r="B5020">
        <v>17.8</v>
      </c>
      <c r="C5020">
        <v>18.149999999999999</v>
      </c>
      <c r="D5020">
        <v>17.7</v>
      </c>
      <c r="E5020">
        <v>17.829999999999998</v>
      </c>
      <c r="F5020">
        <v>0.16853932599999999</v>
      </c>
    </row>
    <row r="5021" spans="1:6" x14ac:dyDescent="0.25">
      <c r="A5021" s="1">
        <v>38434</v>
      </c>
      <c r="B5021">
        <v>17.78</v>
      </c>
      <c r="C5021">
        <v>18.02</v>
      </c>
      <c r="D5021">
        <v>17.739999999999998</v>
      </c>
      <c r="E5021">
        <v>17.739999999999998</v>
      </c>
      <c r="F5021">
        <v>-0.22497187900000001</v>
      </c>
    </row>
    <row r="5022" spans="1:6" x14ac:dyDescent="0.25">
      <c r="A5022" s="1">
        <v>38433</v>
      </c>
      <c r="B5022">
        <v>17.96</v>
      </c>
      <c r="C5022">
        <v>18.16</v>
      </c>
      <c r="D5022">
        <v>17.82</v>
      </c>
      <c r="E5022">
        <v>17.88</v>
      </c>
      <c r="F5022">
        <v>-0.44543429800000001</v>
      </c>
    </row>
    <row r="5023" spans="1:6" x14ac:dyDescent="0.25">
      <c r="A5023" s="1">
        <v>38432</v>
      </c>
      <c r="B5023">
        <v>17.78</v>
      </c>
      <c r="C5023">
        <v>18.03</v>
      </c>
      <c r="D5023">
        <v>17.75</v>
      </c>
      <c r="E5023">
        <v>17.940000000000001</v>
      </c>
      <c r="F5023">
        <v>0.899887514</v>
      </c>
    </row>
    <row r="5024" spans="1:6" x14ac:dyDescent="0.25">
      <c r="A5024" s="1">
        <v>38429</v>
      </c>
      <c r="B5024">
        <v>18.04</v>
      </c>
      <c r="C5024">
        <v>18.149999999999999</v>
      </c>
      <c r="D5024">
        <v>17.8</v>
      </c>
      <c r="E5024">
        <v>17.8</v>
      </c>
      <c r="F5024">
        <v>-1.3303769400000001</v>
      </c>
    </row>
    <row r="5025" spans="1:6" x14ac:dyDescent="0.25">
      <c r="A5025" s="1">
        <v>38428</v>
      </c>
      <c r="B5025">
        <v>18.02</v>
      </c>
      <c r="C5025">
        <v>18.3</v>
      </c>
      <c r="D5025">
        <v>18.010000000000002</v>
      </c>
      <c r="E5025">
        <v>18.03</v>
      </c>
      <c r="F5025">
        <v>5.5493896000000001E-2</v>
      </c>
    </row>
    <row r="5026" spans="1:6" x14ac:dyDescent="0.25">
      <c r="A5026" s="1">
        <v>38427</v>
      </c>
      <c r="B5026">
        <v>18.149999999999999</v>
      </c>
      <c r="C5026">
        <v>18.25</v>
      </c>
      <c r="D5026">
        <v>18</v>
      </c>
      <c r="E5026">
        <v>18.059999999999999</v>
      </c>
      <c r="F5026">
        <v>-0.49586776900000001</v>
      </c>
    </row>
    <row r="5027" spans="1:6" x14ac:dyDescent="0.25">
      <c r="A5027" s="1">
        <v>38426</v>
      </c>
      <c r="B5027">
        <v>18.57</v>
      </c>
      <c r="C5027">
        <v>18.649999999999999</v>
      </c>
      <c r="D5027">
        <v>18.2</v>
      </c>
      <c r="E5027">
        <v>18.25</v>
      </c>
      <c r="F5027">
        <v>-1.723209478</v>
      </c>
    </row>
    <row r="5028" spans="1:6" x14ac:dyDescent="0.25">
      <c r="A5028" s="1">
        <v>38425</v>
      </c>
      <c r="B5028">
        <v>18.46</v>
      </c>
      <c r="C5028">
        <v>18.63</v>
      </c>
      <c r="D5028">
        <v>18.45</v>
      </c>
      <c r="E5028">
        <v>18.55</v>
      </c>
      <c r="F5028">
        <v>0.48754062799999998</v>
      </c>
    </row>
    <row r="5029" spans="1:6" x14ac:dyDescent="0.25">
      <c r="A5029" s="1">
        <v>38422</v>
      </c>
      <c r="B5029">
        <v>18.66</v>
      </c>
      <c r="C5029">
        <v>18.8</v>
      </c>
      <c r="D5029">
        <v>18.21</v>
      </c>
      <c r="E5029">
        <v>18.45</v>
      </c>
      <c r="F5029">
        <v>-1.1254019289999999</v>
      </c>
    </row>
    <row r="5030" spans="1:6" x14ac:dyDescent="0.25">
      <c r="A5030" s="1">
        <v>38421</v>
      </c>
      <c r="B5030">
        <v>18.649999999999999</v>
      </c>
      <c r="C5030">
        <v>18.79</v>
      </c>
      <c r="D5030">
        <v>18.46</v>
      </c>
      <c r="E5030">
        <v>18.75</v>
      </c>
      <c r="F5030">
        <v>0.53619302899999999</v>
      </c>
    </row>
    <row r="5031" spans="1:6" x14ac:dyDescent="0.25">
      <c r="A5031" s="1">
        <v>38420</v>
      </c>
      <c r="B5031">
        <v>18.260000000000002</v>
      </c>
      <c r="C5031">
        <v>18.649999999999999</v>
      </c>
      <c r="D5031">
        <v>18.260000000000002</v>
      </c>
      <c r="E5031">
        <v>18.48</v>
      </c>
      <c r="F5031">
        <v>1.2048192769999999</v>
      </c>
    </row>
    <row r="5032" spans="1:6" x14ac:dyDescent="0.25">
      <c r="A5032" s="1">
        <v>38419</v>
      </c>
      <c r="B5032">
        <v>18.22</v>
      </c>
      <c r="C5032">
        <v>18.489999999999998</v>
      </c>
      <c r="D5032">
        <v>18.11</v>
      </c>
      <c r="E5032">
        <v>18.149999999999999</v>
      </c>
      <c r="F5032">
        <v>-0.38419319400000002</v>
      </c>
    </row>
    <row r="5033" spans="1:6" x14ac:dyDescent="0.25">
      <c r="A5033" s="1">
        <v>38418</v>
      </c>
      <c r="B5033">
        <v>18.28</v>
      </c>
      <c r="C5033">
        <v>18.52</v>
      </c>
      <c r="D5033">
        <v>18.149999999999999</v>
      </c>
      <c r="E5033">
        <v>18.23</v>
      </c>
      <c r="F5033">
        <v>-0.27352297599999997</v>
      </c>
    </row>
    <row r="5034" spans="1:6" x14ac:dyDescent="0.25">
      <c r="A5034" s="1">
        <v>38415</v>
      </c>
      <c r="B5034">
        <v>17.899999999999999</v>
      </c>
      <c r="C5034">
        <v>18.079999999999998</v>
      </c>
      <c r="D5034">
        <v>17.760000000000002</v>
      </c>
      <c r="E5034">
        <v>18.010000000000002</v>
      </c>
      <c r="F5034">
        <v>0.61452514000000003</v>
      </c>
    </row>
    <row r="5035" spans="1:6" x14ac:dyDescent="0.25">
      <c r="A5035" s="1">
        <v>38414</v>
      </c>
      <c r="B5035">
        <v>17.72</v>
      </c>
      <c r="C5035">
        <v>17.899999999999999</v>
      </c>
      <c r="D5035">
        <v>17.71</v>
      </c>
      <c r="E5035">
        <v>17.78</v>
      </c>
      <c r="F5035">
        <v>0.33860045100000002</v>
      </c>
    </row>
    <row r="5036" spans="1:6" x14ac:dyDescent="0.25">
      <c r="A5036" s="1">
        <v>38413</v>
      </c>
      <c r="B5036">
        <v>17.48</v>
      </c>
      <c r="C5036">
        <v>17.84</v>
      </c>
      <c r="D5036">
        <v>17.46</v>
      </c>
      <c r="E5036">
        <v>17.73</v>
      </c>
      <c r="F5036">
        <v>1.4302059499999999</v>
      </c>
    </row>
    <row r="5037" spans="1:6" x14ac:dyDescent="0.25">
      <c r="A5037" s="1">
        <v>38412</v>
      </c>
      <c r="B5037">
        <v>17.440000000000001</v>
      </c>
      <c r="C5037">
        <v>17.68</v>
      </c>
      <c r="D5037">
        <v>17.41</v>
      </c>
      <c r="E5037">
        <v>17.64</v>
      </c>
      <c r="F5037">
        <v>1.146788991</v>
      </c>
    </row>
    <row r="5038" spans="1:6" x14ac:dyDescent="0.25">
      <c r="A5038" s="1">
        <v>38411</v>
      </c>
      <c r="B5038">
        <v>17.18</v>
      </c>
      <c r="C5038">
        <v>17.559999999999999</v>
      </c>
      <c r="D5038">
        <v>17.170000000000002</v>
      </c>
      <c r="E5038">
        <v>17.420000000000002</v>
      </c>
      <c r="F5038">
        <v>1.396973225</v>
      </c>
    </row>
    <row r="5039" spans="1:6" x14ac:dyDescent="0.25">
      <c r="A5039" s="1">
        <v>38408</v>
      </c>
      <c r="B5039">
        <v>17.190000000000001</v>
      </c>
      <c r="C5039">
        <v>17.329999999999998</v>
      </c>
      <c r="D5039">
        <v>17.149999999999999</v>
      </c>
      <c r="E5039">
        <v>17.190000000000001</v>
      </c>
      <c r="F5039">
        <v>0</v>
      </c>
    </row>
    <row r="5040" spans="1:6" x14ac:dyDescent="0.25">
      <c r="A5040" s="1">
        <v>38407</v>
      </c>
      <c r="B5040">
        <v>17.22</v>
      </c>
      <c r="C5040">
        <v>17.29</v>
      </c>
      <c r="D5040">
        <v>17.13</v>
      </c>
      <c r="E5040">
        <v>17.16</v>
      </c>
      <c r="F5040">
        <v>-0.34843205599999999</v>
      </c>
    </row>
    <row r="5041" spans="1:6" x14ac:dyDescent="0.25">
      <c r="A5041" s="1">
        <v>38406</v>
      </c>
      <c r="B5041">
        <v>17.38</v>
      </c>
      <c r="C5041">
        <v>17.41</v>
      </c>
      <c r="D5041">
        <v>17.13</v>
      </c>
      <c r="E5041">
        <v>17.25</v>
      </c>
      <c r="F5041">
        <v>-0.74798619099999997</v>
      </c>
    </row>
    <row r="5042" spans="1:6" x14ac:dyDescent="0.25">
      <c r="A5042" s="1">
        <v>38405</v>
      </c>
      <c r="B5042">
        <v>17.18</v>
      </c>
      <c r="C5042">
        <v>17.55</v>
      </c>
      <c r="D5042">
        <v>17.149999999999999</v>
      </c>
      <c r="E5042">
        <v>17.28</v>
      </c>
      <c r="F5042">
        <v>0.58207217700000002</v>
      </c>
    </row>
    <row r="5043" spans="1:6" x14ac:dyDescent="0.25">
      <c r="A5043" s="1">
        <v>38401</v>
      </c>
      <c r="B5043">
        <v>17.54</v>
      </c>
      <c r="C5043">
        <v>17.579999999999998</v>
      </c>
      <c r="D5043">
        <v>17.28</v>
      </c>
      <c r="E5043">
        <v>17.3</v>
      </c>
      <c r="F5043">
        <v>-1.3683010259999999</v>
      </c>
    </row>
    <row r="5044" spans="1:6" x14ac:dyDescent="0.25">
      <c r="A5044" s="1">
        <v>38400</v>
      </c>
      <c r="B5044">
        <v>17.72</v>
      </c>
      <c r="C5044">
        <v>17.739999999999998</v>
      </c>
      <c r="D5044">
        <v>17.39</v>
      </c>
      <c r="E5044">
        <v>17.420000000000002</v>
      </c>
      <c r="F5044">
        <v>-1.6930022570000001</v>
      </c>
    </row>
    <row r="5045" spans="1:6" x14ac:dyDescent="0.25">
      <c r="A5045" s="1">
        <v>38399</v>
      </c>
      <c r="B5045">
        <v>17.86</v>
      </c>
      <c r="C5045">
        <v>17.95</v>
      </c>
      <c r="D5045">
        <v>17.68</v>
      </c>
      <c r="E5045">
        <v>17.72</v>
      </c>
      <c r="F5045">
        <v>-0.78387457999999999</v>
      </c>
    </row>
    <row r="5046" spans="1:6" x14ac:dyDescent="0.25">
      <c r="A5046" s="1">
        <v>38398</v>
      </c>
      <c r="B5046">
        <v>18.02</v>
      </c>
      <c r="C5046">
        <v>18.18</v>
      </c>
      <c r="D5046">
        <v>17.82</v>
      </c>
      <c r="E5046">
        <v>17.91</v>
      </c>
      <c r="F5046">
        <v>-0.61043285199999997</v>
      </c>
    </row>
    <row r="5047" spans="1:6" x14ac:dyDescent="0.25">
      <c r="A5047" s="1">
        <v>38397</v>
      </c>
      <c r="B5047">
        <v>17.7</v>
      </c>
      <c r="C5047">
        <v>18.05</v>
      </c>
      <c r="D5047">
        <v>17.64</v>
      </c>
      <c r="E5047">
        <v>17.98</v>
      </c>
      <c r="F5047">
        <v>1.581920904</v>
      </c>
    </row>
    <row r="5048" spans="1:6" x14ac:dyDescent="0.25">
      <c r="A5048" s="1">
        <v>38394</v>
      </c>
      <c r="B5048">
        <v>17.510000000000002</v>
      </c>
      <c r="C5048">
        <v>17.87</v>
      </c>
      <c r="D5048">
        <v>17.37</v>
      </c>
      <c r="E5048">
        <v>17.7</v>
      </c>
      <c r="F5048">
        <v>1.0850942320000001</v>
      </c>
    </row>
    <row r="5049" spans="1:6" x14ac:dyDescent="0.25">
      <c r="A5049" s="1">
        <v>38393</v>
      </c>
      <c r="B5049">
        <v>17.75</v>
      </c>
      <c r="C5049">
        <v>17.760000000000002</v>
      </c>
      <c r="D5049">
        <v>17.510000000000002</v>
      </c>
      <c r="E5049">
        <v>17.59</v>
      </c>
      <c r="F5049">
        <v>-0.901408451</v>
      </c>
    </row>
    <row r="5050" spans="1:6" x14ac:dyDescent="0.25">
      <c r="A5050" s="1">
        <v>38392</v>
      </c>
      <c r="B5050">
        <v>18.260000000000002</v>
      </c>
      <c r="C5050">
        <v>18.32</v>
      </c>
      <c r="D5050">
        <v>17.5</v>
      </c>
      <c r="E5050">
        <v>17.649999999999999</v>
      </c>
      <c r="F5050">
        <v>-3.3406352680000002</v>
      </c>
    </row>
    <row r="5051" spans="1:6" x14ac:dyDescent="0.25">
      <c r="A5051" s="1">
        <v>38391</v>
      </c>
      <c r="B5051">
        <v>18.25</v>
      </c>
      <c r="C5051">
        <v>18.43</v>
      </c>
      <c r="D5051">
        <v>18.16</v>
      </c>
      <c r="E5051">
        <v>18.21</v>
      </c>
      <c r="F5051">
        <v>-0.219178082</v>
      </c>
    </row>
    <row r="5052" spans="1:6" x14ac:dyDescent="0.25">
      <c r="A5052" s="1">
        <v>38390</v>
      </c>
      <c r="B5052">
        <v>18.010000000000002</v>
      </c>
      <c r="C5052">
        <v>18.18</v>
      </c>
      <c r="D5052">
        <v>17.899999999999999</v>
      </c>
      <c r="E5052">
        <v>18.16</v>
      </c>
      <c r="F5052">
        <v>0.83287062700000003</v>
      </c>
    </row>
    <row r="5053" spans="1:6" x14ac:dyDescent="0.25">
      <c r="A5053" s="1">
        <v>38387</v>
      </c>
      <c r="B5053">
        <v>17.600000000000001</v>
      </c>
      <c r="C5053">
        <v>17.920000000000002</v>
      </c>
      <c r="D5053">
        <v>17.579999999999998</v>
      </c>
      <c r="E5053">
        <v>17.899999999999999</v>
      </c>
      <c r="F5053">
        <v>1.7045454550000001</v>
      </c>
    </row>
    <row r="5054" spans="1:6" x14ac:dyDescent="0.25">
      <c r="A5054" s="1">
        <v>38386</v>
      </c>
      <c r="B5054">
        <v>18.04</v>
      </c>
      <c r="C5054">
        <v>18.09</v>
      </c>
      <c r="D5054">
        <v>17.5</v>
      </c>
      <c r="E5054">
        <v>17.52</v>
      </c>
      <c r="F5054">
        <v>-2.8824833700000001</v>
      </c>
    </row>
    <row r="5055" spans="1:6" x14ac:dyDescent="0.25">
      <c r="A5055" s="1">
        <v>38385</v>
      </c>
      <c r="B5055">
        <v>18.23</v>
      </c>
      <c r="C5055">
        <v>18.3</v>
      </c>
      <c r="D5055">
        <v>18.05</v>
      </c>
      <c r="E5055">
        <v>18.14</v>
      </c>
      <c r="F5055">
        <v>-0.49369171699999997</v>
      </c>
    </row>
    <row r="5056" spans="1:6" x14ac:dyDescent="0.25">
      <c r="A5056" s="1">
        <v>38384</v>
      </c>
      <c r="B5056">
        <v>18.09</v>
      </c>
      <c r="C5056">
        <v>18.25</v>
      </c>
      <c r="D5056">
        <v>18</v>
      </c>
      <c r="E5056">
        <v>18.13</v>
      </c>
      <c r="F5056">
        <v>0.221116639</v>
      </c>
    </row>
    <row r="5057" spans="1:6" x14ac:dyDescent="0.25">
      <c r="A5057" s="1">
        <v>38383</v>
      </c>
      <c r="B5057">
        <v>18.149999999999999</v>
      </c>
      <c r="C5057">
        <v>18.3</v>
      </c>
      <c r="D5057">
        <v>17.98</v>
      </c>
      <c r="E5057">
        <v>18.04</v>
      </c>
      <c r="F5057">
        <v>-0.606060606</v>
      </c>
    </row>
    <row r="5058" spans="1:6" x14ac:dyDescent="0.25">
      <c r="A5058" s="1">
        <v>38380</v>
      </c>
      <c r="B5058">
        <v>18.21</v>
      </c>
      <c r="C5058">
        <v>18.39</v>
      </c>
      <c r="D5058">
        <v>17.850000000000001</v>
      </c>
      <c r="E5058">
        <v>17.899999999999999</v>
      </c>
      <c r="F5058">
        <v>-1.7023613399999999</v>
      </c>
    </row>
    <row r="5059" spans="1:6" x14ac:dyDescent="0.25">
      <c r="A5059" s="1">
        <v>38379</v>
      </c>
      <c r="B5059">
        <v>17.77</v>
      </c>
      <c r="C5059">
        <v>18.22</v>
      </c>
      <c r="D5059">
        <v>17.73</v>
      </c>
      <c r="E5059">
        <v>18.18</v>
      </c>
      <c r="F5059">
        <v>2.3072594259999999</v>
      </c>
    </row>
    <row r="5060" spans="1:6" x14ac:dyDescent="0.25">
      <c r="A5060" s="1">
        <v>38378</v>
      </c>
      <c r="B5060">
        <v>17.78</v>
      </c>
      <c r="C5060">
        <v>17.86</v>
      </c>
      <c r="D5060">
        <v>17.55</v>
      </c>
      <c r="E5060">
        <v>17.690000000000001</v>
      </c>
      <c r="F5060">
        <v>-0.506186727</v>
      </c>
    </row>
    <row r="5061" spans="1:6" x14ac:dyDescent="0.25">
      <c r="A5061" s="1">
        <v>38377</v>
      </c>
      <c r="B5061">
        <v>17.899999999999999</v>
      </c>
      <c r="C5061">
        <v>17.98</v>
      </c>
      <c r="D5061">
        <v>17.41</v>
      </c>
      <c r="E5061">
        <v>17.510000000000002</v>
      </c>
      <c r="F5061">
        <v>-2.1787709500000001</v>
      </c>
    </row>
    <row r="5062" spans="1:6" x14ac:dyDescent="0.25">
      <c r="A5062" s="1">
        <v>38376</v>
      </c>
      <c r="B5062">
        <v>18.12</v>
      </c>
      <c r="C5062">
        <v>18.2</v>
      </c>
      <c r="D5062">
        <v>17.7</v>
      </c>
      <c r="E5062">
        <v>17.7</v>
      </c>
      <c r="F5062">
        <v>-2.3178807950000002</v>
      </c>
    </row>
    <row r="5063" spans="1:6" x14ac:dyDescent="0.25">
      <c r="A5063" s="1">
        <v>38373</v>
      </c>
      <c r="B5063">
        <v>18.260000000000002</v>
      </c>
      <c r="C5063">
        <v>18.47</v>
      </c>
      <c r="D5063">
        <v>18</v>
      </c>
      <c r="E5063">
        <v>18.010000000000002</v>
      </c>
      <c r="F5063">
        <v>-1.369112815</v>
      </c>
    </row>
    <row r="5064" spans="1:6" x14ac:dyDescent="0.25">
      <c r="A5064" s="1">
        <v>38372</v>
      </c>
      <c r="B5064">
        <v>18.059999999999999</v>
      </c>
      <c r="C5064">
        <v>18.43</v>
      </c>
      <c r="D5064">
        <v>17.91</v>
      </c>
      <c r="E5064">
        <v>18.3</v>
      </c>
      <c r="F5064">
        <v>1.3289036540000001</v>
      </c>
    </row>
    <row r="5065" spans="1:6" x14ac:dyDescent="0.25">
      <c r="A5065" s="1">
        <v>38371</v>
      </c>
      <c r="B5065">
        <v>18.649999999999999</v>
      </c>
      <c r="C5065">
        <v>18.68</v>
      </c>
      <c r="D5065">
        <v>18.11</v>
      </c>
      <c r="E5065">
        <v>18.149999999999999</v>
      </c>
      <c r="F5065">
        <v>-2.6809651470000002</v>
      </c>
    </row>
    <row r="5066" spans="1:6" x14ac:dyDescent="0.25">
      <c r="A5066" s="1">
        <v>38370</v>
      </c>
      <c r="B5066">
        <v>18.73</v>
      </c>
      <c r="C5066">
        <v>18.8</v>
      </c>
      <c r="D5066">
        <v>18.63</v>
      </c>
      <c r="E5066">
        <v>18.75</v>
      </c>
      <c r="F5066">
        <v>0.10678056599999999</v>
      </c>
    </row>
    <row r="5067" spans="1:6" x14ac:dyDescent="0.25">
      <c r="A5067" s="1">
        <v>38366</v>
      </c>
      <c r="B5067">
        <v>18.87</v>
      </c>
      <c r="C5067">
        <v>18.97</v>
      </c>
      <c r="D5067">
        <v>18.78</v>
      </c>
      <c r="E5067">
        <v>18.87</v>
      </c>
      <c r="F5067">
        <v>0</v>
      </c>
    </row>
    <row r="5068" spans="1:6" x14ac:dyDescent="0.25">
      <c r="A5068" s="1">
        <v>38365</v>
      </c>
      <c r="B5068">
        <v>18.920000000000002</v>
      </c>
      <c r="C5068">
        <v>18.989999999999998</v>
      </c>
      <c r="D5068">
        <v>18.63</v>
      </c>
      <c r="E5068">
        <v>18.809999999999999</v>
      </c>
      <c r="F5068">
        <v>-0.58139534900000001</v>
      </c>
    </row>
    <row r="5069" spans="1:6" x14ac:dyDescent="0.25">
      <c r="A5069" s="1">
        <v>38364</v>
      </c>
      <c r="B5069">
        <v>18.760000000000002</v>
      </c>
      <c r="C5069">
        <v>18.97</v>
      </c>
      <c r="D5069">
        <v>18.71</v>
      </c>
      <c r="E5069">
        <v>18.899999999999999</v>
      </c>
      <c r="F5069">
        <v>0.746268657</v>
      </c>
    </row>
    <row r="5070" spans="1:6" x14ac:dyDescent="0.25">
      <c r="A5070" s="1">
        <v>38363</v>
      </c>
      <c r="B5070">
        <v>18.579999999999998</v>
      </c>
      <c r="C5070">
        <v>18.72</v>
      </c>
      <c r="D5070">
        <v>18.46</v>
      </c>
      <c r="E5070">
        <v>18.64</v>
      </c>
      <c r="F5070">
        <v>0.32292787899999997</v>
      </c>
    </row>
    <row r="5071" spans="1:6" x14ac:dyDescent="0.25">
      <c r="A5071" s="1">
        <v>38362</v>
      </c>
      <c r="B5071">
        <v>18.600000000000001</v>
      </c>
      <c r="C5071">
        <v>18.84</v>
      </c>
      <c r="D5071">
        <v>18.600000000000001</v>
      </c>
      <c r="E5071">
        <v>18.75</v>
      </c>
      <c r="F5071">
        <v>0.80645161300000001</v>
      </c>
    </row>
    <row r="5072" spans="1:6" x14ac:dyDescent="0.25">
      <c r="A5072" s="1">
        <v>38359</v>
      </c>
      <c r="B5072">
        <v>18.920000000000002</v>
      </c>
      <c r="C5072">
        <v>18.98</v>
      </c>
      <c r="D5072">
        <v>18.62</v>
      </c>
      <c r="E5072">
        <v>18.72</v>
      </c>
      <c r="F5072">
        <v>-1.057082452</v>
      </c>
    </row>
    <row r="5073" spans="1:6" x14ac:dyDescent="0.25">
      <c r="A5073" s="1">
        <v>38358</v>
      </c>
      <c r="B5073">
        <v>18.670000000000002</v>
      </c>
      <c r="C5073">
        <v>18.850000000000001</v>
      </c>
      <c r="D5073">
        <v>18.57</v>
      </c>
      <c r="E5073">
        <v>18.850000000000001</v>
      </c>
      <c r="F5073">
        <v>0.96411355099999996</v>
      </c>
    </row>
    <row r="5074" spans="1:6" x14ac:dyDescent="0.25">
      <c r="A5074" s="1">
        <v>38357</v>
      </c>
      <c r="B5074">
        <v>18.47</v>
      </c>
      <c r="C5074">
        <v>18.88</v>
      </c>
      <c r="D5074">
        <v>18.45</v>
      </c>
      <c r="E5074">
        <v>18.57</v>
      </c>
      <c r="F5074">
        <v>0.54141851699999999</v>
      </c>
    </row>
    <row r="5075" spans="1:6" x14ac:dyDescent="0.25">
      <c r="A5075" s="1">
        <v>38356</v>
      </c>
      <c r="B5075">
        <v>19.36</v>
      </c>
      <c r="C5075">
        <v>19.39</v>
      </c>
      <c r="D5075">
        <v>18.54</v>
      </c>
      <c r="E5075">
        <v>18.559999999999999</v>
      </c>
      <c r="F5075">
        <v>-4.1322314049999997</v>
      </c>
    </row>
    <row r="5076" spans="1:6" x14ac:dyDescent="0.25">
      <c r="A5076" s="1">
        <v>38355</v>
      </c>
      <c r="B5076">
        <v>19.420000000000002</v>
      </c>
      <c r="C5076">
        <v>19.61</v>
      </c>
      <c r="D5076">
        <v>19.27</v>
      </c>
      <c r="E5076">
        <v>19.34</v>
      </c>
      <c r="F5076">
        <v>-0.41194644699999999</v>
      </c>
    </row>
    <row r="5077" spans="1:6" x14ac:dyDescent="0.25">
      <c r="A5077" s="1">
        <v>38352</v>
      </c>
      <c r="B5077">
        <v>19.38</v>
      </c>
      <c r="C5077">
        <v>19.5</v>
      </c>
      <c r="D5077">
        <v>19.260000000000002</v>
      </c>
      <c r="E5077">
        <v>19.3</v>
      </c>
      <c r="F5077">
        <v>-0.41279669800000002</v>
      </c>
    </row>
    <row r="5078" spans="1:6" x14ac:dyDescent="0.25">
      <c r="A5078" s="1">
        <v>38351</v>
      </c>
      <c r="B5078">
        <v>19.27</v>
      </c>
      <c r="C5078">
        <v>19.5</v>
      </c>
      <c r="D5078">
        <v>19.260000000000002</v>
      </c>
      <c r="E5078">
        <v>19.43</v>
      </c>
      <c r="F5078">
        <v>0.83030617500000004</v>
      </c>
    </row>
    <row r="5079" spans="1:6" x14ac:dyDescent="0.25">
      <c r="A5079" s="1">
        <v>38350</v>
      </c>
      <c r="B5079">
        <v>19.2</v>
      </c>
      <c r="C5079">
        <v>19.36</v>
      </c>
      <c r="D5079">
        <v>19.18</v>
      </c>
      <c r="E5079">
        <v>19.309999999999999</v>
      </c>
      <c r="F5079">
        <v>0.57291666699999999</v>
      </c>
    </row>
    <row r="5080" spans="1:6" x14ac:dyDescent="0.25">
      <c r="A5080" s="1">
        <v>38349</v>
      </c>
      <c r="B5080">
        <v>19.28</v>
      </c>
      <c r="C5080">
        <v>19.41</v>
      </c>
      <c r="D5080">
        <v>19.25</v>
      </c>
      <c r="E5080">
        <v>19.28</v>
      </c>
      <c r="F5080">
        <v>0</v>
      </c>
    </row>
    <row r="5081" spans="1:6" x14ac:dyDescent="0.25">
      <c r="A5081" s="1">
        <v>38348</v>
      </c>
      <c r="B5081">
        <v>19.45</v>
      </c>
      <c r="C5081">
        <v>19.579999999999998</v>
      </c>
      <c r="D5081">
        <v>19.3</v>
      </c>
      <c r="E5081">
        <v>19.3</v>
      </c>
      <c r="F5081">
        <v>-0.77120822600000005</v>
      </c>
    </row>
    <row r="5082" spans="1:6" x14ac:dyDescent="0.25">
      <c r="A5082" s="1">
        <v>38344</v>
      </c>
      <c r="B5082">
        <v>19.22</v>
      </c>
      <c r="C5082">
        <v>19.559999999999999</v>
      </c>
      <c r="D5082">
        <v>19.22</v>
      </c>
      <c r="E5082">
        <v>19.45</v>
      </c>
      <c r="F5082">
        <v>1.196670135</v>
      </c>
    </row>
    <row r="5083" spans="1:6" x14ac:dyDescent="0.25">
      <c r="A5083" s="1">
        <v>38343</v>
      </c>
      <c r="B5083">
        <v>19.2</v>
      </c>
      <c r="C5083">
        <v>19.46</v>
      </c>
      <c r="D5083">
        <v>19.149999999999999</v>
      </c>
      <c r="E5083">
        <v>19.309999999999999</v>
      </c>
      <c r="F5083">
        <v>0.57291666699999999</v>
      </c>
    </row>
    <row r="5084" spans="1:6" x14ac:dyDescent="0.25">
      <c r="A5084" s="1">
        <v>38342</v>
      </c>
      <c r="B5084">
        <v>19.07</v>
      </c>
      <c r="C5084">
        <v>19.52</v>
      </c>
      <c r="D5084">
        <v>19.04</v>
      </c>
      <c r="E5084">
        <v>19.36</v>
      </c>
      <c r="F5084">
        <v>1.5207131620000001</v>
      </c>
    </row>
    <row r="5085" spans="1:6" x14ac:dyDescent="0.25">
      <c r="A5085" s="1">
        <v>38341</v>
      </c>
      <c r="B5085">
        <v>19.100000000000001</v>
      </c>
      <c r="C5085">
        <v>19.329999999999998</v>
      </c>
      <c r="D5085">
        <v>19</v>
      </c>
      <c r="E5085">
        <v>19.05</v>
      </c>
      <c r="F5085">
        <v>-0.26178010499999999</v>
      </c>
    </row>
    <row r="5086" spans="1:6" x14ac:dyDescent="0.25">
      <c r="A5086" s="1">
        <v>38338</v>
      </c>
      <c r="B5086">
        <v>19.18</v>
      </c>
      <c r="C5086">
        <v>19.579999999999998</v>
      </c>
      <c r="D5086">
        <v>18.989999999999998</v>
      </c>
      <c r="E5086">
        <v>18.989999999999998</v>
      </c>
      <c r="F5086">
        <v>-0.99061522400000002</v>
      </c>
    </row>
    <row r="5087" spans="1:6" x14ac:dyDescent="0.25">
      <c r="A5087" s="1">
        <v>38337</v>
      </c>
      <c r="B5087">
        <v>19.260000000000002</v>
      </c>
      <c r="C5087">
        <v>19.66</v>
      </c>
      <c r="D5087">
        <v>19.260000000000002</v>
      </c>
      <c r="E5087">
        <v>19.39</v>
      </c>
      <c r="F5087">
        <v>0.67497403899999997</v>
      </c>
    </row>
    <row r="5088" spans="1:6" x14ac:dyDescent="0.25">
      <c r="A5088" s="1">
        <v>38336</v>
      </c>
      <c r="B5088">
        <v>19.21</v>
      </c>
      <c r="C5088">
        <v>19.420000000000002</v>
      </c>
      <c r="D5088">
        <v>19.170000000000002</v>
      </c>
      <c r="E5088">
        <v>19.399999999999999</v>
      </c>
      <c r="F5088">
        <v>0.98906819400000001</v>
      </c>
    </row>
    <row r="5089" spans="1:6" x14ac:dyDescent="0.25">
      <c r="A5089" s="1">
        <v>38335</v>
      </c>
      <c r="B5089">
        <v>19.13</v>
      </c>
      <c r="C5089">
        <v>19.48</v>
      </c>
      <c r="D5089">
        <v>19.11</v>
      </c>
      <c r="E5089">
        <v>19.28</v>
      </c>
      <c r="F5089">
        <v>0.78410873000000003</v>
      </c>
    </row>
    <row r="5090" spans="1:6" x14ac:dyDescent="0.25">
      <c r="A5090" s="1">
        <v>38334</v>
      </c>
      <c r="B5090">
        <v>19.5</v>
      </c>
      <c r="C5090">
        <v>19.559999999999999</v>
      </c>
      <c r="D5090">
        <v>19.12</v>
      </c>
      <c r="E5090">
        <v>19.27</v>
      </c>
      <c r="F5090">
        <v>-1.1794871790000001</v>
      </c>
    </row>
    <row r="5091" spans="1:6" x14ac:dyDescent="0.25">
      <c r="A5091" s="1">
        <v>38331</v>
      </c>
      <c r="B5091">
        <v>19.329999999999998</v>
      </c>
      <c r="C5091">
        <v>19.72</v>
      </c>
      <c r="D5091">
        <v>19.32</v>
      </c>
      <c r="E5091">
        <v>19.420000000000002</v>
      </c>
      <c r="F5091">
        <v>0.46559751700000002</v>
      </c>
    </row>
    <row r="5092" spans="1:6" x14ac:dyDescent="0.25">
      <c r="A5092" s="1">
        <v>38330</v>
      </c>
      <c r="B5092">
        <v>19.5</v>
      </c>
      <c r="C5092">
        <v>19.77</v>
      </c>
      <c r="D5092">
        <v>19.3</v>
      </c>
      <c r="E5092">
        <v>19.399999999999999</v>
      </c>
      <c r="F5092">
        <v>-0.51282051299999998</v>
      </c>
    </row>
    <row r="5093" spans="1:6" x14ac:dyDescent="0.25">
      <c r="A5093" s="1">
        <v>38329</v>
      </c>
      <c r="B5093">
        <v>19.77</v>
      </c>
      <c r="C5093">
        <v>19.91</v>
      </c>
      <c r="D5093">
        <v>19.59</v>
      </c>
      <c r="E5093">
        <v>19.8</v>
      </c>
      <c r="F5093">
        <v>0.15174506800000001</v>
      </c>
    </row>
    <row r="5094" spans="1:6" x14ac:dyDescent="0.25">
      <c r="A5094" s="1">
        <v>38328</v>
      </c>
      <c r="B5094">
        <v>19.96</v>
      </c>
      <c r="C5094">
        <v>20.350000000000001</v>
      </c>
      <c r="D5094">
        <v>19.66</v>
      </c>
      <c r="E5094">
        <v>19.66</v>
      </c>
      <c r="F5094">
        <v>-1.5030060119999999</v>
      </c>
    </row>
    <row r="5095" spans="1:6" x14ac:dyDescent="0.25">
      <c r="A5095" s="1">
        <v>38327</v>
      </c>
      <c r="B5095">
        <v>19.510000000000002</v>
      </c>
      <c r="C5095">
        <v>19.87</v>
      </c>
      <c r="D5095">
        <v>19.46</v>
      </c>
      <c r="E5095">
        <v>19.82</v>
      </c>
      <c r="F5095">
        <v>1.5889287540000001</v>
      </c>
    </row>
    <row r="5096" spans="1:6" x14ac:dyDescent="0.25">
      <c r="A5096" s="1">
        <v>38324</v>
      </c>
      <c r="B5096">
        <v>19.43</v>
      </c>
      <c r="C5096">
        <v>19.690000000000001</v>
      </c>
      <c r="D5096">
        <v>19.39</v>
      </c>
      <c r="E5096">
        <v>19.489999999999998</v>
      </c>
      <c r="F5096">
        <v>0.308800823</v>
      </c>
    </row>
    <row r="5097" spans="1:6" x14ac:dyDescent="0.25">
      <c r="A5097" s="1">
        <v>38323</v>
      </c>
      <c r="B5097">
        <v>19.079999999999998</v>
      </c>
      <c r="C5097">
        <v>19.45</v>
      </c>
      <c r="D5097">
        <v>19.059999999999999</v>
      </c>
      <c r="E5097">
        <v>19.2</v>
      </c>
      <c r="F5097">
        <v>0.62893081799999995</v>
      </c>
    </row>
    <row r="5098" spans="1:6" x14ac:dyDescent="0.25">
      <c r="A5098" s="1">
        <v>38322</v>
      </c>
      <c r="B5098">
        <v>18.809999999999999</v>
      </c>
      <c r="C5098">
        <v>19.16</v>
      </c>
      <c r="D5098">
        <v>18.809999999999999</v>
      </c>
      <c r="E5098">
        <v>19.149999999999999</v>
      </c>
      <c r="F5098">
        <v>1.807549176</v>
      </c>
    </row>
    <row r="5099" spans="1:6" x14ac:dyDescent="0.25">
      <c r="A5099" s="1">
        <v>38321</v>
      </c>
      <c r="B5099">
        <v>18.84</v>
      </c>
      <c r="C5099">
        <v>19.149999999999999</v>
      </c>
      <c r="D5099">
        <v>18.71</v>
      </c>
      <c r="E5099">
        <v>18.71</v>
      </c>
      <c r="F5099">
        <v>-0.69002123100000001</v>
      </c>
    </row>
    <row r="5100" spans="1:6" x14ac:dyDescent="0.25">
      <c r="A5100" s="1">
        <v>38320</v>
      </c>
      <c r="B5100">
        <v>19.190000000000001</v>
      </c>
      <c r="C5100">
        <v>19.39</v>
      </c>
      <c r="D5100">
        <v>18.88</v>
      </c>
      <c r="E5100">
        <v>18.940000000000001</v>
      </c>
      <c r="F5100">
        <v>-1.302761855</v>
      </c>
    </row>
    <row r="5101" spans="1:6" x14ac:dyDescent="0.25">
      <c r="A5101" s="1">
        <v>38317</v>
      </c>
      <c r="B5101">
        <v>19.07</v>
      </c>
      <c r="C5101">
        <v>19.38</v>
      </c>
      <c r="D5101">
        <v>19.07</v>
      </c>
      <c r="E5101">
        <v>19.23</v>
      </c>
      <c r="F5101">
        <v>0.83901415800000001</v>
      </c>
    </row>
    <row r="5102" spans="1:6" x14ac:dyDescent="0.25">
      <c r="A5102" s="1">
        <v>38315</v>
      </c>
      <c r="B5102">
        <v>19.13</v>
      </c>
      <c r="C5102">
        <v>19.25</v>
      </c>
      <c r="D5102">
        <v>19.04</v>
      </c>
      <c r="E5102">
        <v>19.190000000000001</v>
      </c>
      <c r="F5102">
        <v>0.31364349200000002</v>
      </c>
    </row>
    <row r="5103" spans="1:6" x14ac:dyDescent="0.25">
      <c r="A5103" s="1">
        <v>38314</v>
      </c>
      <c r="B5103">
        <v>19</v>
      </c>
      <c r="C5103">
        <v>19.149999999999999</v>
      </c>
      <c r="D5103">
        <v>18.95</v>
      </c>
      <c r="E5103">
        <v>19</v>
      </c>
      <c r="F5103">
        <v>0</v>
      </c>
    </row>
    <row r="5104" spans="1:6" x14ac:dyDescent="0.25">
      <c r="A5104" s="1">
        <v>38313</v>
      </c>
      <c r="B5104">
        <v>18.86</v>
      </c>
      <c r="C5104">
        <v>19.170000000000002</v>
      </c>
      <c r="D5104">
        <v>18.739999999999998</v>
      </c>
      <c r="E5104">
        <v>19.16</v>
      </c>
      <c r="F5104">
        <v>1.590668081</v>
      </c>
    </row>
    <row r="5105" spans="1:6" x14ac:dyDescent="0.25">
      <c r="A5105" s="1">
        <v>38310</v>
      </c>
      <c r="B5105">
        <v>19.64</v>
      </c>
      <c r="C5105">
        <v>19.64</v>
      </c>
      <c r="D5105">
        <v>18.989999999999998</v>
      </c>
      <c r="E5105">
        <v>19.010000000000002</v>
      </c>
      <c r="F5105">
        <v>-3.2077393079999998</v>
      </c>
    </row>
    <row r="5106" spans="1:6" x14ac:dyDescent="0.25">
      <c r="A5106" s="1">
        <v>38309</v>
      </c>
      <c r="B5106">
        <v>19.5</v>
      </c>
      <c r="C5106">
        <v>19.77</v>
      </c>
      <c r="D5106">
        <v>19.43</v>
      </c>
      <c r="E5106">
        <v>19.52</v>
      </c>
      <c r="F5106">
        <v>0.102564103</v>
      </c>
    </row>
    <row r="5107" spans="1:6" x14ac:dyDescent="0.25">
      <c r="A5107" s="1">
        <v>38308</v>
      </c>
      <c r="B5107">
        <v>19.489999999999998</v>
      </c>
      <c r="C5107">
        <v>19.829999999999998</v>
      </c>
      <c r="D5107">
        <v>19.41</v>
      </c>
      <c r="E5107">
        <v>19.54</v>
      </c>
      <c r="F5107">
        <v>0.25654181599999998</v>
      </c>
    </row>
    <row r="5108" spans="1:6" x14ac:dyDescent="0.25">
      <c r="A5108" s="1">
        <v>38307</v>
      </c>
      <c r="B5108">
        <v>19.420000000000002</v>
      </c>
      <c r="C5108">
        <v>19.52</v>
      </c>
      <c r="D5108">
        <v>19.260000000000002</v>
      </c>
      <c r="E5108">
        <v>19.38</v>
      </c>
      <c r="F5108">
        <v>-0.20597322300000001</v>
      </c>
    </row>
    <row r="5109" spans="1:6" x14ac:dyDescent="0.25">
      <c r="A5109" s="1">
        <v>38306</v>
      </c>
      <c r="B5109">
        <v>19.079999999999998</v>
      </c>
      <c r="C5109">
        <v>19.55</v>
      </c>
      <c r="D5109">
        <v>19.079999999999998</v>
      </c>
      <c r="E5109">
        <v>19.55</v>
      </c>
      <c r="F5109">
        <v>2.4633123690000001</v>
      </c>
    </row>
    <row r="5110" spans="1:6" x14ac:dyDescent="0.25">
      <c r="A5110" s="1">
        <v>38303</v>
      </c>
      <c r="B5110">
        <v>18.809999999999999</v>
      </c>
      <c r="C5110">
        <v>19.28</v>
      </c>
      <c r="D5110">
        <v>18.77</v>
      </c>
      <c r="E5110">
        <v>19.27</v>
      </c>
      <c r="F5110">
        <v>2.4455077090000001</v>
      </c>
    </row>
    <row r="5111" spans="1:6" x14ac:dyDescent="0.25">
      <c r="A5111" s="1">
        <v>38302</v>
      </c>
      <c r="B5111">
        <v>18.52</v>
      </c>
      <c r="C5111">
        <v>18.760000000000002</v>
      </c>
      <c r="D5111">
        <v>18</v>
      </c>
      <c r="E5111">
        <v>18.72</v>
      </c>
      <c r="F5111">
        <v>1.0799136069999999</v>
      </c>
    </row>
    <row r="5112" spans="1:6" x14ac:dyDescent="0.25">
      <c r="A5112" s="1">
        <v>38301</v>
      </c>
      <c r="B5112">
        <v>18.97</v>
      </c>
      <c r="C5112">
        <v>19.03</v>
      </c>
      <c r="D5112">
        <v>18.420000000000002</v>
      </c>
      <c r="E5112">
        <v>18.440000000000001</v>
      </c>
      <c r="F5112">
        <v>-2.7938850820000001</v>
      </c>
    </row>
    <row r="5113" spans="1:6" x14ac:dyDescent="0.25">
      <c r="A5113" s="1">
        <v>38300</v>
      </c>
      <c r="B5113">
        <v>19.91</v>
      </c>
      <c r="C5113">
        <v>19.989999999999998</v>
      </c>
      <c r="D5113">
        <v>19.68</v>
      </c>
      <c r="E5113">
        <v>19.75</v>
      </c>
      <c r="F5113">
        <v>-0.80361627300000005</v>
      </c>
    </row>
    <row r="5114" spans="1:6" x14ac:dyDescent="0.25">
      <c r="A5114" s="1">
        <v>38299</v>
      </c>
      <c r="B5114">
        <v>19.96</v>
      </c>
      <c r="C5114">
        <v>20.010000000000002</v>
      </c>
      <c r="D5114">
        <v>19.760000000000002</v>
      </c>
      <c r="E5114">
        <v>19.95</v>
      </c>
      <c r="F5114">
        <v>-5.0100199999999998E-2</v>
      </c>
    </row>
    <row r="5115" spans="1:6" x14ac:dyDescent="0.25">
      <c r="A5115" s="1">
        <v>38296</v>
      </c>
      <c r="B5115">
        <v>19.79</v>
      </c>
      <c r="C5115">
        <v>20</v>
      </c>
      <c r="D5115">
        <v>19.72</v>
      </c>
      <c r="E5115">
        <v>19.989999999999998</v>
      </c>
      <c r="F5115">
        <v>1.01061142</v>
      </c>
    </row>
    <row r="5116" spans="1:6" x14ac:dyDescent="0.25">
      <c r="A5116" s="1">
        <v>38295</v>
      </c>
      <c r="B5116">
        <v>19.25</v>
      </c>
      <c r="C5116">
        <v>19.559999999999999</v>
      </c>
      <c r="D5116">
        <v>19.23</v>
      </c>
      <c r="E5116">
        <v>19.52</v>
      </c>
      <c r="F5116">
        <v>1.4025974029999999</v>
      </c>
    </row>
    <row r="5117" spans="1:6" x14ac:dyDescent="0.25">
      <c r="A5117" s="1">
        <v>38294</v>
      </c>
      <c r="B5117">
        <v>19.77</v>
      </c>
      <c r="C5117">
        <v>19.8</v>
      </c>
      <c r="D5117">
        <v>19.18</v>
      </c>
      <c r="E5117">
        <v>19.3</v>
      </c>
      <c r="F5117">
        <v>-2.3773394030000001</v>
      </c>
    </row>
    <row r="5118" spans="1:6" x14ac:dyDescent="0.25">
      <c r="A5118" s="1">
        <v>38293</v>
      </c>
      <c r="B5118">
        <v>19.3</v>
      </c>
      <c r="C5118">
        <v>19.52</v>
      </c>
      <c r="D5118">
        <v>19.16</v>
      </c>
      <c r="E5118">
        <v>19.29</v>
      </c>
      <c r="F5118">
        <v>-5.1813471999999999E-2</v>
      </c>
    </row>
    <row r="5119" spans="1:6" x14ac:dyDescent="0.25">
      <c r="A5119" s="1">
        <v>38292</v>
      </c>
      <c r="B5119">
        <v>19.21</v>
      </c>
      <c r="C5119">
        <v>19.350000000000001</v>
      </c>
      <c r="D5119">
        <v>18.95</v>
      </c>
      <c r="E5119">
        <v>19.260000000000002</v>
      </c>
      <c r="F5119">
        <v>0.26028110399999999</v>
      </c>
    </row>
    <row r="5120" spans="1:6" x14ac:dyDescent="0.25">
      <c r="A5120" s="1">
        <v>38289</v>
      </c>
      <c r="B5120">
        <v>18.96</v>
      </c>
      <c r="C5120">
        <v>19.37</v>
      </c>
      <c r="D5120">
        <v>18.91</v>
      </c>
      <c r="E5120">
        <v>19.21</v>
      </c>
      <c r="F5120">
        <v>1.3185654010000001</v>
      </c>
    </row>
    <row r="5121" spans="1:6" x14ac:dyDescent="0.25">
      <c r="A5121" s="1">
        <v>38288</v>
      </c>
      <c r="B5121">
        <v>18.54</v>
      </c>
      <c r="C5121">
        <v>18.97</v>
      </c>
      <c r="D5121">
        <v>18.41</v>
      </c>
      <c r="E5121">
        <v>18.95</v>
      </c>
      <c r="F5121">
        <v>2.2114347360000002</v>
      </c>
    </row>
    <row r="5122" spans="1:6" x14ac:dyDescent="0.25">
      <c r="A5122" s="1">
        <v>38287</v>
      </c>
      <c r="B5122">
        <v>18.079999999999998</v>
      </c>
      <c r="C5122">
        <v>18.649999999999999</v>
      </c>
      <c r="D5122">
        <v>17.899999999999999</v>
      </c>
      <c r="E5122">
        <v>18.55</v>
      </c>
      <c r="F5122">
        <v>2.599557522</v>
      </c>
    </row>
    <row r="5123" spans="1:6" x14ac:dyDescent="0.25">
      <c r="A5123" s="1">
        <v>38286</v>
      </c>
      <c r="B5123">
        <v>18.12</v>
      </c>
      <c r="C5123">
        <v>18.21</v>
      </c>
      <c r="D5123">
        <v>17.8</v>
      </c>
      <c r="E5123">
        <v>18.21</v>
      </c>
      <c r="F5123">
        <v>0.49668874200000002</v>
      </c>
    </row>
    <row r="5124" spans="1:6" x14ac:dyDescent="0.25">
      <c r="A5124" s="1">
        <v>38285</v>
      </c>
      <c r="B5124">
        <v>18.149999999999999</v>
      </c>
      <c r="C5124">
        <v>18.29</v>
      </c>
      <c r="D5124">
        <v>18</v>
      </c>
      <c r="E5124">
        <v>18</v>
      </c>
      <c r="F5124">
        <v>-0.82644628099999995</v>
      </c>
    </row>
    <row r="5125" spans="1:6" x14ac:dyDescent="0.25">
      <c r="A5125" s="1">
        <v>38282</v>
      </c>
      <c r="B5125">
        <v>18.68</v>
      </c>
      <c r="C5125">
        <v>18.77</v>
      </c>
      <c r="D5125">
        <v>18.16</v>
      </c>
      <c r="E5125">
        <v>18.27</v>
      </c>
      <c r="F5125">
        <v>-2.1948608140000001</v>
      </c>
    </row>
    <row r="5126" spans="1:6" x14ac:dyDescent="0.25">
      <c r="A5126" s="1">
        <v>38281</v>
      </c>
      <c r="B5126">
        <v>18.670000000000002</v>
      </c>
      <c r="C5126">
        <v>18.72</v>
      </c>
      <c r="D5126">
        <v>18.38</v>
      </c>
      <c r="E5126">
        <v>18.64</v>
      </c>
      <c r="F5126">
        <v>-0.16068559199999999</v>
      </c>
    </row>
    <row r="5127" spans="1:6" x14ac:dyDescent="0.25">
      <c r="A5127" s="1">
        <v>38280</v>
      </c>
      <c r="B5127">
        <v>18.59</v>
      </c>
      <c r="C5127">
        <v>18.66</v>
      </c>
      <c r="D5127">
        <v>18.29</v>
      </c>
      <c r="E5127">
        <v>18.46</v>
      </c>
      <c r="F5127">
        <v>-0.69930069900000003</v>
      </c>
    </row>
    <row r="5128" spans="1:6" x14ac:dyDescent="0.25">
      <c r="A5128" s="1">
        <v>38279</v>
      </c>
      <c r="B5128">
        <v>18.91</v>
      </c>
      <c r="C5128">
        <v>19.13</v>
      </c>
      <c r="D5128">
        <v>18.600000000000001</v>
      </c>
      <c r="E5128">
        <v>18.690000000000001</v>
      </c>
      <c r="F5128">
        <v>-1.1634056049999999</v>
      </c>
    </row>
    <row r="5129" spans="1:6" x14ac:dyDescent="0.25">
      <c r="A5129" s="1">
        <v>38278</v>
      </c>
      <c r="B5129">
        <v>18.52</v>
      </c>
      <c r="C5129">
        <v>18.73</v>
      </c>
      <c r="D5129">
        <v>18.420000000000002</v>
      </c>
      <c r="E5129">
        <v>18.68</v>
      </c>
      <c r="F5129">
        <v>0.86393088600000001</v>
      </c>
    </row>
    <row r="5130" spans="1:6" x14ac:dyDescent="0.25">
      <c r="A5130" s="1">
        <v>38275</v>
      </c>
      <c r="B5130">
        <v>18.649999999999999</v>
      </c>
      <c r="C5130">
        <v>18.8</v>
      </c>
      <c r="D5130">
        <v>18.39</v>
      </c>
      <c r="E5130">
        <v>18.48</v>
      </c>
      <c r="F5130">
        <v>-0.91152814999999998</v>
      </c>
    </row>
    <row r="5131" spans="1:6" x14ac:dyDescent="0.25">
      <c r="A5131" s="1">
        <v>38274</v>
      </c>
      <c r="B5131">
        <v>18.78</v>
      </c>
      <c r="C5131">
        <v>18.88</v>
      </c>
      <c r="D5131">
        <v>18.510000000000002</v>
      </c>
      <c r="E5131">
        <v>18.59</v>
      </c>
      <c r="F5131">
        <v>-1.01171459</v>
      </c>
    </row>
    <row r="5132" spans="1:6" x14ac:dyDescent="0.25">
      <c r="A5132" s="1">
        <v>38273</v>
      </c>
      <c r="B5132">
        <v>19.46</v>
      </c>
      <c r="C5132">
        <v>19.5</v>
      </c>
      <c r="D5132">
        <v>18.62</v>
      </c>
      <c r="E5132">
        <v>18.86</v>
      </c>
      <c r="F5132">
        <v>-3.0832476880000002</v>
      </c>
    </row>
    <row r="5133" spans="1:6" x14ac:dyDescent="0.25">
      <c r="A5133" s="1">
        <v>38272</v>
      </c>
      <c r="B5133">
        <v>18.68</v>
      </c>
      <c r="C5133">
        <v>19.170000000000002</v>
      </c>
      <c r="D5133">
        <v>18.600000000000001</v>
      </c>
      <c r="E5133">
        <v>19.16</v>
      </c>
      <c r="F5133">
        <v>2.569593148</v>
      </c>
    </row>
    <row r="5134" spans="1:6" x14ac:dyDescent="0.25">
      <c r="A5134" s="1">
        <v>38271</v>
      </c>
      <c r="B5134">
        <v>18.78</v>
      </c>
      <c r="C5134">
        <v>19.02</v>
      </c>
      <c r="D5134">
        <v>18.72</v>
      </c>
      <c r="E5134">
        <v>18.95</v>
      </c>
      <c r="F5134">
        <v>0.90521831699999999</v>
      </c>
    </row>
    <row r="5135" spans="1:6" x14ac:dyDescent="0.25">
      <c r="A5135" s="1">
        <v>38268</v>
      </c>
      <c r="B5135">
        <v>18.96</v>
      </c>
      <c r="C5135">
        <v>19.22</v>
      </c>
      <c r="D5135">
        <v>18.68</v>
      </c>
      <c r="E5135">
        <v>18.78</v>
      </c>
      <c r="F5135">
        <v>-0.949367089</v>
      </c>
    </row>
    <row r="5136" spans="1:6" x14ac:dyDescent="0.25">
      <c r="A5136" s="1">
        <v>38267</v>
      </c>
      <c r="B5136">
        <v>19.46</v>
      </c>
      <c r="C5136">
        <v>19.739999999999998</v>
      </c>
      <c r="D5136">
        <v>19.09</v>
      </c>
      <c r="E5136">
        <v>19.13</v>
      </c>
      <c r="F5136">
        <v>-1.695786228</v>
      </c>
    </row>
    <row r="5137" spans="1:6" x14ac:dyDescent="0.25">
      <c r="A5137" s="1">
        <v>38266</v>
      </c>
      <c r="B5137">
        <v>19.04</v>
      </c>
      <c r="C5137">
        <v>19.54</v>
      </c>
      <c r="D5137">
        <v>19.04</v>
      </c>
      <c r="E5137">
        <v>19.53</v>
      </c>
      <c r="F5137">
        <v>2.5735294120000001</v>
      </c>
    </row>
    <row r="5138" spans="1:6" x14ac:dyDescent="0.25">
      <c r="A5138" s="1">
        <v>38265</v>
      </c>
      <c r="B5138">
        <v>18.89</v>
      </c>
      <c r="C5138">
        <v>19.25</v>
      </c>
      <c r="D5138">
        <v>18.89</v>
      </c>
      <c r="E5138">
        <v>19.11</v>
      </c>
      <c r="F5138">
        <v>1.164637374</v>
      </c>
    </row>
    <row r="5139" spans="1:6" x14ac:dyDescent="0.25">
      <c r="A5139" s="1">
        <v>38264</v>
      </c>
      <c r="B5139">
        <v>19.21</v>
      </c>
      <c r="C5139">
        <v>19.3</v>
      </c>
      <c r="D5139">
        <v>18.87</v>
      </c>
      <c r="E5139">
        <v>18.96</v>
      </c>
      <c r="F5139">
        <v>-1.3014055179999999</v>
      </c>
    </row>
    <row r="5140" spans="1:6" x14ac:dyDescent="0.25">
      <c r="A5140" s="1">
        <v>38261</v>
      </c>
      <c r="B5140">
        <v>18.28</v>
      </c>
      <c r="C5140">
        <v>19</v>
      </c>
      <c r="D5140">
        <v>18.25</v>
      </c>
      <c r="E5140">
        <v>18.920000000000002</v>
      </c>
      <c r="F5140">
        <v>3.5010940920000002</v>
      </c>
    </row>
    <row r="5141" spans="1:6" x14ac:dyDescent="0.25">
      <c r="A5141" s="1">
        <v>38260</v>
      </c>
      <c r="B5141">
        <v>18.28</v>
      </c>
      <c r="C5141">
        <v>18.36</v>
      </c>
      <c r="D5141">
        <v>18.05</v>
      </c>
      <c r="E5141">
        <v>18.100000000000001</v>
      </c>
      <c r="F5141">
        <v>-0.98468271299999999</v>
      </c>
    </row>
    <row r="5142" spans="1:6" x14ac:dyDescent="0.25">
      <c r="A5142" s="1">
        <v>38259</v>
      </c>
      <c r="B5142">
        <v>18.16</v>
      </c>
      <c r="C5142">
        <v>18.440000000000001</v>
      </c>
      <c r="D5142">
        <v>18.079999999999998</v>
      </c>
      <c r="E5142">
        <v>18.309999999999999</v>
      </c>
      <c r="F5142">
        <v>0.82599118900000001</v>
      </c>
    </row>
    <row r="5143" spans="1:6" x14ac:dyDescent="0.25">
      <c r="A5143" s="1">
        <v>38258</v>
      </c>
      <c r="B5143">
        <v>18.11</v>
      </c>
      <c r="C5143">
        <v>18.14</v>
      </c>
      <c r="D5143">
        <v>17.850000000000001</v>
      </c>
      <c r="E5143">
        <v>18.07</v>
      </c>
      <c r="F5143">
        <v>-0.220872446</v>
      </c>
    </row>
    <row r="5144" spans="1:6" x14ac:dyDescent="0.25">
      <c r="A5144" s="1">
        <v>38257</v>
      </c>
      <c r="B5144">
        <v>18.25</v>
      </c>
      <c r="C5144">
        <v>18.350000000000001</v>
      </c>
      <c r="D5144">
        <v>17.95</v>
      </c>
      <c r="E5144">
        <v>18.03</v>
      </c>
      <c r="F5144">
        <v>-1.2054794520000001</v>
      </c>
    </row>
    <row r="5145" spans="1:6" x14ac:dyDescent="0.25">
      <c r="A5145" s="1">
        <v>38254</v>
      </c>
      <c r="B5145">
        <v>18.88</v>
      </c>
      <c r="C5145">
        <v>18.93</v>
      </c>
      <c r="D5145">
        <v>18.309999999999999</v>
      </c>
      <c r="E5145">
        <v>18.399999999999999</v>
      </c>
      <c r="F5145">
        <v>-2.5423728809999999</v>
      </c>
    </row>
    <row r="5146" spans="1:6" x14ac:dyDescent="0.25">
      <c r="A5146" s="1">
        <v>38253</v>
      </c>
      <c r="B5146">
        <v>18.899999999999999</v>
      </c>
      <c r="C5146">
        <v>19.11</v>
      </c>
      <c r="D5146">
        <v>18.82</v>
      </c>
      <c r="E5146">
        <v>18.84</v>
      </c>
      <c r="F5146">
        <v>-0.31746031699999999</v>
      </c>
    </row>
    <row r="5147" spans="1:6" x14ac:dyDescent="0.25">
      <c r="A5147" s="1">
        <v>38252</v>
      </c>
      <c r="B5147">
        <v>19.190000000000001</v>
      </c>
      <c r="C5147">
        <v>19.28</v>
      </c>
      <c r="D5147">
        <v>18.86</v>
      </c>
      <c r="E5147">
        <v>18.96</v>
      </c>
      <c r="F5147">
        <v>-1.1985409069999999</v>
      </c>
    </row>
    <row r="5148" spans="1:6" x14ac:dyDescent="0.25">
      <c r="A5148" s="1">
        <v>38251</v>
      </c>
      <c r="B5148">
        <v>19.39</v>
      </c>
      <c r="C5148">
        <v>19.71</v>
      </c>
      <c r="D5148">
        <v>19.3</v>
      </c>
      <c r="E5148">
        <v>19.649999999999999</v>
      </c>
      <c r="F5148">
        <v>1.34089737</v>
      </c>
    </row>
    <row r="5149" spans="1:6" x14ac:dyDescent="0.25">
      <c r="A5149" s="1">
        <v>38250</v>
      </c>
      <c r="B5149">
        <v>19.03</v>
      </c>
      <c r="C5149">
        <v>19.48</v>
      </c>
      <c r="D5149">
        <v>18.940000000000001</v>
      </c>
      <c r="E5149">
        <v>19.29</v>
      </c>
      <c r="F5149">
        <v>1.366263794</v>
      </c>
    </row>
    <row r="5150" spans="1:6" x14ac:dyDescent="0.25">
      <c r="A5150" s="1">
        <v>38247</v>
      </c>
      <c r="B5150">
        <v>19.329999999999998</v>
      </c>
      <c r="C5150">
        <v>19.329999999999998</v>
      </c>
      <c r="D5150">
        <v>19.09</v>
      </c>
      <c r="E5150">
        <v>19.16</v>
      </c>
      <c r="F5150">
        <v>-0.87946197599999998</v>
      </c>
    </row>
    <row r="5151" spans="1:6" x14ac:dyDescent="0.25">
      <c r="A5151" s="1">
        <v>38246</v>
      </c>
      <c r="B5151">
        <v>19.600000000000001</v>
      </c>
      <c r="C5151">
        <v>19.75</v>
      </c>
      <c r="D5151">
        <v>19.46</v>
      </c>
      <c r="E5151">
        <v>19.59</v>
      </c>
      <c r="F5151">
        <v>-5.1020408000000003E-2</v>
      </c>
    </row>
    <row r="5152" spans="1:6" x14ac:dyDescent="0.25">
      <c r="A5152" s="1">
        <v>38245</v>
      </c>
      <c r="B5152">
        <v>19.850000000000001</v>
      </c>
      <c r="C5152">
        <v>19.89</v>
      </c>
      <c r="D5152">
        <v>19.54</v>
      </c>
      <c r="E5152">
        <v>19.559999999999999</v>
      </c>
      <c r="F5152">
        <v>-1.460957179</v>
      </c>
    </row>
    <row r="5153" spans="1:6" x14ac:dyDescent="0.25">
      <c r="A5153" s="1">
        <v>38244</v>
      </c>
      <c r="B5153">
        <v>20.32</v>
      </c>
      <c r="C5153">
        <v>20.440000000000001</v>
      </c>
      <c r="D5153">
        <v>20.100000000000001</v>
      </c>
      <c r="E5153">
        <v>20.350000000000001</v>
      </c>
      <c r="F5153">
        <v>0.14763779499999999</v>
      </c>
    </row>
    <row r="5154" spans="1:6" x14ac:dyDescent="0.25">
      <c r="A5154" s="1">
        <v>38243</v>
      </c>
      <c r="B5154">
        <v>20.55</v>
      </c>
      <c r="C5154">
        <v>20.63</v>
      </c>
      <c r="D5154">
        <v>20.25</v>
      </c>
      <c r="E5154">
        <v>20.260000000000002</v>
      </c>
      <c r="F5154">
        <v>-1.4111922139999999</v>
      </c>
    </row>
    <row r="5155" spans="1:6" x14ac:dyDescent="0.25">
      <c r="A5155" s="1">
        <v>38240</v>
      </c>
      <c r="B5155">
        <v>19.88</v>
      </c>
      <c r="C5155">
        <v>20.61</v>
      </c>
      <c r="D5155">
        <v>19.850000000000001</v>
      </c>
      <c r="E5155">
        <v>20.46</v>
      </c>
      <c r="F5155">
        <v>2.9175050300000001</v>
      </c>
    </row>
    <row r="5156" spans="1:6" x14ac:dyDescent="0.25">
      <c r="A5156" s="1">
        <v>38239</v>
      </c>
      <c r="B5156">
        <v>19.489999999999998</v>
      </c>
      <c r="C5156">
        <v>20.03</v>
      </c>
      <c r="D5156">
        <v>19.350000000000001</v>
      </c>
      <c r="E5156">
        <v>19.93</v>
      </c>
      <c r="F5156">
        <v>2.257567984</v>
      </c>
    </row>
    <row r="5157" spans="1:6" x14ac:dyDescent="0.25">
      <c r="A5157" s="1">
        <v>38238</v>
      </c>
      <c r="B5157">
        <v>18.96</v>
      </c>
      <c r="C5157">
        <v>19.53</v>
      </c>
      <c r="D5157">
        <v>18.920000000000002</v>
      </c>
      <c r="E5157">
        <v>19.309999999999999</v>
      </c>
      <c r="F5157">
        <v>1.8459915609999999</v>
      </c>
    </row>
    <row r="5158" spans="1:6" x14ac:dyDescent="0.25">
      <c r="A5158" s="1">
        <v>38237</v>
      </c>
      <c r="B5158">
        <v>18.98</v>
      </c>
      <c r="C5158">
        <v>19.18</v>
      </c>
      <c r="D5158">
        <v>18.84</v>
      </c>
      <c r="E5158">
        <v>19.05</v>
      </c>
      <c r="F5158">
        <v>0.36880927299999999</v>
      </c>
    </row>
    <row r="5159" spans="1:6" x14ac:dyDescent="0.25">
      <c r="A5159" s="1">
        <v>38233</v>
      </c>
      <c r="B5159">
        <v>19.03</v>
      </c>
      <c r="C5159">
        <v>19.149999999999999</v>
      </c>
      <c r="D5159">
        <v>18.59</v>
      </c>
      <c r="E5159">
        <v>18.75</v>
      </c>
      <c r="F5159">
        <v>-1.471361009</v>
      </c>
    </row>
    <row r="5160" spans="1:6" x14ac:dyDescent="0.25">
      <c r="A5160" s="1">
        <v>38232</v>
      </c>
      <c r="B5160">
        <v>19.05</v>
      </c>
      <c r="C5160">
        <v>19.37</v>
      </c>
      <c r="D5160">
        <v>18.91</v>
      </c>
      <c r="E5160">
        <v>19.3</v>
      </c>
      <c r="F5160">
        <v>1.312335958</v>
      </c>
    </row>
    <row r="5161" spans="1:6" x14ac:dyDescent="0.25">
      <c r="A5161" s="1">
        <v>38231</v>
      </c>
      <c r="B5161">
        <v>18.649999999999999</v>
      </c>
      <c r="C5161">
        <v>19.11</v>
      </c>
      <c r="D5161">
        <v>18.600000000000001</v>
      </c>
      <c r="E5161">
        <v>19.09</v>
      </c>
      <c r="F5161">
        <v>2.3592493299999999</v>
      </c>
    </row>
    <row r="5162" spans="1:6" x14ac:dyDescent="0.25">
      <c r="A5162" s="1">
        <v>38230</v>
      </c>
      <c r="B5162">
        <v>19.149999999999999</v>
      </c>
      <c r="C5162">
        <v>19.190000000000001</v>
      </c>
      <c r="D5162">
        <v>18.43</v>
      </c>
      <c r="E5162">
        <v>18.760000000000002</v>
      </c>
      <c r="F5162">
        <v>-2.036553525</v>
      </c>
    </row>
    <row r="5163" spans="1:6" x14ac:dyDescent="0.25">
      <c r="A5163" s="1">
        <v>38229</v>
      </c>
      <c r="B5163">
        <v>19.309999999999999</v>
      </c>
      <c r="C5163">
        <v>19.46</v>
      </c>
      <c r="D5163">
        <v>19.03</v>
      </c>
      <c r="E5163">
        <v>19.03</v>
      </c>
      <c r="F5163">
        <v>-1.4500258930000001</v>
      </c>
    </row>
    <row r="5164" spans="1:6" x14ac:dyDescent="0.25">
      <c r="A5164" s="1">
        <v>38226</v>
      </c>
      <c r="B5164">
        <v>19.2</v>
      </c>
      <c r="C5164">
        <v>19.52</v>
      </c>
      <c r="D5164">
        <v>19.2</v>
      </c>
      <c r="E5164">
        <v>19.47</v>
      </c>
      <c r="F5164">
        <v>1.40625</v>
      </c>
    </row>
    <row r="5165" spans="1:6" x14ac:dyDescent="0.25">
      <c r="A5165" s="1">
        <v>38225</v>
      </c>
      <c r="B5165">
        <v>19.25</v>
      </c>
      <c r="C5165">
        <v>19.43</v>
      </c>
      <c r="D5165">
        <v>19.16</v>
      </c>
      <c r="E5165">
        <v>19.170000000000002</v>
      </c>
      <c r="F5165">
        <v>-0.41558441600000001</v>
      </c>
    </row>
    <row r="5166" spans="1:6" x14ac:dyDescent="0.25">
      <c r="A5166" s="1">
        <v>38224</v>
      </c>
      <c r="B5166">
        <v>18.989999999999998</v>
      </c>
      <c r="C5166">
        <v>19.37</v>
      </c>
      <c r="D5166">
        <v>18.809999999999999</v>
      </c>
      <c r="E5166">
        <v>19.32</v>
      </c>
      <c r="F5166">
        <v>1.7377567140000001</v>
      </c>
    </row>
    <row r="5167" spans="1:6" x14ac:dyDescent="0.25">
      <c r="A5167" s="1">
        <v>38223</v>
      </c>
      <c r="B5167">
        <v>19.14</v>
      </c>
      <c r="C5167">
        <v>19.16</v>
      </c>
      <c r="D5167">
        <v>18.809999999999999</v>
      </c>
      <c r="E5167">
        <v>18.97</v>
      </c>
      <c r="F5167">
        <v>-0.88819226799999995</v>
      </c>
    </row>
    <row r="5168" spans="1:6" x14ac:dyDescent="0.25">
      <c r="A5168" s="1">
        <v>38222</v>
      </c>
      <c r="B5168">
        <v>18.93</v>
      </c>
      <c r="C5168">
        <v>19.28</v>
      </c>
      <c r="D5168">
        <v>18.850000000000001</v>
      </c>
      <c r="E5168">
        <v>19.18</v>
      </c>
      <c r="F5168">
        <v>1.3206550450000001</v>
      </c>
    </row>
    <row r="5169" spans="1:6" x14ac:dyDescent="0.25">
      <c r="A5169" s="1">
        <v>38219</v>
      </c>
      <c r="B5169">
        <v>18.95</v>
      </c>
      <c r="C5169">
        <v>19.02</v>
      </c>
      <c r="D5169">
        <v>18.64</v>
      </c>
      <c r="E5169">
        <v>18.88</v>
      </c>
      <c r="F5169">
        <v>-0.36939314000000001</v>
      </c>
    </row>
    <row r="5170" spans="1:6" x14ac:dyDescent="0.25">
      <c r="A5170" s="1">
        <v>38218</v>
      </c>
      <c r="B5170">
        <v>18.899999999999999</v>
      </c>
      <c r="C5170">
        <v>19.21</v>
      </c>
      <c r="D5170">
        <v>18.84</v>
      </c>
      <c r="E5170">
        <v>19.100000000000001</v>
      </c>
      <c r="F5170">
        <v>1.0582010580000001</v>
      </c>
    </row>
    <row r="5171" spans="1:6" x14ac:dyDescent="0.25">
      <c r="A5171" s="1">
        <v>38217</v>
      </c>
      <c r="B5171">
        <v>18.54</v>
      </c>
      <c r="C5171">
        <v>19.02</v>
      </c>
      <c r="D5171">
        <v>18.440000000000001</v>
      </c>
      <c r="E5171">
        <v>18.989999999999998</v>
      </c>
      <c r="F5171">
        <v>2.4271844659999999</v>
      </c>
    </row>
    <row r="5172" spans="1:6" x14ac:dyDescent="0.25">
      <c r="A5172" s="1">
        <v>38216</v>
      </c>
      <c r="B5172">
        <v>18.39</v>
      </c>
      <c r="C5172">
        <v>18.68</v>
      </c>
      <c r="D5172">
        <v>18.239999999999998</v>
      </c>
      <c r="E5172">
        <v>18.68</v>
      </c>
      <c r="F5172">
        <v>1.576943991</v>
      </c>
    </row>
    <row r="5173" spans="1:6" x14ac:dyDescent="0.25">
      <c r="A5173" s="1">
        <v>38215</v>
      </c>
      <c r="B5173">
        <v>17.86</v>
      </c>
      <c r="C5173">
        <v>18.46</v>
      </c>
      <c r="D5173">
        <v>17.809999999999999</v>
      </c>
      <c r="E5173">
        <v>18.25</v>
      </c>
      <c r="F5173">
        <v>2.183650616</v>
      </c>
    </row>
    <row r="5174" spans="1:6" x14ac:dyDescent="0.25">
      <c r="A5174" s="1">
        <v>38212</v>
      </c>
      <c r="B5174">
        <v>18.23</v>
      </c>
      <c r="C5174">
        <v>18.23</v>
      </c>
      <c r="D5174">
        <v>17.8</v>
      </c>
      <c r="E5174">
        <v>17.8</v>
      </c>
      <c r="F5174">
        <v>-2.3587493140000002</v>
      </c>
    </row>
    <row r="5175" spans="1:6" x14ac:dyDescent="0.25">
      <c r="A5175" s="1">
        <v>38211</v>
      </c>
      <c r="B5175">
        <v>18.25</v>
      </c>
      <c r="C5175">
        <v>18.350000000000001</v>
      </c>
      <c r="D5175">
        <v>17.5</v>
      </c>
      <c r="E5175">
        <v>17.78</v>
      </c>
      <c r="F5175">
        <v>-2.5753424659999999</v>
      </c>
    </row>
    <row r="5176" spans="1:6" x14ac:dyDescent="0.25">
      <c r="A5176" s="1">
        <v>38210</v>
      </c>
      <c r="B5176">
        <v>18.600000000000001</v>
      </c>
      <c r="C5176">
        <v>18.649999999999999</v>
      </c>
      <c r="D5176">
        <v>18.239999999999998</v>
      </c>
      <c r="E5176">
        <v>18.329999999999998</v>
      </c>
      <c r="F5176">
        <v>-1.451612903</v>
      </c>
    </row>
    <row r="5177" spans="1:6" x14ac:dyDescent="0.25">
      <c r="A5177" s="1">
        <v>38209</v>
      </c>
      <c r="B5177">
        <v>20.309999999999999</v>
      </c>
      <c r="C5177">
        <v>20.47</v>
      </c>
      <c r="D5177">
        <v>20.05</v>
      </c>
      <c r="E5177">
        <v>20.46</v>
      </c>
      <c r="F5177">
        <v>0.73855243699999995</v>
      </c>
    </row>
    <row r="5178" spans="1:6" x14ac:dyDescent="0.25">
      <c r="A5178" s="1">
        <v>38208</v>
      </c>
      <c r="B5178">
        <v>20.02</v>
      </c>
      <c r="C5178">
        <v>20.22</v>
      </c>
      <c r="D5178">
        <v>19.940000000000001</v>
      </c>
      <c r="E5178">
        <v>20</v>
      </c>
      <c r="F5178">
        <v>-9.9900100000000006E-2</v>
      </c>
    </row>
    <row r="5179" spans="1:6" x14ac:dyDescent="0.25">
      <c r="A5179" s="1">
        <v>38205</v>
      </c>
      <c r="B5179">
        <v>20.22</v>
      </c>
      <c r="C5179">
        <v>20.6</v>
      </c>
      <c r="D5179">
        <v>19.87</v>
      </c>
      <c r="E5179">
        <v>19.920000000000002</v>
      </c>
      <c r="F5179">
        <v>-1.4836795250000001</v>
      </c>
    </row>
    <row r="5180" spans="1:6" x14ac:dyDescent="0.25">
      <c r="A5180" s="1">
        <v>38204</v>
      </c>
      <c r="B5180">
        <v>21.12</v>
      </c>
      <c r="C5180">
        <v>21.22</v>
      </c>
      <c r="D5180">
        <v>20.57</v>
      </c>
      <c r="E5180">
        <v>20.62</v>
      </c>
      <c r="F5180">
        <v>-2.3674242419999998</v>
      </c>
    </row>
    <row r="5181" spans="1:6" x14ac:dyDescent="0.25">
      <c r="A5181" s="1">
        <v>38203</v>
      </c>
      <c r="B5181">
        <v>20.62</v>
      </c>
      <c r="C5181">
        <v>21.18</v>
      </c>
      <c r="D5181">
        <v>20.58</v>
      </c>
      <c r="E5181">
        <v>21.12</v>
      </c>
      <c r="F5181">
        <v>2.424830262</v>
      </c>
    </row>
    <row r="5182" spans="1:6" x14ac:dyDescent="0.25">
      <c r="A5182" s="1">
        <v>38202</v>
      </c>
      <c r="B5182">
        <v>21.13</v>
      </c>
      <c r="C5182">
        <v>21.22</v>
      </c>
      <c r="D5182">
        <v>20.73</v>
      </c>
      <c r="E5182">
        <v>20.74</v>
      </c>
      <c r="F5182">
        <v>-1.8457169899999999</v>
      </c>
    </row>
    <row r="5183" spans="1:6" x14ac:dyDescent="0.25">
      <c r="A5183" s="1">
        <v>38201</v>
      </c>
      <c r="B5183">
        <v>20.6</v>
      </c>
      <c r="C5183">
        <v>21.24</v>
      </c>
      <c r="D5183">
        <v>20.5</v>
      </c>
      <c r="E5183">
        <v>21.24</v>
      </c>
      <c r="F5183">
        <v>3.106796117</v>
      </c>
    </row>
    <row r="5184" spans="1:6" x14ac:dyDescent="0.25">
      <c r="A5184" s="1">
        <v>38198</v>
      </c>
      <c r="B5184">
        <v>20.82</v>
      </c>
      <c r="C5184">
        <v>21.3</v>
      </c>
      <c r="D5184">
        <v>20.75</v>
      </c>
      <c r="E5184">
        <v>20.86</v>
      </c>
      <c r="F5184">
        <v>0.19212295900000001</v>
      </c>
    </row>
    <row r="5185" spans="1:6" x14ac:dyDescent="0.25">
      <c r="A5185" s="1">
        <v>38197</v>
      </c>
      <c r="B5185">
        <v>20.76</v>
      </c>
      <c r="C5185">
        <v>20.98</v>
      </c>
      <c r="D5185">
        <v>20.64</v>
      </c>
      <c r="E5185">
        <v>20.8</v>
      </c>
      <c r="F5185">
        <v>0.19267822700000001</v>
      </c>
    </row>
    <row r="5186" spans="1:6" x14ac:dyDescent="0.25">
      <c r="A5186" s="1">
        <v>38196</v>
      </c>
      <c r="B5186">
        <v>20.55</v>
      </c>
      <c r="C5186">
        <v>20.69</v>
      </c>
      <c r="D5186">
        <v>20.07</v>
      </c>
      <c r="E5186">
        <v>20.5</v>
      </c>
      <c r="F5186">
        <v>-0.243309002</v>
      </c>
    </row>
    <row r="5187" spans="1:6" x14ac:dyDescent="0.25">
      <c r="A5187" s="1">
        <v>38195</v>
      </c>
      <c r="B5187">
        <v>20.57</v>
      </c>
      <c r="C5187">
        <v>20.79</v>
      </c>
      <c r="D5187">
        <v>20.309999999999999</v>
      </c>
      <c r="E5187">
        <v>20.71</v>
      </c>
      <c r="F5187">
        <v>0.68060282000000005</v>
      </c>
    </row>
    <row r="5188" spans="1:6" x14ac:dyDescent="0.25">
      <c r="A5188" s="1">
        <v>38194</v>
      </c>
      <c r="B5188">
        <v>20.84</v>
      </c>
      <c r="C5188">
        <v>21.03</v>
      </c>
      <c r="D5188">
        <v>20.3</v>
      </c>
      <c r="E5188">
        <v>20.54</v>
      </c>
      <c r="F5188">
        <v>-1.439539347</v>
      </c>
    </row>
    <row r="5189" spans="1:6" x14ac:dyDescent="0.25">
      <c r="A5189" s="1">
        <v>38191</v>
      </c>
      <c r="B5189">
        <v>21.26</v>
      </c>
      <c r="C5189">
        <v>21.28</v>
      </c>
      <c r="D5189">
        <v>20.75</v>
      </c>
      <c r="E5189">
        <v>20.94</v>
      </c>
      <c r="F5189">
        <v>-1.5051740360000001</v>
      </c>
    </row>
    <row r="5190" spans="1:6" x14ac:dyDescent="0.25">
      <c r="A5190" s="1">
        <v>38190</v>
      </c>
      <c r="B5190">
        <v>21.2</v>
      </c>
      <c r="C5190">
        <v>21.53</v>
      </c>
      <c r="D5190">
        <v>20.94</v>
      </c>
      <c r="E5190">
        <v>21.42</v>
      </c>
      <c r="F5190">
        <v>1.0377358489999999</v>
      </c>
    </row>
    <row r="5191" spans="1:6" x14ac:dyDescent="0.25">
      <c r="A5191" s="1">
        <v>38189</v>
      </c>
      <c r="B5191">
        <v>22.21</v>
      </c>
      <c r="C5191">
        <v>22.26</v>
      </c>
      <c r="D5191">
        <v>21.15</v>
      </c>
      <c r="E5191">
        <v>21.15</v>
      </c>
      <c r="F5191">
        <v>-4.7726249440000004</v>
      </c>
    </row>
    <row r="5192" spans="1:6" x14ac:dyDescent="0.25">
      <c r="A5192" s="1">
        <v>38188</v>
      </c>
      <c r="B5192">
        <v>21.42</v>
      </c>
      <c r="C5192">
        <v>21.91</v>
      </c>
      <c r="D5192">
        <v>21.32</v>
      </c>
      <c r="E5192">
        <v>21.9</v>
      </c>
      <c r="F5192">
        <v>2.2408963590000002</v>
      </c>
    </row>
    <row r="5193" spans="1:6" x14ac:dyDescent="0.25">
      <c r="A5193" s="1">
        <v>38187</v>
      </c>
      <c r="B5193">
        <v>21.42</v>
      </c>
      <c r="C5193">
        <v>21.75</v>
      </c>
      <c r="D5193">
        <v>21.06</v>
      </c>
      <c r="E5193">
        <v>21.37</v>
      </c>
      <c r="F5193">
        <v>-0.23342670400000001</v>
      </c>
    </row>
    <row r="5194" spans="1:6" x14ac:dyDescent="0.25">
      <c r="A5194" s="1">
        <v>38184</v>
      </c>
      <c r="B5194">
        <v>22.39</v>
      </c>
      <c r="C5194">
        <v>22.4</v>
      </c>
      <c r="D5194">
        <v>21.47</v>
      </c>
      <c r="E5194">
        <v>21.5</v>
      </c>
      <c r="F5194">
        <v>-3.9749888339999999</v>
      </c>
    </row>
    <row r="5195" spans="1:6" x14ac:dyDescent="0.25">
      <c r="A5195" s="1">
        <v>38183</v>
      </c>
      <c r="B5195">
        <v>22.17</v>
      </c>
      <c r="C5195">
        <v>22.39</v>
      </c>
      <c r="D5195">
        <v>22.07</v>
      </c>
      <c r="E5195">
        <v>22.14</v>
      </c>
      <c r="F5195">
        <v>-0.135317997</v>
      </c>
    </row>
    <row r="5196" spans="1:6" x14ac:dyDescent="0.25">
      <c r="A5196" s="1">
        <v>38182</v>
      </c>
      <c r="B5196">
        <v>22.3</v>
      </c>
      <c r="C5196">
        <v>22.53</v>
      </c>
      <c r="D5196">
        <v>22</v>
      </c>
      <c r="E5196">
        <v>22.11</v>
      </c>
      <c r="F5196">
        <v>-0.85201793699999995</v>
      </c>
    </row>
    <row r="5197" spans="1:6" x14ac:dyDescent="0.25">
      <c r="A5197" s="1">
        <v>38181</v>
      </c>
      <c r="B5197">
        <v>22.35</v>
      </c>
      <c r="C5197">
        <v>22.62</v>
      </c>
      <c r="D5197">
        <v>22.11</v>
      </c>
      <c r="E5197">
        <v>22.11</v>
      </c>
      <c r="F5197">
        <v>-1.0738255029999999</v>
      </c>
    </row>
    <row r="5198" spans="1:6" x14ac:dyDescent="0.25">
      <c r="A5198" s="1">
        <v>38180</v>
      </c>
      <c r="B5198">
        <v>22.16</v>
      </c>
      <c r="C5198">
        <v>22.3</v>
      </c>
      <c r="D5198">
        <v>21.94</v>
      </c>
      <c r="E5198">
        <v>22.3</v>
      </c>
      <c r="F5198">
        <v>0.63176895300000002</v>
      </c>
    </row>
    <row r="5199" spans="1:6" x14ac:dyDescent="0.25">
      <c r="A5199" s="1">
        <v>38177</v>
      </c>
      <c r="B5199">
        <v>22.27</v>
      </c>
      <c r="C5199">
        <v>22.58</v>
      </c>
      <c r="D5199">
        <v>22.21</v>
      </c>
      <c r="E5199">
        <v>22.36</v>
      </c>
      <c r="F5199">
        <v>0.40413111800000001</v>
      </c>
    </row>
    <row r="5200" spans="1:6" x14ac:dyDescent="0.25">
      <c r="A5200" s="1">
        <v>38176</v>
      </c>
      <c r="B5200">
        <v>22.29</v>
      </c>
      <c r="C5200">
        <v>22.65</v>
      </c>
      <c r="D5200">
        <v>22.1</v>
      </c>
      <c r="E5200">
        <v>22.17</v>
      </c>
      <c r="F5200">
        <v>-0.538358008</v>
      </c>
    </row>
    <row r="5201" spans="1:6" x14ac:dyDescent="0.25">
      <c r="A5201" s="1">
        <v>38175</v>
      </c>
      <c r="B5201">
        <v>22.41</v>
      </c>
      <c r="C5201">
        <v>22.74</v>
      </c>
      <c r="D5201">
        <v>22.32</v>
      </c>
      <c r="E5201">
        <v>22.42</v>
      </c>
      <c r="F5201">
        <v>4.4622936000000002E-2</v>
      </c>
    </row>
    <row r="5202" spans="1:6" x14ac:dyDescent="0.25">
      <c r="A5202" s="1">
        <v>38174</v>
      </c>
      <c r="B5202">
        <v>22.68</v>
      </c>
      <c r="C5202">
        <v>22.7</v>
      </c>
      <c r="D5202">
        <v>22.24</v>
      </c>
      <c r="E5202">
        <v>22.38</v>
      </c>
      <c r="F5202">
        <v>-1.3227513230000001</v>
      </c>
    </row>
    <row r="5203" spans="1:6" x14ac:dyDescent="0.25">
      <c r="A5203" s="1">
        <v>38170</v>
      </c>
      <c r="B5203">
        <v>23.14</v>
      </c>
      <c r="C5203">
        <v>23.21</v>
      </c>
      <c r="D5203">
        <v>22.71</v>
      </c>
      <c r="E5203">
        <v>22.95</v>
      </c>
      <c r="F5203">
        <v>-0.82108902299999997</v>
      </c>
    </row>
    <row r="5204" spans="1:6" x14ac:dyDescent="0.25">
      <c r="A5204" s="1">
        <v>38169</v>
      </c>
      <c r="B5204">
        <v>23.65</v>
      </c>
      <c r="C5204">
        <v>23.68</v>
      </c>
      <c r="D5204">
        <v>22.92</v>
      </c>
      <c r="E5204">
        <v>23.08</v>
      </c>
      <c r="F5204">
        <v>-2.4101479920000002</v>
      </c>
    </row>
    <row r="5205" spans="1:6" x14ac:dyDescent="0.25">
      <c r="A5205" s="1">
        <v>38168</v>
      </c>
      <c r="B5205">
        <v>23.78</v>
      </c>
      <c r="C5205">
        <v>23.98</v>
      </c>
      <c r="D5205">
        <v>23.5</v>
      </c>
      <c r="E5205">
        <v>23.7</v>
      </c>
      <c r="F5205">
        <v>-0.33641715700000002</v>
      </c>
    </row>
    <row r="5206" spans="1:6" x14ac:dyDescent="0.25">
      <c r="A5206" s="1">
        <v>38167</v>
      </c>
      <c r="B5206">
        <v>23.28</v>
      </c>
      <c r="C5206">
        <v>23.78</v>
      </c>
      <c r="D5206">
        <v>23.23</v>
      </c>
      <c r="E5206">
        <v>23.71</v>
      </c>
      <c r="F5206">
        <v>1.847079038</v>
      </c>
    </row>
    <row r="5207" spans="1:6" x14ac:dyDescent="0.25">
      <c r="A5207" s="1">
        <v>38166</v>
      </c>
      <c r="B5207">
        <v>23.76</v>
      </c>
      <c r="C5207">
        <v>23.8</v>
      </c>
      <c r="D5207">
        <v>23.18</v>
      </c>
      <c r="E5207">
        <v>23.31</v>
      </c>
      <c r="F5207">
        <v>-1.893939394</v>
      </c>
    </row>
    <row r="5208" spans="1:6" x14ac:dyDescent="0.25">
      <c r="A5208" s="1">
        <v>38163</v>
      </c>
      <c r="B5208">
        <v>23.72</v>
      </c>
      <c r="C5208">
        <v>23.98</v>
      </c>
      <c r="D5208">
        <v>22.97</v>
      </c>
      <c r="E5208">
        <v>22.97</v>
      </c>
      <c r="F5208">
        <v>-3.1618887020000002</v>
      </c>
    </row>
    <row r="5209" spans="1:6" x14ac:dyDescent="0.25">
      <c r="A5209" s="1">
        <v>38162</v>
      </c>
      <c r="B5209">
        <v>23.8</v>
      </c>
      <c r="C5209">
        <v>24.2</v>
      </c>
      <c r="D5209">
        <v>23.61</v>
      </c>
      <c r="E5209">
        <v>23.63</v>
      </c>
      <c r="F5209">
        <v>-0.71428571399999996</v>
      </c>
    </row>
    <row r="5210" spans="1:6" x14ac:dyDescent="0.25">
      <c r="A5210" s="1">
        <v>38161</v>
      </c>
      <c r="B5210">
        <v>23.21</v>
      </c>
      <c r="C5210">
        <v>24.07</v>
      </c>
      <c r="D5210">
        <v>23.15</v>
      </c>
      <c r="E5210">
        <v>23.97</v>
      </c>
      <c r="F5210">
        <v>3.2744506680000001</v>
      </c>
    </row>
    <row r="5211" spans="1:6" x14ac:dyDescent="0.25">
      <c r="A5211" s="1">
        <v>38160</v>
      </c>
      <c r="B5211">
        <v>22.88</v>
      </c>
      <c r="C5211">
        <v>23.33</v>
      </c>
      <c r="D5211">
        <v>22.77</v>
      </c>
      <c r="E5211">
        <v>23.22</v>
      </c>
      <c r="F5211">
        <v>1.4860139859999999</v>
      </c>
    </row>
    <row r="5212" spans="1:6" x14ac:dyDescent="0.25">
      <c r="A5212" s="1">
        <v>38159</v>
      </c>
      <c r="B5212">
        <v>23.56</v>
      </c>
      <c r="C5212">
        <v>23.63</v>
      </c>
      <c r="D5212">
        <v>22.86</v>
      </c>
      <c r="E5212">
        <v>22.87</v>
      </c>
      <c r="F5212">
        <v>-2.928692699</v>
      </c>
    </row>
    <row r="5213" spans="1:6" x14ac:dyDescent="0.25">
      <c r="A5213" s="1">
        <v>38156</v>
      </c>
      <c r="B5213">
        <v>23.2</v>
      </c>
      <c r="C5213">
        <v>23.74</v>
      </c>
      <c r="D5213">
        <v>23.1</v>
      </c>
      <c r="E5213">
        <v>23.42</v>
      </c>
      <c r="F5213">
        <v>0.94827586200000002</v>
      </c>
    </row>
    <row r="5214" spans="1:6" x14ac:dyDescent="0.25">
      <c r="A5214" s="1">
        <v>38155</v>
      </c>
      <c r="B5214">
        <v>23.45</v>
      </c>
      <c r="C5214">
        <v>23.59</v>
      </c>
      <c r="D5214">
        <v>23.19</v>
      </c>
      <c r="E5214">
        <v>23.36</v>
      </c>
      <c r="F5214">
        <v>-0.38379530899999997</v>
      </c>
    </row>
    <row r="5215" spans="1:6" x14ac:dyDescent="0.25">
      <c r="A5215" s="1">
        <v>38154</v>
      </c>
      <c r="B5215">
        <v>23.76</v>
      </c>
      <c r="C5215">
        <v>23.97</v>
      </c>
      <c r="D5215">
        <v>23.7</v>
      </c>
      <c r="E5215">
        <v>23.88</v>
      </c>
      <c r="F5215">
        <v>0.50505050500000004</v>
      </c>
    </row>
    <row r="5216" spans="1:6" x14ac:dyDescent="0.25">
      <c r="A5216" s="1">
        <v>38153</v>
      </c>
      <c r="B5216">
        <v>23.5</v>
      </c>
      <c r="C5216">
        <v>23.94</v>
      </c>
      <c r="D5216">
        <v>23.44</v>
      </c>
      <c r="E5216">
        <v>23.64</v>
      </c>
      <c r="F5216">
        <v>0.595744681</v>
      </c>
    </row>
    <row r="5217" spans="1:6" x14ac:dyDescent="0.25">
      <c r="A5217" s="1">
        <v>38152</v>
      </c>
      <c r="B5217">
        <v>23.51</v>
      </c>
      <c r="C5217">
        <v>23.66</v>
      </c>
      <c r="D5217">
        <v>23.08</v>
      </c>
      <c r="E5217">
        <v>23.35</v>
      </c>
      <c r="F5217">
        <v>-0.68056146299999998</v>
      </c>
    </row>
    <row r="5218" spans="1:6" x14ac:dyDescent="0.25">
      <c r="A5218" s="1">
        <v>38148</v>
      </c>
      <c r="B5218">
        <v>23.67</v>
      </c>
      <c r="C5218">
        <v>23.82</v>
      </c>
      <c r="D5218">
        <v>23.48</v>
      </c>
      <c r="E5218">
        <v>23.82</v>
      </c>
      <c r="F5218">
        <v>0.63371356099999998</v>
      </c>
    </row>
    <row r="5219" spans="1:6" x14ac:dyDescent="0.25">
      <c r="A5219" s="1">
        <v>38147</v>
      </c>
      <c r="B5219">
        <v>23.58</v>
      </c>
      <c r="C5219">
        <v>23.7</v>
      </c>
      <c r="D5219">
        <v>23.47</v>
      </c>
      <c r="E5219">
        <v>23.56</v>
      </c>
      <c r="F5219">
        <v>-8.4817641999999999E-2</v>
      </c>
    </row>
    <row r="5220" spans="1:6" x14ac:dyDescent="0.25">
      <c r="A5220" s="1">
        <v>38146</v>
      </c>
      <c r="B5220">
        <v>23.56</v>
      </c>
      <c r="C5220">
        <v>23.84</v>
      </c>
      <c r="D5220">
        <v>23.55</v>
      </c>
      <c r="E5220">
        <v>23.74</v>
      </c>
      <c r="F5220">
        <v>0.76400679100000002</v>
      </c>
    </row>
    <row r="5221" spans="1:6" x14ac:dyDescent="0.25">
      <c r="A5221" s="1">
        <v>38145</v>
      </c>
      <c r="B5221">
        <v>23.07</v>
      </c>
      <c r="C5221">
        <v>23.95</v>
      </c>
      <c r="D5221">
        <v>22.89</v>
      </c>
      <c r="E5221">
        <v>23.95</v>
      </c>
      <c r="F5221">
        <v>3.8144776770000002</v>
      </c>
    </row>
    <row r="5222" spans="1:6" x14ac:dyDescent="0.25">
      <c r="A5222" s="1">
        <v>38142</v>
      </c>
      <c r="B5222">
        <v>22.84</v>
      </c>
      <c r="C5222">
        <v>23.22</v>
      </c>
      <c r="D5222">
        <v>22.76</v>
      </c>
      <c r="E5222">
        <v>22.76</v>
      </c>
      <c r="F5222">
        <v>-0.35026269700000001</v>
      </c>
    </row>
    <row r="5223" spans="1:6" x14ac:dyDescent="0.25">
      <c r="A5223" s="1">
        <v>38141</v>
      </c>
      <c r="B5223">
        <v>22.29</v>
      </c>
      <c r="C5223">
        <v>22.62</v>
      </c>
      <c r="D5223">
        <v>22.18</v>
      </c>
      <c r="E5223">
        <v>22.32</v>
      </c>
      <c r="F5223">
        <v>0.134589502</v>
      </c>
    </row>
    <row r="5224" spans="1:6" x14ac:dyDescent="0.25">
      <c r="A5224" s="1">
        <v>38140</v>
      </c>
      <c r="B5224">
        <v>22.29</v>
      </c>
      <c r="C5224">
        <v>22.56</v>
      </c>
      <c r="D5224">
        <v>22.07</v>
      </c>
      <c r="E5224">
        <v>22.36</v>
      </c>
      <c r="F5224">
        <v>0.31404217099999998</v>
      </c>
    </row>
    <row r="5225" spans="1:6" x14ac:dyDescent="0.25">
      <c r="A5225" s="1">
        <v>38139</v>
      </c>
      <c r="B5225">
        <v>22.1</v>
      </c>
      <c r="C5225">
        <v>22.31</v>
      </c>
      <c r="D5225">
        <v>21.92</v>
      </c>
      <c r="E5225">
        <v>22.28</v>
      </c>
      <c r="F5225">
        <v>0.81447963800000001</v>
      </c>
    </row>
    <row r="5226" spans="1:6" x14ac:dyDescent="0.25">
      <c r="A5226" s="1">
        <v>38135</v>
      </c>
      <c r="B5226">
        <v>22.6</v>
      </c>
      <c r="C5226">
        <v>22.61</v>
      </c>
      <c r="D5226">
        <v>22.15</v>
      </c>
      <c r="E5226">
        <v>22.15</v>
      </c>
      <c r="F5226">
        <v>-1.9911504419999999</v>
      </c>
    </row>
    <row r="5227" spans="1:6" x14ac:dyDescent="0.25">
      <c r="A5227" s="1">
        <v>38134</v>
      </c>
      <c r="B5227">
        <v>22.54</v>
      </c>
      <c r="C5227">
        <v>22.61</v>
      </c>
      <c r="D5227">
        <v>22.27</v>
      </c>
      <c r="E5227">
        <v>22.54</v>
      </c>
      <c r="F5227">
        <v>0</v>
      </c>
    </row>
    <row r="5228" spans="1:6" x14ac:dyDescent="0.25">
      <c r="A5228" s="1">
        <v>38133</v>
      </c>
      <c r="B5228">
        <v>22.24</v>
      </c>
      <c r="C5228">
        <v>22.45</v>
      </c>
      <c r="D5228">
        <v>22.05</v>
      </c>
      <c r="E5228">
        <v>22.33</v>
      </c>
      <c r="F5228">
        <v>0.40467625899999998</v>
      </c>
    </row>
    <row r="5229" spans="1:6" x14ac:dyDescent="0.25">
      <c r="A5229" s="1">
        <v>38132</v>
      </c>
      <c r="B5229">
        <v>21.57</v>
      </c>
      <c r="C5229">
        <v>22.33</v>
      </c>
      <c r="D5229">
        <v>21.5</v>
      </c>
      <c r="E5229">
        <v>22.21</v>
      </c>
      <c r="F5229">
        <v>2.9670839130000002</v>
      </c>
    </row>
    <row r="5230" spans="1:6" x14ac:dyDescent="0.25">
      <c r="A5230" s="1">
        <v>38131</v>
      </c>
      <c r="B5230">
        <v>21.77</v>
      </c>
      <c r="C5230">
        <v>21.91</v>
      </c>
      <c r="D5230">
        <v>21.54</v>
      </c>
      <c r="E5230">
        <v>21.6</v>
      </c>
      <c r="F5230">
        <v>-0.78089113499999996</v>
      </c>
    </row>
    <row r="5231" spans="1:6" x14ac:dyDescent="0.25">
      <c r="A5231" s="1">
        <v>38128</v>
      </c>
      <c r="B5231">
        <v>21.68</v>
      </c>
      <c r="C5231">
        <v>21.74</v>
      </c>
      <c r="D5231">
        <v>21.37</v>
      </c>
      <c r="E5231">
        <v>21.6</v>
      </c>
      <c r="F5231">
        <v>-0.36900369</v>
      </c>
    </row>
    <row r="5232" spans="1:6" x14ac:dyDescent="0.25">
      <c r="A5232" s="1">
        <v>38127</v>
      </c>
      <c r="B5232">
        <v>21.29</v>
      </c>
      <c r="C5232">
        <v>21.69</v>
      </c>
      <c r="D5232">
        <v>21.22</v>
      </c>
      <c r="E5232">
        <v>21.53</v>
      </c>
      <c r="F5232">
        <v>1.1272898069999999</v>
      </c>
    </row>
    <row r="5233" spans="1:6" x14ac:dyDescent="0.25">
      <c r="A5233" s="1">
        <v>38126</v>
      </c>
      <c r="B5233">
        <v>21.3</v>
      </c>
      <c r="C5233">
        <v>21.85</v>
      </c>
      <c r="D5233">
        <v>21.27</v>
      </c>
      <c r="E5233">
        <v>21.32</v>
      </c>
      <c r="F5233">
        <v>9.3896714000000006E-2</v>
      </c>
    </row>
    <row r="5234" spans="1:6" x14ac:dyDescent="0.25">
      <c r="A5234" s="1">
        <v>38125</v>
      </c>
      <c r="B5234">
        <v>21.08</v>
      </c>
      <c r="C5234">
        <v>21.21</v>
      </c>
      <c r="D5234">
        <v>20.97</v>
      </c>
      <c r="E5234">
        <v>20.99</v>
      </c>
      <c r="F5234">
        <v>-0.42694497199999998</v>
      </c>
    </row>
    <row r="5235" spans="1:6" x14ac:dyDescent="0.25">
      <c r="A5235" s="1">
        <v>38124</v>
      </c>
      <c r="B5235">
        <v>20.76</v>
      </c>
      <c r="C5235">
        <v>21.07</v>
      </c>
      <c r="D5235">
        <v>20.68</v>
      </c>
      <c r="E5235">
        <v>20.97</v>
      </c>
      <c r="F5235">
        <v>1.0115606939999999</v>
      </c>
    </row>
    <row r="5236" spans="1:6" x14ac:dyDescent="0.25">
      <c r="A5236" s="1">
        <v>38121</v>
      </c>
      <c r="B5236">
        <v>21.69</v>
      </c>
      <c r="C5236">
        <v>21.76</v>
      </c>
      <c r="D5236">
        <v>21.15</v>
      </c>
      <c r="E5236">
        <v>21.24</v>
      </c>
      <c r="F5236">
        <v>-2.0746887969999999</v>
      </c>
    </row>
    <row r="5237" spans="1:6" x14ac:dyDescent="0.25">
      <c r="A5237" s="1">
        <v>38120</v>
      </c>
      <c r="B5237">
        <v>21.78</v>
      </c>
      <c r="C5237">
        <v>21.95</v>
      </c>
      <c r="D5237">
        <v>21.51</v>
      </c>
      <c r="E5237">
        <v>21.78</v>
      </c>
      <c r="F5237">
        <v>0</v>
      </c>
    </row>
    <row r="5238" spans="1:6" x14ac:dyDescent="0.25">
      <c r="A5238" s="1">
        <v>38119</v>
      </c>
      <c r="B5238">
        <v>22.17</v>
      </c>
      <c r="C5238">
        <v>22.25</v>
      </c>
      <c r="D5238">
        <v>21.19</v>
      </c>
      <c r="E5238">
        <v>21.88</v>
      </c>
      <c r="F5238">
        <v>-1.308073974</v>
      </c>
    </row>
    <row r="5239" spans="1:6" x14ac:dyDescent="0.25">
      <c r="A5239" s="1">
        <v>38118</v>
      </c>
      <c r="B5239">
        <v>21.86</v>
      </c>
      <c r="C5239">
        <v>22.32</v>
      </c>
      <c r="D5239">
        <v>21.77</v>
      </c>
      <c r="E5239">
        <v>22.2</v>
      </c>
      <c r="F5239">
        <v>1.5553522420000001</v>
      </c>
    </row>
    <row r="5240" spans="1:6" x14ac:dyDescent="0.25">
      <c r="A5240" s="1">
        <v>38117</v>
      </c>
      <c r="B5240">
        <v>21.4</v>
      </c>
      <c r="C5240">
        <v>21.8</v>
      </c>
      <c r="D5240">
        <v>21.25</v>
      </c>
      <c r="E5240">
        <v>21.52</v>
      </c>
      <c r="F5240">
        <v>0.56074766399999998</v>
      </c>
    </row>
    <row r="5241" spans="1:6" x14ac:dyDescent="0.25">
      <c r="A5241" s="1">
        <v>38114</v>
      </c>
      <c r="B5241">
        <v>21.5</v>
      </c>
      <c r="C5241">
        <v>22.13</v>
      </c>
      <c r="D5241">
        <v>21.47</v>
      </c>
      <c r="E5241">
        <v>21.66</v>
      </c>
      <c r="F5241">
        <v>0.74418604700000002</v>
      </c>
    </row>
    <row r="5242" spans="1:6" x14ac:dyDescent="0.25">
      <c r="A5242" s="1">
        <v>38113</v>
      </c>
      <c r="B5242">
        <v>21.03</v>
      </c>
      <c r="C5242">
        <v>21.69</v>
      </c>
      <c r="D5242">
        <v>21.03</v>
      </c>
      <c r="E5242">
        <v>21.48</v>
      </c>
      <c r="F5242">
        <v>2.1398002850000002</v>
      </c>
    </row>
    <row r="5243" spans="1:6" x14ac:dyDescent="0.25">
      <c r="A5243" s="1">
        <v>38112</v>
      </c>
      <c r="B5243">
        <v>21.49</v>
      </c>
      <c r="C5243">
        <v>21.55</v>
      </c>
      <c r="D5243">
        <v>21.22</v>
      </c>
      <c r="E5243">
        <v>21.22</v>
      </c>
      <c r="F5243">
        <v>-1.2563983249999999</v>
      </c>
    </row>
    <row r="5244" spans="1:6" x14ac:dyDescent="0.25">
      <c r="A5244" s="1">
        <v>38111</v>
      </c>
      <c r="B5244">
        <v>21.18</v>
      </c>
      <c r="C5244">
        <v>21.85</v>
      </c>
      <c r="D5244">
        <v>21</v>
      </c>
      <c r="E5244">
        <v>21.33</v>
      </c>
      <c r="F5244">
        <v>0.70821529699999997</v>
      </c>
    </row>
    <row r="5245" spans="1:6" x14ac:dyDescent="0.25">
      <c r="A5245" s="1">
        <v>38110</v>
      </c>
      <c r="B5245">
        <v>21.12</v>
      </c>
      <c r="C5245">
        <v>21.6</v>
      </c>
      <c r="D5245">
        <v>20.99</v>
      </c>
      <c r="E5245">
        <v>21.12</v>
      </c>
      <c r="F5245">
        <v>0</v>
      </c>
    </row>
    <row r="5246" spans="1:6" x14ac:dyDescent="0.25">
      <c r="A5246" s="1">
        <v>38107</v>
      </c>
      <c r="B5246">
        <v>21.73</v>
      </c>
      <c r="C5246">
        <v>21.91</v>
      </c>
      <c r="D5246">
        <v>20.82</v>
      </c>
      <c r="E5246">
        <v>20.87</v>
      </c>
      <c r="F5246">
        <v>-3.9576622179999998</v>
      </c>
    </row>
    <row r="5247" spans="1:6" x14ac:dyDescent="0.25">
      <c r="A5247" s="1">
        <v>38106</v>
      </c>
      <c r="B5247">
        <v>22.41</v>
      </c>
      <c r="C5247">
        <v>22.55</v>
      </c>
      <c r="D5247">
        <v>21.51</v>
      </c>
      <c r="E5247">
        <v>21.84</v>
      </c>
      <c r="F5247">
        <v>-2.5435073629999998</v>
      </c>
    </row>
    <row r="5248" spans="1:6" x14ac:dyDescent="0.25">
      <c r="A5248" s="1">
        <v>38105</v>
      </c>
      <c r="B5248">
        <v>22.73</v>
      </c>
      <c r="C5248">
        <v>22.99</v>
      </c>
      <c r="D5248">
        <v>22.29</v>
      </c>
      <c r="E5248">
        <v>22.37</v>
      </c>
      <c r="F5248">
        <v>-1.5838099430000001</v>
      </c>
    </row>
    <row r="5249" spans="1:6" x14ac:dyDescent="0.25">
      <c r="A5249" s="1">
        <v>38104</v>
      </c>
      <c r="B5249">
        <v>23.12</v>
      </c>
      <c r="C5249">
        <v>23.59</v>
      </c>
      <c r="D5249">
        <v>22.87</v>
      </c>
      <c r="E5249">
        <v>22.91</v>
      </c>
      <c r="F5249">
        <v>-0.90830449800000002</v>
      </c>
    </row>
    <row r="5250" spans="1:6" x14ac:dyDescent="0.25">
      <c r="A5250" s="1">
        <v>38103</v>
      </c>
      <c r="B5250">
        <v>23.39</v>
      </c>
      <c r="C5250">
        <v>23.54</v>
      </c>
      <c r="D5250">
        <v>23.03</v>
      </c>
      <c r="E5250">
        <v>23.14</v>
      </c>
      <c r="F5250">
        <v>-1.068832835</v>
      </c>
    </row>
    <row r="5251" spans="1:6" x14ac:dyDescent="0.25">
      <c r="A5251" s="1">
        <v>38100</v>
      </c>
      <c r="B5251">
        <v>23.25</v>
      </c>
      <c r="C5251">
        <v>23.44</v>
      </c>
      <c r="D5251">
        <v>22.87</v>
      </c>
      <c r="E5251">
        <v>23.33</v>
      </c>
      <c r="F5251">
        <v>0.34408602199999999</v>
      </c>
    </row>
    <row r="5252" spans="1:6" x14ac:dyDescent="0.25">
      <c r="A5252" s="1">
        <v>38099</v>
      </c>
      <c r="B5252">
        <v>22.15</v>
      </c>
      <c r="C5252">
        <v>23.34</v>
      </c>
      <c r="D5252">
        <v>22.07</v>
      </c>
      <c r="E5252">
        <v>23.15</v>
      </c>
      <c r="F5252">
        <v>4.5146726859999999</v>
      </c>
    </row>
    <row r="5253" spans="1:6" x14ac:dyDescent="0.25">
      <c r="A5253" s="1">
        <v>38098</v>
      </c>
      <c r="B5253">
        <v>22.25</v>
      </c>
      <c r="C5253">
        <v>22.45</v>
      </c>
      <c r="D5253">
        <v>21.8</v>
      </c>
      <c r="E5253">
        <v>22.37</v>
      </c>
      <c r="F5253">
        <v>0.53932584299999997</v>
      </c>
    </row>
    <row r="5254" spans="1:6" x14ac:dyDescent="0.25">
      <c r="A5254" s="1">
        <v>38097</v>
      </c>
      <c r="B5254">
        <v>22.92</v>
      </c>
      <c r="C5254">
        <v>23.18</v>
      </c>
      <c r="D5254">
        <v>22.05</v>
      </c>
      <c r="E5254">
        <v>22.1</v>
      </c>
      <c r="F5254">
        <v>-3.5776614310000001</v>
      </c>
    </row>
    <row r="5255" spans="1:6" x14ac:dyDescent="0.25">
      <c r="A5255" s="1">
        <v>38096</v>
      </c>
      <c r="B5255">
        <v>22.55</v>
      </c>
      <c r="C5255">
        <v>22.9</v>
      </c>
      <c r="D5255">
        <v>22.45</v>
      </c>
      <c r="E5255">
        <v>22.89</v>
      </c>
      <c r="F5255">
        <v>1.507760532</v>
      </c>
    </row>
    <row r="5256" spans="1:6" x14ac:dyDescent="0.25">
      <c r="A5256" s="1">
        <v>38093</v>
      </c>
      <c r="B5256">
        <v>22.69</v>
      </c>
      <c r="C5256">
        <v>22.79</v>
      </c>
      <c r="D5256">
        <v>22.19</v>
      </c>
      <c r="E5256">
        <v>22.56</v>
      </c>
      <c r="F5256">
        <v>-0.57293962099999995</v>
      </c>
    </row>
    <row r="5257" spans="1:6" x14ac:dyDescent="0.25">
      <c r="A5257" s="1">
        <v>38092</v>
      </c>
      <c r="B5257">
        <v>23.18</v>
      </c>
      <c r="C5257">
        <v>23.38</v>
      </c>
      <c r="D5257">
        <v>22.31</v>
      </c>
      <c r="E5257">
        <v>22.79</v>
      </c>
      <c r="F5257">
        <v>-1.682484901</v>
      </c>
    </row>
    <row r="5258" spans="1:6" x14ac:dyDescent="0.25">
      <c r="A5258" s="1">
        <v>38091</v>
      </c>
      <c r="B5258">
        <v>23.35</v>
      </c>
      <c r="C5258">
        <v>23.6</v>
      </c>
      <c r="D5258">
        <v>23.17</v>
      </c>
      <c r="E5258">
        <v>23.26</v>
      </c>
      <c r="F5258">
        <v>-0.38543897199999999</v>
      </c>
    </row>
    <row r="5259" spans="1:6" x14ac:dyDescent="0.25">
      <c r="A5259" s="1">
        <v>38090</v>
      </c>
      <c r="B5259">
        <v>24.4</v>
      </c>
      <c r="C5259">
        <v>24.45</v>
      </c>
      <c r="D5259">
        <v>23.58</v>
      </c>
      <c r="E5259">
        <v>23.62</v>
      </c>
      <c r="F5259">
        <v>-3.1967213110000001</v>
      </c>
    </row>
    <row r="5260" spans="1:6" x14ac:dyDescent="0.25">
      <c r="A5260" s="1">
        <v>38089</v>
      </c>
      <c r="B5260">
        <v>24.22</v>
      </c>
      <c r="C5260">
        <v>24.33</v>
      </c>
      <c r="D5260">
        <v>24.04</v>
      </c>
      <c r="E5260">
        <v>24.14</v>
      </c>
      <c r="F5260">
        <v>-0.33030553299999998</v>
      </c>
    </row>
    <row r="5261" spans="1:6" x14ac:dyDescent="0.25">
      <c r="A5261" s="1">
        <v>38085</v>
      </c>
      <c r="B5261">
        <v>24.67</v>
      </c>
      <c r="C5261">
        <v>24.7</v>
      </c>
      <c r="D5261">
        <v>24.01</v>
      </c>
      <c r="E5261">
        <v>24.15</v>
      </c>
      <c r="F5261">
        <v>-2.1078232670000001</v>
      </c>
    </row>
    <row r="5262" spans="1:6" x14ac:dyDescent="0.25">
      <c r="A5262" s="1">
        <v>38084</v>
      </c>
      <c r="B5262">
        <v>24.55</v>
      </c>
      <c r="C5262">
        <v>24.6</v>
      </c>
      <c r="D5262">
        <v>24.11</v>
      </c>
      <c r="E5262">
        <v>24.24</v>
      </c>
      <c r="F5262">
        <v>-1.262729124</v>
      </c>
    </row>
    <row r="5263" spans="1:6" x14ac:dyDescent="0.25">
      <c r="A5263" s="1">
        <v>38083</v>
      </c>
      <c r="B5263">
        <v>24.75</v>
      </c>
      <c r="C5263">
        <v>24.82</v>
      </c>
      <c r="D5263">
        <v>24.38</v>
      </c>
      <c r="E5263">
        <v>24.63</v>
      </c>
      <c r="F5263">
        <v>-0.484848485</v>
      </c>
    </row>
    <row r="5264" spans="1:6" x14ac:dyDescent="0.25">
      <c r="A5264" s="1">
        <v>38082</v>
      </c>
      <c r="B5264">
        <v>24.29</v>
      </c>
      <c r="C5264">
        <v>24.83</v>
      </c>
      <c r="D5264">
        <v>24.28</v>
      </c>
      <c r="E5264">
        <v>24.82</v>
      </c>
      <c r="F5264">
        <v>2.181967888</v>
      </c>
    </row>
    <row r="5265" spans="1:6" x14ac:dyDescent="0.25">
      <c r="A5265" s="1">
        <v>38079</v>
      </c>
      <c r="B5265">
        <v>24.16</v>
      </c>
      <c r="C5265">
        <v>24.45</v>
      </c>
      <c r="D5265">
        <v>24.05</v>
      </c>
      <c r="E5265">
        <v>24.45</v>
      </c>
      <c r="F5265">
        <v>1.200331126</v>
      </c>
    </row>
    <row r="5266" spans="1:6" x14ac:dyDescent="0.25">
      <c r="A5266" s="1">
        <v>38078</v>
      </c>
      <c r="B5266">
        <v>23.69</v>
      </c>
      <c r="C5266">
        <v>23.98</v>
      </c>
      <c r="D5266">
        <v>23.52</v>
      </c>
      <c r="E5266">
        <v>23.74</v>
      </c>
      <c r="F5266">
        <v>0.211059519</v>
      </c>
    </row>
    <row r="5267" spans="1:6" x14ac:dyDescent="0.25">
      <c r="A5267" s="1">
        <v>38077</v>
      </c>
      <c r="B5267">
        <v>23.93</v>
      </c>
      <c r="C5267">
        <v>23.99</v>
      </c>
      <c r="D5267">
        <v>23.5</v>
      </c>
      <c r="E5267">
        <v>23.52</v>
      </c>
      <c r="F5267">
        <v>-1.713330547</v>
      </c>
    </row>
    <row r="5268" spans="1:6" x14ac:dyDescent="0.25">
      <c r="A5268" s="1">
        <v>38076</v>
      </c>
      <c r="B5268">
        <v>23.73</v>
      </c>
      <c r="C5268">
        <v>23.97</v>
      </c>
      <c r="D5268">
        <v>23.56</v>
      </c>
      <c r="E5268">
        <v>23.93</v>
      </c>
      <c r="F5268">
        <v>0.84281500200000004</v>
      </c>
    </row>
    <row r="5269" spans="1:6" x14ac:dyDescent="0.25">
      <c r="A5269" s="1">
        <v>38075</v>
      </c>
      <c r="B5269">
        <v>23.69</v>
      </c>
      <c r="C5269">
        <v>23.99</v>
      </c>
      <c r="D5269">
        <v>23.65</v>
      </c>
      <c r="E5269">
        <v>23.84</v>
      </c>
      <c r="F5269">
        <v>0.63317855599999995</v>
      </c>
    </row>
    <row r="5270" spans="1:6" x14ac:dyDescent="0.25">
      <c r="A5270" s="1">
        <v>38072</v>
      </c>
      <c r="B5270">
        <v>23.59</v>
      </c>
      <c r="C5270">
        <v>23.79</v>
      </c>
      <c r="D5270">
        <v>23.34</v>
      </c>
      <c r="E5270">
        <v>23.37</v>
      </c>
      <c r="F5270">
        <v>-0.93259855899999999</v>
      </c>
    </row>
    <row r="5271" spans="1:6" x14ac:dyDescent="0.25">
      <c r="A5271" s="1">
        <v>38071</v>
      </c>
      <c r="B5271">
        <v>22.82</v>
      </c>
      <c r="C5271">
        <v>23.65</v>
      </c>
      <c r="D5271">
        <v>22.81</v>
      </c>
      <c r="E5271">
        <v>23.65</v>
      </c>
      <c r="F5271">
        <v>3.6371603860000001</v>
      </c>
    </row>
    <row r="5272" spans="1:6" x14ac:dyDescent="0.25">
      <c r="A5272" s="1">
        <v>38070</v>
      </c>
      <c r="B5272">
        <v>22.41</v>
      </c>
      <c r="C5272">
        <v>22.83</v>
      </c>
      <c r="D5272">
        <v>22.32</v>
      </c>
      <c r="E5272">
        <v>22.6</v>
      </c>
      <c r="F5272">
        <v>0.84783578800000003</v>
      </c>
    </row>
    <row r="5273" spans="1:6" x14ac:dyDescent="0.25">
      <c r="A5273" s="1">
        <v>38069</v>
      </c>
      <c r="B5273">
        <v>22.68</v>
      </c>
      <c r="C5273">
        <v>22.86</v>
      </c>
      <c r="D5273">
        <v>22.3</v>
      </c>
      <c r="E5273">
        <v>22.35</v>
      </c>
      <c r="F5273">
        <v>-1.4550264550000001</v>
      </c>
    </row>
    <row r="5274" spans="1:6" x14ac:dyDescent="0.25">
      <c r="A5274" s="1">
        <v>38068</v>
      </c>
      <c r="B5274">
        <v>22.23</v>
      </c>
      <c r="C5274">
        <v>22.53</v>
      </c>
      <c r="D5274">
        <v>22.09</v>
      </c>
      <c r="E5274">
        <v>22.35</v>
      </c>
      <c r="F5274">
        <v>0.53981106599999995</v>
      </c>
    </row>
    <row r="5275" spans="1:6" x14ac:dyDescent="0.25">
      <c r="A5275" s="1">
        <v>38065</v>
      </c>
      <c r="B5275">
        <v>23.14</v>
      </c>
      <c r="C5275">
        <v>23.18</v>
      </c>
      <c r="D5275">
        <v>22.45</v>
      </c>
      <c r="E5275">
        <v>22.5</v>
      </c>
      <c r="F5275">
        <v>-2.7657735520000002</v>
      </c>
    </row>
    <row r="5276" spans="1:6" x14ac:dyDescent="0.25">
      <c r="A5276" s="1">
        <v>38064</v>
      </c>
      <c r="B5276">
        <v>23.39</v>
      </c>
      <c r="C5276">
        <v>23.43</v>
      </c>
      <c r="D5276">
        <v>23.05</v>
      </c>
      <c r="E5276">
        <v>23.15</v>
      </c>
      <c r="F5276">
        <v>-1.026079521</v>
      </c>
    </row>
    <row r="5277" spans="1:6" x14ac:dyDescent="0.25">
      <c r="A5277" s="1">
        <v>38063</v>
      </c>
      <c r="B5277">
        <v>23.36</v>
      </c>
      <c r="C5277">
        <v>23.62</v>
      </c>
      <c r="D5277">
        <v>23.19</v>
      </c>
      <c r="E5277">
        <v>23.5</v>
      </c>
      <c r="F5277">
        <v>0.59931506800000001</v>
      </c>
    </row>
    <row r="5278" spans="1:6" x14ac:dyDescent="0.25">
      <c r="A5278" s="1">
        <v>38062</v>
      </c>
      <c r="B5278">
        <v>23</v>
      </c>
      <c r="C5278">
        <v>23.2</v>
      </c>
      <c r="D5278">
        <v>22.82</v>
      </c>
      <c r="E5278">
        <v>23.09</v>
      </c>
      <c r="F5278">
        <v>0.39130434800000002</v>
      </c>
    </row>
    <row r="5279" spans="1:6" x14ac:dyDescent="0.25">
      <c r="A5279" s="1">
        <v>38061</v>
      </c>
      <c r="B5279">
        <v>22.96</v>
      </c>
      <c r="C5279">
        <v>23.29</v>
      </c>
      <c r="D5279">
        <v>22.68</v>
      </c>
      <c r="E5279">
        <v>22.77</v>
      </c>
      <c r="F5279">
        <v>-0.82752613200000003</v>
      </c>
    </row>
    <row r="5280" spans="1:6" x14ac:dyDescent="0.25">
      <c r="A5280" s="1">
        <v>38058</v>
      </c>
      <c r="B5280">
        <v>22.68</v>
      </c>
      <c r="C5280">
        <v>23.18</v>
      </c>
      <c r="D5280">
        <v>22.49</v>
      </c>
      <c r="E5280">
        <v>23.17</v>
      </c>
      <c r="F5280">
        <v>2.1604938269999998</v>
      </c>
    </row>
    <row r="5281" spans="1:6" x14ac:dyDescent="0.25">
      <c r="A5281" s="1">
        <v>38057</v>
      </c>
      <c r="B5281">
        <v>22.08</v>
      </c>
      <c r="C5281">
        <v>22.79</v>
      </c>
      <c r="D5281">
        <v>22.04</v>
      </c>
      <c r="E5281">
        <v>22.34</v>
      </c>
      <c r="F5281">
        <v>1.177536232</v>
      </c>
    </row>
    <row r="5282" spans="1:6" x14ac:dyDescent="0.25">
      <c r="A5282" s="1">
        <v>38056</v>
      </c>
      <c r="B5282">
        <v>22.3</v>
      </c>
      <c r="C5282">
        <v>22.65</v>
      </c>
      <c r="D5282">
        <v>22.17</v>
      </c>
      <c r="E5282">
        <v>22.21</v>
      </c>
      <c r="F5282">
        <v>-0.40358744400000002</v>
      </c>
    </row>
    <row r="5283" spans="1:6" x14ac:dyDescent="0.25">
      <c r="A5283" s="1">
        <v>38055</v>
      </c>
      <c r="B5283">
        <v>22.25</v>
      </c>
      <c r="C5283">
        <v>22.48</v>
      </c>
      <c r="D5283">
        <v>21.94</v>
      </c>
      <c r="E5283">
        <v>22.12</v>
      </c>
      <c r="F5283">
        <v>-0.58426966300000005</v>
      </c>
    </row>
    <row r="5284" spans="1:6" x14ac:dyDescent="0.25">
      <c r="A5284" s="1">
        <v>38054</v>
      </c>
      <c r="B5284">
        <v>23.1</v>
      </c>
      <c r="C5284">
        <v>23.23</v>
      </c>
      <c r="D5284">
        <v>22.34</v>
      </c>
      <c r="E5284">
        <v>22.37</v>
      </c>
      <c r="F5284">
        <v>-3.1601731599999998</v>
      </c>
    </row>
    <row r="5285" spans="1:6" x14ac:dyDescent="0.25">
      <c r="A5285" s="1">
        <v>38051</v>
      </c>
      <c r="B5285">
        <v>22.85</v>
      </c>
      <c r="C5285">
        <v>23.34</v>
      </c>
      <c r="D5285">
        <v>22.75</v>
      </c>
      <c r="E5285">
        <v>22.86</v>
      </c>
      <c r="F5285">
        <v>4.3763676000000001E-2</v>
      </c>
    </row>
    <row r="5286" spans="1:6" x14ac:dyDescent="0.25">
      <c r="A5286" s="1">
        <v>38050</v>
      </c>
      <c r="B5286">
        <v>22.72</v>
      </c>
      <c r="C5286">
        <v>23.24</v>
      </c>
      <c r="D5286">
        <v>22.72</v>
      </c>
      <c r="E5286">
        <v>23.18</v>
      </c>
      <c r="F5286">
        <v>2.024647887</v>
      </c>
    </row>
    <row r="5287" spans="1:6" x14ac:dyDescent="0.25">
      <c r="A5287" s="1">
        <v>38049</v>
      </c>
      <c r="B5287">
        <v>22.95</v>
      </c>
      <c r="C5287">
        <v>23.05</v>
      </c>
      <c r="D5287">
        <v>22.64</v>
      </c>
      <c r="E5287">
        <v>22.7</v>
      </c>
      <c r="F5287">
        <v>-1.0893246190000001</v>
      </c>
    </row>
    <row r="5288" spans="1:6" x14ac:dyDescent="0.25">
      <c r="A5288" s="1">
        <v>38048</v>
      </c>
      <c r="B5288">
        <v>23.53</v>
      </c>
      <c r="C5288">
        <v>23.87</v>
      </c>
      <c r="D5288">
        <v>22.97</v>
      </c>
      <c r="E5288">
        <v>22.98</v>
      </c>
      <c r="F5288">
        <v>-2.3374415640000001</v>
      </c>
    </row>
    <row r="5289" spans="1:6" x14ac:dyDescent="0.25">
      <c r="A5289" s="1">
        <v>38047</v>
      </c>
      <c r="B5289">
        <v>23.25</v>
      </c>
      <c r="C5289">
        <v>23.6</v>
      </c>
      <c r="D5289">
        <v>23.16</v>
      </c>
      <c r="E5289">
        <v>23.54</v>
      </c>
      <c r="F5289">
        <v>1.247311828</v>
      </c>
    </row>
    <row r="5290" spans="1:6" x14ac:dyDescent="0.25">
      <c r="A5290" s="1">
        <v>38044</v>
      </c>
      <c r="B5290">
        <v>23.49</v>
      </c>
      <c r="C5290">
        <v>23.69</v>
      </c>
      <c r="D5290">
        <v>23.06</v>
      </c>
      <c r="E5290">
        <v>23.1</v>
      </c>
      <c r="F5290">
        <v>-1.6602809709999999</v>
      </c>
    </row>
    <row r="5291" spans="1:6" x14ac:dyDescent="0.25">
      <c r="A5291" s="1">
        <v>38043</v>
      </c>
      <c r="B5291">
        <v>23.51</v>
      </c>
      <c r="C5291">
        <v>23.9</v>
      </c>
      <c r="D5291">
        <v>23.28</v>
      </c>
      <c r="E5291">
        <v>23.34</v>
      </c>
      <c r="F5291">
        <v>-0.72309655500000003</v>
      </c>
    </row>
    <row r="5292" spans="1:6" x14ac:dyDescent="0.25">
      <c r="A5292" s="1">
        <v>38042</v>
      </c>
      <c r="B5292">
        <v>23.16</v>
      </c>
      <c r="C5292">
        <v>23.65</v>
      </c>
      <c r="D5292">
        <v>23.08</v>
      </c>
      <c r="E5292">
        <v>23.54</v>
      </c>
      <c r="F5292">
        <v>1.6407599310000001</v>
      </c>
    </row>
    <row r="5293" spans="1:6" x14ac:dyDescent="0.25">
      <c r="A5293" s="1">
        <v>38041</v>
      </c>
      <c r="B5293">
        <v>22.55</v>
      </c>
      <c r="C5293">
        <v>23.23</v>
      </c>
      <c r="D5293">
        <v>22.2</v>
      </c>
      <c r="E5293">
        <v>23.01</v>
      </c>
      <c r="F5293">
        <v>2.0399113080000002</v>
      </c>
    </row>
    <row r="5294" spans="1:6" x14ac:dyDescent="0.25">
      <c r="A5294" s="1">
        <v>38040</v>
      </c>
      <c r="B5294">
        <v>23.17</v>
      </c>
      <c r="C5294">
        <v>23.26</v>
      </c>
      <c r="D5294">
        <v>22.54</v>
      </c>
      <c r="E5294">
        <v>22.75</v>
      </c>
      <c r="F5294">
        <v>-1.8126888219999999</v>
      </c>
    </row>
    <row r="5295" spans="1:6" x14ac:dyDescent="0.25">
      <c r="A5295" s="1">
        <v>38037</v>
      </c>
      <c r="B5295">
        <v>23.65</v>
      </c>
      <c r="C5295">
        <v>23.78</v>
      </c>
      <c r="D5295">
        <v>22.83</v>
      </c>
      <c r="E5295">
        <v>23.17</v>
      </c>
      <c r="F5295">
        <v>-2.0295983089999998</v>
      </c>
    </row>
    <row r="5296" spans="1:6" x14ac:dyDescent="0.25">
      <c r="A5296" s="1">
        <v>38036</v>
      </c>
      <c r="B5296">
        <v>24.23</v>
      </c>
      <c r="C5296">
        <v>24.33</v>
      </c>
      <c r="D5296">
        <v>23.55</v>
      </c>
      <c r="E5296">
        <v>23.67</v>
      </c>
      <c r="F5296">
        <v>-2.3111844819999998</v>
      </c>
    </row>
    <row r="5297" spans="1:6" x14ac:dyDescent="0.25">
      <c r="A5297" s="1">
        <v>38035</v>
      </c>
      <c r="B5297">
        <v>24.37</v>
      </c>
      <c r="C5297">
        <v>24.43</v>
      </c>
      <c r="D5297">
        <v>24.07</v>
      </c>
      <c r="E5297">
        <v>24.11</v>
      </c>
      <c r="F5297">
        <v>-1.0668855150000001</v>
      </c>
    </row>
    <row r="5298" spans="1:6" x14ac:dyDescent="0.25">
      <c r="A5298" s="1">
        <v>38034</v>
      </c>
      <c r="B5298">
        <v>24.46</v>
      </c>
      <c r="C5298">
        <v>24.48</v>
      </c>
      <c r="D5298">
        <v>24.12</v>
      </c>
      <c r="E5298">
        <v>24.24</v>
      </c>
      <c r="F5298">
        <v>-0.89942763699999995</v>
      </c>
    </row>
    <row r="5299" spans="1:6" x14ac:dyDescent="0.25">
      <c r="A5299" s="1">
        <v>38030</v>
      </c>
      <c r="B5299">
        <v>24.23</v>
      </c>
      <c r="C5299">
        <v>24.45</v>
      </c>
      <c r="D5299">
        <v>23.94</v>
      </c>
      <c r="E5299">
        <v>24.04</v>
      </c>
      <c r="F5299">
        <v>-0.78415187799999997</v>
      </c>
    </row>
    <row r="5300" spans="1:6" x14ac:dyDescent="0.25">
      <c r="A5300" s="1">
        <v>38029</v>
      </c>
      <c r="B5300">
        <v>24.19</v>
      </c>
      <c r="C5300">
        <v>24.35</v>
      </c>
      <c r="D5300">
        <v>23.9</v>
      </c>
      <c r="E5300">
        <v>24.06</v>
      </c>
      <c r="F5300">
        <v>-0.53741215399999998</v>
      </c>
    </row>
    <row r="5301" spans="1:6" x14ac:dyDescent="0.25">
      <c r="A5301" s="1">
        <v>38028</v>
      </c>
      <c r="B5301">
        <v>24.83</v>
      </c>
      <c r="C5301">
        <v>24.85</v>
      </c>
      <c r="D5301">
        <v>24.09</v>
      </c>
      <c r="E5301">
        <v>24.25</v>
      </c>
      <c r="F5301">
        <v>-2.3358840110000001</v>
      </c>
    </row>
    <row r="5302" spans="1:6" x14ac:dyDescent="0.25">
      <c r="A5302" s="1">
        <v>38027</v>
      </c>
      <c r="B5302">
        <v>24.62</v>
      </c>
      <c r="C5302">
        <v>24.89</v>
      </c>
      <c r="D5302">
        <v>24.58</v>
      </c>
      <c r="E5302">
        <v>24.7</v>
      </c>
      <c r="F5302">
        <v>0.32493907399999999</v>
      </c>
    </row>
    <row r="5303" spans="1:6" x14ac:dyDescent="0.25">
      <c r="A5303" s="1">
        <v>38026</v>
      </c>
      <c r="B5303">
        <v>24.85</v>
      </c>
      <c r="C5303">
        <v>25.05</v>
      </c>
      <c r="D5303">
        <v>24.6</v>
      </c>
      <c r="E5303">
        <v>24.67</v>
      </c>
      <c r="F5303">
        <v>-0.72434607600000001</v>
      </c>
    </row>
    <row r="5304" spans="1:6" x14ac:dyDescent="0.25">
      <c r="A5304" s="1">
        <v>38023</v>
      </c>
      <c r="B5304">
        <v>24.05</v>
      </c>
      <c r="C5304">
        <v>24.76</v>
      </c>
      <c r="D5304">
        <v>24</v>
      </c>
      <c r="E5304">
        <v>24.75</v>
      </c>
      <c r="F5304">
        <v>2.9106029109999998</v>
      </c>
    </row>
    <row r="5305" spans="1:6" x14ac:dyDescent="0.25">
      <c r="A5305" s="1">
        <v>38022</v>
      </c>
      <c r="B5305">
        <v>24.4</v>
      </c>
      <c r="C5305">
        <v>24.5</v>
      </c>
      <c r="D5305">
        <v>23.65</v>
      </c>
      <c r="E5305">
        <v>23.8</v>
      </c>
      <c r="F5305">
        <v>-2.4590163930000002</v>
      </c>
    </row>
    <row r="5306" spans="1:6" x14ac:dyDescent="0.25">
      <c r="A5306" s="1">
        <v>38021</v>
      </c>
      <c r="B5306">
        <v>24.9</v>
      </c>
      <c r="C5306">
        <v>25</v>
      </c>
      <c r="D5306">
        <v>24.01</v>
      </c>
      <c r="E5306">
        <v>24.09</v>
      </c>
      <c r="F5306">
        <v>-3.253012048</v>
      </c>
    </row>
    <row r="5307" spans="1:6" x14ac:dyDescent="0.25">
      <c r="A5307" s="1">
        <v>38020</v>
      </c>
      <c r="B5307">
        <v>26.38</v>
      </c>
      <c r="C5307">
        <v>26.63</v>
      </c>
      <c r="D5307">
        <v>26.02</v>
      </c>
      <c r="E5307">
        <v>26.53</v>
      </c>
      <c r="F5307">
        <v>0.568612585</v>
      </c>
    </row>
    <row r="5308" spans="1:6" x14ac:dyDescent="0.25">
      <c r="A5308" s="1">
        <v>38019</v>
      </c>
      <c r="B5308">
        <v>26.11</v>
      </c>
      <c r="C5308">
        <v>26.7</v>
      </c>
      <c r="D5308">
        <v>25.56</v>
      </c>
      <c r="E5308">
        <v>26.21</v>
      </c>
      <c r="F5308">
        <v>0.38299502099999999</v>
      </c>
    </row>
    <row r="5309" spans="1:6" x14ac:dyDescent="0.25">
      <c r="A5309" s="1">
        <v>38016</v>
      </c>
      <c r="B5309">
        <v>26.37</v>
      </c>
      <c r="C5309">
        <v>26.45</v>
      </c>
      <c r="D5309">
        <v>25.5</v>
      </c>
      <c r="E5309">
        <v>25.64</v>
      </c>
      <c r="F5309">
        <v>-2.7682973080000002</v>
      </c>
    </row>
    <row r="5310" spans="1:6" x14ac:dyDescent="0.25">
      <c r="A5310" s="1">
        <v>38015</v>
      </c>
      <c r="B5310">
        <v>27.06</v>
      </c>
      <c r="C5310">
        <v>27.07</v>
      </c>
      <c r="D5310">
        <v>25.66</v>
      </c>
      <c r="E5310">
        <v>25.99</v>
      </c>
      <c r="F5310">
        <v>-3.954175905</v>
      </c>
    </row>
    <row r="5311" spans="1:6" x14ac:dyDescent="0.25">
      <c r="A5311" s="1">
        <v>38014</v>
      </c>
      <c r="B5311">
        <v>27.84</v>
      </c>
      <c r="C5311">
        <v>27.87</v>
      </c>
      <c r="D5311">
        <v>26.66</v>
      </c>
      <c r="E5311">
        <v>26.8</v>
      </c>
      <c r="F5311">
        <v>-3.735632184</v>
      </c>
    </row>
    <row r="5312" spans="1:6" x14ac:dyDescent="0.25">
      <c r="A5312" s="1">
        <v>38013</v>
      </c>
      <c r="B5312">
        <v>28.25</v>
      </c>
      <c r="C5312">
        <v>28.5</v>
      </c>
      <c r="D5312">
        <v>27.45</v>
      </c>
      <c r="E5312">
        <v>27.49</v>
      </c>
      <c r="F5312">
        <v>-2.690265487</v>
      </c>
    </row>
    <row r="5313" spans="1:6" x14ac:dyDescent="0.25">
      <c r="A5313" s="1">
        <v>38012</v>
      </c>
      <c r="B5313">
        <v>27.39</v>
      </c>
      <c r="C5313">
        <v>28.3</v>
      </c>
      <c r="D5313">
        <v>27.27</v>
      </c>
      <c r="E5313">
        <v>28.25</v>
      </c>
      <c r="F5313">
        <v>3.1398320549999998</v>
      </c>
    </row>
    <row r="5314" spans="1:6" x14ac:dyDescent="0.25">
      <c r="A5314" s="1">
        <v>38009</v>
      </c>
      <c r="B5314">
        <v>28.14</v>
      </c>
      <c r="C5314">
        <v>28.34</v>
      </c>
      <c r="D5314">
        <v>27.05</v>
      </c>
      <c r="E5314">
        <v>27.37</v>
      </c>
      <c r="F5314">
        <v>-2.7363184079999998</v>
      </c>
    </row>
    <row r="5315" spans="1:6" x14ac:dyDescent="0.25">
      <c r="A5315" s="1">
        <v>38008</v>
      </c>
      <c r="B5315">
        <v>28.54</v>
      </c>
      <c r="C5315">
        <v>28.56</v>
      </c>
      <c r="D5315">
        <v>27.91</v>
      </c>
      <c r="E5315">
        <v>28.19</v>
      </c>
      <c r="F5315">
        <v>-1.2263489839999999</v>
      </c>
    </row>
    <row r="5316" spans="1:6" x14ac:dyDescent="0.25">
      <c r="A5316" s="1">
        <v>38007</v>
      </c>
      <c r="B5316">
        <v>28.52</v>
      </c>
      <c r="C5316">
        <v>28.88</v>
      </c>
      <c r="D5316">
        <v>28.19</v>
      </c>
      <c r="E5316">
        <v>28.68</v>
      </c>
      <c r="F5316">
        <v>0.56100981800000005</v>
      </c>
    </row>
    <row r="5317" spans="1:6" x14ac:dyDescent="0.25">
      <c r="A5317" s="1">
        <v>38006</v>
      </c>
      <c r="B5317">
        <v>29.35</v>
      </c>
      <c r="C5317">
        <v>29.39</v>
      </c>
      <c r="D5317">
        <v>28.46</v>
      </c>
      <c r="E5317">
        <v>28.72</v>
      </c>
      <c r="F5317">
        <v>-2.1465076660000002</v>
      </c>
    </row>
    <row r="5318" spans="1:6" x14ac:dyDescent="0.25">
      <c r="A5318" s="1">
        <v>38002</v>
      </c>
      <c r="B5318">
        <v>27.9</v>
      </c>
      <c r="C5318">
        <v>29.36</v>
      </c>
      <c r="D5318">
        <v>27.79</v>
      </c>
      <c r="E5318">
        <v>29.22</v>
      </c>
      <c r="F5318">
        <v>4.7311827959999997</v>
      </c>
    </row>
    <row r="5319" spans="1:6" x14ac:dyDescent="0.25">
      <c r="A5319" s="1">
        <v>38001</v>
      </c>
      <c r="B5319">
        <v>27.35</v>
      </c>
      <c r="C5319">
        <v>27.51</v>
      </c>
      <c r="D5319">
        <v>27</v>
      </c>
      <c r="E5319">
        <v>27.16</v>
      </c>
      <c r="F5319">
        <v>-0.69469835499999999</v>
      </c>
    </row>
    <row r="5320" spans="1:6" x14ac:dyDescent="0.25">
      <c r="A5320" s="1">
        <v>38000</v>
      </c>
      <c r="B5320">
        <v>27.05</v>
      </c>
      <c r="C5320">
        <v>27.49</v>
      </c>
      <c r="D5320">
        <v>26.84</v>
      </c>
      <c r="E5320">
        <v>27.45</v>
      </c>
      <c r="F5320">
        <v>1.478743068</v>
      </c>
    </row>
    <row r="5321" spans="1:6" x14ac:dyDescent="0.25">
      <c r="A5321" s="1">
        <v>37999</v>
      </c>
      <c r="B5321">
        <v>27.08</v>
      </c>
      <c r="C5321">
        <v>27.25</v>
      </c>
      <c r="D5321">
        <v>26.46</v>
      </c>
      <c r="E5321">
        <v>26.92</v>
      </c>
      <c r="F5321">
        <v>-0.59084194999999995</v>
      </c>
    </row>
    <row r="5322" spans="1:6" x14ac:dyDescent="0.25">
      <c r="A5322" s="1">
        <v>37998</v>
      </c>
      <c r="B5322">
        <v>26.58</v>
      </c>
      <c r="C5322">
        <v>27.14</v>
      </c>
      <c r="D5322">
        <v>26.32</v>
      </c>
      <c r="E5322">
        <v>27.03</v>
      </c>
      <c r="F5322">
        <v>1.6930022570000001</v>
      </c>
    </row>
    <row r="5323" spans="1:6" x14ac:dyDescent="0.25">
      <c r="A5323" s="1">
        <v>37995</v>
      </c>
      <c r="B5323">
        <v>25.96</v>
      </c>
      <c r="C5323">
        <v>27.2</v>
      </c>
      <c r="D5323">
        <v>25.95</v>
      </c>
      <c r="E5323">
        <v>26.49</v>
      </c>
      <c r="F5323">
        <v>2.041602465</v>
      </c>
    </row>
    <row r="5324" spans="1:6" x14ac:dyDescent="0.25">
      <c r="A5324" s="1">
        <v>37994</v>
      </c>
      <c r="B5324">
        <v>25.86</v>
      </c>
      <c r="C5324">
        <v>26.55</v>
      </c>
      <c r="D5324">
        <v>25.76</v>
      </c>
      <c r="E5324">
        <v>26.55</v>
      </c>
      <c r="F5324">
        <v>2.6682134569999998</v>
      </c>
    </row>
    <row r="5325" spans="1:6" x14ac:dyDescent="0.25">
      <c r="A5325" s="1">
        <v>37993</v>
      </c>
      <c r="B5325">
        <v>25.17</v>
      </c>
      <c r="C5325">
        <v>25.73</v>
      </c>
      <c r="D5325">
        <v>24.85</v>
      </c>
      <c r="E5325">
        <v>25.56</v>
      </c>
      <c r="F5325">
        <v>1.5494636470000001</v>
      </c>
    </row>
    <row r="5326" spans="1:6" x14ac:dyDescent="0.25">
      <c r="A5326" s="1">
        <v>37992</v>
      </c>
      <c r="B5326">
        <v>24.83</v>
      </c>
      <c r="C5326">
        <v>25.1</v>
      </c>
      <c r="D5326">
        <v>24.77</v>
      </c>
      <c r="E5326">
        <v>25.1</v>
      </c>
      <c r="F5326">
        <v>1.0873942809999999</v>
      </c>
    </row>
    <row r="5327" spans="1:6" x14ac:dyDescent="0.25">
      <c r="A5327" s="1">
        <v>37991</v>
      </c>
      <c r="B5327">
        <v>24.4</v>
      </c>
      <c r="C5327">
        <v>24.84</v>
      </c>
      <c r="D5327">
        <v>24.38</v>
      </c>
      <c r="E5327">
        <v>24.81</v>
      </c>
      <c r="F5327">
        <v>1.6803278690000001</v>
      </c>
    </row>
    <row r="5328" spans="1:6" x14ac:dyDescent="0.25">
      <c r="A5328" s="1">
        <v>37988</v>
      </c>
      <c r="B5328">
        <v>24.36</v>
      </c>
      <c r="C5328">
        <v>24.53</v>
      </c>
      <c r="D5328">
        <v>24.16</v>
      </c>
      <c r="E5328">
        <v>24.33</v>
      </c>
      <c r="F5328">
        <v>-0.123152709</v>
      </c>
    </row>
    <row r="5329" spans="1:6" x14ac:dyDescent="0.25">
      <c r="A5329" s="1">
        <v>37986</v>
      </c>
      <c r="B5329">
        <v>24.17</v>
      </c>
      <c r="C5329">
        <v>24.31</v>
      </c>
      <c r="D5329">
        <v>23.99</v>
      </c>
      <c r="E5329">
        <v>24.29</v>
      </c>
      <c r="F5329">
        <v>0.49648324399999999</v>
      </c>
    </row>
    <row r="5330" spans="1:6" x14ac:dyDescent="0.25">
      <c r="A5330" s="1">
        <v>37985</v>
      </c>
      <c r="B5330">
        <v>24.31</v>
      </c>
      <c r="C5330">
        <v>24.44</v>
      </c>
      <c r="D5330">
        <v>24.01</v>
      </c>
      <c r="E5330">
        <v>24.29</v>
      </c>
      <c r="F5330">
        <v>-8.2270671000000004E-2</v>
      </c>
    </row>
    <row r="5331" spans="1:6" x14ac:dyDescent="0.25">
      <c r="A5331" s="1">
        <v>37984</v>
      </c>
      <c r="B5331">
        <v>23.75</v>
      </c>
      <c r="C5331">
        <v>24.48</v>
      </c>
      <c r="D5331">
        <v>23.74</v>
      </c>
      <c r="E5331">
        <v>24.4</v>
      </c>
      <c r="F5331">
        <v>2.736842105</v>
      </c>
    </row>
    <row r="5332" spans="1:6" x14ac:dyDescent="0.25">
      <c r="A5332" s="1">
        <v>37981</v>
      </c>
      <c r="B5332">
        <v>23.83</v>
      </c>
      <c r="C5332">
        <v>23.97</v>
      </c>
      <c r="D5332">
        <v>23.75</v>
      </c>
      <c r="E5332">
        <v>23.75</v>
      </c>
      <c r="F5332">
        <v>-0.335711288</v>
      </c>
    </row>
    <row r="5333" spans="1:6" x14ac:dyDescent="0.25">
      <c r="A5333" s="1">
        <v>37979</v>
      </c>
      <c r="B5333">
        <v>23.89</v>
      </c>
      <c r="C5333">
        <v>23.98</v>
      </c>
      <c r="D5333">
        <v>23.82</v>
      </c>
      <c r="E5333">
        <v>23.87</v>
      </c>
      <c r="F5333">
        <v>-8.3717035999999995E-2</v>
      </c>
    </row>
    <row r="5334" spans="1:6" x14ac:dyDescent="0.25">
      <c r="A5334" s="1">
        <v>37978</v>
      </c>
      <c r="B5334">
        <v>23.88</v>
      </c>
      <c r="C5334">
        <v>24.01</v>
      </c>
      <c r="D5334">
        <v>23.73</v>
      </c>
      <c r="E5334">
        <v>23.97</v>
      </c>
      <c r="F5334">
        <v>0.376884422</v>
      </c>
    </row>
    <row r="5335" spans="1:6" x14ac:dyDescent="0.25">
      <c r="A5335" s="1">
        <v>37977</v>
      </c>
      <c r="B5335">
        <v>23.87</v>
      </c>
      <c r="C5335">
        <v>24.05</v>
      </c>
      <c r="D5335">
        <v>23.8</v>
      </c>
      <c r="E5335">
        <v>24.02</v>
      </c>
      <c r="F5335">
        <v>0.62840385399999998</v>
      </c>
    </row>
    <row r="5336" spans="1:6" x14ac:dyDescent="0.25">
      <c r="A5336" s="1">
        <v>37974</v>
      </c>
      <c r="B5336">
        <v>24.19</v>
      </c>
      <c r="C5336">
        <v>24.25</v>
      </c>
      <c r="D5336">
        <v>23.74</v>
      </c>
      <c r="E5336">
        <v>23.8</v>
      </c>
      <c r="F5336">
        <v>-1.612236461</v>
      </c>
    </row>
    <row r="5337" spans="1:6" x14ac:dyDescent="0.25">
      <c r="A5337" s="1">
        <v>37973</v>
      </c>
      <c r="B5337">
        <v>23.55</v>
      </c>
      <c r="C5337">
        <v>24.23</v>
      </c>
      <c r="D5337">
        <v>23.52</v>
      </c>
      <c r="E5337">
        <v>24.09</v>
      </c>
      <c r="F5337">
        <v>2.2929936309999999</v>
      </c>
    </row>
    <row r="5338" spans="1:6" x14ac:dyDescent="0.25">
      <c r="A5338" s="1">
        <v>37972</v>
      </c>
      <c r="B5338">
        <v>23.88</v>
      </c>
      <c r="C5338">
        <v>23.93</v>
      </c>
      <c r="D5338">
        <v>23.36</v>
      </c>
      <c r="E5338">
        <v>23.5</v>
      </c>
      <c r="F5338">
        <v>-1.591289782</v>
      </c>
    </row>
    <row r="5339" spans="1:6" x14ac:dyDescent="0.25">
      <c r="A5339" s="1">
        <v>37971</v>
      </c>
      <c r="B5339">
        <v>23.76</v>
      </c>
      <c r="C5339">
        <v>24.23</v>
      </c>
      <c r="D5339">
        <v>23.61</v>
      </c>
      <c r="E5339">
        <v>23.84</v>
      </c>
      <c r="F5339">
        <v>0.33670033700000002</v>
      </c>
    </row>
    <row r="5340" spans="1:6" x14ac:dyDescent="0.25">
      <c r="A5340" s="1">
        <v>37970</v>
      </c>
      <c r="B5340">
        <v>24.5</v>
      </c>
      <c r="C5340">
        <v>24.6</v>
      </c>
      <c r="D5340">
        <v>23.89</v>
      </c>
      <c r="E5340">
        <v>23.91</v>
      </c>
      <c r="F5340">
        <v>-2.4081632650000002</v>
      </c>
    </row>
    <row r="5341" spans="1:6" x14ac:dyDescent="0.25">
      <c r="A5341" s="1">
        <v>37967</v>
      </c>
      <c r="B5341">
        <v>23.93</v>
      </c>
      <c r="C5341">
        <v>24.1</v>
      </c>
      <c r="D5341">
        <v>23.59</v>
      </c>
      <c r="E5341">
        <v>24.1</v>
      </c>
      <c r="F5341">
        <v>0.71040534899999996</v>
      </c>
    </row>
    <row r="5342" spans="1:6" x14ac:dyDescent="0.25">
      <c r="A5342" s="1">
        <v>37966</v>
      </c>
      <c r="B5342">
        <v>23.69</v>
      </c>
      <c r="C5342">
        <v>23.99</v>
      </c>
      <c r="D5342">
        <v>23.45</v>
      </c>
      <c r="E5342">
        <v>23.92</v>
      </c>
      <c r="F5342">
        <v>0.97087378599999996</v>
      </c>
    </row>
    <row r="5343" spans="1:6" x14ac:dyDescent="0.25">
      <c r="A5343" s="1">
        <v>37965</v>
      </c>
      <c r="B5343">
        <v>23.4</v>
      </c>
      <c r="C5343">
        <v>23.86</v>
      </c>
      <c r="D5343">
        <v>23.26</v>
      </c>
      <c r="E5343">
        <v>23.78</v>
      </c>
      <c r="F5343">
        <v>1.6239316239999999</v>
      </c>
    </row>
    <row r="5344" spans="1:6" x14ac:dyDescent="0.25">
      <c r="A5344" s="1">
        <v>37964</v>
      </c>
      <c r="B5344">
        <v>24.36</v>
      </c>
      <c r="C5344">
        <v>24.45</v>
      </c>
      <c r="D5344">
        <v>22.21</v>
      </c>
      <c r="E5344">
        <v>23.23</v>
      </c>
      <c r="F5344">
        <v>-4.6387520530000002</v>
      </c>
    </row>
    <row r="5345" spans="1:6" x14ac:dyDescent="0.25">
      <c r="A5345" s="1">
        <v>37963</v>
      </c>
      <c r="B5345">
        <v>23.73</v>
      </c>
      <c r="C5345">
        <v>24.37</v>
      </c>
      <c r="D5345">
        <v>23.69</v>
      </c>
      <c r="E5345">
        <v>24.36</v>
      </c>
      <c r="F5345">
        <v>2.6548672569999998</v>
      </c>
    </row>
    <row r="5346" spans="1:6" x14ac:dyDescent="0.25">
      <c r="A5346" s="1">
        <v>37960</v>
      </c>
      <c r="B5346">
        <v>23.8</v>
      </c>
      <c r="C5346">
        <v>23.85</v>
      </c>
      <c r="D5346">
        <v>23.63</v>
      </c>
      <c r="E5346">
        <v>23.71</v>
      </c>
      <c r="F5346">
        <v>-0.37815126100000002</v>
      </c>
    </row>
    <row r="5347" spans="1:6" x14ac:dyDescent="0.25">
      <c r="A5347" s="1">
        <v>37959</v>
      </c>
      <c r="B5347">
        <v>23.73</v>
      </c>
      <c r="C5347">
        <v>24.11</v>
      </c>
      <c r="D5347">
        <v>23.28</v>
      </c>
      <c r="E5347">
        <v>23.9</v>
      </c>
      <c r="F5347">
        <v>0.71639275199999997</v>
      </c>
    </row>
    <row r="5348" spans="1:6" x14ac:dyDescent="0.25">
      <c r="A5348" s="1">
        <v>37958</v>
      </c>
      <c r="B5348">
        <v>23.22</v>
      </c>
      <c r="C5348">
        <v>23.8</v>
      </c>
      <c r="D5348">
        <v>23.13</v>
      </c>
      <c r="E5348">
        <v>23.28</v>
      </c>
      <c r="F5348">
        <v>0.25839793300000002</v>
      </c>
    </row>
    <row r="5349" spans="1:6" x14ac:dyDescent="0.25">
      <c r="A5349" s="1">
        <v>37957</v>
      </c>
      <c r="B5349">
        <v>23.11</v>
      </c>
      <c r="C5349">
        <v>23.24</v>
      </c>
      <c r="D5349">
        <v>23.06</v>
      </c>
      <c r="E5349">
        <v>23.18</v>
      </c>
      <c r="F5349">
        <v>0.30289917799999999</v>
      </c>
    </row>
    <row r="5350" spans="1:6" x14ac:dyDescent="0.25">
      <c r="A5350" s="1">
        <v>37956</v>
      </c>
      <c r="B5350">
        <v>22.91</v>
      </c>
      <c r="C5350">
        <v>23.25</v>
      </c>
      <c r="D5350">
        <v>22.83</v>
      </c>
      <c r="E5350">
        <v>23.21</v>
      </c>
      <c r="F5350">
        <v>1.3094718460000001</v>
      </c>
    </row>
    <row r="5351" spans="1:6" x14ac:dyDescent="0.25">
      <c r="A5351" s="1">
        <v>37953</v>
      </c>
      <c r="B5351">
        <v>22.7</v>
      </c>
      <c r="C5351">
        <v>22.86</v>
      </c>
      <c r="D5351">
        <v>22.61</v>
      </c>
      <c r="E5351">
        <v>22.66</v>
      </c>
      <c r="F5351">
        <v>-0.17621145399999999</v>
      </c>
    </row>
    <row r="5352" spans="1:6" x14ac:dyDescent="0.25">
      <c r="A5352" s="1">
        <v>37951</v>
      </c>
      <c r="B5352">
        <v>22.82</v>
      </c>
      <c r="C5352">
        <v>22.87</v>
      </c>
      <c r="D5352">
        <v>22.43</v>
      </c>
      <c r="E5352">
        <v>22.87</v>
      </c>
      <c r="F5352">
        <v>0.219106047</v>
      </c>
    </row>
    <row r="5353" spans="1:6" x14ac:dyDescent="0.25">
      <c r="A5353" s="1">
        <v>37950</v>
      </c>
      <c r="B5353">
        <v>22.85</v>
      </c>
      <c r="C5353">
        <v>22.95</v>
      </c>
      <c r="D5353">
        <v>22.6</v>
      </c>
      <c r="E5353">
        <v>22.62</v>
      </c>
      <c r="F5353">
        <v>-1.0065645510000001</v>
      </c>
    </row>
    <row r="5354" spans="1:6" x14ac:dyDescent="0.25">
      <c r="A5354" s="1">
        <v>37949</v>
      </c>
      <c r="B5354">
        <v>22.4</v>
      </c>
      <c r="C5354">
        <v>22.98</v>
      </c>
      <c r="D5354">
        <v>22.36</v>
      </c>
      <c r="E5354">
        <v>22.94</v>
      </c>
      <c r="F5354">
        <v>2.4107142860000002</v>
      </c>
    </row>
    <row r="5355" spans="1:6" x14ac:dyDescent="0.25">
      <c r="A5355" s="1">
        <v>37946</v>
      </c>
      <c r="B5355">
        <v>22.12</v>
      </c>
      <c r="C5355">
        <v>22.28</v>
      </c>
      <c r="D5355">
        <v>21.55</v>
      </c>
      <c r="E5355">
        <v>22.26</v>
      </c>
      <c r="F5355">
        <v>0.63291139200000002</v>
      </c>
    </row>
    <row r="5356" spans="1:6" x14ac:dyDescent="0.25">
      <c r="A5356" s="1">
        <v>37945</v>
      </c>
      <c r="B5356">
        <v>21.88</v>
      </c>
      <c r="C5356">
        <v>22.37</v>
      </c>
      <c r="D5356">
        <v>21.77</v>
      </c>
      <c r="E5356">
        <v>21.9</v>
      </c>
      <c r="F5356">
        <v>9.1407678000000006E-2</v>
      </c>
    </row>
    <row r="5357" spans="1:6" x14ac:dyDescent="0.25">
      <c r="A5357" s="1">
        <v>37944</v>
      </c>
      <c r="B5357">
        <v>21.62</v>
      </c>
      <c r="C5357">
        <v>22.17</v>
      </c>
      <c r="D5357">
        <v>21.6</v>
      </c>
      <c r="E5357">
        <v>22.05</v>
      </c>
      <c r="F5357">
        <v>1.988899167</v>
      </c>
    </row>
    <row r="5358" spans="1:6" x14ac:dyDescent="0.25">
      <c r="A5358" s="1">
        <v>37943</v>
      </c>
      <c r="B5358">
        <v>22.25</v>
      </c>
      <c r="C5358">
        <v>22.4</v>
      </c>
      <c r="D5358">
        <v>21.7</v>
      </c>
      <c r="E5358">
        <v>21.73</v>
      </c>
      <c r="F5358">
        <v>-2.3370786520000002</v>
      </c>
    </row>
    <row r="5359" spans="1:6" x14ac:dyDescent="0.25">
      <c r="A5359" s="1">
        <v>37942</v>
      </c>
      <c r="B5359">
        <v>21.98</v>
      </c>
      <c r="C5359">
        <v>22.16</v>
      </c>
      <c r="D5359">
        <v>21.8</v>
      </c>
      <c r="E5359">
        <v>22.07</v>
      </c>
      <c r="F5359">
        <v>0.409463148</v>
      </c>
    </row>
    <row r="5360" spans="1:6" x14ac:dyDescent="0.25">
      <c r="A5360" s="1">
        <v>37939</v>
      </c>
      <c r="B5360">
        <v>22.72</v>
      </c>
      <c r="C5360">
        <v>22.99</v>
      </c>
      <c r="D5360">
        <v>22.22</v>
      </c>
      <c r="E5360">
        <v>22.29</v>
      </c>
      <c r="F5360">
        <v>-1.8926056339999999</v>
      </c>
    </row>
    <row r="5361" spans="1:6" x14ac:dyDescent="0.25">
      <c r="A5361" s="1">
        <v>37938</v>
      </c>
      <c r="B5361">
        <v>22.66</v>
      </c>
      <c r="C5361">
        <v>22.75</v>
      </c>
      <c r="D5361">
        <v>22.37</v>
      </c>
      <c r="E5361">
        <v>22.7</v>
      </c>
      <c r="F5361">
        <v>0.176522507</v>
      </c>
    </row>
    <row r="5362" spans="1:6" x14ac:dyDescent="0.25">
      <c r="A5362" s="1">
        <v>37937</v>
      </c>
      <c r="B5362">
        <v>22.39</v>
      </c>
      <c r="C5362">
        <v>23</v>
      </c>
      <c r="D5362">
        <v>22.37</v>
      </c>
      <c r="E5362">
        <v>22.98</v>
      </c>
      <c r="F5362">
        <v>2.6351049579999999</v>
      </c>
    </row>
    <row r="5363" spans="1:6" x14ac:dyDescent="0.25">
      <c r="A5363" s="1">
        <v>37936</v>
      </c>
      <c r="B5363">
        <v>22.16</v>
      </c>
      <c r="C5363">
        <v>22.45</v>
      </c>
      <c r="D5363">
        <v>22.05</v>
      </c>
      <c r="E5363">
        <v>22.32</v>
      </c>
      <c r="F5363">
        <v>0.72202166099999998</v>
      </c>
    </row>
    <row r="5364" spans="1:6" x14ac:dyDescent="0.25">
      <c r="A5364" s="1">
        <v>37935</v>
      </c>
      <c r="B5364">
        <v>22.36</v>
      </c>
      <c r="C5364">
        <v>22.67</v>
      </c>
      <c r="D5364">
        <v>22.1</v>
      </c>
      <c r="E5364">
        <v>22.19</v>
      </c>
      <c r="F5364">
        <v>-0.76028622499999998</v>
      </c>
    </row>
    <row r="5365" spans="1:6" x14ac:dyDescent="0.25">
      <c r="A5365" s="1">
        <v>37932</v>
      </c>
      <c r="B5365">
        <v>22.91</v>
      </c>
      <c r="C5365">
        <v>23.01</v>
      </c>
      <c r="D5365">
        <v>22.23</v>
      </c>
      <c r="E5365">
        <v>22.33</v>
      </c>
      <c r="F5365">
        <v>-2.5316455699999998</v>
      </c>
    </row>
    <row r="5366" spans="1:6" x14ac:dyDescent="0.25">
      <c r="A5366" s="1">
        <v>37931</v>
      </c>
      <c r="B5366">
        <v>22.96</v>
      </c>
      <c r="C5366">
        <v>23.14</v>
      </c>
      <c r="D5366">
        <v>22.61</v>
      </c>
      <c r="E5366">
        <v>22.89</v>
      </c>
      <c r="F5366">
        <v>-0.30487804899999998</v>
      </c>
    </row>
    <row r="5367" spans="1:6" x14ac:dyDescent="0.25">
      <c r="A5367" s="1">
        <v>37930</v>
      </c>
      <c r="B5367">
        <v>21.62</v>
      </c>
      <c r="C5367">
        <v>21.8</v>
      </c>
      <c r="D5367">
        <v>21.35</v>
      </c>
      <c r="E5367">
        <v>21.71</v>
      </c>
      <c r="F5367">
        <v>0.41628122099999998</v>
      </c>
    </row>
    <row r="5368" spans="1:6" x14ac:dyDescent="0.25">
      <c r="A5368" s="1">
        <v>37929</v>
      </c>
      <c r="B5368">
        <v>21.85</v>
      </c>
      <c r="C5368">
        <v>21.85</v>
      </c>
      <c r="D5368">
        <v>21.4</v>
      </c>
      <c r="E5368">
        <v>21.58</v>
      </c>
      <c r="F5368">
        <v>-1.235697941</v>
      </c>
    </row>
    <row r="5369" spans="1:6" x14ac:dyDescent="0.25">
      <c r="A5369" s="1">
        <v>37928</v>
      </c>
      <c r="B5369">
        <v>21.22</v>
      </c>
      <c r="C5369">
        <v>21.77</v>
      </c>
      <c r="D5369">
        <v>21.18</v>
      </c>
      <c r="E5369">
        <v>21.71</v>
      </c>
      <c r="F5369">
        <v>2.3091423190000002</v>
      </c>
    </row>
    <row r="5370" spans="1:6" x14ac:dyDescent="0.25">
      <c r="A5370" s="1">
        <v>37925</v>
      </c>
      <c r="B5370">
        <v>20.99</v>
      </c>
      <c r="C5370">
        <v>21.12</v>
      </c>
      <c r="D5370">
        <v>20.83</v>
      </c>
      <c r="E5370">
        <v>20.98</v>
      </c>
      <c r="F5370">
        <v>-4.7641733999999998E-2</v>
      </c>
    </row>
    <row r="5371" spans="1:6" x14ac:dyDescent="0.25">
      <c r="A5371" s="1">
        <v>37924</v>
      </c>
      <c r="B5371">
        <v>21.08</v>
      </c>
      <c r="C5371">
        <v>21.13</v>
      </c>
      <c r="D5371">
        <v>20.71</v>
      </c>
      <c r="E5371">
        <v>20.86</v>
      </c>
      <c r="F5371">
        <v>-1.043643264</v>
      </c>
    </row>
    <row r="5372" spans="1:6" x14ac:dyDescent="0.25">
      <c r="A5372" s="1">
        <v>37923</v>
      </c>
      <c r="B5372">
        <v>20.9</v>
      </c>
      <c r="C5372">
        <v>20.94</v>
      </c>
      <c r="D5372">
        <v>20.64</v>
      </c>
      <c r="E5372">
        <v>20.84</v>
      </c>
      <c r="F5372">
        <v>-0.28708134000000002</v>
      </c>
    </row>
    <row r="5373" spans="1:6" x14ac:dyDescent="0.25">
      <c r="A5373" s="1">
        <v>37922</v>
      </c>
      <c r="B5373">
        <v>20.11</v>
      </c>
      <c r="C5373">
        <v>20.93</v>
      </c>
      <c r="D5373">
        <v>20.07</v>
      </c>
      <c r="E5373">
        <v>20.89</v>
      </c>
      <c r="F5373">
        <v>3.8786673299999999</v>
      </c>
    </row>
    <row r="5374" spans="1:6" x14ac:dyDescent="0.25">
      <c r="A5374" s="1">
        <v>37921</v>
      </c>
      <c r="B5374">
        <v>19.96</v>
      </c>
      <c r="C5374">
        <v>20.21</v>
      </c>
      <c r="D5374">
        <v>19.82</v>
      </c>
      <c r="E5374">
        <v>19.93</v>
      </c>
      <c r="F5374">
        <v>-0.15030060100000001</v>
      </c>
    </row>
    <row r="5375" spans="1:6" x14ac:dyDescent="0.25">
      <c r="A5375" s="1">
        <v>37918</v>
      </c>
      <c r="B5375">
        <v>20.02</v>
      </c>
      <c r="C5375">
        <v>20.05</v>
      </c>
      <c r="D5375">
        <v>19.13</v>
      </c>
      <c r="E5375">
        <v>19.8</v>
      </c>
      <c r="F5375">
        <v>-1.0989010990000001</v>
      </c>
    </row>
    <row r="5376" spans="1:6" x14ac:dyDescent="0.25">
      <c r="A5376" s="1">
        <v>37917</v>
      </c>
      <c r="B5376">
        <v>20.059999999999999</v>
      </c>
      <c r="C5376">
        <v>20.37</v>
      </c>
      <c r="D5376">
        <v>20.02</v>
      </c>
      <c r="E5376">
        <v>20.16</v>
      </c>
      <c r="F5376">
        <v>0.498504487</v>
      </c>
    </row>
    <row r="5377" spans="1:6" x14ac:dyDescent="0.25">
      <c r="A5377" s="1">
        <v>37916</v>
      </c>
      <c r="B5377">
        <v>20.87</v>
      </c>
      <c r="C5377">
        <v>21.01</v>
      </c>
      <c r="D5377">
        <v>20.6</v>
      </c>
      <c r="E5377">
        <v>20.61</v>
      </c>
      <c r="F5377">
        <v>-1.2458073789999999</v>
      </c>
    </row>
    <row r="5378" spans="1:6" x14ac:dyDescent="0.25">
      <c r="A5378" s="1">
        <v>37915</v>
      </c>
      <c r="B5378">
        <v>21.21</v>
      </c>
      <c r="C5378">
        <v>21.24</v>
      </c>
      <c r="D5378">
        <v>20.9</v>
      </c>
      <c r="E5378">
        <v>21.15</v>
      </c>
      <c r="F5378">
        <v>-0.28288543100000002</v>
      </c>
    </row>
    <row r="5379" spans="1:6" x14ac:dyDescent="0.25">
      <c r="A5379" s="1">
        <v>37914</v>
      </c>
      <c r="B5379">
        <v>20.75</v>
      </c>
      <c r="C5379">
        <v>21.13</v>
      </c>
      <c r="D5379">
        <v>20.75</v>
      </c>
      <c r="E5379">
        <v>21.1</v>
      </c>
      <c r="F5379">
        <v>1.6867469879999999</v>
      </c>
    </row>
    <row r="5380" spans="1:6" x14ac:dyDescent="0.25">
      <c r="A5380" s="1">
        <v>37911</v>
      </c>
      <c r="B5380">
        <v>21.02</v>
      </c>
      <c r="C5380">
        <v>21.03</v>
      </c>
      <c r="D5380">
        <v>20.63</v>
      </c>
      <c r="E5380">
        <v>20.71</v>
      </c>
      <c r="F5380">
        <v>-1.474785918</v>
      </c>
    </row>
    <row r="5381" spans="1:6" x14ac:dyDescent="0.25">
      <c r="A5381" s="1">
        <v>37910</v>
      </c>
      <c r="B5381">
        <v>20.94</v>
      </c>
      <c r="C5381">
        <v>21.11</v>
      </c>
      <c r="D5381">
        <v>20.78</v>
      </c>
      <c r="E5381">
        <v>21.02</v>
      </c>
      <c r="F5381">
        <v>0.382043935</v>
      </c>
    </row>
    <row r="5382" spans="1:6" x14ac:dyDescent="0.25">
      <c r="A5382" s="1">
        <v>37909</v>
      </c>
      <c r="B5382">
        <v>21.41</v>
      </c>
      <c r="C5382">
        <v>21.42</v>
      </c>
      <c r="D5382">
        <v>20.92</v>
      </c>
      <c r="E5382">
        <v>21.04</v>
      </c>
      <c r="F5382">
        <v>-1.7281644089999999</v>
      </c>
    </row>
    <row r="5383" spans="1:6" x14ac:dyDescent="0.25">
      <c r="A5383" s="1">
        <v>37908</v>
      </c>
      <c r="B5383">
        <v>20.89</v>
      </c>
      <c r="C5383">
        <v>21.18</v>
      </c>
      <c r="D5383">
        <v>20.75</v>
      </c>
      <c r="E5383">
        <v>21.15</v>
      </c>
      <c r="F5383">
        <v>1.244614648</v>
      </c>
    </row>
    <row r="5384" spans="1:6" x14ac:dyDescent="0.25">
      <c r="A5384" s="1">
        <v>37907</v>
      </c>
      <c r="B5384">
        <v>21.03</v>
      </c>
      <c r="C5384">
        <v>21.09</v>
      </c>
      <c r="D5384">
        <v>20.86</v>
      </c>
      <c r="E5384">
        <v>20.98</v>
      </c>
      <c r="F5384">
        <v>-0.23775558699999999</v>
      </c>
    </row>
    <row r="5385" spans="1:6" x14ac:dyDescent="0.25">
      <c r="A5385" s="1">
        <v>37904</v>
      </c>
      <c r="B5385">
        <v>21.03</v>
      </c>
      <c r="C5385">
        <v>21.21</v>
      </c>
      <c r="D5385">
        <v>20.71</v>
      </c>
      <c r="E5385">
        <v>20.76</v>
      </c>
      <c r="F5385">
        <v>-1.2838801710000001</v>
      </c>
    </row>
    <row r="5386" spans="1:6" x14ac:dyDescent="0.25">
      <c r="A5386" s="1">
        <v>37903</v>
      </c>
      <c r="B5386">
        <v>21.07</v>
      </c>
      <c r="C5386">
        <v>21.39</v>
      </c>
      <c r="D5386">
        <v>20.71</v>
      </c>
      <c r="E5386">
        <v>20.96</v>
      </c>
      <c r="F5386">
        <v>-0.52206929300000005</v>
      </c>
    </row>
    <row r="5387" spans="1:6" x14ac:dyDescent="0.25">
      <c r="A5387" s="1">
        <v>37902</v>
      </c>
      <c r="B5387">
        <v>21.05</v>
      </c>
      <c r="C5387">
        <v>21.1</v>
      </c>
      <c r="D5387">
        <v>20.69</v>
      </c>
      <c r="E5387">
        <v>20.78</v>
      </c>
      <c r="F5387">
        <v>-1.2826603329999999</v>
      </c>
    </row>
    <row r="5388" spans="1:6" x14ac:dyDescent="0.25">
      <c r="A5388" s="1">
        <v>37901</v>
      </c>
      <c r="B5388">
        <v>20.61</v>
      </c>
      <c r="C5388">
        <v>21.01</v>
      </c>
      <c r="D5388">
        <v>20.45</v>
      </c>
      <c r="E5388">
        <v>21.01</v>
      </c>
      <c r="F5388">
        <v>1.9408054340000001</v>
      </c>
    </row>
    <row r="5389" spans="1:6" x14ac:dyDescent="0.25">
      <c r="A5389" s="1">
        <v>37900</v>
      </c>
      <c r="B5389">
        <v>20.87</v>
      </c>
      <c r="C5389">
        <v>20.92</v>
      </c>
      <c r="D5389">
        <v>20.190000000000001</v>
      </c>
      <c r="E5389">
        <v>20.8</v>
      </c>
      <c r="F5389">
        <v>-0.33540967900000002</v>
      </c>
    </row>
    <row r="5390" spans="1:6" x14ac:dyDescent="0.25">
      <c r="A5390" s="1">
        <v>37897</v>
      </c>
      <c r="B5390">
        <v>20.39</v>
      </c>
      <c r="C5390">
        <v>21.02</v>
      </c>
      <c r="D5390">
        <v>19.77</v>
      </c>
      <c r="E5390">
        <v>20.75</v>
      </c>
      <c r="F5390">
        <v>1.765571359</v>
      </c>
    </row>
    <row r="5391" spans="1:6" x14ac:dyDescent="0.25">
      <c r="A5391" s="1">
        <v>37896</v>
      </c>
      <c r="B5391">
        <v>20.239999999999998</v>
      </c>
      <c r="C5391">
        <v>20.3</v>
      </c>
      <c r="D5391">
        <v>19.75</v>
      </c>
      <c r="E5391">
        <v>19.989999999999998</v>
      </c>
      <c r="F5391">
        <v>-1.2351778659999999</v>
      </c>
    </row>
    <row r="5392" spans="1:6" x14ac:dyDescent="0.25">
      <c r="A5392" s="1">
        <v>37895</v>
      </c>
      <c r="B5392">
        <v>19.68</v>
      </c>
      <c r="C5392">
        <v>20.260000000000002</v>
      </c>
      <c r="D5392">
        <v>19.68</v>
      </c>
      <c r="E5392">
        <v>20.25</v>
      </c>
      <c r="F5392">
        <v>2.8963414630000002</v>
      </c>
    </row>
    <row r="5393" spans="1:6" x14ac:dyDescent="0.25">
      <c r="A5393" s="1">
        <v>37894</v>
      </c>
      <c r="B5393">
        <v>20.059999999999999</v>
      </c>
      <c r="C5393">
        <v>20.21</v>
      </c>
      <c r="D5393">
        <v>19.39</v>
      </c>
      <c r="E5393">
        <v>19.54</v>
      </c>
      <c r="F5393">
        <v>-2.5922233299999999</v>
      </c>
    </row>
    <row r="5394" spans="1:6" x14ac:dyDescent="0.25">
      <c r="A5394" s="1">
        <v>37893</v>
      </c>
      <c r="B5394">
        <v>20.05</v>
      </c>
      <c r="C5394">
        <v>20.28</v>
      </c>
      <c r="D5394">
        <v>20.02</v>
      </c>
      <c r="E5394">
        <v>20.21</v>
      </c>
      <c r="F5394">
        <v>0.79800498799999997</v>
      </c>
    </row>
    <row r="5395" spans="1:6" x14ac:dyDescent="0.25">
      <c r="A5395" s="1">
        <v>37890</v>
      </c>
      <c r="B5395">
        <v>20.02</v>
      </c>
      <c r="C5395">
        <v>20.440000000000001</v>
      </c>
      <c r="D5395">
        <v>19.95</v>
      </c>
      <c r="E5395">
        <v>19.96</v>
      </c>
      <c r="F5395">
        <v>-0.29970029999999998</v>
      </c>
    </row>
    <row r="5396" spans="1:6" x14ac:dyDescent="0.25">
      <c r="A5396" s="1">
        <v>37889</v>
      </c>
      <c r="B5396">
        <v>20.350000000000001</v>
      </c>
      <c r="C5396">
        <v>20.49</v>
      </c>
      <c r="D5396">
        <v>19.940000000000001</v>
      </c>
      <c r="E5396">
        <v>20.010000000000002</v>
      </c>
      <c r="F5396">
        <v>-1.6707616709999999</v>
      </c>
    </row>
    <row r="5397" spans="1:6" x14ac:dyDescent="0.25">
      <c r="A5397" s="1">
        <v>37888</v>
      </c>
      <c r="B5397">
        <v>21.43</v>
      </c>
      <c r="C5397">
        <v>21.48</v>
      </c>
      <c r="D5397">
        <v>20.2</v>
      </c>
      <c r="E5397">
        <v>20.29</v>
      </c>
      <c r="F5397">
        <v>-5.3196453569999997</v>
      </c>
    </row>
    <row r="5398" spans="1:6" x14ac:dyDescent="0.25">
      <c r="A5398" s="1">
        <v>37887</v>
      </c>
      <c r="B5398">
        <v>20.79</v>
      </c>
      <c r="C5398">
        <v>21.22</v>
      </c>
      <c r="D5398">
        <v>20.75</v>
      </c>
      <c r="E5398">
        <v>21.12</v>
      </c>
      <c r="F5398">
        <v>1.587301587</v>
      </c>
    </row>
    <row r="5399" spans="1:6" x14ac:dyDescent="0.25">
      <c r="A5399" s="1">
        <v>37886</v>
      </c>
      <c r="B5399">
        <v>20.62</v>
      </c>
      <c r="C5399">
        <v>20.86</v>
      </c>
      <c r="D5399">
        <v>20.6</v>
      </c>
      <c r="E5399">
        <v>20.78</v>
      </c>
      <c r="F5399">
        <v>0.77594568399999997</v>
      </c>
    </row>
    <row r="5400" spans="1:6" x14ac:dyDescent="0.25">
      <c r="A5400" s="1">
        <v>37883</v>
      </c>
      <c r="B5400">
        <v>21.51</v>
      </c>
      <c r="C5400">
        <v>21.56</v>
      </c>
      <c r="D5400">
        <v>21</v>
      </c>
      <c r="E5400">
        <v>21.03</v>
      </c>
      <c r="F5400">
        <v>-2.231520223</v>
      </c>
    </row>
    <row r="5401" spans="1:6" x14ac:dyDescent="0.25">
      <c r="A5401" s="1">
        <v>37882</v>
      </c>
      <c r="B5401">
        <v>21.11</v>
      </c>
      <c r="C5401">
        <v>21.45</v>
      </c>
      <c r="D5401">
        <v>20.95</v>
      </c>
      <c r="E5401">
        <v>21.42</v>
      </c>
      <c r="F5401">
        <v>1.468498342</v>
      </c>
    </row>
    <row r="5402" spans="1:6" x14ac:dyDescent="0.25">
      <c r="A5402" s="1">
        <v>37881</v>
      </c>
      <c r="B5402">
        <v>21.26</v>
      </c>
      <c r="C5402">
        <v>21.39</v>
      </c>
      <c r="D5402">
        <v>20.91</v>
      </c>
      <c r="E5402">
        <v>21.15</v>
      </c>
      <c r="F5402">
        <v>-0.517403575</v>
      </c>
    </row>
    <row r="5403" spans="1:6" x14ac:dyDescent="0.25">
      <c r="A5403" s="1">
        <v>37880</v>
      </c>
      <c r="B5403">
        <v>20.399999999999999</v>
      </c>
      <c r="C5403">
        <v>21.42</v>
      </c>
      <c r="D5403">
        <v>20.309999999999999</v>
      </c>
      <c r="E5403">
        <v>21.29</v>
      </c>
      <c r="F5403">
        <v>4.3627450980000004</v>
      </c>
    </row>
    <row r="5404" spans="1:6" x14ac:dyDescent="0.25">
      <c r="A5404" s="1">
        <v>37879</v>
      </c>
      <c r="B5404">
        <v>20.72</v>
      </c>
      <c r="C5404">
        <v>20.72</v>
      </c>
      <c r="D5404">
        <v>20.36</v>
      </c>
      <c r="E5404">
        <v>20.43</v>
      </c>
      <c r="F5404">
        <v>-1.3996139000000001</v>
      </c>
    </row>
    <row r="5405" spans="1:6" x14ac:dyDescent="0.25">
      <c r="A5405" s="1">
        <v>37876</v>
      </c>
      <c r="B5405">
        <v>20.66</v>
      </c>
      <c r="C5405">
        <v>20.81</v>
      </c>
      <c r="D5405">
        <v>20.350000000000001</v>
      </c>
      <c r="E5405">
        <v>20.69</v>
      </c>
      <c r="F5405">
        <v>0.14520813199999999</v>
      </c>
    </row>
    <row r="5406" spans="1:6" x14ac:dyDescent="0.25">
      <c r="A5406" s="1">
        <v>37875</v>
      </c>
      <c r="B5406">
        <v>20.48</v>
      </c>
      <c r="C5406">
        <v>20.8</v>
      </c>
      <c r="D5406">
        <v>20.22</v>
      </c>
      <c r="E5406">
        <v>20.77</v>
      </c>
      <c r="F5406">
        <v>1.416015625</v>
      </c>
    </row>
    <row r="5407" spans="1:6" x14ac:dyDescent="0.25">
      <c r="A5407" s="1">
        <v>37874</v>
      </c>
      <c r="B5407">
        <v>20.63</v>
      </c>
      <c r="C5407">
        <v>20.95</v>
      </c>
      <c r="D5407">
        <v>20.420000000000002</v>
      </c>
      <c r="E5407">
        <v>20.45</v>
      </c>
      <c r="F5407">
        <v>-0.87251575400000003</v>
      </c>
    </row>
    <row r="5408" spans="1:6" x14ac:dyDescent="0.25">
      <c r="A5408" s="1">
        <v>37873</v>
      </c>
      <c r="B5408">
        <v>20.93</v>
      </c>
      <c r="C5408">
        <v>21.05</v>
      </c>
      <c r="D5408">
        <v>20.67</v>
      </c>
      <c r="E5408">
        <v>20.77</v>
      </c>
      <c r="F5408">
        <v>-0.76445293800000003</v>
      </c>
    </row>
    <row r="5409" spans="1:6" x14ac:dyDescent="0.25">
      <c r="A5409" s="1">
        <v>37872</v>
      </c>
      <c r="B5409">
        <v>20.54</v>
      </c>
      <c r="C5409">
        <v>20.92</v>
      </c>
      <c r="D5409">
        <v>20.5</v>
      </c>
      <c r="E5409">
        <v>20.85</v>
      </c>
      <c r="F5409">
        <v>1.5092502430000001</v>
      </c>
    </row>
    <row r="5410" spans="1:6" x14ac:dyDescent="0.25">
      <c r="A5410" s="1">
        <v>37869</v>
      </c>
      <c r="B5410">
        <v>20.34</v>
      </c>
      <c r="C5410">
        <v>20.73</v>
      </c>
      <c r="D5410">
        <v>20.27</v>
      </c>
      <c r="E5410">
        <v>20.420000000000002</v>
      </c>
      <c r="F5410">
        <v>0.39331366800000001</v>
      </c>
    </row>
    <row r="5411" spans="1:6" x14ac:dyDescent="0.25">
      <c r="A5411" s="1">
        <v>37868</v>
      </c>
      <c r="B5411">
        <v>20.49</v>
      </c>
      <c r="C5411">
        <v>20.85</v>
      </c>
      <c r="D5411">
        <v>20.47</v>
      </c>
      <c r="E5411">
        <v>20.6</v>
      </c>
      <c r="F5411">
        <v>0.53684724299999997</v>
      </c>
    </row>
    <row r="5412" spans="1:6" x14ac:dyDescent="0.25">
      <c r="A5412" s="1">
        <v>37867</v>
      </c>
      <c r="B5412">
        <v>20.03</v>
      </c>
      <c r="C5412">
        <v>20.57</v>
      </c>
      <c r="D5412">
        <v>19.88</v>
      </c>
      <c r="E5412">
        <v>20.25</v>
      </c>
      <c r="F5412">
        <v>1.0983524710000001</v>
      </c>
    </row>
    <row r="5413" spans="1:6" x14ac:dyDescent="0.25">
      <c r="A5413" s="1">
        <v>37866</v>
      </c>
      <c r="B5413">
        <v>19.329999999999998</v>
      </c>
      <c r="C5413">
        <v>19.66</v>
      </c>
      <c r="D5413">
        <v>19.18</v>
      </c>
      <c r="E5413">
        <v>19.559999999999999</v>
      </c>
      <c r="F5413">
        <v>1.1898603210000001</v>
      </c>
    </row>
    <row r="5414" spans="1:6" x14ac:dyDescent="0.25">
      <c r="A5414" s="1">
        <v>37862</v>
      </c>
      <c r="B5414">
        <v>19.100000000000001</v>
      </c>
      <c r="C5414">
        <v>19.37</v>
      </c>
      <c r="D5414">
        <v>19.07</v>
      </c>
      <c r="E5414">
        <v>19.149999999999999</v>
      </c>
      <c r="F5414">
        <v>0.26178010499999999</v>
      </c>
    </row>
    <row r="5415" spans="1:6" x14ac:dyDescent="0.25">
      <c r="A5415" s="1">
        <v>37861</v>
      </c>
      <c r="B5415">
        <v>19.239999999999998</v>
      </c>
      <c r="C5415">
        <v>19.28</v>
      </c>
      <c r="D5415">
        <v>19.010000000000002</v>
      </c>
      <c r="E5415">
        <v>19.2</v>
      </c>
      <c r="F5415">
        <v>-0.207900208</v>
      </c>
    </row>
    <row r="5416" spans="1:6" x14ac:dyDescent="0.25">
      <c r="A5416" s="1">
        <v>37860</v>
      </c>
      <c r="B5416">
        <v>19.149999999999999</v>
      </c>
      <c r="C5416">
        <v>19.22</v>
      </c>
      <c r="D5416">
        <v>18.97</v>
      </c>
      <c r="E5416">
        <v>19.04</v>
      </c>
      <c r="F5416">
        <v>-0.57441253299999995</v>
      </c>
    </row>
    <row r="5417" spans="1:6" x14ac:dyDescent="0.25">
      <c r="A5417" s="1">
        <v>37859</v>
      </c>
      <c r="B5417">
        <v>18.89</v>
      </c>
      <c r="C5417">
        <v>19.18</v>
      </c>
      <c r="D5417">
        <v>18.77</v>
      </c>
      <c r="E5417">
        <v>19.100000000000001</v>
      </c>
      <c r="F5417">
        <v>1.1116993120000001</v>
      </c>
    </row>
    <row r="5418" spans="1:6" x14ac:dyDescent="0.25">
      <c r="A5418" s="1">
        <v>37858</v>
      </c>
      <c r="B5418">
        <v>18.68</v>
      </c>
      <c r="C5418">
        <v>19.010000000000002</v>
      </c>
      <c r="D5418">
        <v>18.57</v>
      </c>
      <c r="E5418">
        <v>18.97</v>
      </c>
      <c r="F5418">
        <v>1.5524625270000001</v>
      </c>
    </row>
    <row r="5419" spans="1:6" x14ac:dyDescent="0.25">
      <c r="A5419" s="1">
        <v>37855</v>
      </c>
      <c r="B5419">
        <v>19.3</v>
      </c>
      <c r="C5419">
        <v>19.3</v>
      </c>
      <c r="D5419">
        <v>18.760000000000002</v>
      </c>
      <c r="E5419">
        <v>18.78</v>
      </c>
      <c r="F5419">
        <v>-2.6943005179999999</v>
      </c>
    </row>
    <row r="5420" spans="1:6" x14ac:dyDescent="0.25">
      <c r="A5420" s="1">
        <v>37854</v>
      </c>
      <c r="B5420">
        <v>18.89</v>
      </c>
      <c r="C5420">
        <v>19</v>
      </c>
      <c r="D5420">
        <v>18.66</v>
      </c>
      <c r="E5420">
        <v>18.87</v>
      </c>
      <c r="F5420">
        <v>-0.105876125</v>
      </c>
    </row>
    <row r="5421" spans="1:6" x14ac:dyDescent="0.25">
      <c r="A5421" s="1">
        <v>37853</v>
      </c>
      <c r="B5421">
        <v>18.350000000000001</v>
      </c>
      <c r="C5421">
        <v>18.920000000000002</v>
      </c>
      <c r="D5421">
        <v>18.329999999999998</v>
      </c>
      <c r="E5421">
        <v>18.59</v>
      </c>
      <c r="F5421">
        <v>1.307901907</v>
      </c>
    </row>
    <row r="5422" spans="1:6" x14ac:dyDescent="0.25">
      <c r="A5422" s="1">
        <v>37852</v>
      </c>
      <c r="B5422">
        <v>18.440000000000001</v>
      </c>
      <c r="C5422">
        <v>18.63</v>
      </c>
      <c r="D5422">
        <v>18.329999999999998</v>
      </c>
      <c r="E5422">
        <v>18.54</v>
      </c>
      <c r="F5422">
        <v>0.54229934899999999</v>
      </c>
    </row>
    <row r="5423" spans="1:6" x14ac:dyDescent="0.25">
      <c r="A5423" s="1">
        <v>37851</v>
      </c>
      <c r="B5423">
        <v>17.91</v>
      </c>
      <c r="C5423">
        <v>18.350000000000001</v>
      </c>
      <c r="D5423">
        <v>17.86</v>
      </c>
      <c r="E5423">
        <v>18.27</v>
      </c>
      <c r="F5423">
        <v>2.010050251</v>
      </c>
    </row>
    <row r="5424" spans="1:6" x14ac:dyDescent="0.25">
      <c r="A5424" s="1">
        <v>37848</v>
      </c>
      <c r="B5424">
        <v>17.739999999999998</v>
      </c>
      <c r="C5424">
        <v>17.88</v>
      </c>
      <c r="D5424">
        <v>17.63</v>
      </c>
      <c r="E5424">
        <v>17.809999999999999</v>
      </c>
      <c r="F5424">
        <v>0.39458850099999998</v>
      </c>
    </row>
    <row r="5425" spans="1:6" x14ac:dyDescent="0.25">
      <c r="A5425" s="1">
        <v>37847</v>
      </c>
      <c r="B5425">
        <v>17.600000000000001</v>
      </c>
      <c r="C5425">
        <v>17.88</v>
      </c>
      <c r="D5425">
        <v>17.52</v>
      </c>
      <c r="E5425">
        <v>17.809999999999999</v>
      </c>
      <c r="F5425">
        <v>1.193181818</v>
      </c>
    </row>
    <row r="5426" spans="1:6" x14ac:dyDescent="0.25">
      <c r="A5426" s="1">
        <v>37846</v>
      </c>
      <c r="B5426">
        <v>17.940000000000001</v>
      </c>
      <c r="C5426">
        <v>17.989999999999998</v>
      </c>
      <c r="D5426">
        <v>17.43</v>
      </c>
      <c r="E5426">
        <v>17.53</v>
      </c>
      <c r="F5426">
        <v>-2.285395764</v>
      </c>
    </row>
    <row r="5427" spans="1:6" x14ac:dyDescent="0.25">
      <c r="A5427" s="1">
        <v>37845</v>
      </c>
      <c r="B5427">
        <v>17.77</v>
      </c>
      <c r="C5427">
        <v>17.84</v>
      </c>
      <c r="D5427">
        <v>17.57</v>
      </c>
      <c r="E5427">
        <v>17.78</v>
      </c>
      <c r="F5427">
        <v>5.6274619999999997E-2</v>
      </c>
    </row>
    <row r="5428" spans="1:6" x14ac:dyDescent="0.25">
      <c r="A5428" s="1">
        <v>37844</v>
      </c>
      <c r="B5428">
        <v>17.61</v>
      </c>
      <c r="C5428">
        <v>17.78</v>
      </c>
      <c r="D5428">
        <v>17.55</v>
      </c>
      <c r="E5428">
        <v>17.71</v>
      </c>
      <c r="F5428">
        <v>0.56785917100000005</v>
      </c>
    </row>
    <row r="5429" spans="1:6" x14ac:dyDescent="0.25">
      <c r="A5429" s="1">
        <v>37841</v>
      </c>
      <c r="B5429">
        <v>17.66</v>
      </c>
      <c r="C5429">
        <v>17.77</v>
      </c>
      <c r="D5429">
        <v>17.55</v>
      </c>
      <c r="E5429">
        <v>17.579999999999998</v>
      </c>
      <c r="F5429">
        <v>-0.453001133</v>
      </c>
    </row>
    <row r="5430" spans="1:6" x14ac:dyDescent="0.25">
      <c r="A5430" s="1">
        <v>37840</v>
      </c>
      <c r="B5430">
        <v>17.649999999999999</v>
      </c>
      <c r="C5430">
        <v>17.760000000000002</v>
      </c>
      <c r="D5430">
        <v>17.420000000000002</v>
      </c>
      <c r="E5430">
        <v>17.54</v>
      </c>
      <c r="F5430">
        <v>-0.62322946199999996</v>
      </c>
    </row>
    <row r="5431" spans="1:6" x14ac:dyDescent="0.25">
      <c r="A5431" s="1">
        <v>37839</v>
      </c>
      <c r="B5431">
        <v>17.920000000000002</v>
      </c>
      <c r="C5431">
        <v>18.04</v>
      </c>
      <c r="D5431">
        <v>17.53</v>
      </c>
      <c r="E5431">
        <v>17.66</v>
      </c>
      <c r="F5431">
        <v>-1.4508928569999999</v>
      </c>
    </row>
    <row r="5432" spans="1:6" x14ac:dyDescent="0.25">
      <c r="A5432" s="1">
        <v>37838</v>
      </c>
      <c r="B5432">
        <v>19.239999999999998</v>
      </c>
      <c r="C5432">
        <v>19.329999999999998</v>
      </c>
      <c r="D5432">
        <v>18.600000000000001</v>
      </c>
      <c r="E5432">
        <v>18.829999999999998</v>
      </c>
      <c r="F5432">
        <v>-2.1309771309999999</v>
      </c>
    </row>
    <row r="5433" spans="1:6" x14ac:dyDescent="0.25">
      <c r="A5433" s="1">
        <v>37837</v>
      </c>
      <c r="B5433">
        <v>19.350000000000001</v>
      </c>
      <c r="C5433">
        <v>19.350000000000001</v>
      </c>
      <c r="D5433">
        <v>19</v>
      </c>
      <c r="E5433">
        <v>19.260000000000002</v>
      </c>
      <c r="F5433">
        <v>-0.46511627900000002</v>
      </c>
    </row>
    <row r="5434" spans="1:6" x14ac:dyDescent="0.25">
      <c r="A5434" s="1">
        <v>37834</v>
      </c>
      <c r="B5434">
        <v>19.46</v>
      </c>
      <c r="C5434">
        <v>19.52</v>
      </c>
      <c r="D5434">
        <v>19.059999999999999</v>
      </c>
      <c r="E5434">
        <v>19.12</v>
      </c>
      <c r="F5434">
        <v>-1.7471736899999999</v>
      </c>
    </row>
    <row r="5435" spans="1:6" x14ac:dyDescent="0.25">
      <c r="A5435" s="1">
        <v>37833</v>
      </c>
      <c r="B5435">
        <v>19.47</v>
      </c>
      <c r="C5435">
        <v>19.809999999999999</v>
      </c>
      <c r="D5435">
        <v>19.399999999999999</v>
      </c>
      <c r="E5435">
        <v>19.52</v>
      </c>
      <c r="F5435">
        <v>0.25680534199999999</v>
      </c>
    </row>
    <row r="5436" spans="1:6" x14ac:dyDescent="0.25">
      <c r="A5436" s="1">
        <v>37832</v>
      </c>
      <c r="B5436">
        <v>19.2</v>
      </c>
      <c r="C5436">
        <v>19.48</v>
      </c>
      <c r="D5436">
        <v>19.079999999999998</v>
      </c>
      <c r="E5436">
        <v>19.28</v>
      </c>
      <c r="F5436">
        <v>0.41666666699999999</v>
      </c>
    </row>
    <row r="5437" spans="1:6" x14ac:dyDescent="0.25">
      <c r="A5437" s="1">
        <v>37831</v>
      </c>
      <c r="B5437">
        <v>19.14</v>
      </c>
      <c r="C5437">
        <v>19.309999999999999</v>
      </c>
      <c r="D5437">
        <v>18.71</v>
      </c>
      <c r="E5437">
        <v>19.170000000000002</v>
      </c>
      <c r="F5437">
        <v>0.15673981200000001</v>
      </c>
    </row>
    <row r="5438" spans="1:6" x14ac:dyDescent="0.25">
      <c r="A5438" s="1">
        <v>37830</v>
      </c>
      <c r="B5438">
        <v>19.21</v>
      </c>
      <c r="C5438">
        <v>19.25</v>
      </c>
      <c r="D5438">
        <v>18.98</v>
      </c>
      <c r="E5438">
        <v>19.09</v>
      </c>
      <c r="F5438">
        <v>-0.62467464900000003</v>
      </c>
    </row>
    <row r="5439" spans="1:6" x14ac:dyDescent="0.25">
      <c r="A5439" s="1">
        <v>37827</v>
      </c>
      <c r="B5439">
        <v>18.68</v>
      </c>
      <c r="C5439">
        <v>19.100000000000001</v>
      </c>
      <c r="D5439">
        <v>18.2</v>
      </c>
      <c r="E5439">
        <v>19.079999999999998</v>
      </c>
      <c r="F5439">
        <v>2.141327623</v>
      </c>
    </row>
    <row r="5440" spans="1:6" x14ac:dyDescent="0.25">
      <c r="A5440" s="1">
        <v>37826</v>
      </c>
      <c r="B5440">
        <v>19.010000000000002</v>
      </c>
      <c r="C5440">
        <v>19.2</v>
      </c>
      <c r="D5440">
        <v>18.5</v>
      </c>
      <c r="E5440">
        <v>18.61</v>
      </c>
      <c r="F5440">
        <v>-2.104155708</v>
      </c>
    </row>
    <row r="5441" spans="1:6" x14ac:dyDescent="0.25">
      <c r="A5441" s="1">
        <v>37825</v>
      </c>
      <c r="B5441">
        <v>18.760000000000002</v>
      </c>
      <c r="C5441">
        <v>18.899999999999999</v>
      </c>
      <c r="D5441">
        <v>18.36</v>
      </c>
      <c r="E5441">
        <v>18.87</v>
      </c>
      <c r="F5441">
        <v>0.58635394500000004</v>
      </c>
    </row>
    <row r="5442" spans="1:6" x14ac:dyDescent="0.25">
      <c r="A5442" s="1">
        <v>37824</v>
      </c>
      <c r="B5442">
        <v>18.13</v>
      </c>
      <c r="C5442">
        <v>18.7</v>
      </c>
      <c r="D5442">
        <v>18.09</v>
      </c>
      <c r="E5442">
        <v>18.63</v>
      </c>
      <c r="F5442">
        <v>2.7578599009999998</v>
      </c>
    </row>
    <row r="5443" spans="1:6" x14ac:dyDescent="0.25">
      <c r="A5443" s="1">
        <v>37823</v>
      </c>
      <c r="B5443">
        <v>18.03</v>
      </c>
      <c r="C5443">
        <v>18.04</v>
      </c>
      <c r="D5443">
        <v>17.55</v>
      </c>
      <c r="E5443">
        <v>17.93</v>
      </c>
      <c r="F5443">
        <v>-0.55463116999999995</v>
      </c>
    </row>
    <row r="5444" spans="1:6" x14ac:dyDescent="0.25">
      <c r="A5444" s="1">
        <v>37820</v>
      </c>
      <c r="B5444">
        <v>18.16</v>
      </c>
      <c r="C5444">
        <v>18.2</v>
      </c>
      <c r="D5444">
        <v>17.670000000000002</v>
      </c>
      <c r="E5444">
        <v>17.899999999999999</v>
      </c>
      <c r="F5444">
        <v>-1.4317180620000001</v>
      </c>
    </row>
    <row r="5445" spans="1:6" x14ac:dyDescent="0.25">
      <c r="A5445" s="1">
        <v>37819</v>
      </c>
      <c r="B5445">
        <v>17.98</v>
      </c>
      <c r="C5445">
        <v>18.12</v>
      </c>
      <c r="D5445">
        <v>17.55</v>
      </c>
      <c r="E5445">
        <v>17.75</v>
      </c>
      <c r="F5445">
        <v>-1.27919911</v>
      </c>
    </row>
    <row r="5446" spans="1:6" x14ac:dyDescent="0.25">
      <c r="A5446" s="1">
        <v>37818</v>
      </c>
      <c r="B5446">
        <v>18.75</v>
      </c>
      <c r="C5446">
        <v>18.75</v>
      </c>
      <c r="D5446">
        <v>18.059999999999999</v>
      </c>
      <c r="E5446">
        <v>18.239999999999998</v>
      </c>
      <c r="F5446">
        <v>-2.72</v>
      </c>
    </row>
    <row r="5447" spans="1:6" x14ac:dyDescent="0.25">
      <c r="A5447" s="1">
        <v>37817</v>
      </c>
      <c r="B5447">
        <v>18.940000000000001</v>
      </c>
      <c r="C5447">
        <v>18.989999999999998</v>
      </c>
      <c r="D5447">
        <v>18.3</v>
      </c>
      <c r="E5447">
        <v>18.52</v>
      </c>
      <c r="F5447">
        <v>-2.217529039</v>
      </c>
    </row>
    <row r="5448" spans="1:6" x14ac:dyDescent="0.25">
      <c r="A5448" s="1">
        <v>37816</v>
      </c>
      <c r="B5448">
        <v>19.03</v>
      </c>
      <c r="C5448">
        <v>19.21</v>
      </c>
      <c r="D5448">
        <v>18.440000000000001</v>
      </c>
      <c r="E5448">
        <v>18.59</v>
      </c>
      <c r="F5448">
        <v>-2.3121387279999999</v>
      </c>
    </row>
    <row r="5449" spans="1:6" x14ac:dyDescent="0.25">
      <c r="A5449" s="1">
        <v>37813</v>
      </c>
      <c r="B5449">
        <v>18.36</v>
      </c>
      <c r="C5449">
        <v>18.760000000000002</v>
      </c>
      <c r="D5449">
        <v>18.329999999999998</v>
      </c>
      <c r="E5449">
        <v>18.559999999999999</v>
      </c>
      <c r="F5449">
        <v>1.0893246190000001</v>
      </c>
    </row>
    <row r="5450" spans="1:6" x14ac:dyDescent="0.25">
      <c r="A5450" s="1">
        <v>37812</v>
      </c>
      <c r="B5450">
        <v>18.510000000000002</v>
      </c>
      <c r="C5450">
        <v>18.98</v>
      </c>
      <c r="D5450">
        <v>18.190000000000001</v>
      </c>
      <c r="E5450">
        <v>18.329999999999998</v>
      </c>
      <c r="F5450">
        <v>-0.97244732599999995</v>
      </c>
    </row>
    <row r="5451" spans="1:6" x14ac:dyDescent="0.25">
      <c r="A5451" s="1">
        <v>37811</v>
      </c>
      <c r="B5451">
        <v>18.97</v>
      </c>
      <c r="C5451">
        <v>19.55</v>
      </c>
      <c r="D5451">
        <v>18.75</v>
      </c>
      <c r="E5451">
        <v>18.809999999999999</v>
      </c>
      <c r="F5451">
        <v>-0.84343700600000004</v>
      </c>
    </row>
    <row r="5452" spans="1:6" x14ac:dyDescent="0.25">
      <c r="A5452" s="1">
        <v>37810</v>
      </c>
      <c r="B5452">
        <v>18.260000000000002</v>
      </c>
      <c r="C5452">
        <v>18.79</v>
      </c>
      <c r="D5452">
        <v>18.16</v>
      </c>
      <c r="E5452">
        <v>18.72</v>
      </c>
      <c r="F5452">
        <v>2.5191675789999999</v>
      </c>
    </row>
    <row r="5453" spans="1:6" x14ac:dyDescent="0.25">
      <c r="A5453" s="1">
        <v>37809</v>
      </c>
      <c r="B5453">
        <v>17.89</v>
      </c>
      <c r="C5453">
        <v>18.25</v>
      </c>
      <c r="D5453">
        <v>17.809999999999999</v>
      </c>
      <c r="E5453">
        <v>18.2</v>
      </c>
      <c r="F5453">
        <v>1.732811627</v>
      </c>
    </row>
    <row r="5454" spans="1:6" x14ac:dyDescent="0.25">
      <c r="A5454" s="1">
        <v>37805</v>
      </c>
      <c r="B5454">
        <v>17.670000000000002</v>
      </c>
      <c r="C5454">
        <v>17.88</v>
      </c>
      <c r="D5454">
        <v>17.45</v>
      </c>
      <c r="E5454">
        <v>17.5</v>
      </c>
      <c r="F5454">
        <v>-0.96208262600000005</v>
      </c>
    </row>
    <row r="5455" spans="1:6" x14ac:dyDescent="0.25">
      <c r="A5455" s="1">
        <v>37804</v>
      </c>
      <c r="B5455">
        <v>17.48</v>
      </c>
      <c r="C5455">
        <v>18.75</v>
      </c>
      <c r="D5455">
        <v>17.38</v>
      </c>
      <c r="E5455">
        <v>17.93</v>
      </c>
      <c r="F5455">
        <v>2.5743707090000001</v>
      </c>
    </row>
    <row r="5456" spans="1:6" x14ac:dyDescent="0.25">
      <c r="A5456" s="1">
        <v>37803</v>
      </c>
      <c r="B5456">
        <v>16.760000000000002</v>
      </c>
      <c r="C5456">
        <v>17.3</v>
      </c>
      <c r="D5456">
        <v>16.57</v>
      </c>
      <c r="E5456">
        <v>17.239999999999998</v>
      </c>
      <c r="F5456">
        <v>2.8639618140000001</v>
      </c>
    </row>
    <row r="5457" spans="1:6" x14ac:dyDescent="0.25">
      <c r="A5457" s="1">
        <v>37802</v>
      </c>
      <c r="B5457">
        <v>17.07</v>
      </c>
      <c r="C5457">
        <v>17.22</v>
      </c>
      <c r="D5457">
        <v>16.53</v>
      </c>
      <c r="E5457">
        <v>16.690000000000001</v>
      </c>
      <c r="F5457">
        <v>-2.226127709</v>
      </c>
    </row>
    <row r="5458" spans="1:6" x14ac:dyDescent="0.25">
      <c r="A5458" s="1">
        <v>37799</v>
      </c>
      <c r="B5458">
        <v>17.18</v>
      </c>
      <c r="C5458">
        <v>17.48</v>
      </c>
      <c r="D5458">
        <v>16.86</v>
      </c>
      <c r="E5458">
        <v>16.98</v>
      </c>
      <c r="F5458">
        <v>-1.164144354</v>
      </c>
    </row>
    <row r="5459" spans="1:6" x14ac:dyDescent="0.25">
      <c r="A5459" s="1">
        <v>37798</v>
      </c>
      <c r="B5459">
        <v>17.05</v>
      </c>
      <c r="C5459">
        <v>17.29</v>
      </c>
      <c r="D5459">
        <v>16.899999999999999</v>
      </c>
      <c r="E5459">
        <v>17.13</v>
      </c>
      <c r="F5459">
        <v>0.46920821099999999</v>
      </c>
    </row>
    <row r="5460" spans="1:6" x14ac:dyDescent="0.25">
      <c r="A5460" s="1">
        <v>37797</v>
      </c>
      <c r="B5460">
        <v>16.95</v>
      </c>
      <c r="C5460">
        <v>17.3</v>
      </c>
      <c r="D5460">
        <v>16.75</v>
      </c>
      <c r="E5460">
        <v>16.82</v>
      </c>
      <c r="F5460">
        <v>-0.76696165199999999</v>
      </c>
    </row>
    <row r="5461" spans="1:6" x14ac:dyDescent="0.25">
      <c r="A5461" s="1">
        <v>37796</v>
      </c>
      <c r="B5461">
        <v>16.96</v>
      </c>
      <c r="C5461">
        <v>17.38</v>
      </c>
      <c r="D5461">
        <v>16.68</v>
      </c>
      <c r="E5461">
        <v>16.75</v>
      </c>
      <c r="F5461">
        <v>-1.238207547</v>
      </c>
    </row>
    <row r="5462" spans="1:6" x14ac:dyDescent="0.25">
      <c r="A5462" s="1">
        <v>37795</v>
      </c>
      <c r="B5462">
        <v>17.93</v>
      </c>
      <c r="C5462">
        <v>17.95</v>
      </c>
      <c r="D5462">
        <v>17.100000000000001</v>
      </c>
      <c r="E5462">
        <v>17.239999999999998</v>
      </c>
      <c r="F5462">
        <v>-3.8482989399999998</v>
      </c>
    </row>
    <row r="5463" spans="1:6" x14ac:dyDescent="0.25">
      <c r="A5463" s="1">
        <v>37792</v>
      </c>
      <c r="B5463">
        <v>18.66</v>
      </c>
      <c r="C5463">
        <v>18.78</v>
      </c>
      <c r="D5463">
        <v>17.86</v>
      </c>
      <c r="E5463">
        <v>17.95</v>
      </c>
      <c r="F5463">
        <v>-3.8049303320000001</v>
      </c>
    </row>
    <row r="5464" spans="1:6" x14ac:dyDescent="0.25">
      <c r="A5464" s="1">
        <v>37791</v>
      </c>
      <c r="B5464">
        <v>18.68</v>
      </c>
      <c r="C5464">
        <v>19.100000000000001</v>
      </c>
      <c r="D5464">
        <v>18.489999999999998</v>
      </c>
      <c r="E5464">
        <v>18.57</v>
      </c>
      <c r="F5464">
        <v>-0.58886509600000003</v>
      </c>
    </row>
    <row r="5465" spans="1:6" x14ac:dyDescent="0.25">
      <c r="A5465" s="1">
        <v>37790</v>
      </c>
      <c r="B5465">
        <v>18.03</v>
      </c>
      <c r="C5465">
        <v>18.77</v>
      </c>
      <c r="D5465">
        <v>17.97</v>
      </c>
      <c r="E5465">
        <v>18.739999999999998</v>
      </c>
      <c r="F5465">
        <v>3.9378813090000002</v>
      </c>
    </row>
    <row r="5466" spans="1:6" x14ac:dyDescent="0.25">
      <c r="A5466" s="1">
        <v>37789</v>
      </c>
      <c r="B5466">
        <v>18.079999999999998</v>
      </c>
      <c r="C5466">
        <v>18.2</v>
      </c>
      <c r="D5466">
        <v>17.95</v>
      </c>
      <c r="E5466">
        <v>17.98</v>
      </c>
      <c r="F5466">
        <v>-0.55309734499999996</v>
      </c>
    </row>
    <row r="5467" spans="1:6" x14ac:dyDescent="0.25">
      <c r="A5467" s="1">
        <v>37788</v>
      </c>
      <c r="B5467">
        <v>17.47</v>
      </c>
      <c r="C5467">
        <v>18</v>
      </c>
      <c r="D5467">
        <v>17.440000000000001</v>
      </c>
      <c r="E5467">
        <v>17.96</v>
      </c>
      <c r="F5467">
        <v>2.8048082430000001</v>
      </c>
    </row>
    <row r="5468" spans="1:6" x14ac:dyDescent="0.25">
      <c r="A5468" s="1">
        <v>37785</v>
      </c>
      <c r="B5468">
        <v>17.79</v>
      </c>
      <c r="C5468">
        <v>17.899999999999999</v>
      </c>
      <c r="D5468">
        <v>17.28</v>
      </c>
      <c r="E5468">
        <v>17.41</v>
      </c>
      <c r="F5468">
        <v>-2.136031478</v>
      </c>
    </row>
    <row r="5469" spans="1:6" x14ac:dyDescent="0.25">
      <c r="A5469" s="1">
        <v>37784</v>
      </c>
      <c r="B5469">
        <v>17.690000000000001</v>
      </c>
      <c r="C5469">
        <v>17.899999999999999</v>
      </c>
      <c r="D5469">
        <v>17.579999999999998</v>
      </c>
      <c r="E5469">
        <v>17.78</v>
      </c>
      <c r="F5469">
        <v>0.50876201200000004</v>
      </c>
    </row>
    <row r="5470" spans="1:6" x14ac:dyDescent="0.25">
      <c r="A5470" s="1">
        <v>37783</v>
      </c>
      <c r="B5470">
        <v>17.329999999999998</v>
      </c>
      <c r="C5470">
        <v>17.7</v>
      </c>
      <c r="D5470">
        <v>17.239999999999998</v>
      </c>
      <c r="E5470">
        <v>17.579999999999998</v>
      </c>
      <c r="F5470">
        <v>1.442585113</v>
      </c>
    </row>
    <row r="5471" spans="1:6" x14ac:dyDescent="0.25">
      <c r="A5471" s="1">
        <v>37782</v>
      </c>
      <c r="B5471">
        <v>17.32</v>
      </c>
      <c r="C5471">
        <v>17.5</v>
      </c>
      <c r="D5471">
        <v>17.239999999999998</v>
      </c>
      <c r="E5471">
        <v>17.399999999999999</v>
      </c>
      <c r="F5471">
        <v>0.46189376399999998</v>
      </c>
    </row>
    <row r="5472" spans="1:6" x14ac:dyDescent="0.25">
      <c r="A5472" s="1">
        <v>37781</v>
      </c>
      <c r="B5472">
        <v>17.34</v>
      </c>
      <c r="C5472">
        <v>17.690000000000001</v>
      </c>
      <c r="D5472">
        <v>17.079999999999998</v>
      </c>
      <c r="E5472">
        <v>17.23</v>
      </c>
      <c r="F5472">
        <v>-0.63437139600000003</v>
      </c>
    </row>
    <row r="5473" spans="1:6" x14ac:dyDescent="0.25">
      <c r="A5473" s="1">
        <v>37778</v>
      </c>
      <c r="B5473">
        <v>17.96</v>
      </c>
      <c r="C5473">
        <v>18.2</v>
      </c>
      <c r="D5473">
        <v>17.34</v>
      </c>
      <c r="E5473">
        <v>17.36</v>
      </c>
      <c r="F5473">
        <v>-3.3407572380000001</v>
      </c>
    </row>
    <row r="5474" spans="1:6" x14ac:dyDescent="0.25">
      <c r="A5474" s="1">
        <v>37777</v>
      </c>
      <c r="B5474">
        <v>17.23</v>
      </c>
      <c r="C5474">
        <v>17.420000000000002</v>
      </c>
      <c r="D5474">
        <v>17.11</v>
      </c>
      <c r="E5474">
        <v>17.39</v>
      </c>
      <c r="F5474">
        <v>0.92861288500000005</v>
      </c>
    </row>
    <row r="5475" spans="1:6" x14ac:dyDescent="0.25">
      <c r="A5475" s="1">
        <v>37776</v>
      </c>
      <c r="B5475">
        <v>17.09</v>
      </c>
      <c r="C5475">
        <v>17.510000000000002</v>
      </c>
      <c r="D5475">
        <v>16.98</v>
      </c>
      <c r="E5475">
        <v>17.399999999999999</v>
      </c>
      <c r="F5475">
        <v>1.8139262730000001</v>
      </c>
    </row>
    <row r="5476" spans="1:6" x14ac:dyDescent="0.25">
      <c r="A5476" s="1">
        <v>37775</v>
      </c>
      <c r="B5476">
        <v>16.89</v>
      </c>
      <c r="C5476">
        <v>17.149999999999999</v>
      </c>
      <c r="D5476">
        <v>16.82</v>
      </c>
      <c r="E5476">
        <v>17.02</v>
      </c>
      <c r="F5476">
        <v>0.76968620499999996</v>
      </c>
    </row>
    <row r="5477" spans="1:6" x14ac:dyDescent="0.25">
      <c r="A5477" s="1">
        <v>37774</v>
      </c>
      <c r="B5477">
        <v>16.98</v>
      </c>
      <c r="C5477">
        <v>17.2</v>
      </c>
      <c r="D5477">
        <v>16.73</v>
      </c>
      <c r="E5477">
        <v>16.8</v>
      </c>
      <c r="F5477">
        <v>-1.0600706710000001</v>
      </c>
    </row>
    <row r="5478" spans="1:6" x14ac:dyDescent="0.25">
      <c r="A5478" s="1">
        <v>37771</v>
      </c>
      <c r="B5478">
        <v>16.850000000000001</v>
      </c>
      <c r="C5478">
        <v>16.86</v>
      </c>
      <c r="D5478">
        <v>16.27</v>
      </c>
      <c r="E5478">
        <v>16.28</v>
      </c>
      <c r="F5478">
        <v>-3.3827893179999999</v>
      </c>
    </row>
    <row r="5479" spans="1:6" x14ac:dyDescent="0.25">
      <c r="A5479" s="1">
        <v>37770</v>
      </c>
      <c r="B5479">
        <v>16.38</v>
      </c>
      <c r="C5479">
        <v>17.2</v>
      </c>
      <c r="D5479">
        <v>16.239999999999998</v>
      </c>
      <c r="E5479">
        <v>16.64</v>
      </c>
      <c r="F5479">
        <v>1.587301587</v>
      </c>
    </row>
    <row r="5480" spans="1:6" x14ac:dyDescent="0.25">
      <c r="A5480" s="1">
        <v>37769</v>
      </c>
      <c r="B5480">
        <v>16.399999999999999</v>
      </c>
      <c r="C5480">
        <v>16.53</v>
      </c>
      <c r="D5480">
        <v>16.18</v>
      </c>
      <c r="E5480">
        <v>16.3</v>
      </c>
      <c r="F5480">
        <v>-0.60975609799999997</v>
      </c>
    </row>
    <row r="5481" spans="1:6" x14ac:dyDescent="0.25">
      <c r="A5481" s="1">
        <v>37768</v>
      </c>
      <c r="B5481">
        <v>15.56</v>
      </c>
      <c r="C5481">
        <v>16.22</v>
      </c>
      <c r="D5481">
        <v>15.5</v>
      </c>
      <c r="E5481">
        <v>16.149999999999999</v>
      </c>
      <c r="F5481">
        <v>3.7917737790000001</v>
      </c>
    </row>
    <row r="5482" spans="1:6" x14ac:dyDescent="0.25">
      <c r="A5482" s="1">
        <v>37764</v>
      </c>
      <c r="B5482">
        <v>15.91</v>
      </c>
      <c r="C5482">
        <v>15.94</v>
      </c>
      <c r="D5482">
        <v>15.67</v>
      </c>
      <c r="E5482">
        <v>15.68</v>
      </c>
      <c r="F5482">
        <v>-1.445631678</v>
      </c>
    </row>
    <row r="5483" spans="1:6" x14ac:dyDescent="0.25">
      <c r="A5483" s="1">
        <v>37763</v>
      </c>
      <c r="B5483">
        <v>15.8</v>
      </c>
      <c r="C5483">
        <v>16.03</v>
      </c>
      <c r="D5483">
        <v>15.65</v>
      </c>
      <c r="E5483">
        <v>15.92</v>
      </c>
      <c r="F5483">
        <v>0.75949367099999998</v>
      </c>
    </row>
    <row r="5484" spans="1:6" x14ac:dyDescent="0.25">
      <c r="A5484" s="1">
        <v>37762</v>
      </c>
      <c r="B5484">
        <v>15.78</v>
      </c>
      <c r="C5484">
        <v>15.84</v>
      </c>
      <c r="D5484">
        <v>15.46</v>
      </c>
      <c r="E5484">
        <v>15.69</v>
      </c>
      <c r="F5484">
        <v>-0.57034220499999999</v>
      </c>
    </row>
    <row r="5485" spans="1:6" x14ac:dyDescent="0.25">
      <c r="A5485" s="1">
        <v>37761</v>
      </c>
      <c r="B5485">
        <v>16.11</v>
      </c>
      <c r="C5485">
        <v>16.350000000000001</v>
      </c>
      <c r="D5485">
        <v>15.89</v>
      </c>
      <c r="E5485">
        <v>15.99</v>
      </c>
      <c r="F5485">
        <v>-0.74487895699999995</v>
      </c>
    </row>
    <row r="5486" spans="1:6" x14ac:dyDescent="0.25">
      <c r="A5486" s="1">
        <v>37760</v>
      </c>
      <c r="B5486">
        <v>16.440000000000001</v>
      </c>
      <c r="C5486">
        <v>16.5</v>
      </c>
      <c r="D5486">
        <v>15.91</v>
      </c>
      <c r="E5486">
        <v>15.95</v>
      </c>
      <c r="F5486">
        <v>-2.9805352799999998</v>
      </c>
    </row>
    <row r="5487" spans="1:6" x14ac:dyDescent="0.25">
      <c r="A5487" s="1">
        <v>37757</v>
      </c>
      <c r="B5487">
        <v>16.61</v>
      </c>
      <c r="C5487">
        <v>16.77</v>
      </c>
      <c r="D5487">
        <v>16.48</v>
      </c>
      <c r="E5487">
        <v>16.61</v>
      </c>
      <c r="F5487">
        <v>0</v>
      </c>
    </row>
    <row r="5488" spans="1:6" x14ac:dyDescent="0.25">
      <c r="A5488" s="1">
        <v>37756</v>
      </c>
      <c r="B5488">
        <v>16.5</v>
      </c>
      <c r="C5488">
        <v>16.77</v>
      </c>
      <c r="D5488">
        <v>16.45</v>
      </c>
      <c r="E5488">
        <v>16.75</v>
      </c>
      <c r="F5488">
        <v>1.5151515149999999</v>
      </c>
    </row>
    <row r="5489" spans="1:6" x14ac:dyDescent="0.25">
      <c r="A5489" s="1">
        <v>37755</v>
      </c>
      <c r="B5489">
        <v>16.71</v>
      </c>
      <c r="C5489">
        <v>16.73</v>
      </c>
      <c r="D5489">
        <v>16.28</v>
      </c>
      <c r="E5489">
        <v>16.41</v>
      </c>
      <c r="F5489">
        <v>-1.7953321360000001</v>
      </c>
    </row>
    <row r="5490" spans="1:6" x14ac:dyDescent="0.25">
      <c r="A5490" s="1">
        <v>37754</v>
      </c>
      <c r="B5490">
        <v>16.27</v>
      </c>
      <c r="C5490">
        <v>16.670000000000002</v>
      </c>
      <c r="D5490">
        <v>16.27</v>
      </c>
      <c r="E5490">
        <v>16.47</v>
      </c>
      <c r="F5490">
        <v>1.2292563000000001</v>
      </c>
    </row>
    <row r="5491" spans="1:6" x14ac:dyDescent="0.25">
      <c r="A5491" s="1">
        <v>37753</v>
      </c>
      <c r="B5491">
        <v>16.329999999999998</v>
      </c>
      <c r="C5491">
        <v>16.78</v>
      </c>
      <c r="D5491">
        <v>16.23</v>
      </c>
      <c r="E5491">
        <v>16.68</v>
      </c>
      <c r="F5491">
        <v>2.1432945499999998</v>
      </c>
    </row>
    <row r="5492" spans="1:6" x14ac:dyDescent="0.25">
      <c r="A5492" s="1">
        <v>37750</v>
      </c>
      <c r="B5492">
        <v>15.45</v>
      </c>
      <c r="C5492">
        <v>15.97</v>
      </c>
      <c r="D5492">
        <v>15.45</v>
      </c>
      <c r="E5492">
        <v>15.95</v>
      </c>
      <c r="F5492">
        <v>3.2362459549999998</v>
      </c>
    </row>
    <row r="5493" spans="1:6" x14ac:dyDescent="0.25">
      <c r="A5493" s="1">
        <v>37749</v>
      </c>
      <c r="B5493">
        <v>15.16</v>
      </c>
      <c r="C5493">
        <v>15.49</v>
      </c>
      <c r="D5493">
        <v>15.12</v>
      </c>
      <c r="E5493">
        <v>15.22</v>
      </c>
      <c r="F5493">
        <v>0.39577836399999999</v>
      </c>
    </row>
    <row r="5494" spans="1:6" x14ac:dyDescent="0.25">
      <c r="A5494" s="1">
        <v>37748</v>
      </c>
      <c r="B5494">
        <v>15.58</v>
      </c>
      <c r="C5494">
        <v>15.9</v>
      </c>
      <c r="D5494">
        <v>15.42</v>
      </c>
      <c r="E5494">
        <v>15.48</v>
      </c>
      <c r="F5494">
        <v>-0.64184852400000003</v>
      </c>
    </row>
    <row r="5495" spans="1:6" x14ac:dyDescent="0.25">
      <c r="A5495" s="1">
        <v>37747</v>
      </c>
      <c r="B5495">
        <v>15.49</v>
      </c>
      <c r="C5495">
        <v>15.98</v>
      </c>
      <c r="D5495">
        <v>15.45</v>
      </c>
      <c r="E5495">
        <v>15.9</v>
      </c>
      <c r="F5495">
        <v>2.6468689479999998</v>
      </c>
    </row>
    <row r="5496" spans="1:6" x14ac:dyDescent="0.25">
      <c r="A5496" s="1">
        <v>37746</v>
      </c>
      <c r="B5496">
        <v>15.57</v>
      </c>
      <c r="C5496">
        <v>15.76</v>
      </c>
      <c r="D5496">
        <v>15.36</v>
      </c>
      <c r="E5496">
        <v>15.4</v>
      </c>
      <c r="F5496">
        <v>-1.091843288</v>
      </c>
    </row>
    <row r="5497" spans="1:6" x14ac:dyDescent="0.25">
      <c r="A5497" s="1">
        <v>37743</v>
      </c>
      <c r="B5497">
        <v>15.1</v>
      </c>
      <c r="C5497">
        <v>15.43</v>
      </c>
      <c r="D5497">
        <v>15.02</v>
      </c>
      <c r="E5497">
        <v>15.3</v>
      </c>
      <c r="F5497">
        <v>1.324503311</v>
      </c>
    </row>
    <row r="5498" spans="1:6" x14ac:dyDescent="0.25">
      <c r="A5498" s="1">
        <v>37742</v>
      </c>
      <c r="B5498">
        <v>15.03</v>
      </c>
      <c r="C5498">
        <v>15.21</v>
      </c>
      <c r="D5498">
        <v>14.94</v>
      </c>
      <c r="E5498">
        <v>15.12</v>
      </c>
      <c r="F5498">
        <v>0.59880239499999999</v>
      </c>
    </row>
    <row r="5499" spans="1:6" x14ac:dyDescent="0.25">
      <c r="A5499" s="1">
        <v>37741</v>
      </c>
      <c r="B5499">
        <v>15.19</v>
      </c>
      <c r="C5499">
        <v>15.22</v>
      </c>
      <c r="D5499">
        <v>14.95</v>
      </c>
      <c r="E5499">
        <v>15.04</v>
      </c>
      <c r="F5499">
        <v>-0.98749177099999996</v>
      </c>
    </row>
    <row r="5500" spans="1:6" x14ac:dyDescent="0.25">
      <c r="A5500" s="1">
        <v>37740</v>
      </c>
      <c r="B5500">
        <v>15.13</v>
      </c>
      <c r="C5500">
        <v>15.33</v>
      </c>
      <c r="D5500">
        <v>14.85</v>
      </c>
      <c r="E5500">
        <v>15.15</v>
      </c>
      <c r="F5500">
        <v>0.13218770699999999</v>
      </c>
    </row>
    <row r="5501" spans="1:6" x14ac:dyDescent="0.25">
      <c r="A5501" s="1">
        <v>37739</v>
      </c>
      <c r="B5501">
        <v>14.45</v>
      </c>
      <c r="C5501">
        <v>15.14</v>
      </c>
      <c r="D5501">
        <v>14.41</v>
      </c>
      <c r="E5501">
        <v>14.97</v>
      </c>
      <c r="F5501">
        <v>3.5986159170000001</v>
      </c>
    </row>
    <row r="5502" spans="1:6" x14ac:dyDescent="0.25">
      <c r="A5502" s="1">
        <v>37736</v>
      </c>
      <c r="B5502">
        <v>14.46</v>
      </c>
      <c r="C5502">
        <v>14.67</v>
      </c>
      <c r="D5502">
        <v>14.15</v>
      </c>
      <c r="E5502">
        <v>14.36</v>
      </c>
      <c r="F5502">
        <v>-0.69156293199999996</v>
      </c>
    </row>
    <row r="5503" spans="1:6" x14ac:dyDescent="0.25">
      <c r="A5503" s="1">
        <v>37735</v>
      </c>
      <c r="B5503">
        <v>14.19</v>
      </c>
      <c r="C5503">
        <v>14.63</v>
      </c>
      <c r="D5503">
        <v>14.1</v>
      </c>
      <c r="E5503">
        <v>14.35</v>
      </c>
      <c r="F5503">
        <v>1.1275546160000001</v>
      </c>
    </row>
    <row r="5504" spans="1:6" x14ac:dyDescent="0.25">
      <c r="A5504" s="1">
        <v>37734</v>
      </c>
      <c r="B5504">
        <v>14.37</v>
      </c>
      <c r="C5504">
        <v>14.57</v>
      </c>
      <c r="D5504">
        <v>14.14</v>
      </c>
      <c r="E5504">
        <v>14.33</v>
      </c>
      <c r="F5504">
        <v>-0.27835768999999999</v>
      </c>
    </row>
    <row r="5505" spans="1:6" x14ac:dyDescent="0.25">
      <c r="A5505" s="1">
        <v>37733</v>
      </c>
      <c r="B5505">
        <v>13.87</v>
      </c>
      <c r="C5505">
        <v>14.39</v>
      </c>
      <c r="D5505">
        <v>13.8</v>
      </c>
      <c r="E5505">
        <v>14.31</v>
      </c>
      <c r="F5505">
        <v>3.172314348</v>
      </c>
    </row>
    <row r="5506" spans="1:6" x14ac:dyDescent="0.25">
      <c r="A5506" s="1">
        <v>37732</v>
      </c>
      <c r="B5506">
        <v>13.96</v>
      </c>
      <c r="C5506">
        <v>14.01</v>
      </c>
      <c r="D5506">
        <v>13.69</v>
      </c>
      <c r="E5506">
        <v>13.93</v>
      </c>
      <c r="F5506">
        <v>-0.21489971299999999</v>
      </c>
    </row>
    <row r="5507" spans="1:6" x14ac:dyDescent="0.25">
      <c r="A5507" s="1">
        <v>37728</v>
      </c>
      <c r="B5507">
        <v>13.52</v>
      </c>
      <c r="C5507">
        <v>13.97</v>
      </c>
      <c r="D5507">
        <v>13.5</v>
      </c>
      <c r="E5507">
        <v>13.95</v>
      </c>
      <c r="F5507">
        <v>3.1804733729999999</v>
      </c>
    </row>
    <row r="5508" spans="1:6" x14ac:dyDescent="0.25">
      <c r="A5508" s="1">
        <v>37727</v>
      </c>
      <c r="B5508">
        <v>13.64</v>
      </c>
      <c r="C5508">
        <v>13.88</v>
      </c>
      <c r="D5508">
        <v>13.44</v>
      </c>
      <c r="E5508">
        <v>13.57</v>
      </c>
      <c r="F5508">
        <v>-0.51319648100000004</v>
      </c>
    </row>
    <row r="5509" spans="1:6" x14ac:dyDescent="0.25">
      <c r="A5509" s="1">
        <v>37726</v>
      </c>
      <c r="B5509">
        <v>13.46</v>
      </c>
      <c r="C5509">
        <v>13.88</v>
      </c>
      <c r="D5509">
        <v>13.2</v>
      </c>
      <c r="E5509">
        <v>13.35</v>
      </c>
      <c r="F5509">
        <v>-0.81723625600000005</v>
      </c>
    </row>
    <row r="5510" spans="1:6" x14ac:dyDescent="0.25">
      <c r="A5510" s="1">
        <v>37725</v>
      </c>
      <c r="B5510">
        <v>13.24</v>
      </c>
      <c r="C5510">
        <v>13.51</v>
      </c>
      <c r="D5510">
        <v>13.15</v>
      </c>
      <c r="E5510">
        <v>13.48</v>
      </c>
      <c r="F5510">
        <v>1.8126888219999999</v>
      </c>
    </row>
    <row r="5511" spans="1:6" x14ac:dyDescent="0.25">
      <c r="A5511" s="1">
        <v>37722</v>
      </c>
      <c r="B5511">
        <v>13.51</v>
      </c>
      <c r="C5511">
        <v>13.54</v>
      </c>
      <c r="D5511">
        <v>12.9</v>
      </c>
      <c r="E5511">
        <v>13.21</v>
      </c>
      <c r="F5511">
        <v>-2.2205773500000001</v>
      </c>
    </row>
    <row r="5512" spans="1:6" x14ac:dyDescent="0.25">
      <c r="A5512" s="1">
        <v>37721</v>
      </c>
      <c r="B5512">
        <v>13.09</v>
      </c>
      <c r="C5512">
        <v>13.11</v>
      </c>
      <c r="D5512">
        <v>12.83</v>
      </c>
      <c r="E5512">
        <v>13.04</v>
      </c>
      <c r="F5512">
        <v>-0.38197097000000002</v>
      </c>
    </row>
    <row r="5513" spans="1:6" x14ac:dyDescent="0.25">
      <c r="A5513" s="1">
        <v>37720</v>
      </c>
      <c r="B5513">
        <v>13.44</v>
      </c>
      <c r="C5513">
        <v>13.62</v>
      </c>
      <c r="D5513">
        <v>13.04</v>
      </c>
      <c r="E5513">
        <v>13.04</v>
      </c>
      <c r="F5513">
        <v>-2.9761904760000002</v>
      </c>
    </row>
    <row r="5514" spans="1:6" x14ac:dyDescent="0.25">
      <c r="A5514" s="1">
        <v>37719</v>
      </c>
      <c r="B5514">
        <v>13.68</v>
      </c>
      <c r="C5514">
        <v>13.72</v>
      </c>
      <c r="D5514">
        <v>13.32</v>
      </c>
      <c r="E5514">
        <v>13.43</v>
      </c>
      <c r="F5514">
        <v>-1.8274853799999999</v>
      </c>
    </row>
    <row r="5515" spans="1:6" x14ac:dyDescent="0.25">
      <c r="A5515" s="1">
        <v>37718</v>
      </c>
      <c r="B5515">
        <v>14.33</v>
      </c>
      <c r="C5515">
        <v>14.38</v>
      </c>
      <c r="D5515">
        <v>13.57</v>
      </c>
      <c r="E5515">
        <v>13.57</v>
      </c>
      <c r="F5515">
        <v>-5.3035589669999998</v>
      </c>
    </row>
    <row r="5516" spans="1:6" x14ac:dyDescent="0.25">
      <c r="A5516" s="1">
        <v>37715</v>
      </c>
      <c r="B5516">
        <v>13.86</v>
      </c>
      <c r="C5516">
        <v>13.89</v>
      </c>
      <c r="D5516">
        <v>13.51</v>
      </c>
      <c r="E5516">
        <v>13.71</v>
      </c>
      <c r="F5516">
        <v>-1.082251082</v>
      </c>
    </row>
    <row r="5517" spans="1:6" x14ac:dyDescent="0.25">
      <c r="A5517" s="1">
        <v>37714</v>
      </c>
      <c r="B5517">
        <v>13.89</v>
      </c>
      <c r="C5517">
        <v>13.9</v>
      </c>
      <c r="D5517">
        <v>13.55</v>
      </c>
      <c r="E5517">
        <v>13.64</v>
      </c>
      <c r="F5517">
        <v>-1.799856012</v>
      </c>
    </row>
    <row r="5518" spans="1:6" x14ac:dyDescent="0.25">
      <c r="A5518" s="1">
        <v>37713</v>
      </c>
      <c r="B5518">
        <v>13.37</v>
      </c>
      <c r="C5518">
        <v>13.77</v>
      </c>
      <c r="D5518">
        <v>13.26</v>
      </c>
      <c r="E5518">
        <v>13.64</v>
      </c>
      <c r="F5518">
        <v>2.019446522</v>
      </c>
    </row>
    <row r="5519" spans="1:6" x14ac:dyDescent="0.25">
      <c r="A5519" s="1">
        <v>37712</v>
      </c>
      <c r="B5519">
        <v>13.04</v>
      </c>
      <c r="C5519">
        <v>13.11</v>
      </c>
      <c r="D5519">
        <v>12.8</v>
      </c>
      <c r="E5519">
        <v>12.96</v>
      </c>
      <c r="F5519">
        <v>-0.61349693299999997</v>
      </c>
    </row>
    <row r="5520" spans="1:6" x14ac:dyDescent="0.25">
      <c r="A5520" s="1">
        <v>37711</v>
      </c>
      <c r="B5520">
        <v>13.02</v>
      </c>
      <c r="C5520">
        <v>13.15</v>
      </c>
      <c r="D5520">
        <v>12.86</v>
      </c>
      <c r="E5520">
        <v>12.98</v>
      </c>
      <c r="F5520">
        <v>-0.307219662</v>
      </c>
    </row>
    <row r="5521" spans="1:6" x14ac:dyDescent="0.25">
      <c r="A5521" s="1">
        <v>37708</v>
      </c>
      <c r="B5521">
        <v>13.41</v>
      </c>
      <c r="C5521">
        <v>13.55</v>
      </c>
      <c r="D5521">
        <v>13.17</v>
      </c>
      <c r="E5521">
        <v>13.22</v>
      </c>
      <c r="F5521">
        <v>-1.416853095</v>
      </c>
    </row>
    <row r="5522" spans="1:6" x14ac:dyDescent="0.25">
      <c r="A5522" s="1">
        <v>37707</v>
      </c>
      <c r="B5522">
        <v>13.58</v>
      </c>
      <c r="C5522">
        <v>13.69</v>
      </c>
      <c r="D5522">
        <v>13.45</v>
      </c>
      <c r="E5522">
        <v>13.5</v>
      </c>
      <c r="F5522">
        <v>-0.58910161999999999</v>
      </c>
    </row>
    <row r="5523" spans="1:6" x14ac:dyDescent="0.25">
      <c r="A5523" s="1">
        <v>37706</v>
      </c>
      <c r="B5523">
        <v>13.7</v>
      </c>
      <c r="C5523">
        <v>13.85</v>
      </c>
      <c r="D5523">
        <v>13.57</v>
      </c>
      <c r="E5523">
        <v>13.66</v>
      </c>
      <c r="F5523">
        <v>-0.291970803</v>
      </c>
    </row>
    <row r="5524" spans="1:6" x14ac:dyDescent="0.25">
      <c r="A5524" s="1">
        <v>37705</v>
      </c>
      <c r="B5524">
        <v>13.5</v>
      </c>
      <c r="C5524">
        <v>13.85</v>
      </c>
      <c r="D5524">
        <v>13.39</v>
      </c>
      <c r="E5524">
        <v>13.72</v>
      </c>
      <c r="F5524">
        <v>1.6296296299999999</v>
      </c>
    </row>
    <row r="5525" spans="1:6" x14ac:dyDescent="0.25">
      <c r="A5525" s="1">
        <v>37704</v>
      </c>
      <c r="B5525">
        <v>13.54</v>
      </c>
      <c r="C5525">
        <v>13.71</v>
      </c>
      <c r="D5525">
        <v>13.5</v>
      </c>
      <c r="E5525">
        <v>13.51</v>
      </c>
      <c r="F5525">
        <v>-0.22156573099999999</v>
      </c>
    </row>
    <row r="5526" spans="1:6" x14ac:dyDescent="0.25">
      <c r="A5526" s="1">
        <v>37701</v>
      </c>
      <c r="B5526">
        <v>14.29</v>
      </c>
      <c r="C5526">
        <v>14.41</v>
      </c>
      <c r="D5526">
        <v>13.84</v>
      </c>
      <c r="E5526">
        <v>13.9</v>
      </c>
      <c r="F5526">
        <v>-2.729181246</v>
      </c>
    </row>
    <row r="5527" spans="1:6" x14ac:dyDescent="0.25">
      <c r="A5527" s="1">
        <v>37700</v>
      </c>
      <c r="B5527">
        <v>13.97</v>
      </c>
      <c r="C5527">
        <v>14.19</v>
      </c>
      <c r="D5527">
        <v>13.81</v>
      </c>
      <c r="E5527">
        <v>14.04</v>
      </c>
      <c r="F5527">
        <v>0.50107372900000002</v>
      </c>
    </row>
    <row r="5528" spans="1:6" x14ac:dyDescent="0.25">
      <c r="A5528" s="1">
        <v>37699</v>
      </c>
      <c r="B5528">
        <v>14.31</v>
      </c>
      <c r="C5528">
        <v>14.49</v>
      </c>
      <c r="D5528">
        <v>14.07</v>
      </c>
      <c r="E5528">
        <v>14.22</v>
      </c>
      <c r="F5528">
        <v>-0.62893081799999995</v>
      </c>
    </row>
    <row r="5529" spans="1:6" x14ac:dyDescent="0.25">
      <c r="A5529" s="1">
        <v>37698</v>
      </c>
      <c r="B5529">
        <v>14.21</v>
      </c>
      <c r="C5529">
        <v>14.23</v>
      </c>
      <c r="D5529">
        <v>13.93</v>
      </c>
      <c r="E5529">
        <v>14.2</v>
      </c>
      <c r="F5529">
        <v>-7.0372977000000003E-2</v>
      </c>
    </row>
    <row r="5530" spans="1:6" x14ac:dyDescent="0.25">
      <c r="A5530" s="1">
        <v>37697</v>
      </c>
      <c r="B5530">
        <v>13.21</v>
      </c>
      <c r="C5530">
        <v>14.21</v>
      </c>
      <c r="D5530">
        <v>13.1</v>
      </c>
      <c r="E5530">
        <v>14.13</v>
      </c>
      <c r="F5530">
        <v>6.9644208929999998</v>
      </c>
    </row>
    <row r="5531" spans="1:6" x14ac:dyDescent="0.25">
      <c r="A5531" s="1">
        <v>37694</v>
      </c>
      <c r="B5531">
        <v>13.57</v>
      </c>
      <c r="C5531">
        <v>13.8</v>
      </c>
      <c r="D5531">
        <v>13.24</v>
      </c>
      <c r="E5531">
        <v>13.4</v>
      </c>
      <c r="F5531">
        <v>-1.2527634489999999</v>
      </c>
    </row>
    <row r="5532" spans="1:6" x14ac:dyDescent="0.25">
      <c r="A5532" s="1">
        <v>37693</v>
      </c>
      <c r="B5532">
        <v>12.98</v>
      </c>
      <c r="C5532">
        <v>13.46</v>
      </c>
      <c r="D5532">
        <v>12.73</v>
      </c>
      <c r="E5532">
        <v>13.42</v>
      </c>
      <c r="F5532">
        <v>3.3898305080000002</v>
      </c>
    </row>
    <row r="5533" spans="1:6" x14ac:dyDescent="0.25">
      <c r="A5533" s="1">
        <v>37692</v>
      </c>
      <c r="B5533">
        <v>12.88</v>
      </c>
      <c r="C5533">
        <v>12.99</v>
      </c>
      <c r="D5533">
        <v>12.33</v>
      </c>
      <c r="E5533">
        <v>12.69</v>
      </c>
      <c r="F5533">
        <v>-1.4751552800000001</v>
      </c>
    </row>
    <row r="5534" spans="1:6" x14ac:dyDescent="0.25">
      <c r="A5534" s="1">
        <v>37691</v>
      </c>
      <c r="B5534">
        <v>13.05</v>
      </c>
      <c r="C5534">
        <v>13.23</v>
      </c>
      <c r="D5534">
        <v>12.93</v>
      </c>
      <c r="E5534">
        <v>13.02</v>
      </c>
      <c r="F5534">
        <v>-0.229885057</v>
      </c>
    </row>
    <row r="5535" spans="1:6" x14ac:dyDescent="0.25">
      <c r="A5535" s="1">
        <v>37690</v>
      </c>
      <c r="B5535">
        <v>13.15</v>
      </c>
      <c r="C5535">
        <v>13.19</v>
      </c>
      <c r="D5535">
        <v>12.97</v>
      </c>
      <c r="E5535">
        <v>13.01</v>
      </c>
      <c r="F5535">
        <v>-1.0646387829999999</v>
      </c>
    </row>
    <row r="5536" spans="1:6" x14ac:dyDescent="0.25">
      <c r="A5536" s="1">
        <v>37687</v>
      </c>
      <c r="B5536">
        <v>13.15</v>
      </c>
      <c r="C5536">
        <v>13.26</v>
      </c>
      <c r="D5536">
        <v>13.05</v>
      </c>
      <c r="E5536">
        <v>13.24</v>
      </c>
      <c r="F5536">
        <v>0.68441064600000001</v>
      </c>
    </row>
    <row r="5537" spans="1:6" x14ac:dyDescent="0.25">
      <c r="A5537" s="1">
        <v>37686</v>
      </c>
      <c r="B5537">
        <v>13.45</v>
      </c>
      <c r="C5537">
        <v>13.59</v>
      </c>
      <c r="D5537">
        <v>13.38</v>
      </c>
      <c r="E5537">
        <v>13.48</v>
      </c>
      <c r="F5537">
        <v>0.22304832699999999</v>
      </c>
    </row>
    <row r="5538" spans="1:6" x14ac:dyDescent="0.25">
      <c r="A5538" s="1">
        <v>37685</v>
      </c>
      <c r="B5538">
        <v>13.69</v>
      </c>
      <c r="C5538">
        <v>13.84</v>
      </c>
      <c r="D5538">
        <v>13.61</v>
      </c>
      <c r="E5538">
        <v>13.74</v>
      </c>
      <c r="F5538">
        <v>0.36523009499999998</v>
      </c>
    </row>
    <row r="5539" spans="1:6" x14ac:dyDescent="0.25">
      <c r="A5539" s="1">
        <v>37684</v>
      </c>
      <c r="B5539">
        <v>13.72</v>
      </c>
      <c r="C5539">
        <v>13.81</v>
      </c>
      <c r="D5539">
        <v>13.57</v>
      </c>
      <c r="E5539">
        <v>13.63</v>
      </c>
      <c r="F5539">
        <v>-0.65597667599999998</v>
      </c>
    </row>
    <row r="5540" spans="1:6" x14ac:dyDescent="0.25">
      <c r="A5540" s="1">
        <v>37683</v>
      </c>
      <c r="B5540">
        <v>14.16</v>
      </c>
      <c r="C5540">
        <v>14.29</v>
      </c>
      <c r="D5540">
        <v>13.6</v>
      </c>
      <c r="E5540">
        <v>13.72</v>
      </c>
      <c r="F5540">
        <v>-3.1073446329999999</v>
      </c>
    </row>
    <row r="5541" spans="1:6" x14ac:dyDescent="0.25">
      <c r="A5541" s="1">
        <v>37680</v>
      </c>
      <c r="B5541">
        <v>13.76</v>
      </c>
      <c r="C5541">
        <v>14.09</v>
      </c>
      <c r="D5541">
        <v>13.75</v>
      </c>
      <c r="E5541">
        <v>13.98</v>
      </c>
      <c r="F5541">
        <v>1.598837209</v>
      </c>
    </row>
    <row r="5542" spans="1:6" x14ac:dyDescent="0.25">
      <c r="A5542" s="1">
        <v>37679</v>
      </c>
      <c r="B5542">
        <v>13.64</v>
      </c>
      <c r="C5542">
        <v>13.97</v>
      </c>
      <c r="D5542">
        <v>13.58</v>
      </c>
      <c r="E5542">
        <v>13.75</v>
      </c>
      <c r="F5542">
        <v>0.80645161300000001</v>
      </c>
    </row>
    <row r="5543" spans="1:6" x14ac:dyDescent="0.25">
      <c r="A5543" s="1">
        <v>37678</v>
      </c>
      <c r="B5543">
        <v>14.05</v>
      </c>
      <c r="C5543">
        <v>14.1</v>
      </c>
      <c r="D5543">
        <v>13.49</v>
      </c>
      <c r="E5543">
        <v>13.51</v>
      </c>
      <c r="F5543">
        <v>-3.8434163699999999</v>
      </c>
    </row>
    <row r="5544" spans="1:6" x14ac:dyDescent="0.25">
      <c r="A5544" s="1">
        <v>37677</v>
      </c>
      <c r="B5544">
        <v>13.95</v>
      </c>
      <c r="C5544">
        <v>14.16</v>
      </c>
      <c r="D5544">
        <v>13.67</v>
      </c>
      <c r="E5544">
        <v>14.08</v>
      </c>
      <c r="F5544">
        <v>0.93189964199999997</v>
      </c>
    </row>
    <row r="5545" spans="1:6" x14ac:dyDescent="0.25">
      <c r="A5545" s="1">
        <v>37676</v>
      </c>
      <c r="B5545">
        <v>14.54</v>
      </c>
      <c r="C5545">
        <v>14.78</v>
      </c>
      <c r="D5545">
        <v>14.32</v>
      </c>
      <c r="E5545">
        <v>14.42</v>
      </c>
      <c r="F5545">
        <v>-0.82530949099999995</v>
      </c>
    </row>
    <row r="5546" spans="1:6" x14ac:dyDescent="0.25">
      <c r="A5546" s="1">
        <v>37673</v>
      </c>
      <c r="B5546">
        <v>14.23</v>
      </c>
      <c r="C5546">
        <v>14.71</v>
      </c>
      <c r="D5546">
        <v>14.13</v>
      </c>
      <c r="E5546">
        <v>14.67</v>
      </c>
      <c r="F5546">
        <v>3.0920590300000002</v>
      </c>
    </row>
    <row r="5547" spans="1:6" x14ac:dyDescent="0.25">
      <c r="A5547" s="1">
        <v>37672</v>
      </c>
      <c r="B5547">
        <v>14.48</v>
      </c>
      <c r="C5547">
        <v>14.55</v>
      </c>
      <c r="D5547">
        <v>14.2</v>
      </c>
      <c r="E5547">
        <v>14.26</v>
      </c>
      <c r="F5547">
        <v>-1.519337017</v>
      </c>
    </row>
    <row r="5548" spans="1:6" x14ac:dyDescent="0.25">
      <c r="A5548" s="1">
        <v>37671</v>
      </c>
      <c r="B5548">
        <v>14.24</v>
      </c>
      <c r="C5548">
        <v>14.46</v>
      </c>
      <c r="D5548">
        <v>14.22</v>
      </c>
      <c r="E5548">
        <v>14.42</v>
      </c>
      <c r="F5548">
        <v>1.2640449439999999</v>
      </c>
    </row>
    <row r="5549" spans="1:6" x14ac:dyDescent="0.25">
      <c r="A5549" s="1">
        <v>37670</v>
      </c>
      <c r="B5549">
        <v>13.93</v>
      </c>
      <c r="C5549">
        <v>14.39</v>
      </c>
      <c r="D5549">
        <v>13.83</v>
      </c>
      <c r="E5549">
        <v>14.31</v>
      </c>
      <c r="F5549">
        <v>2.7279253410000002</v>
      </c>
    </row>
    <row r="5550" spans="1:6" x14ac:dyDescent="0.25">
      <c r="A5550" s="1">
        <v>37666</v>
      </c>
      <c r="B5550">
        <v>13.39</v>
      </c>
      <c r="C5550">
        <v>13.7</v>
      </c>
      <c r="D5550">
        <v>13.27</v>
      </c>
      <c r="E5550">
        <v>13.68</v>
      </c>
      <c r="F5550">
        <v>2.1657953700000001</v>
      </c>
    </row>
    <row r="5551" spans="1:6" x14ac:dyDescent="0.25">
      <c r="A5551" s="1">
        <v>37665</v>
      </c>
      <c r="B5551">
        <v>13.21</v>
      </c>
      <c r="C5551">
        <v>13.4</v>
      </c>
      <c r="D5551">
        <v>13.1</v>
      </c>
      <c r="E5551">
        <v>13.31</v>
      </c>
      <c r="F5551">
        <v>0.75700227099999995</v>
      </c>
    </row>
    <row r="5552" spans="1:6" x14ac:dyDescent="0.25">
      <c r="A5552" s="1">
        <v>37664</v>
      </c>
      <c r="B5552">
        <v>13.44</v>
      </c>
      <c r="C5552">
        <v>13.65</v>
      </c>
      <c r="D5552">
        <v>13.19</v>
      </c>
      <c r="E5552">
        <v>13.2</v>
      </c>
      <c r="F5552">
        <v>-1.7857142859999999</v>
      </c>
    </row>
    <row r="5553" spans="1:6" x14ac:dyDescent="0.25">
      <c r="A5553" s="1">
        <v>37663</v>
      </c>
      <c r="B5553">
        <v>13.32</v>
      </c>
      <c r="C5553">
        <v>13.6</v>
      </c>
      <c r="D5553">
        <v>13.26</v>
      </c>
      <c r="E5553">
        <v>13.47</v>
      </c>
      <c r="F5553">
        <v>1.1261261259999999</v>
      </c>
    </row>
    <row r="5554" spans="1:6" x14ac:dyDescent="0.25">
      <c r="A5554" s="1">
        <v>37662</v>
      </c>
      <c r="B5554">
        <v>12.93</v>
      </c>
      <c r="C5554">
        <v>13.24</v>
      </c>
      <c r="D5554">
        <v>12.78</v>
      </c>
      <c r="E5554">
        <v>13.15</v>
      </c>
      <c r="F5554">
        <v>1.7014694509999999</v>
      </c>
    </row>
    <row r="5555" spans="1:6" x14ac:dyDescent="0.25">
      <c r="A5555" s="1">
        <v>37659</v>
      </c>
      <c r="B5555">
        <v>13.34</v>
      </c>
      <c r="C5555">
        <v>13.44</v>
      </c>
      <c r="D5555">
        <v>12.66</v>
      </c>
      <c r="E5555">
        <v>12.85</v>
      </c>
      <c r="F5555">
        <v>-3.6731634180000001</v>
      </c>
    </row>
    <row r="5556" spans="1:6" x14ac:dyDescent="0.25">
      <c r="A5556" s="1">
        <v>37658</v>
      </c>
      <c r="B5556">
        <v>13.11</v>
      </c>
      <c r="C5556">
        <v>13.41</v>
      </c>
      <c r="D5556">
        <v>13.07</v>
      </c>
      <c r="E5556">
        <v>13.24</v>
      </c>
      <c r="F5556">
        <v>0.991609458</v>
      </c>
    </row>
    <row r="5557" spans="1:6" x14ac:dyDescent="0.25">
      <c r="A5557" s="1">
        <v>37657</v>
      </c>
      <c r="B5557">
        <v>13.31</v>
      </c>
      <c r="C5557">
        <v>13.6</v>
      </c>
      <c r="D5557">
        <v>13.1</v>
      </c>
      <c r="E5557">
        <v>13.2</v>
      </c>
      <c r="F5557">
        <v>-0.82644628099999995</v>
      </c>
    </row>
    <row r="5558" spans="1:6" x14ac:dyDescent="0.25">
      <c r="A5558" s="1">
        <v>37656</v>
      </c>
      <c r="B5558">
        <v>13.24</v>
      </c>
      <c r="C5558">
        <v>13.25</v>
      </c>
      <c r="D5558">
        <v>12.87</v>
      </c>
      <c r="E5558">
        <v>13.2</v>
      </c>
      <c r="F5558">
        <v>-0.30211480400000001</v>
      </c>
    </row>
    <row r="5559" spans="1:6" x14ac:dyDescent="0.25">
      <c r="A5559" s="1">
        <v>37655</v>
      </c>
      <c r="B5559">
        <v>13.52</v>
      </c>
      <c r="C5559">
        <v>13.8</v>
      </c>
      <c r="D5559">
        <v>13.38</v>
      </c>
      <c r="E5559">
        <v>13.48</v>
      </c>
      <c r="F5559">
        <v>-0.29585798800000002</v>
      </c>
    </row>
    <row r="5560" spans="1:6" x14ac:dyDescent="0.25">
      <c r="A5560" s="1">
        <v>37652</v>
      </c>
      <c r="B5560">
        <v>13.55</v>
      </c>
      <c r="C5560">
        <v>13.74</v>
      </c>
      <c r="D5560">
        <v>13.16</v>
      </c>
      <c r="E5560">
        <v>13.37</v>
      </c>
      <c r="F5560">
        <v>-1.328413284</v>
      </c>
    </row>
    <row r="5561" spans="1:6" x14ac:dyDescent="0.25">
      <c r="A5561" s="1">
        <v>37651</v>
      </c>
      <c r="B5561">
        <v>14.25</v>
      </c>
      <c r="C5561">
        <v>14.36</v>
      </c>
      <c r="D5561">
        <v>13.83</v>
      </c>
      <c r="E5561">
        <v>13.87</v>
      </c>
      <c r="F5561">
        <v>-2.6666666669999999</v>
      </c>
    </row>
    <row r="5562" spans="1:6" x14ac:dyDescent="0.25">
      <c r="A5562" s="1">
        <v>37650</v>
      </c>
      <c r="B5562">
        <v>14.17</v>
      </c>
      <c r="C5562">
        <v>14.17</v>
      </c>
      <c r="D5562">
        <v>13.79</v>
      </c>
      <c r="E5562">
        <v>14.08</v>
      </c>
      <c r="F5562">
        <v>-0.63514467200000002</v>
      </c>
    </row>
    <row r="5563" spans="1:6" x14ac:dyDescent="0.25">
      <c r="A5563" s="1">
        <v>37649</v>
      </c>
      <c r="B5563">
        <v>13.88</v>
      </c>
      <c r="C5563">
        <v>14.33</v>
      </c>
      <c r="D5563">
        <v>13.8</v>
      </c>
      <c r="E5563">
        <v>14.22</v>
      </c>
      <c r="F5563">
        <v>2.4495677229999999</v>
      </c>
    </row>
    <row r="5564" spans="1:6" x14ac:dyDescent="0.25">
      <c r="A5564" s="1">
        <v>37648</v>
      </c>
      <c r="B5564">
        <v>13.61</v>
      </c>
      <c r="C5564">
        <v>14.07</v>
      </c>
      <c r="D5564">
        <v>13.56</v>
      </c>
      <c r="E5564">
        <v>13.71</v>
      </c>
      <c r="F5564">
        <v>0.73475385699999995</v>
      </c>
    </row>
    <row r="5565" spans="1:6" x14ac:dyDescent="0.25">
      <c r="A5565" s="1">
        <v>37645</v>
      </c>
      <c r="B5565">
        <v>14.55</v>
      </c>
      <c r="C5565">
        <v>14.56</v>
      </c>
      <c r="D5565">
        <v>13.8</v>
      </c>
      <c r="E5565">
        <v>13.86</v>
      </c>
      <c r="F5565">
        <v>-4.742268041</v>
      </c>
    </row>
    <row r="5566" spans="1:6" x14ac:dyDescent="0.25">
      <c r="A5566" s="1">
        <v>37644</v>
      </c>
      <c r="B5566">
        <v>14.28</v>
      </c>
      <c r="C5566">
        <v>14.75</v>
      </c>
      <c r="D5566">
        <v>14.12</v>
      </c>
      <c r="E5566">
        <v>14.59</v>
      </c>
      <c r="F5566">
        <v>2.1708683469999999</v>
      </c>
    </row>
    <row r="5567" spans="1:6" x14ac:dyDescent="0.25">
      <c r="A5567" s="1">
        <v>37643</v>
      </c>
      <c r="B5567">
        <v>14.19</v>
      </c>
      <c r="C5567">
        <v>14.38</v>
      </c>
      <c r="D5567">
        <v>13.9</v>
      </c>
      <c r="E5567">
        <v>13.96</v>
      </c>
      <c r="F5567">
        <v>-1.6208597600000001</v>
      </c>
    </row>
    <row r="5568" spans="1:6" x14ac:dyDescent="0.25">
      <c r="A5568" s="1">
        <v>37642</v>
      </c>
      <c r="B5568">
        <v>14.22</v>
      </c>
      <c r="C5568">
        <v>14.5</v>
      </c>
      <c r="D5568">
        <v>14.15</v>
      </c>
      <c r="E5568">
        <v>14.18</v>
      </c>
      <c r="F5568">
        <v>-0.28129395200000001</v>
      </c>
    </row>
    <row r="5569" spans="1:6" x14ac:dyDescent="0.25">
      <c r="A5569" s="1">
        <v>37638</v>
      </c>
      <c r="B5569">
        <v>14.72</v>
      </c>
      <c r="C5569">
        <v>14.72</v>
      </c>
      <c r="D5569">
        <v>14.05</v>
      </c>
      <c r="E5569">
        <v>14.13</v>
      </c>
      <c r="F5569">
        <v>-4.0081521740000001</v>
      </c>
    </row>
    <row r="5570" spans="1:6" x14ac:dyDescent="0.25">
      <c r="A5570" s="1">
        <v>37637</v>
      </c>
      <c r="B5570">
        <v>15.08</v>
      </c>
      <c r="C5570">
        <v>15.3</v>
      </c>
      <c r="D5570">
        <v>14.79</v>
      </c>
      <c r="E5570">
        <v>14.89</v>
      </c>
      <c r="F5570">
        <v>-1.25994695</v>
      </c>
    </row>
    <row r="5571" spans="1:6" x14ac:dyDescent="0.25">
      <c r="A5571" s="1">
        <v>37636</v>
      </c>
      <c r="B5571">
        <v>15.57</v>
      </c>
      <c r="C5571">
        <v>15.62</v>
      </c>
      <c r="D5571">
        <v>15.13</v>
      </c>
      <c r="E5571">
        <v>15.18</v>
      </c>
      <c r="F5571">
        <v>-2.504816956</v>
      </c>
    </row>
    <row r="5572" spans="1:6" x14ac:dyDescent="0.25">
      <c r="A5572" s="1">
        <v>37635</v>
      </c>
      <c r="B5572">
        <v>15.3</v>
      </c>
      <c r="C5572">
        <v>15.63</v>
      </c>
      <c r="D5572">
        <v>15.29</v>
      </c>
      <c r="E5572">
        <v>15.58</v>
      </c>
      <c r="F5572">
        <v>1.830065359</v>
      </c>
    </row>
    <row r="5573" spans="1:6" x14ac:dyDescent="0.25">
      <c r="A5573" s="1">
        <v>37634</v>
      </c>
      <c r="B5573">
        <v>15.47</v>
      </c>
      <c r="C5573">
        <v>15.52</v>
      </c>
      <c r="D5573">
        <v>15.04</v>
      </c>
      <c r="E5573">
        <v>15.28</v>
      </c>
      <c r="F5573">
        <v>-1.2281835809999999</v>
      </c>
    </row>
    <row r="5574" spans="1:6" x14ac:dyDescent="0.25">
      <c r="A5574" s="1">
        <v>37631</v>
      </c>
      <c r="B5574">
        <v>14.84</v>
      </c>
      <c r="C5574">
        <v>15.46</v>
      </c>
      <c r="D5574">
        <v>14.83</v>
      </c>
      <c r="E5574">
        <v>15.22</v>
      </c>
      <c r="F5574">
        <v>2.5606469000000001</v>
      </c>
    </row>
    <row r="5575" spans="1:6" x14ac:dyDescent="0.25">
      <c r="A5575" s="1">
        <v>37630</v>
      </c>
      <c r="B5575">
        <v>14.71</v>
      </c>
      <c r="C5575">
        <v>15.11</v>
      </c>
      <c r="D5575">
        <v>14.65</v>
      </c>
      <c r="E5575">
        <v>14.95</v>
      </c>
      <c r="F5575">
        <v>1.6315431680000001</v>
      </c>
    </row>
    <row r="5576" spans="1:6" x14ac:dyDescent="0.25">
      <c r="A5576" s="1">
        <v>37629</v>
      </c>
      <c r="B5576">
        <v>14.48</v>
      </c>
      <c r="C5576">
        <v>14.75</v>
      </c>
      <c r="D5576">
        <v>14.37</v>
      </c>
      <c r="E5576">
        <v>14.44</v>
      </c>
      <c r="F5576">
        <v>-0.27624309400000002</v>
      </c>
    </row>
    <row r="5577" spans="1:6" x14ac:dyDescent="0.25">
      <c r="A5577" s="1">
        <v>37628</v>
      </c>
      <c r="B5577">
        <v>14.3</v>
      </c>
      <c r="C5577">
        <v>14.7</v>
      </c>
      <c r="D5577">
        <v>14.24</v>
      </c>
      <c r="E5577">
        <v>14.6</v>
      </c>
      <c r="F5577">
        <v>2.097902098</v>
      </c>
    </row>
    <row r="5578" spans="1:6" x14ac:dyDescent="0.25">
      <c r="A5578" s="1">
        <v>37627</v>
      </c>
      <c r="B5578">
        <v>14.01</v>
      </c>
      <c r="C5578">
        <v>14.42</v>
      </c>
      <c r="D5578">
        <v>13.99</v>
      </c>
      <c r="E5578">
        <v>14.2</v>
      </c>
      <c r="F5578">
        <v>1.356174161</v>
      </c>
    </row>
    <row r="5579" spans="1:6" x14ac:dyDescent="0.25">
      <c r="A5579" s="1">
        <v>37624</v>
      </c>
      <c r="B5579">
        <v>13.58</v>
      </c>
      <c r="C5579">
        <v>13.96</v>
      </c>
      <c r="D5579">
        <v>13.56</v>
      </c>
      <c r="E5579">
        <v>13.91</v>
      </c>
      <c r="F5579">
        <v>2.4300441830000001</v>
      </c>
    </row>
    <row r="5580" spans="1:6" x14ac:dyDescent="0.25">
      <c r="A5580" s="1">
        <v>37623</v>
      </c>
      <c r="B5580">
        <v>13.11</v>
      </c>
      <c r="C5580">
        <v>13.69</v>
      </c>
      <c r="D5580">
        <v>13.09</v>
      </c>
      <c r="E5580">
        <v>13.64</v>
      </c>
      <c r="F5580">
        <v>4.0427154840000004</v>
      </c>
    </row>
    <row r="5581" spans="1:6" x14ac:dyDescent="0.25">
      <c r="A5581" s="1">
        <v>37621</v>
      </c>
      <c r="B5581">
        <v>12.95</v>
      </c>
      <c r="C5581">
        <v>13.17</v>
      </c>
      <c r="D5581">
        <v>12.9</v>
      </c>
      <c r="E5581">
        <v>13.1</v>
      </c>
      <c r="F5581">
        <v>1.158301158</v>
      </c>
    </row>
    <row r="5582" spans="1:6" x14ac:dyDescent="0.25">
      <c r="A5582" s="1">
        <v>37620</v>
      </c>
      <c r="B5582">
        <v>13.02</v>
      </c>
      <c r="C5582">
        <v>13.18</v>
      </c>
      <c r="D5582">
        <v>12.91</v>
      </c>
      <c r="E5582">
        <v>12.97</v>
      </c>
      <c r="F5582">
        <v>-0.38402457800000001</v>
      </c>
    </row>
    <row r="5583" spans="1:6" x14ac:dyDescent="0.25">
      <c r="A5583" s="1">
        <v>37617</v>
      </c>
      <c r="B5583">
        <v>13.04</v>
      </c>
      <c r="C5583">
        <v>13.22</v>
      </c>
      <c r="D5583">
        <v>13</v>
      </c>
      <c r="E5583">
        <v>13.01</v>
      </c>
      <c r="F5583">
        <v>-0.23006135</v>
      </c>
    </row>
    <row r="5584" spans="1:6" x14ac:dyDescent="0.25">
      <c r="A5584" s="1">
        <v>37616</v>
      </c>
      <c r="B5584">
        <v>13.38</v>
      </c>
      <c r="C5584">
        <v>13.58</v>
      </c>
      <c r="D5584">
        <v>13.04</v>
      </c>
      <c r="E5584">
        <v>13.1</v>
      </c>
      <c r="F5584">
        <v>-2.092675635</v>
      </c>
    </row>
    <row r="5585" spans="1:6" x14ac:dyDescent="0.25">
      <c r="A5585" s="1">
        <v>37614</v>
      </c>
      <c r="B5585">
        <v>13.3</v>
      </c>
      <c r="C5585">
        <v>13.59</v>
      </c>
      <c r="D5585">
        <v>13.26</v>
      </c>
      <c r="E5585">
        <v>13.35</v>
      </c>
      <c r="F5585">
        <v>0.37593985000000002</v>
      </c>
    </row>
    <row r="5586" spans="1:6" x14ac:dyDescent="0.25">
      <c r="A5586" s="1">
        <v>37613</v>
      </c>
      <c r="B5586">
        <v>13.2</v>
      </c>
      <c r="C5586">
        <v>13.62</v>
      </c>
      <c r="D5586">
        <v>13.13</v>
      </c>
      <c r="E5586">
        <v>13.44</v>
      </c>
      <c r="F5586">
        <v>1.818181818</v>
      </c>
    </row>
    <row r="5587" spans="1:6" x14ac:dyDescent="0.25">
      <c r="A5587" s="1">
        <v>37610</v>
      </c>
      <c r="B5587">
        <v>13.21</v>
      </c>
      <c r="C5587">
        <v>13.52</v>
      </c>
      <c r="D5587">
        <v>12.99</v>
      </c>
      <c r="E5587">
        <v>13.27</v>
      </c>
      <c r="F5587">
        <v>0.45420136300000002</v>
      </c>
    </row>
    <row r="5588" spans="1:6" x14ac:dyDescent="0.25">
      <c r="A5588" s="1">
        <v>37609</v>
      </c>
      <c r="B5588">
        <v>13.11</v>
      </c>
      <c r="C5588">
        <v>13.45</v>
      </c>
      <c r="D5588">
        <v>12.73</v>
      </c>
      <c r="E5588">
        <v>13</v>
      </c>
      <c r="F5588">
        <v>-0.83905415699999997</v>
      </c>
    </row>
    <row r="5589" spans="1:6" x14ac:dyDescent="0.25">
      <c r="A5589" s="1">
        <v>37608</v>
      </c>
      <c r="B5589">
        <v>13.47</v>
      </c>
      <c r="C5589">
        <v>13.5</v>
      </c>
      <c r="D5589">
        <v>13.06</v>
      </c>
      <c r="E5589">
        <v>13.22</v>
      </c>
      <c r="F5589">
        <v>-1.8559762440000001</v>
      </c>
    </row>
    <row r="5590" spans="1:6" x14ac:dyDescent="0.25">
      <c r="A5590" s="1">
        <v>37607</v>
      </c>
      <c r="B5590">
        <v>13.64</v>
      </c>
      <c r="C5590">
        <v>13.86</v>
      </c>
      <c r="D5590">
        <v>13.52</v>
      </c>
      <c r="E5590">
        <v>13.66</v>
      </c>
      <c r="F5590">
        <v>0.14662756599999999</v>
      </c>
    </row>
    <row r="5591" spans="1:6" x14ac:dyDescent="0.25">
      <c r="A5591" s="1">
        <v>37606</v>
      </c>
      <c r="B5591">
        <v>13.55</v>
      </c>
      <c r="C5591">
        <v>13.76</v>
      </c>
      <c r="D5591">
        <v>13.2</v>
      </c>
      <c r="E5591">
        <v>13.7</v>
      </c>
      <c r="F5591">
        <v>1.10701107</v>
      </c>
    </row>
    <row r="5592" spans="1:6" x14ac:dyDescent="0.25">
      <c r="A5592" s="1">
        <v>37603</v>
      </c>
      <c r="B5592">
        <v>13.89</v>
      </c>
      <c r="C5592">
        <v>14.08</v>
      </c>
      <c r="D5592">
        <v>13.4</v>
      </c>
      <c r="E5592">
        <v>13.4</v>
      </c>
      <c r="F5592">
        <v>-3.5277177829999999</v>
      </c>
    </row>
    <row r="5593" spans="1:6" x14ac:dyDescent="0.25">
      <c r="A5593" s="1">
        <v>37602</v>
      </c>
      <c r="B5593">
        <v>14.07</v>
      </c>
      <c r="C5593">
        <v>14.33</v>
      </c>
      <c r="D5593">
        <v>13.89</v>
      </c>
      <c r="E5593">
        <v>14.09</v>
      </c>
      <c r="F5593">
        <v>0.142146411</v>
      </c>
    </row>
    <row r="5594" spans="1:6" x14ac:dyDescent="0.25">
      <c r="A5594" s="1">
        <v>37601</v>
      </c>
      <c r="B5594">
        <v>13.72</v>
      </c>
      <c r="C5594">
        <v>14.14</v>
      </c>
      <c r="D5594">
        <v>13.61</v>
      </c>
      <c r="E5594">
        <v>13.85</v>
      </c>
      <c r="F5594">
        <v>0.94752186599999999</v>
      </c>
    </row>
    <row r="5595" spans="1:6" x14ac:dyDescent="0.25">
      <c r="A5595" s="1">
        <v>37600</v>
      </c>
      <c r="B5595">
        <v>13.56</v>
      </c>
      <c r="C5595">
        <v>14.15</v>
      </c>
      <c r="D5595">
        <v>13.55</v>
      </c>
      <c r="E5595">
        <v>13.93</v>
      </c>
      <c r="F5595">
        <v>2.7286135690000002</v>
      </c>
    </row>
    <row r="5596" spans="1:6" x14ac:dyDescent="0.25">
      <c r="A5596" s="1">
        <v>37599</v>
      </c>
      <c r="B5596">
        <v>13.95</v>
      </c>
      <c r="C5596">
        <v>13.97</v>
      </c>
      <c r="D5596">
        <v>13.48</v>
      </c>
      <c r="E5596">
        <v>13.5</v>
      </c>
      <c r="F5596">
        <v>-3.225806452</v>
      </c>
    </row>
    <row r="5597" spans="1:6" x14ac:dyDescent="0.25">
      <c r="A5597" s="1">
        <v>37596</v>
      </c>
      <c r="B5597">
        <v>13.78</v>
      </c>
      <c r="C5597">
        <v>14.37</v>
      </c>
      <c r="D5597">
        <v>13.67</v>
      </c>
      <c r="E5597">
        <v>14.18</v>
      </c>
      <c r="F5597">
        <v>2.90275762</v>
      </c>
    </row>
    <row r="5598" spans="1:6" x14ac:dyDescent="0.25">
      <c r="A5598" s="1">
        <v>37595</v>
      </c>
      <c r="B5598">
        <v>14.71</v>
      </c>
      <c r="C5598">
        <v>14.75</v>
      </c>
      <c r="D5598">
        <v>14.02</v>
      </c>
      <c r="E5598">
        <v>14.11</v>
      </c>
      <c r="F5598">
        <v>-4.0788579199999999</v>
      </c>
    </row>
    <row r="5599" spans="1:6" x14ac:dyDescent="0.25">
      <c r="A5599" s="1">
        <v>37594</v>
      </c>
      <c r="B5599">
        <v>14.04</v>
      </c>
      <c r="C5599">
        <v>14.74</v>
      </c>
      <c r="D5599">
        <v>13.7</v>
      </c>
      <c r="E5599">
        <v>14.43</v>
      </c>
      <c r="F5599">
        <v>2.7777777779999999</v>
      </c>
    </row>
    <row r="5600" spans="1:6" x14ac:dyDescent="0.25">
      <c r="A5600" s="1">
        <v>37593</v>
      </c>
      <c r="B5600">
        <v>14.91</v>
      </c>
      <c r="C5600">
        <v>14.91</v>
      </c>
      <c r="D5600">
        <v>14.4</v>
      </c>
      <c r="E5600">
        <v>14.52</v>
      </c>
      <c r="F5600">
        <v>-2.6156941649999998</v>
      </c>
    </row>
    <row r="5601" spans="1:6" x14ac:dyDescent="0.25">
      <c r="A5601" s="1">
        <v>37592</v>
      </c>
      <c r="B5601">
        <v>15.37</v>
      </c>
      <c r="C5601">
        <v>15.46</v>
      </c>
      <c r="D5601">
        <v>14.95</v>
      </c>
      <c r="E5601">
        <v>15.06</v>
      </c>
      <c r="F5601">
        <v>-2.0169160700000002</v>
      </c>
    </row>
    <row r="5602" spans="1:6" x14ac:dyDescent="0.25">
      <c r="A5602" s="1">
        <v>37589</v>
      </c>
      <c r="B5602">
        <v>15.12</v>
      </c>
      <c r="C5602">
        <v>15.19</v>
      </c>
      <c r="D5602">
        <v>14.89</v>
      </c>
      <c r="E5602">
        <v>14.92</v>
      </c>
      <c r="F5602">
        <v>-1.3227513230000001</v>
      </c>
    </row>
    <row r="5603" spans="1:6" x14ac:dyDescent="0.25">
      <c r="A5603" s="1">
        <v>37587</v>
      </c>
      <c r="B5603">
        <v>14.88</v>
      </c>
      <c r="C5603">
        <v>15.06</v>
      </c>
      <c r="D5603">
        <v>14.67</v>
      </c>
      <c r="E5603">
        <v>14.83</v>
      </c>
      <c r="F5603">
        <v>-0.336021505</v>
      </c>
    </row>
    <row r="5604" spans="1:6" x14ac:dyDescent="0.25">
      <c r="A5604" s="1">
        <v>37586</v>
      </c>
      <c r="B5604">
        <v>14.9</v>
      </c>
      <c r="C5604">
        <v>15.02</v>
      </c>
      <c r="D5604">
        <v>14.39</v>
      </c>
      <c r="E5604">
        <v>14.45</v>
      </c>
      <c r="F5604">
        <v>-3.0201342279999999</v>
      </c>
    </row>
    <row r="5605" spans="1:6" x14ac:dyDescent="0.25">
      <c r="A5605" s="1">
        <v>37585</v>
      </c>
      <c r="B5605">
        <v>15</v>
      </c>
      <c r="C5605">
        <v>15.08</v>
      </c>
      <c r="D5605">
        <v>14.78</v>
      </c>
      <c r="E5605">
        <v>14.89</v>
      </c>
      <c r="F5605">
        <v>-0.73333333300000003</v>
      </c>
    </row>
    <row r="5606" spans="1:6" x14ac:dyDescent="0.25">
      <c r="A5606" s="1">
        <v>37582</v>
      </c>
      <c r="B5606">
        <v>14.93</v>
      </c>
      <c r="C5606">
        <v>15.2</v>
      </c>
      <c r="D5606">
        <v>14.68</v>
      </c>
      <c r="E5606">
        <v>14.89</v>
      </c>
      <c r="F5606">
        <v>-0.26791694599999999</v>
      </c>
    </row>
    <row r="5607" spans="1:6" x14ac:dyDescent="0.25">
      <c r="A5607" s="1">
        <v>37581</v>
      </c>
      <c r="B5607">
        <v>14.74</v>
      </c>
      <c r="C5607">
        <v>15.48</v>
      </c>
      <c r="D5607">
        <v>14.7</v>
      </c>
      <c r="E5607">
        <v>15.24</v>
      </c>
      <c r="F5607">
        <v>3.3921302579999999</v>
      </c>
    </row>
    <row r="5608" spans="1:6" x14ac:dyDescent="0.25">
      <c r="A5608" s="1">
        <v>37580</v>
      </c>
      <c r="B5608">
        <v>13.8</v>
      </c>
      <c r="C5608">
        <v>14.5</v>
      </c>
      <c r="D5608">
        <v>13.75</v>
      </c>
      <c r="E5608">
        <v>14.38</v>
      </c>
      <c r="F5608">
        <v>4.2028985509999996</v>
      </c>
    </row>
    <row r="5609" spans="1:6" x14ac:dyDescent="0.25">
      <c r="A5609" s="1">
        <v>37579</v>
      </c>
      <c r="B5609">
        <v>13.84</v>
      </c>
      <c r="C5609">
        <v>14.27</v>
      </c>
      <c r="D5609">
        <v>13.5</v>
      </c>
      <c r="E5609">
        <v>13.66</v>
      </c>
      <c r="F5609">
        <v>-1.300578035</v>
      </c>
    </row>
    <row r="5610" spans="1:6" x14ac:dyDescent="0.25">
      <c r="A5610" s="1">
        <v>37578</v>
      </c>
      <c r="B5610">
        <v>14.35</v>
      </c>
      <c r="C5610">
        <v>14.52</v>
      </c>
      <c r="D5610">
        <v>13.89</v>
      </c>
      <c r="E5610">
        <v>13.91</v>
      </c>
      <c r="F5610">
        <v>-3.0662020910000001</v>
      </c>
    </row>
    <row r="5611" spans="1:6" x14ac:dyDescent="0.25">
      <c r="A5611" s="1">
        <v>37575</v>
      </c>
      <c r="B5611">
        <v>13.85</v>
      </c>
      <c r="C5611">
        <v>14.26</v>
      </c>
      <c r="D5611">
        <v>13.52</v>
      </c>
      <c r="E5611">
        <v>14.08</v>
      </c>
      <c r="F5611">
        <v>1.6606498190000001</v>
      </c>
    </row>
    <row r="5612" spans="1:6" x14ac:dyDescent="0.25">
      <c r="A5612" s="1">
        <v>37574</v>
      </c>
      <c r="B5612">
        <v>13.67</v>
      </c>
      <c r="C5612">
        <v>14.07</v>
      </c>
      <c r="D5612">
        <v>12.87</v>
      </c>
      <c r="E5612">
        <v>14</v>
      </c>
      <c r="F5612">
        <v>2.4140453549999998</v>
      </c>
    </row>
    <row r="5613" spans="1:6" x14ac:dyDescent="0.25">
      <c r="A5613" s="1">
        <v>37573</v>
      </c>
      <c r="B5613">
        <v>12.8</v>
      </c>
      <c r="C5613">
        <v>13.52</v>
      </c>
      <c r="D5613">
        <v>12.38</v>
      </c>
      <c r="E5613">
        <v>13.42</v>
      </c>
      <c r="F5613">
        <v>4.84375</v>
      </c>
    </row>
    <row r="5614" spans="1:6" x14ac:dyDescent="0.25">
      <c r="A5614" s="1">
        <v>37572</v>
      </c>
      <c r="B5614">
        <v>12.31</v>
      </c>
      <c r="C5614">
        <v>13.24</v>
      </c>
      <c r="D5614">
        <v>12.24</v>
      </c>
      <c r="E5614">
        <v>12.87</v>
      </c>
      <c r="F5614">
        <v>4.5491470349999998</v>
      </c>
    </row>
    <row r="5615" spans="1:6" x14ac:dyDescent="0.25">
      <c r="A5615" s="1">
        <v>37571</v>
      </c>
      <c r="B5615">
        <v>12.48</v>
      </c>
      <c r="C5615">
        <v>12.73</v>
      </c>
      <c r="D5615">
        <v>12.1</v>
      </c>
      <c r="E5615">
        <v>12.16</v>
      </c>
      <c r="F5615">
        <v>-2.5641025640000001</v>
      </c>
    </row>
    <row r="5616" spans="1:6" x14ac:dyDescent="0.25">
      <c r="A5616" s="1">
        <v>37568</v>
      </c>
      <c r="B5616">
        <v>12.25</v>
      </c>
      <c r="C5616">
        <v>12.79</v>
      </c>
      <c r="D5616">
        <v>12.2</v>
      </c>
      <c r="E5616">
        <v>12.56</v>
      </c>
      <c r="F5616">
        <v>2.5306122449999999</v>
      </c>
    </row>
    <row r="5617" spans="1:6" x14ac:dyDescent="0.25">
      <c r="A5617" s="1">
        <v>37567</v>
      </c>
      <c r="B5617">
        <v>12.2</v>
      </c>
      <c r="C5617">
        <v>12.62</v>
      </c>
      <c r="D5617">
        <v>12.15</v>
      </c>
      <c r="E5617">
        <v>12.35</v>
      </c>
      <c r="F5617">
        <v>1.2295081969999999</v>
      </c>
    </row>
    <row r="5618" spans="1:6" x14ac:dyDescent="0.25">
      <c r="A5618" s="1">
        <v>37566</v>
      </c>
      <c r="B5618">
        <v>12.98</v>
      </c>
      <c r="C5618">
        <v>13.47</v>
      </c>
      <c r="D5618">
        <v>12.5</v>
      </c>
      <c r="E5618">
        <v>12.96</v>
      </c>
      <c r="F5618">
        <v>-0.154083205</v>
      </c>
    </row>
    <row r="5619" spans="1:6" x14ac:dyDescent="0.25">
      <c r="A5619" s="1">
        <v>37565</v>
      </c>
      <c r="B5619">
        <v>12.24</v>
      </c>
      <c r="C5619">
        <v>12.74</v>
      </c>
      <c r="D5619">
        <v>11.37</v>
      </c>
      <c r="E5619">
        <v>12.69</v>
      </c>
      <c r="F5619">
        <v>3.6764705879999999</v>
      </c>
    </row>
    <row r="5620" spans="1:6" x14ac:dyDescent="0.25">
      <c r="A5620" s="1">
        <v>37564</v>
      </c>
      <c r="B5620">
        <v>12.37</v>
      </c>
      <c r="C5620">
        <v>12.72</v>
      </c>
      <c r="D5620">
        <v>12.07</v>
      </c>
      <c r="E5620">
        <v>12.31</v>
      </c>
      <c r="F5620">
        <v>-0.48504446200000001</v>
      </c>
    </row>
    <row r="5621" spans="1:6" x14ac:dyDescent="0.25">
      <c r="A5621" s="1">
        <v>37561</v>
      </c>
      <c r="B5621">
        <v>11.02</v>
      </c>
      <c r="C5621">
        <v>11.83</v>
      </c>
      <c r="D5621">
        <v>10.64</v>
      </c>
      <c r="E5621">
        <v>11.61</v>
      </c>
      <c r="F5621">
        <v>5.3539019960000003</v>
      </c>
    </row>
    <row r="5622" spans="1:6" x14ac:dyDescent="0.25">
      <c r="A5622" s="1">
        <v>37560</v>
      </c>
      <c r="B5622">
        <v>11.05</v>
      </c>
      <c r="C5622">
        <v>11.4</v>
      </c>
      <c r="D5622">
        <v>10.9</v>
      </c>
      <c r="E5622">
        <v>11.18</v>
      </c>
      <c r="F5622">
        <v>1.1764705879999999</v>
      </c>
    </row>
    <row r="5623" spans="1:6" x14ac:dyDescent="0.25">
      <c r="A5623" s="1">
        <v>37559</v>
      </c>
      <c r="B5623">
        <v>10.8</v>
      </c>
      <c r="C5623">
        <v>11.21</v>
      </c>
      <c r="D5623">
        <v>10.43</v>
      </c>
      <c r="E5623">
        <v>10.91</v>
      </c>
      <c r="F5623">
        <v>1.0185185189999999</v>
      </c>
    </row>
    <row r="5624" spans="1:6" x14ac:dyDescent="0.25">
      <c r="A5624" s="1">
        <v>37558</v>
      </c>
      <c r="B5624">
        <v>10.74</v>
      </c>
      <c r="C5624">
        <v>10.85</v>
      </c>
      <c r="D5624">
        <v>10.14</v>
      </c>
      <c r="E5624">
        <v>10.59</v>
      </c>
      <c r="F5624">
        <v>-1.3966480450000001</v>
      </c>
    </row>
    <row r="5625" spans="1:6" x14ac:dyDescent="0.25">
      <c r="A5625" s="1">
        <v>37557</v>
      </c>
      <c r="B5625">
        <v>12.1</v>
      </c>
      <c r="C5625">
        <v>12.11</v>
      </c>
      <c r="D5625">
        <v>10.84</v>
      </c>
      <c r="E5625">
        <v>10.9</v>
      </c>
      <c r="F5625">
        <v>-9.9173553719999994</v>
      </c>
    </row>
    <row r="5626" spans="1:6" x14ac:dyDescent="0.25">
      <c r="A5626" s="1">
        <v>37554</v>
      </c>
      <c r="B5626">
        <v>11.6</v>
      </c>
      <c r="C5626">
        <v>11.92</v>
      </c>
      <c r="D5626">
        <v>11</v>
      </c>
      <c r="E5626">
        <v>11.78</v>
      </c>
      <c r="F5626">
        <v>1.551724138</v>
      </c>
    </row>
    <row r="5627" spans="1:6" x14ac:dyDescent="0.25">
      <c r="A5627" s="1">
        <v>37553</v>
      </c>
      <c r="B5627">
        <v>11.48</v>
      </c>
      <c r="C5627">
        <v>12.02</v>
      </c>
      <c r="D5627">
        <v>11.37</v>
      </c>
      <c r="E5627">
        <v>11.75</v>
      </c>
      <c r="F5627">
        <v>2.3519163760000001</v>
      </c>
    </row>
    <row r="5628" spans="1:6" x14ac:dyDescent="0.25">
      <c r="A5628" s="1">
        <v>37552</v>
      </c>
      <c r="B5628">
        <v>11.12</v>
      </c>
      <c r="C5628">
        <v>11.37</v>
      </c>
      <c r="D5628">
        <v>10.89</v>
      </c>
      <c r="E5628">
        <v>11.26</v>
      </c>
      <c r="F5628">
        <v>1.258992806</v>
      </c>
    </row>
    <row r="5629" spans="1:6" x14ac:dyDescent="0.25">
      <c r="A5629" s="1">
        <v>37551</v>
      </c>
      <c r="B5629">
        <v>10.54</v>
      </c>
      <c r="C5629">
        <v>11.58</v>
      </c>
      <c r="D5629">
        <v>10.52</v>
      </c>
      <c r="E5629">
        <v>11.22</v>
      </c>
      <c r="F5629">
        <v>6.451612903</v>
      </c>
    </row>
    <row r="5630" spans="1:6" x14ac:dyDescent="0.25">
      <c r="A5630" s="1">
        <v>37550</v>
      </c>
      <c r="B5630">
        <v>10.38</v>
      </c>
      <c r="C5630">
        <v>11.1</v>
      </c>
      <c r="D5630">
        <v>10.32</v>
      </c>
      <c r="E5630">
        <v>10.95</v>
      </c>
      <c r="F5630">
        <v>5.4913294800000001</v>
      </c>
    </row>
    <row r="5631" spans="1:6" x14ac:dyDescent="0.25">
      <c r="A5631" s="1">
        <v>37547</v>
      </c>
      <c r="B5631">
        <v>10.24</v>
      </c>
      <c r="C5631">
        <v>10.63</v>
      </c>
      <c r="D5631">
        <v>9.92</v>
      </c>
      <c r="E5631">
        <v>10.53</v>
      </c>
      <c r="F5631">
        <v>2.83203125</v>
      </c>
    </row>
    <row r="5632" spans="1:6" x14ac:dyDescent="0.25">
      <c r="A5632" s="1">
        <v>37546</v>
      </c>
      <c r="B5632">
        <v>10.58</v>
      </c>
      <c r="C5632">
        <v>10.8</v>
      </c>
      <c r="D5632">
        <v>10.14</v>
      </c>
      <c r="E5632">
        <v>10.17</v>
      </c>
      <c r="F5632">
        <v>-3.8752362950000001</v>
      </c>
    </row>
    <row r="5633" spans="1:6" x14ac:dyDescent="0.25">
      <c r="A5633" s="1">
        <v>37545</v>
      </c>
      <c r="B5633">
        <v>10.33</v>
      </c>
      <c r="C5633">
        <v>10.48</v>
      </c>
      <c r="D5633">
        <v>9.75</v>
      </c>
      <c r="E5633">
        <v>9.81</v>
      </c>
      <c r="F5633">
        <v>-5.0338818969999997</v>
      </c>
    </row>
    <row r="5634" spans="1:6" x14ac:dyDescent="0.25">
      <c r="A5634" s="1">
        <v>37544</v>
      </c>
      <c r="B5634">
        <v>10.66</v>
      </c>
      <c r="C5634">
        <v>11.5</v>
      </c>
      <c r="D5634">
        <v>10.48</v>
      </c>
      <c r="E5634">
        <v>10.99</v>
      </c>
      <c r="F5634">
        <v>3.0956848030000002</v>
      </c>
    </row>
    <row r="5635" spans="1:6" x14ac:dyDescent="0.25">
      <c r="A5635" s="1">
        <v>37543</v>
      </c>
      <c r="B5635">
        <v>10.06</v>
      </c>
      <c r="C5635">
        <v>10.25</v>
      </c>
      <c r="D5635">
        <v>9.8000000000000007</v>
      </c>
      <c r="E5635">
        <v>9.99</v>
      </c>
      <c r="F5635">
        <v>-0.69582504999999994</v>
      </c>
    </row>
    <row r="5636" spans="1:6" x14ac:dyDescent="0.25">
      <c r="A5636" s="1">
        <v>37540</v>
      </c>
      <c r="B5636">
        <v>10.09</v>
      </c>
      <c r="C5636">
        <v>10.45</v>
      </c>
      <c r="D5636">
        <v>9.9</v>
      </c>
      <c r="E5636">
        <v>10.32</v>
      </c>
      <c r="F5636">
        <v>2.279484638</v>
      </c>
    </row>
    <row r="5637" spans="1:6" x14ac:dyDescent="0.25">
      <c r="A5637" s="1">
        <v>37539</v>
      </c>
      <c r="B5637">
        <v>9.3000000000000007</v>
      </c>
      <c r="C5637">
        <v>10.69</v>
      </c>
      <c r="D5637">
        <v>9.15</v>
      </c>
      <c r="E5637">
        <v>9.75</v>
      </c>
      <c r="F5637">
        <v>4.8387096769999998</v>
      </c>
    </row>
    <row r="5638" spans="1:6" x14ac:dyDescent="0.25">
      <c r="A5638" s="1">
        <v>37538</v>
      </c>
      <c r="B5638">
        <v>8.4499999999999993</v>
      </c>
      <c r="C5638">
        <v>9.4600000000000009</v>
      </c>
      <c r="D5638">
        <v>8.36</v>
      </c>
      <c r="E5638">
        <v>9.23</v>
      </c>
      <c r="F5638">
        <v>9.230769231</v>
      </c>
    </row>
    <row r="5639" spans="1:6" x14ac:dyDescent="0.25">
      <c r="A5639" s="1">
        <v>37537</v>
      </c>
      <c r="B5639">
        <v>9.2100000000000009</v>
      </c>
      <c r="C5639">
        <v>9.2100000000000009</v>
      </c>
      <c r="D5639">
        <v>8.1199999999999992</v>
      </c>
      <c r="E5639">
        <v>8.6</v>
      </c>
      <c r="F5639">
        <v>-6.6232356130000003</v>
      </c>
    </row>
    <row r="5640" spans="1:6" x14ac:dyDescent="0.25">
      <c r="A5640" s="1">
        <v>37536</v>
      </c>
      <c r="B5640">
        <v>9.2100000000000009</v>
      </c>
      <c r="C5640">
        <v>9.4700000000000006</v>
      </c>
      <c r="D5640">
        <v>8.75</v>
      </c>
      <c r="E5640">
        <v>9.08</v>
      </c>
      <c r="F5640">
        <v>-1.411509229</v>
      </c>
    </row>
    <row r="5641" spans="1:6" x14ac:dyDescent="0.25">
      <c r="A5641" s="1">
        <v>37533</v>
      </c>
      <c r="B5641">
        <v>9.98</v>
      </c>
      <c r="C5641">
        <v>10.130000000000001</v>
      </c>
      <c r="D5641">
        <v>9.42</v>
      </c>
      <c r="E5641">
        <v>9.4600000000000009</v>
      </c>
      <c r="F5641">
        <v>-5.2104208420000004</v>
      </c>
    </row>
    <row r="5642" spans="1:6" x14ac:dyDescent="0.25">
      <c r="A5642" s="1">
        <v>37532</v>
      </c>
      <c r="B5642">
        <v>9.98</v>
      </c>
      <c r="C5642">
        <v>10.15</v>
      </c>
      <c r="D5642">
        <v>9.68</v>
      </c>
      <c r="E5642">
        <v>9.82</v>
      </c>
      <c r="F5642">
        <v>-1.6032064130000001</v>
      </c>
    </row>
    <row r="5643" spans="1:6" x14ac:dyDescent="0.25">
      <c r="A5643" s="1">
        <v>37531</v>
      </c>
      <c r="B5643">
        <v>10.72</v>
      </c>
      <c r="C5643">
        <v>10.75</v>
      </c>
      <c r="D5643">
        <v>9.76</v>
      </c>
      <c r="E5643">
        <v>10.050000000000001</v>
      </c>
      <c r="F5643">
        <v>-6.25</v>
      </c>
    </row>
    <row r="5644" spans="1:6" x14ac:dyDescent="0.25">
      <c r="A5644" s="1">
        <v>37530</v>
      </c>
      <c r="B5644">
        <v>10.66</v>
      </c>
      <c r="C5644">
        <v>11.01</v>
      </c>
      <c r="D5644">
        <v>10.130000000000001</v>
      </c>
      <c r="E5644">
        <v>10.94</v>
      </c>
      <c r="F5644">
        <v>2.6266416509999999</v>
      </c>
    </row>
    <row r="5645" spans="1:6" x14ac:dyDescent="0.25">
      <c r="A5645" s="1">
        <v>37529</v>
      </c>
      <c r="B5645">
        <v>10.99</v>
      </c>
      <c r="C5645">
        <v>11.08</v>
      </c>
      <c r="D5645">
        <v>10.39</v>
      </c>
      <c r="E5645">
        <v>10.48</v>
      </c>
      <c r="F5645">
        <v>-4.6405823479999997</v>
      </c>
    </row>
    <row r="5646" spans="1:6" x14ac:dyDescent="0.25">
      <c r="A5646" s="1">
        <v>37526</v>
      </c>
      <c r="B5646">
        <v>11.19</v>
      </c>
      <c r="C5646">
        <v>11.65</v>
      </c>
      <c r="D5646">
        <v>11.13</v>
      </c>
      <c r="E5646">
        <v>11.23</v>
      </c>
      <c r="F5646">
        <v>0.35746201999999999</v>
      </c>
    </row>
    <row r="5647" spans="1:6" x14ac:dyDescent="0.25">
      <c r="A5647" s="1">
        <v>37525</v>
      </c>
      <c r="B5647">
        <v>11.97</v>
      </c>
      <c r="C5647">
        <v>11.97</v>
      </c>
      <c r="D5647">
        <v>11.28</v>
      </c>
      <c r="E5647">
        <v>11.36</v>
      </c>
      <c r="F5647">
        <v>-5.0960735169999998</v>
      </c>
    </row>
    <row r="5648" spans="1:6" x14ac:dyDescent="0.25">
      <c r="A5648" s="1">
        <v>37524</v>
      </c>
      <c r="B5648">
        <v>11.56</v>
      </c>
      <c r="C5648">
        <v>12.23</v>
      </c>
      <c r="D5648">
        <v>11.51</v>
      </c>
      <c r="E5648">
        <v>11.96</v>
      </c>
      <c r="F5648">
        <v>3.460207612</v>
      </c>
    </row>
    <row r="5649" spans="1:6" x14ac:dyDescent="0.25">
      <c r="A5649" s="1">
        <v>37523</v>
      </c>
      <c r="B5649">
        <v>11.63</v>
      </c>
      <c r="C5649">
        <v>11.97</v>
      </c>
      <c r="D5649">
        <v>11.42</v>
      </c>
      <c r="E5649">
        <v>11.43</v>
      </c>
      <c r="F5649">
        <v>-1.7196904559999999</v>
      </c>
    </row>
    <row r="5650" spans="1:6" x14ac:dyDescent="0.25">
      <c r="A5650" s="1">
        <v>37522</v>
      </c>
      <c r="B5650">
        <v>11.94</v>
      </c>
      <c r="C5650">
        <v>12.14</v>
      </c>
      <c r="D5650">
        <v>11.7</v>
      </c>
      <c r="E5650">
        <v>11.96</v>
      </c>
      <c r="F5650">
        <v>0.167504188</v>
      </c>
    </row>
    <row r="5651" spans="1:6" x14ac:dyDescent="0.25">
      <c r="A5651" s="1">
        <v>37519</v>
      </c>
      <c r="B5651">
        <v>12.1</v>
      </c>
      <c r="C5651">
        <v>12.25</v>
      </c>
      <c r="D5651">
        <v>12.02</v>
      </c>
      <c r="E5651">
        <v>12.08</v>
      </c>
      <c r="F5651">
        <v>-0.165289256</v>
      </c>
    </row>
    <row r="5652" spans="1:6" x14ac:dyDescent="0.25">
      <c r="A5652" s="1">
        <v>37518</v>
      </c>
      <c r="B5652">
        <v>11.96</v>
      </c>
      <c r="C5652">
        <v>12.15</v>
      </c>
      <c r="D5652">
        <v>11.87</v>
      </c>
      <c r="E5652">
        <v>12</v>
      </c>
      <c r="F5652">
        <v>0.33444816100000002</v>
      </c>
    </row>
    <row r="5653" spans="1:6" x14ac:dyDescent="0.25">
      <c r="A5653" s="1">
        <v>37517</v>
      </c>
      <c r="B5653">
        <v>12.15</v>
      </c>
      <c r="C5653">
        <v>13.34</v>
      </c>
      <c r="D5653">
        <v>12.04</v>
      </c>
      <c r="E5653">
        <v>12.29</v>
      </c>
      <c r="F5653">
        <v>1.1522633739999999</v>
      </c>
    </row>
    <row r="5654" spans="1:6" x14ac:dyDescent="0.25">
      <c r="A5654" s="1">
        <v>37516</v>
      </c>
      <c r="B5654">
        <v>13.11</v>
      </c>
      <c r="C5654">
        <v>13.2</v>
      </c>
      <c r="D5654">
        <v>12.51</v>
      </c>
      <c r="E5654">
        <v>12.54</v>
      </c>
      <c r="F5654">
        <v>-4.3478260869999996</v>
      </c>
    </row>
    <row r="5655" spans="1:6" x14ac:dyDescent="0.25">
      <c r="A5655" s="1">
        <v>37515</v>
      </c>
      <c r="B5655">
        <v>12.99</v>
      </c>
      <c r="C5655">
        <v>13.16</v>
      </c>
      <c r="D5655">
        <v>12.75</v>
      </c>
      <c r="E5655">
        <v>12.93</v>
      </c>
      <c r="F5655">
        <v>-0.46189376399999998</v>
      </c>
    </row>
    <row r="5656" spans="1:6" x14ac:dyDescent="0.25">
      <c r="A5656" s="1">
        <v>37512</v>
      </c>
      <c r="B5656">
        <v>12.82</v>
      </c>
      <c r="C5656">
        <v>13.12</v>
      </c>
      <c r="D5656">
        <v>12.77</v>
      </c>
      <c r="E5656">
        <v>13.05</v>
      </c>
      <c r="F5656">
        <v>1.794071763</v>
      </c>
    </row>
    <row r="5657" spans="1:6" x14ac:dyDescent="0.25">
      <c r="A5657" s="1">
        <v>37511</v>
      </c>
      <c r="B5657">
        <v>13.37</v>
      </c>
      <c r="C5657">
        <v>13.45</v>
      </c>
      <c r="D5657">
        <v>13.01</v>
      </c>
      <c r="E5657">
        <v>13.04</v>
      </c>
      <c r="F5657">
        <v>-2.4682124160000001</v>
      </c>
    </row>
    <row r="5658" spans="1:6" x14ac:dyDescent="0.25">
      <c r="A5658" s="1">
        <v>37510</v>
      </c>
      <c r="B5658">
        <v>13.53</v>
      </c>
      <c r="C5658">
        <v>13.97</v>
      </c>
      <c r="D5658">
        <v>13.5</v>
      </c>
      <c r="E5658">
        <v>13.57</v>
      </c>
      <c r="F5658">
        <v>0.29563931999999998</v>
      </c>
    </row>
    <row r="5659" spans="1:6" x14ac:dyDescent="0.25">
      <c r="A5659" s="1">
        <v>37509</v>
      </c>
      <c r="B5659">
        <v>13.09</v>
      </c>
      <c r="C5659">
        <v>13.45</v>
      </c>
      <c r="D5659">
        <v>12.96</v>
      </c>
      <c r="E5659">
        <v>13.43</v>
      </c>
      <c r="F5659">
        <v>2.5974025969999999</v>
      </c>
    </row>
    <row r="5660" spans="1:6" x14ac:dyDescent="0.25">
      <c r="A5660" s="1">
        <v>37508</v>
      </c>
      <c r="B5660">
        <v>12.91</v>
      </c>
      <c r="C5660">
        <v>13.21</v>
      </c>
      <c r="D5660">
        <v>12.8</v>
      </c>
      <c r="E5660">
        <v>12.96</v>
      </c>
      <c r="F5660">
        <v>0.38729666899999998</v>
      </c>
    </row>
    <row r="5661" spans="1:6" x14ac:dyDescent="0.25">
      <c r="A5661" s="1">
        <v>37505</v>
      </c>
      <c r="B5661">
        <v>13.14</v>
      </c>
      <c r="C5661">
        <v>13.25</v>
      </c>
      <c r="D5661">
        <v>12.91</v>
      </c>
      <c r="E5661">
        <v>13.03</v>
      </c>
      <c r="F5661">
        <v>-0.837138508</v>
      </c>
    </row>
    <row r="5662" spans="1:6" x14ac:dyDescent="0.25">
      <c r="A5662" s="1">
        <v>37504</v>
      </c>
      <c r="B5662">
        <v>13.08</v>
      </c>
      <c r="C5662">
        <v>13.08</v>
      </c>
      <c r="D5662">
        <v>12.67</v>
      </c>
      <c r="E5662">
        <v>12.77</v>
      </c>
      <c r="F5662">
        <v>-2.370030581</v>
      </c>
    </row>
    <row r="5663" spans="1:6" x14ac:dyDescent="0.25">
      <c r="A5663" s="1">
        <v>37503</v>
      </c>
      <c r="B5663">
        <v>13.16</v>
      </c>
      <c r="C5663">
        <v>13.45</v>
      </c>
      <c r="D5663">
        <v>12.99</v>
      </c>
      <c r="E5663">
        <v>13.27</v>
      </c>
      <c r="F5663">
        <v>0.83586626100000005</v>
      </c>
    </row>
    <row r="5664" spans="1:6" x14ac:dyDescent="0.25">
      <c r="A5664" s="1">
        <v>37502</v>
      </c>
      <c r="B5664">
        <v>13.6</v>
      </c>
      <c r="C5664">
        <v>13.62</v>
      </c>
      <c r="D5664">
        <v>13.05</v>
      </c>
      <c r="E5664">
        <v>13.07</v>
      </c>
      <c r="F5664">
        <v>-3.8970588240000001</v>
      </c>
    </row>
    <row r="5665" spans="1:6" x14ac:dyDescent="0.25">
      <c r="A5665" s="1">
        <v>37498</v>
      </c>
      <c r="B5665">
        <v>13.95</v>
      </c>
      <c r="C5665">
        <v>14.09</v>
      </c>
      <c r="D5665">
        <v>13.68</v>
      </c>
      <c r="E5665">
        <v>13.82</v>
      </c>
      <c r="F5665">
        <v>-0.93189964199999997</v>
      </c>
    </row>
    <row r="5666" spans="1:6" x14ac:dyDescent="0.25">
      <c r="A5666" s="1">
        <v>37497</v>
      </c>
      <c r="B5666">
        <v>13.48</v>
      </c>
      <c r="C5666">
        <v>14.36</v>
      </c>
      <c r="D5666">
        <v>13.48</v>
      </c>
      <c r="E5666">
        <v>14.2</v>
      </c>
      <c r="F5666">
        <v>5.341246291</v>
      </c>
    </row>
    <row r="5667" spans="1:6" x14ac:dyDescent="0.25">
      <c r="A5667" s="1">
        <v>37496</v>
      </c>
      <c r="B5667">
        <v>13.78</v>
      </c>
      <c r="C5667">
        <v>14.04</v>
      </c>
      <c r="D5667">
        <v>13.66</v>
      </c>
      <c r="E5667">
        <v>13.72</v>
      </c>
      <c r="F5667">
        <v>-0.43541364300000002</v>
      </c>
    </row>
    <row r="5668" spans="1:6" x14ac:dyDescent="0.25">
      <c r="A5668" s="1">
        <v>37495</v>
      </c>
      <c r="B5668">
        <v>14.63</v>
      </c>
      <c r="C5668">
        <v>14.72</v>
      </c>
      <c r="D5668">
        <v>14</v>
      </c>
      <c r="E5668">
        <v>14.02</v>
      </c>
      <c r="F5668">
        <v>-4.1695146960000002</v>
      </c>
    </row>
    <row r="5669" spans="1:6" x14ac:dyDescent="0.25">
      <c r="A5669" s="1">
        <v>37494</v>
      </c>
      <c r="B5669">
        <v>14.52</v>
      </c>
      <c r="C5669">
        <v>14.7</v>
      </c>
      <c r="D5669">
        <v>14.15</v>
      </c>
      <c r="E5669">
        <v>14.49</v>
      </c>
      <c r="F5669">
        <v>-0.20661156999999999</v>
      </c>
    </row>
    <row r="5670" spans="1:6" x14ac:dyDescent="0.25">
      <c r="A5670" s="1">
        <v>37491</v>
      </c>
      <c r="B5670">
        <v>14.94</v>
      </c>
      <c r="C5670">
        <v>15</v>
      </c>
      <c r="D5670">
        <v>14.25</v>
      </c>
      <c r="E5670">
        <v>14.45</v>
      </c>
      <c r="F5670">
        <v>-3.2797858099999999</v>
      </c>
    </row>
    <row r="5671" spans="1:6" x14ac:dyDescent="0.25">
      <c r="A5671" s="1">
        <v>37490</v>
      </c>
      <c r="B5671">
        <v>15.1</v>
      </c>
      <c r="C5671">
        <v>15.29</v>
      </c>
      <c r="D5671">
        <v>14.95</v>
      </c>
      <c r="E5671">
        <v>15.1</v>
      </c>
      <c r="F5671">
        <v>0</v>
      </c>
    </row>
    <row r="5672" spans="1:6" x14ac:dyDescent="0.25">
      <c r="A5672" s="1">
        <v>37489</v>
      </c>
      <c r="B5672">
        <v>14.93</v>
      </c>
      <c r="C5672">
        <v>15.25</v>
      </c>
      <c r="D5672">
        <v>14.79</v>
      </c>
      <c r="E5672">
        <v>15.11</v>
      </c>
      <c r="F5672">
        <v>1.205626256</v>
      </c>
    </row>
    <row r="5673" spans="1:6" x14ac:dyDescent="0.25">
      <c r="A5673" s="1">
        <v>37488</v>
      </c>
      <c r="B5673">
        <v>14.67</v>
      </c>
      <c r="C5673">
        <v>15.76</v>
      </c>
      <c r="D5673">
        <v>14.59</v>
      </c>
      <c r="E5673">
        <v>14.73</v>
      </c>
      <c r="F5673">
        <v>0.40899795500000002</v>
      </c>
    </row>
    <row r="5674" spans="1:6" x14ac:dyDescent="0.25">
      <c r="A5674" s="1">
        <v>37487</v>
      </c>
      <c r="B5674">
        <v>14.7</v>
      </c>
      <c r="C5674">
        <v>15</v>
      </c>
      <c r="D5674">
        <v>14.5</v>
      </c>
      <c r="E5674">
        <v>14.72</v>
      </c>
      <c r="F5674">
        <v>0.13605442200000001</v>
      </c>
    </row>
    <row r="5675" spans="1:6" x14ac:dyDescent="0.25">
      <c r="A5675" s="1">
        <v>37484</v>
      </c>
      <c r="B5675">
        <v>14.24</v>
      </c>
      <c r="C5675">
        <v>14.73</v>
      </c>
      <c r="D5675">
        <v>14.04</v>
      </c>
      <c r="E5675">
        <v>14.45</v>
      </c>
      <c r="F5675">
        <v>1.474719101</v>
      </c>
    </row>
    <row r="5676" spans="1:6" x14ac:dyDescent="0.25">
      <c r="A5676" s="1">
        <v>37483</v>
      </c>
      <c r="B5676">
        <v>14.46</v>
      </c>
      <c r="C5676">
        <v>14.56</v>
      </c>
      <c r="D5676">
        <v>13.46</v>
      </c>
      <c r="E5676">
        <v>14.36</v>
      </c>
      <c r="F5676">
        <v>-0.69156293199999996</v>
      </c>
    </row>
    <row r="5677" spans="1:6" x14ac:dyDescent="0.25">
      <c r="A5677" s="1">
        <v>37482</v>
      </c>
      <c r="B5677">
        <v>13.52</v>
      </c>
      <c r="C5677">
        <v>14.43</v>
      </c>
      <c r="D5677">
        <v>13.44</v>
      </c>
      <c r="E5677">
        <v>14.35</v>
      </c>
      <c r="F5677">
        <v>6.1390532540000002</v>
      </c>
    </row>
    <row r="5678" spans="1:6" x14ac:dyDescent="0.25">
      <c r="A5678" s="1">
        <v>37481</v>
      </c>
      <c r="B5678">
        <v>13.34</v>
      </c>
      <c r="C5678">
        <v>13.96</v>
      </c>
      <c r="D5678">
        <v>13.25</v>
      </c>
      <c r="E5678">
        <v>13.37</v>
      </c>
      <c r="F5678">
        <v>0.22488755599999999</v>
      </c>
    </row>
    <row r="5679" spans="1:6" x14ac:dyDescent="0.25">
      <c r="A5679" s="1">
        <v>37480</v>
      </c>
      <c r="B5679">
        <v>13</v>
      </c>
      <c r="C5679">
        <v>13.45</v>
      </c>
      <c r="D5679">
        <v>13</v>
      </c>
      <c r="E5679">
        <v>13.41</v>
      </c>
      <c r="F5679">
        <v>3.153846154</v>
      </c>
    </row>
    <row r="5680" spans="1:6" x14ac:dyDescent="0.25">
      <c r="A5680" s="1">
        <v>37477</v>
      </c>
      <c r="B5680">
        <v>12.99</v>
      </c>
      <c r="C5680">
        <v>13.34</v>
      </c>
      <c r="D5680">
        <v>12.96</v>
      </c>
      <c r="E5680">
        <v>13.12</v>
      </c>
      <c r="F5680">
        <v>1.0007698229999999</v>
      </c>
    </row>
    <row r="5681" spans="1:6" x14ac:dyDescent="0.25">
      <c r="A5681" s="1">
        <v>37476</v>
      </c>
      <c r="B5681">
        <v>12.84</v>
      </c>
      <c r="C5681">
        <v>13.3</v>
      </c>
      <c r="D5681">
        <v>12.14</v>
      </c>
      <c r="E5681">
        <v>13.2</v>
      </c>
      <c r="F5681">
        <v>2.8037383180000002</v>
      </c>
    </row>
    <row r="5682" spans="1:6" x14ac:dyDescent="0.25">
      <c r="A5682" s="1">
        <v>37475</v>
      </c>
      <c r="B5682">
        <v>13.33</v>
      </c>
      <c r="C5682">
        <v>13.45</v>
      </c>
      <c r="D5682">
        <v>11.97</v>
      </c>
      <c r="E5682">
        <v>12.99</v>
      </c>
      <c r="F5682">
        <v>-2.5506376589999999</v>
      </c>
    </row>
    <row r="5683" spans="1:6" x14ac:dyDescent="0.25">
      <c r="A5683" s="1">
        <v>37474</v>
      </c>
      <c r="B5683">
        <v>11.67</v>
      </c>
      <c r="C5683">
        <v>12.62</v>
      </c>
      <c r="D5683">
        <v>11.65</v>
      </c>
      <c r="E5683">
        <v>12.07</v>
      </c>
      <c r="F5683">
        <v>3.4275921170000001</v>
      </c>
    </row>
    <row r="5684" spans="1:6" x14ac:dyDescent="0.25">
      <c r="A5684" s="1">
        <v>37473</v>
      </c>
      <c r="B5684">
        <v>11.58</v>
      </c>
      <c r="C5684">
        <v>11.7</v>
      </c>
      <c r="D5684">
        <v>11.15</v>
      </c>
      <c r="E5684">
        <v>11.36</v>
      </c>
      <c r="F5684">
        <v>-1.899827288</v>
      </c>
    </row>
    <row r="5685" spans="1:6" x14ac:dyDescent="0.25">
      <c r="A5685" s="1">
        <v>37470</v>
      </c>
      <c r="B5685">
        <v>12.25</v>
      </c>
      <c r="C5685">
        <v>12.49</v>
      </c>
      <c r="D5685">
        <v>11.53</v>
      </c>
      <c r="E5685">
        <v>11.89</v>
      </c>
      <c r="F5685">
        <v>-2.9387755100000001</v>
      </c>
    </row>
    <row r="5686" spans="1:6" x14ac:dyDescent="0.25">
      <c r="A5686" s="1">
        <v>37469</v>
      </c>
      <c r="B5686">
        <v>12.98</v>
      </c>
      <c r="C5686">
        <v>13.21</v>
      </c>
      <c r="D5686">
        <v>11.94</v>
      </c>
      <c r="E5686">
        <v>12.1</v>
      </c>
      <c r="F5686">
        <v>-6.7796610169999996</v>
      </c>
    </row>
    <row r="5687" spans="1:6" x14ac:dyDescent="0.25">
      <c r="A5687" s="1">
        <v>37468</v>
      </c>
      <c r="B5687">
        <v>13.15</v>
      </c>
      <c r="C5687">
        <v>13.35</v>
      </c>
      <c r="D5687">
        <v>12.7</v>
      </c>
      <c r="E5687">
        <v>13.19</v>
      </c>
      <c r="F5687">
        <v>0.30418251000000002</v>
      </c>
    </row>
    <row r="5688" spans="1:6" x14ac:dyDescent="0.25">
      <c r="A5688" s="1">
        <v>37467</v>
      </c>
      <c r="B5688">
        <v>13</v>
      </c>
      <c r="C5688">
        <v>13.5</v>
      </c>
      <c r="D5688">
        <v>12.74</v>
      </c>
      <c r="E5688">
        <v>13.34</v>
      </c>
      <c r="F5688">
        <v>2.615384615</v>
      </c>
    </row>
    <row r="5689" spans="1:6" x14ac:dyDescent="0.25">
      <c r="A5689" s="1">
        <v>37466</v>
      </c>
      <c r="B5689">
        <v>12.43</v>
      </c>
      <c r="C5689">
        <v>13.32</v>
      </c>
      <c r="D5689">
        <v>12.34</v>
      </c>
      <c r="E5689">
        <v>13.31</v>
      </c>
      <c r="F5689">
        <v>7.079646018</v>
      </c>
    </row>
    <row r="5690" spans="1:6" x14ac:dyDescent="0.25">
      <c r="A5690" s="1">
        <v>37463</v>
      </c>
      <c r="B5690">
        <v>11.82</v>
      </c>
      <c r="C5690">
        <v>12.1</v>
      </c>
      <c r="D5690">
        <v>11.45</v>
      </c>
      <c r="E5690">
        <v>11.82</v>
      </c>
      <c r="F5690">
        <v>0</v>
      </c>
    </row>
    <row r="5691" spans="1:6" x14ac:dyDescent="0.25">
      <c r="A5691" s="1">
        <v>37462</v>
      </c>
      <c r="B5691">
        <v>12.79</v>
      </c>
      <c r="C5691">
        <v>12.93</v>
      </c>
      <c r="D5691">
        <v>11.5</v>
      </c>
      <c r="E5691">
        <v>11.61</v>
      </c>
      <c r="F5691">
        <v>-9.2259577799999999</v>
      </c>
    </row>
    <row r="5692" spans="1:6" x14ac:dyDescent="0.25">
      <c r="A5692" s="1">
        <v>37461</v>
      </c>
      <c r="B5692">
        <v>12.11</v>
      </c>
      <c r="C5692">
        <v>13.11</v>
      </c>
      <c r="D5692">
        <v>11.95</v>
      </c>
      <c r="E5692">
        <v>13.09</v>
      </c>
      <c r="F5692">
        <v>8.0924855489999992</v>
      </c>
    </row>
    <row r="5693" spans="1:6" x14ac:dyDescent="0.25">
      <c r="A5693" s="1">
        <v>37460</v>
      </c>
      <c r="B5693">
        <v>13.03</v>
      </c>
      <c r="C5693">
        <v>13.32</v>
      </c>
      <c r="D5693">
        <v>12.32</v>
      </c>
      <c r="E5693">
        <v>12.5</v>
      </c>
      <c r="F5693">
        <v>-4.0675364539999999</v>
      </c>
    </row>
    <row r="5694" spans="1:6" x14ac:dyDescent="0.25">
      <c r="A5694" s="1">
        <v>37459</v>
      </c>
      <c r="B5694">
        <v>13.25</v>
      </c>
      <c r="C5694">
        <v>13.51</v>
      </c>
      <c r="D5694">
        <v>12.75</v>
      </c>
      <c r="E5694">
        <v>12.98</v>
      </c>
      <c r="F5694">
        <v>-2.0377358490000002</v>
      </c>
    </row>
    <row r="5695" spans="1:6" x14ac:dyDescent="0.25">
      <c r="A5695" s="1">
        <v>37456</v>
      </c>
      <c r="B5695">
        <v>13.95</v>
      </c>
      <c r="C5695">
        <v>14.35</v>
      </c>
      <c r="D5695">
        <v>13.5</v>
      </c>
      <c r="E5695">
        <v>13.65</v>
      </c>
      <c r="F5695">
        <v>-2.150537634</v>
      </c>
    </row>
    <row r="5696" spans="1:6" x14ac:dyDescent="0.25">
      <c r="A5696" s="1">
        <v>37455</v>
      </c>
      <c r="B5696">
        <v>14.57</v>
      </c>
      <c r="C5696">
        <v>14.78</v>
      </c>
      <c r="D5696">
        <v>14.3</v>
      </c>
      <c r="E5696">
        <v>14.34</v>
      </c>
      <c r="F5696">
        <v>-1.578586136</v>
      </c>
    </row>
    <row r="5697" spans="1:6" x14ac:dyDescent="0.25">
      <c r="A5697" s="1">
        <v>37454</v>
      </c>
      <c r="B5697">
        <v>14.71</v>
      </c>
      <c r="C5697">
        <v>15.06</v>
      </c>
      <c r="D5697">
        <v>14.31</v>
      </c>
      <c r="E5697">
        <v>14.8</v>
      </c>
      <c r="F5697">
        <v>0.61182868800000001</v>
      </c>
    </row>
    <row r="5698" spans="1:6" x14ac:dyDescent="0.25">
      <c r="A5698" s="1">
        <v>37453</v>
      </c>
      <c r="B5698">
        <v>14.23</v>
      </c>
      <c r="C5698">
        <v>14.8</v>
      </c>
      <c r="D5698">
        <v>14.09</v>
      </c>
      <c r="E5698">
        <v>14.27</v>
      </c>
      <c r="F5698">
        <v>0.28109627500000001</v>
      </c>
    </row>
    <row r="5699" spans="1:6" x14ac:dyDescent="0.25">
      <c r="A5699" s="1">
        <v>37452</v>
      </c>
      <c r="B5699">
        <v>14.25</v>
      </c>
      <c r="C5699">
        <v>14.45</v>
      </c>
      <c r="D5699">
        <v>13.54</v>
      </c>
      <c r="E5699">
        <v>14.44</v>
      </c>
      <c r="F5699">
        <v>1.3333333329999999</v>
      </c>
    </row>
    <row r="5700" spans="1:6" x14ac:dyDescent="0.25">
      <c r="A5700" s="1">
        <v>37449</v>
      </c>
      <c r="B5700">
        <v>14.34</v>
      </c>
      <c r="C5700">
        <v>14.84</v>
      </c>
      <c r="D5700">
        <v>14.22</v>
      </c>
      <c r="E5700">
        <v>14.38</v>
      </c>
      <c r="F5700">
        <v>0.27894002800000001</v>
      </c>
    </row>
    <row r="5701" spans="1:6" x14ac:dyDescent="0.25">
      <c r="A5701" s="1">
        <v>37448</v>
      </c>
      <c r="B5701">
        <v>13.29</v>
      </c>
      <c r="C5701">
        <v>14.2</v>
      </c>
      <c r="D5701">
        <v>13.1</v>
      </c>
      <c r="E5701">
        <v>14.05</v>
      </c>
      <c r="F5701">
        <v>5.7185854029999996</v>
      </c>
    </row>
    <row r="5702" spans="1:6" x14ac:dyDescent="0.25">
      <c r="A5702" s="1">
        <v>37447</v>
      </c>
      <c r="B5702">
        <v>13.87</v>
      </c>
      <c r="C5702">
        <v>13.99</v>
      </c>
      <c r="D5702">
        <v>13.38</v>
      </c>
      <c r="E5702">
        <v>13.51</v>
      </c>
      <c r="F5702">
        <v>-2.5955299209999998</v>
      </c>
    </row>
    <row r="5703" spans="1:6" x14ac:dyDescent="0.25">
      <c r="A5703" s="1">
        <v>37446</v>
      </c>
      <c r="B5703">
        <v>13.62</v>
      </c>
      <c r="C5703">
        <v>13.72</v>
      </c>
      <c r="D5703">
        <v>13.11</v>
      </c>
      <c r="E5703">
        <v>13.14</v>
      </c>
      <c r="F5703">
        <v>-3.524229075</v>
      </c>
    </row>
    <row r="5704" spans="1:6" x14ac:dyDescent="0.25">
      <c r="A5704" s="1">
        <v>37445</v>
      </c>
      <c r="B5704">
        <v>13.93</v>
      </c>
      <c r="C5704">
        <v>14.19</v>
      </c>
      <c r="D5704">
        <v>13.46</v>
      </c>
      <c r="E5704">
        <v>13.67</v>
      </c>
      <c r="F5704">
        <v>-1.8664752330000001</v>
      </c>
    </row>
    <row r="5705" spans="1:6" x14ac:dyDescent="0.25">
      <c r="A5705" s="1">
        <v>37442</v>
      </c>
      <c r="B5705">
        <v>13.5</v>
      </c>
      <c r="C5705">
        <v>14.1</v>
      </c>
      <c r="D5705">
        <v>13.4</v>
      </c>
      <c r="E5705">
        <v>14.05</v>
      </c>
      <c r="F5705">
        <v>4.0740740740000003</v>
      </c>
    </row>
    <row r="5706" spans="1:6" x14ac:dyDescent="0.25">
      <c r="A5706" s="1">
        <v>37440</v>
      </c>
      <c r="B5706">
        <v>12.33</v>
      </c>
      <c r="C5706">
        <v>13.05</v>
      </c>
      <c r="D5706">
        <v>12.29</v>
      </c>
      <c r="E5706">
        <v>13.04</v>
      </c>
      <c r="F5706">
        <v>5.7583130579999997</v>
      </c>
    </row>
    <row r="5707" spans="1:6" x14ac:dyDescent="0.25">
      <c r="A5707" s="1">
        <v>37439</v>
      </c>
      <c r="B5707">
        <v>12.85</v>
      </c>
      <c r="C5707">
        <v>12.95</v>
      </c>
      <c r="D5707">
        <v>12.44</v>
      </c>
      <c r="E5707">
        <v>12.56</v>
      </c>
      <c r="F5707">
        <v>-2.2568093390000001</v>
      </c>
    </row>
    <row r="5708" spans="1:6" x14ac:dyDescent="0.25">
      <c r="A5708" s="1">
        <v>37438</v>
      </c>
      <c r="B5708">
        <v>13.84</v>
      </c>
      <c r="C5708">
        <v>14</v>
      </c>
      <c r="D5708">
        <v>13.05</v>
      </c>
      <c r="E5708">
        <v>13.09</v>
      </c>
      <c r="F5708">
        <v>-5.4190751449999999</v>
      </c>
    </row>
    <row r="5709" spans="1:6" x14ac:dyDescent="0.25">
      <c r="A5709" s="1">
        <v>37435</v>
      </c>
      <c r="B5709">
        <v>13.74</v>
      </c>
      <c r="C5709">
        <v>14.3</v>
      </c>
      <c r="D5709">
        <v>13.58</v>
      </c>
      <c r="E5709">
        <v>13.95</v>
      </c>
      <c r="F5709">
        <v>1.528384279</v>
      </c>
    </row>
    <row r="5710" spans="1:6" x14ac:dyDescent="0.25">
      <c r="A5710" s="1">
        <v>37434</v>
      </c>
      <c r="B5710">
        <v>13.76</v>
      </c>
      <c r="C5710">
        <v>13.89</v>
      </c>
      <c r="D5710">
        <v>13.1</v>
      </c>
      <c r="E5710">
        <v>13.82</v>
      </c>
      <c r="F5710">
        <v>0.436046512</v>
      </c>
    </row>
    <row r="5711" spans="1:6" x14ac:dyDescent="0.25">
      <c r="A5711" s="1">
        <v>37433</v>
      </c>
      <c r="B5711">
        <v>12.46</v>
      </c>
      <c r="C5711">
        <v>13.74</v>
      </c>
      <c r="D5711">
        <v>12.39</v>
      </c>
      <c r="E5711">
        <v>13.43</v>
      </c>
      <c r="F5711">
        <v>7.784911717</v>
      </c>
    </row>
    <row r="5712" spans="1:6" x14ac:dyDescent="0.25">
      <c r="A5712" s="1">
        <v>37432</v>
      </c>
      <c r="B5712">
        <v>14.22</v>
      </c>
      <c r="C5712">
        <v>14.38</v>
      </c>
      <c r="D5712">
        <v>13.34</v>
      </c>
      <c r="E5712">
        <v>13.45</v>
      </c>
      <c r="F5712">
        <v>-5.4149085790000004</v>
      </c>
    </row>
    <row r="5713" spans="1:6" x14ac:dyDescent="0.25">
      <c r="A5713" s="1">
        <v>37431</v>
      </c>
      <c r="B5713">
        <v>13.4</v>
      </c>
      <c r="C5713">
        <v>14.36</v>
      </c>
      <c r="D5713">
        <v>13.24</v>
      </c>
      <c r="E5713">
        <v>14.06</v>
      </c>
      <c r="F5713">
        <v>4.925373134</v>
      </c>
    </row>
    <row r="5714" spans="1:6" x14ac:dyDescent="0.25">
      <c r="A5714" s="1">
        <v>37428</v>
      </c>
      <c r="B5714">
        <v>13.63</v>
      </c>
      <c r="C5714">
        <v>14.23</v>
      </c>
      <c r="D5714">
        <v>13.58</v>
      </c>
      <c r="E5714">
        <v>13.74</v>
      </c>
      <c r="F5714">
        <v>0.80704328700000005</v>
      </c>
    </row>
    <row r="5715" spans="1:6" x14ac:dyDescent="0.25">
      <c r="A5715" s="1">
        <v>37427</v>
      </c>
      <c r="B5715">
        <v>14.42</v>
      </c>
      <c r="C5715">
        <v>14.65</v>
      </c>
      <c r="D5715">
        <v>14.02</v>
      </c>
      <c r="E5715">
        <v>14.08</v>
      </c>
      <c r="F5715">
        <v>-2.3578363379999998</v>
      </c>
    </row>
    <row r="5716" spans="1:6" x14ac:dyDescent="0.25">
      <c r="A5716" s="1">
        <v>37426</v>
      </c>
      <c r="B5716">
        <v>14.62</v>
      </c>
      <c r="C5716">
        <v>14.9</v>
      </c>
      <c r="D5716">
        <v>14.36</v>
      </c>
      <c r="E5716">
        <v>14.49</v>
      </c>
      <c r="F5716">
        <v>-0.88919288600000002</v>
      </c>
    </row>
    <row r="5717" spans="1:6" x14ac:dyDescent="0.25">
      <c r="A5717" s="1">
        <v>37425</v>
      </c>
      <c r="B5717">
        <v>14.98</v>
      </c>
      <c r="C5717">
        <v>15.28</v>
      </c>
      <c r="D5717">
        <v>14.7</v>
      </c>
      <c r="E5717">
        <v>14.71</v>
      </c>
      <c r="F5717">
        <v>-1.802403204</v>
      </c>
    </row>
    <row r="5718" spans="1:6" x14ac:dyDescent="0.25">
      <c r="A5718" s="1">
        <v>37424</v>
      </c>
      <c r="B5718">
        <v>14.64</v>
      </c>
      <c r="C5718">
        <v>15.15</v>
      </c>
      <c r="D5718">
        <v>14.6</v>
      </c>
      <c r="E5718">
        <v>15.07</v>
      </c>
      <c r="F5718">
        <v>2.93715847</v>
      </c>
    </row>
    <row r="5719" spans="1:6" x14ac:dyDescent="0.25">
      <c r="A5719" s="1">
        <v>37421</v>
      </c>
      <c r="B5719">
        <v>14.49</v>
      </c>
      <c r="C5719">
        <v>14.99</v>
      </c>
      <c r="D5719">
        <v>14.14</v>
      </c>
      <c r="E5719">
        <v>14.3</v>
      </c>
      <c r="F5719">
        <v>-1.3112491369999999</v>
      </c>
    </row>
    <row r="5720" spans="1:6" x14ac:dyDescent="0.25">
      <c r="A5720" s="1">
        <v>37420</v>
      </c>
      <c r="B5720">
        <v>15.07</v>
      </c>
      <c r="C5720">
        <v>15.22</v>
      </c>
      <c r="D5720">
        <v>14.65</v>
      </c>
      <c r="E5720">
        <v>14.89</v>
      </c>
      <c r="F5720">
        <v>-1.1944260120000001</v>
      </c>
    </row>
    <row r="5721" spans="1:6" x14ac:dyDescent="0.25">
      <c r="A5721" s="1">
        <v>37419</v>
      </c>
      <c r="B5721">
        <v>14.77</v>
      </c>
      <c r="C5721">
        <v>15.3</v>
      </c>
      <c r="D5721">
        <v>14.58</v>
      </c>
      <c r="E5721">
        <v>15.29</v>
      </c>
      <c r="F5721">
        <v>3.5206499660000001</v>
      </c>
    </row>
    <row r="5722" spans="1:6" x14ac:dyDescent="0.25">
      <c r="A5722" s="1">
        <v>37418</v>
      </c>
      <c r="B5722">
        <v>15.66</v>
      </c>
      <c r="C5722">
        <v>15.88</v>
      </c>
      <c r="D5722">
        <v>14.95</v>
      </c>
      <c r="E5722">
        <v>14.99</v>
      </c>
      <c r="F5722">
        <v>-4.2784163470000003</v>
      </c>
    </row>
    <row r="5723" spans="1:6" x14ac:dyDescent="0.25">
      <c r="A5723" s="1">
        <v>37417</v>
      </c>
      <c r="B5723">
        <v>15.59</v>
      </c>
      <c r="C5723">
        <v>15.86</v>
      </c>
      <c r="D5723">
        <v>15.43</v>
      </c>
      <c r="E5723">
        <v>15.47</v>
      </c>
      <c r="F5723">
        <v>-0.76972418200000003</v>
      </c>
    </row>
    <row r="5724" spans="1:6" x14ac:dyDescent="0.25">
      <c r="A5724" s="1">
        <v>37414</v>
      </c>
      <c r="B5724">
        <v>14.85</v>
      </c>
      <c r="C5724">
        <v>15.95</v>
      </c>
      <c r="D5724">
        <v>14.85</v>
      </c>
      <c r="E5724">
        <v>15.73</v>
      </c>
      <c r="F5724">
        <v>5.9259259259999997</v>
      </c>
    </row>
    <row r="5725" spans="1:6" x14ac:dyDescent="0.25">
      <c r="A5725" s="1">
        <v>37413</v>
      </c>
      <c r="B5725">
        <v>15.56</v>
      </c>
      <c r="C5725">
        <v>15.72</v>
      </c>
      <c r="D5725">
        <v>15.43</v>
      </c>
      <c r="E5725">
        <v>15.46</v>
      </c>
      <c r="F5725">
        <v>-0.64267352200000005</v>
      </c>
    </row>
    <row r="5726" spans="1:6" x14ac:dyDescent="0.25">
      <c r="A5726" s="1">
        <v>37412</v>
      </c>
      <c r="B5726">
        <v>15.94</v>
      </c>
      <c r="C5726">
        <v>16.100000000000001</v>
      </c>
      <c r="D5726">
        <v>15.45</v>
      </c>
      <c r="E5726">
        <v>15.92</v>
      </c>
      <c r="F5726">
        <v>-0.12547051400000001</v>
      </c>
    </row>
    <row r="5727" spans="1:6" x14ac:dyDescent="0.25">
      <c r="A5727" s="1">
        <v>37411</v>
      </c>
      <c r="B5727">
        <v>15.32</v>
      </c>
      <c r="C5727">
        <v>16.079999999999998</v>
      </c>
      <c r="D5727">
        <v>15.28</v>
      </c>
      <c r="E5727">
        <v>16.079999999999998</v>
      </c>
      <c r="F5727">
        <v>4.9608355089999998</v>
      </c>
    </row>
    <row r="5728" spans="1:6" x14ac:dyDescent="0.25">
      <c r="A5728" s="1">
        <v>37410</v>
      </c>
      <c r="B5728">
        <v>15.81</v>
      </c>
      <c r="C5728">
        <v>16.21</v>
      </c>
      <c r="D5728">
        <v>15.28</v>
      </c>
      <c r="E5728">
        <v>15.33</v>
      </c>
      <c r="F5728">
        <v>-3.0360531310000001</v>
      </c>
    </row>
    <row r="5729" spans="1:6" x14ac:dyDescent="0.25">
      <c r="A5729" s="1">
        <v>37407</v>
      </c>
      <c r="B5729">
        <v>16.29</v>
      </c>
      <c r="C5729">
        <v>16.54</v>
      </c>
      <c r="D5729">
        <v>15.75</v>
      </c>
      <c r="E5729">
        <v>15.78</v>
      </c>
      <c r="F5729">
        <v>-3.1307550640000001</v>
      </c>
    </row>
    <row r="5730" spans="1:6" x14ac:dyDescent="0.25">
      <c r="A5730" s="1">
        <v>37406</v>
      </c>
      <c r="B5730">
        <v>15.47</v>
      </c>
      <c r="C5730">
        <v>16.170000000000002</v>
      </c>
      <c r="D5730">
        <v>15.4</v>
      </c>
      <c r="E5730">
        <v>16.010000000000002</v>
      </c>
      <c r="F5730">
        <v>3.4906270199999998</v>
      </c>
    </row>
    <row r="5731" spans="1:6" x14ac:dyDescent="0.25">
      <c r="A5731" s="1">
        <v>37405</v>
      </c>
      <c r="B5731">
        <v>16.07</v>
      </c>
      <c r="C5731">
        <v>16.16</v>
      </c>
      <c r="D5731">
        <v>15.63</v>
      </c>
      <c r="E5731">
        <v>15.65</v>
      </c>
      <c r="F5731">
        <v>-2.61356565</v>
      </c>
    </row>
    <row r="5732" spans="1:6" x14ac:dyDescent="0.25">
      <c r="A5732" s="1">
        <v>37404</v>
      </c>
      <c r="B5732">
        <v>16.63</v>
      </c>
      <c r="C5732">
        <v>16.68</v>
      </c>
      <c r="D5732">
        <v>16.12</v>
      </c>
      <c r="E5732">
        <v>16.38</v>
      </c>
      <c r="F5732">
        <v>-1.5033072759999999</v>
      </c>
    </row>
    <row r="5733" spans="1:6" x14ac:dyDescent="0.25">
      <c r="A5733" s="1">
        <v>37400</v>
      </c>
      <c r="B5733">
        <v>16.64</v>
      </c>
      <c r="C5733">
        <v>16.68</v>
      </c>
      <c r="D5733">
        <v>16.3</v>
      </c>
      <c r="E5733">
        <v>16.57</v>
      </c>
      <c r="F5733">
        <v>-0.42067307700000001</v>
      </c>
    </row>
    <row r="5734" spans="1:6" x14ac:dyDescent="0.25">
      <c r="A5734" s="1">
        <v>37399</v>
      </c>
      <c r="B5734">
        <v>16.559999999999999</v>
      </c>
      <c r="C5734">
        <v>16.920000000000002</v>
      </c>
      <c r="D5734">
        <v>16.04</v>
      </c>
      <c r="E5734">
        <v>16.899999999999999</v>
      </c>
      <c r="F5734">
        <v>2.053140097</v>
      </c>
    </row>
    <row r="5735" spans="1:6" x14ac:dyDescent="0.25">
      <c r="A5735" s="1">
        <v>37398</v>
      </c>
      <c r="B5735">
        <v>15.89</v>
      </c>
      <c r="C5735">
        <v>16.61</v>
      </c>
      <c r="D5735">
        <v>15.82</v>
      </c>
      <c r="E5735">
        <v>16.559999999999999</v>
      </c>
      <c r="F5735">
        <v>4.2164883570000002</v>
      </c>
    </row>
    <row r="5736" spans="1:6" x14ac:dyDescent="0.25">
      <c r="A5736" s="1">
        <v>37397</v>
      </c>
      <c r="B5736">
        <v>16.739999999999998</v>
      </c>
      <c r="C5736">
        <v>16.96</v>
      </c>
      <c r="D5736">
        <v>16.07</v>
      </c>
      <c r="E5736">
        <v>16.16</v>
      </c>
      <c r="F5736">
        <v>-3.464755078</v>
      </c>
    </row>
    <row r="5737" spans="1:6" x14ac:dyDescent="0.25">
      <c r="A5737" s="1">
        <v>37396</v>
      </c>
      <c r="B5737">
        <v>16.84</v>
      </c>
      <c r="C5737">
        <v>17.02</v>
      </c>
      <c r="D5737">
        <v>16.45</v>
      </c>
      <c r="E5737">
        <v>16.579999999999998</v>
      </c>
      <c r="F5737">
        <v>-1.5439429929999999</v>
      </c>
    </row>
    <row r="5738" spans="1:6" x14ac:dyDescent="0.25">
      <c r="A5738" s="1">
        <v>37393</v>
      </c>
      <c r="B5738">
        <v>17.190000000000001</v>
      </c>
      <c r="C5738">
        <v>17.489999999999998</v>
      </c>
      <c r="D5738">
        <v>16.940000000000001</v>
      </c>
      <c r="E5738">
        <v>17.25</v>
      </c>
      <c r="F5738">
        <v>0.34904014</v>
      </c>
    </row>
    <row r="5739" spans="1:6" x14ac:dyDescent="0.25">
      <c r="A5739" s="1">
        <v>37392</v>
      </c>
      <c r="B5739">
        <v>16.399999999999999</v>
      </c>
      <c r="C5739">
        <v>17.059999999999999</v>
      </c>
      <c r="D5739">
        <v>16.350000000000001</v>
      </c>
      <c r="E5739">
        <v>17.010000000000002</v>
      </c>
      <c r="F5739">
        <v>3.7195121950000001</v>
      </c>
    </row>
    <row r="5740" spans="1:6" x14ac:dyDescent="0.25">
      <c r="A5740" s="1">
        <v>37391</v>
      </c>
      <c r="B5740">
        <v>16.2</v>
      </c>
      <c r="C5740">
        <v>17.21</v>
      </c>
      <c r="D5740">
        <v>16.12</v>
      </c>
      <c r="E5740">
        <v>16.559999999999999</v>
      </c>
      <c r="F5740">
        <v>2.2222222220000001</v>
      </c>
    </row>
    <row r="5741" spans="1:6" x14ac:dyDescent="0.25">
      <c r="A5741" s="1">
        <v>37390</v>
      </c>
      <c r="B5741">
        <v>16.32</v>
      </c>
      <c r="C5741">
        <v>16.5</v>
      </c>
      <c r="D5741">
        <v>16</v>
      </c>
      <c r="E5741">
        <v>16.45</v>
      </c>
      <c r="F5741">
        <v>0.79656862699999997</v>
      </c>
    </row>
    <row r="5742" spans="1:6" x14ac:dyDescent="0.25">
      <c r="A5742" s="1">
        <v>37389</v>
      </c>
      <c r="B5742">
        <v>15.41</v>
      </c>
      <c r="C5742">
        <v>15.82</v>
      </c>
      <c r="D5742">
        <v>15.15</v>
      </c>
      <c r="E5742">
        <v>15.7</v>
      </c>
      <c r="F5742">
        <v>1.881894873</v>
      </c>
    </row>
    <row r="5743" spans="1:6" x14ac:dyDescent="0.25">
      <c r="A5743" s="1">
        <v>37386</v>
      </c>
      <c r="B5743">
        <v>15.69</v>
      </c>
      <c r="C5743">
        <v>15.75</v>
      </c>
      <c r="D5743">
        <v>15.15</v>
      </c>
      <c r="E5743">
        <v>15.42</v>
      </c>
      <c r="F5743">
        <v>-1.7208413</v>
      </c>
    </row>
    <row r="5744" spans="1:6" x14ac:dyDescent="0.25">
      <c r="A5744" s="1">
        <v>37385</v>
      </c>
      <c r="B5744">
        <v>15.96</v>
      </c>
      <c r="C5744">
        <v>16.05</v>
      </c>
      <c r="D5744">
        <v>15.39</v>
      </c>
      <c r="E5744">
        <v>15.75</v>
      </c>
      <c r="F5744">
        <v>-1.315789474</v>
      </c>
    </row>
    <row r="5745" spans="1:6" x14ac:dyDescent="0.25">
      <c r="A5745" s="1">
        <v>37384</v>
      </c>
      <c r="B5745">
        <v>15.23</v>
      </c>
      <c r="C5745">
        <v>16.3</v>
      </c>
      <c r="D5745">
        <v>15.15</v>
      </c>
      <c r="E5745">
        <v>16.27</v>
      </c>
      <c r="F5745">
        <v>6.828627708</v>
      </c>
    </row>
    <row r="5746" spans="1:6" x14ac:dyDescent="0.25">
      <c r="A5746" s="1">
        <v>37383</v>
      </c>
      <c r="B5746">
        <v>13.16</v>
      </c>
      <c r="C5746">
        <v>13.5</v>
      </c>
      <c r="D5746">
        <v>12.28</v>
      </c>
      <c r="E5746">
        <v>13.08</v>
      </c>
      <c r="F5746">
        <v>-0.607902736</v>
      </c>
    </row>
    <row r="5747" spans="1:6" x14ac:dyDescent="0.25">
      <c r="A5747" s="1">
        <v>37382</v>
      </c>
      <c r="B5747">
        <v>13.25</v>
      </c>
      <c r="C5747">
        <v>13.59</v>
      </c>
      <c r="D5747">
        <v>12.85</v>
      </c>
      <c r="E5747">
        <v>12.89</v>
      </c>
      <c r="F5747">
        <v>-2.7169811319999999</v>
      </c>
    </row>
    <row r="5748" spans="1:6" x14ac:dyDescent="0.25">
      <c r="A5748" s="1">
        <v>37379</v>
      </c>
      <c r="B5748">
        <v>13.56</v>
      </c>
      <c r="C5748">
        <v>13.61</v>
      </c>
      <c r="D5748">
        <v>13.05</v>
      </c>
      <c r="E5748">
        <v>13.14</v>
      </c>
      <c r="F5748">
        <v>-3.0973451330000001</v>
      </c>
    </row>
    <row r="5749" spans="1:6" x14ac:dyDescent="0.25">
      <c r="A5749" s="1">
        <v>37378</v>
      </c>
      <c r="B5749">
        <v>13.79</v>
      </c>
      <c r="C5749">
        <v>14.25</v>
      </c>
      <c r="D5749">
        <v>13.61</v>
      </c>
      <c r="E5749">
        <v>13.64</v>
      </c>
      <c r="F5749">
        <v>-1.087744743</v>
      </c>
    </row>
    <row r="5750" spans="1:6" x14ac:dyDescent="0.25">
      <c r="A5750" s="1">
        <v>37377</v>
      </c>
      <c r="B5750">
        <v>14.55</v>
      </c>
      <c r="C5750">
        <v>14.59</v>
      </c>
      <c r="D5750">
        <v>13.63</v>
      </c>
      <c r="E5750">
        <v>13.7</v>
      </c>
      <c r="F5750">
        <v>-5.8419243989999998</v>
      </c>
    </row>
    <row r="5751" spans="1:6" x14ac:dyDescent="0.25">
      <c r="A5751" s="1">
        <v>37376</v>
      </c>
      <c r="B5751">
        <v>14.02</v>
      </c>
      <c r="C5751">
        <v>14.98</v>
      </c>
      <c r="D5751">
        <v>14.01</v>
      </c>
      <c r="E5751">
        <v>14.65</v>
      </c>
      <c r="F5751">
        <v>4.4935805990000004</v>
      </c>
    </row>
    <row r="5752" spans="1:6" x14ac:dyDescent="0.25">
      <c r="A5752" s="1">
        <v>37375</v>
      </c>
      <c r="B5752">
        <v>14.09</v>
      </c>
      <c r="C5752">
        <v>14.35</v>
      </c>
      <c r="D5752">
        <v>13.88</v>
      </c>
      <c r="E5752">
        <v>14.13</v>
      </c>
      <c r="F5752">
        <v>0.28388928299999999</v>
      </c>
    </row>
    <row r="5753" spans="1:6" x14ac:dyDescent="0.25">
      <c r="A5753" s="1">
        <v>37372</v>
      </c>
      <c r="B5753">
        <v>14.82</v>
      </c>
      <c r="C5753">
        <v>14.87</v>
      </c>
      <c r="D5753">
        <v>13.91</v>
      </c>
      <c r="E5753">
        <v>13.91</v>
      </c>
      <c r="F5753">
        <v>-6.1403508770000004</v>
      </c>
    </row>
    <row r="5754" spans="1:6" x14ac:dyDescent="0.25">
      <c r="A5754" s="1">
        <v>37371</v>
      </c>
      <c r="B5754">
        <v>14.22</v>
      </c>
      <c r="C5754">
        <v>14.74</v>
      </c>
      <c r="D5754">
        <v>13.96</v>
      </c>
      <c r="E5754">
        <v>14.59</v>
      </c>
      <c r="F5754">
        <v>2.6019690579999999</v>
      </c>
    </row>
    <row r="5755" spans="1:6" x14ac:dyDescent="0.25">
      <c r="A5755" s="1">
        <v>37370</v>
      </c>
      <c r="B5755">
        <v>14.27</v>
      </c>
      <c r="C5755">
        <v>14.8</v>
      </c>
      <c r="D5755">
        <v>14.06</v>
      </c>
      <c r="E5755">
        <v>14.43</v>
      </c>
      <c r="F5755">
        <v>1.1212333569999999</v>
      </c>
    </row>
    <row r="5756" spans="1:6" x14ac:dyDescent="0.25">
      <c r="A5756" s="1">
        <v>37369</v>
      </c>
      <c r="B5756">
        <v>14.8</v>
      </c>
      <c r="C5756">
        <v>14.85</v>
      </c>
      <c r="D5756">
        <v>13.93</v>
      </c>
      <c r="E5756">
        <v>14.01</v>
      </c>
      <c r="F5756">
        <v>-5.3378378379999996</v>
      </c>
    </row>
    <row r="5757" spans="1:6" x14ac:dyDescent="0.25">
      <c r="A5757" s="1">
        <v>37368</v>
      </c>
      <c r="B5757">
        <v>14.95</v>
      </c>
      <c r="C5757">
        <v>14.99</v>
      </c>
      <c r="D5757">
        <v>14.55</v>
      </c>
      <c r="E5757">
        <v>14.87</v>
      </c>
      <c r="F5757">
        <v>-0.53511705700000001</v>
      </c>
    </row>
    <row r="5758" spans="1:6" x14ac:dyDescent="0.25">
      <c r="A5758" s="1">
        <v>37365</v>
      </c>
      <c r="B5758">
        <v>15.68</v>
      </c>
      <c r="C5758">
        <v>15.69</v>
      </c>
      <c r="D5758">
        <v>15.1</v>
      </c>
      <c r="E5758">
        <v>15.26</v>
      </c>
      <c r="F5758">
        <v>-2.6785714289999998</v>
      </c>
    </row>
    <row r="5759" spans="1:6" x14ac:dyDescent="0.25">
      <c r="A5759" s="1">
        <v>37364</v>
      </c>
      <c r="B5759">
        <v>15.72</v>
      </c>
      <c r="C5759">
        <v>16.149999999999999</v>
      </c>
      <c r="D5759">
        <v>15.18</v>
      </c>
      <c r="E5759">
        <v>15.44</v>
      </c>
      <c r="F5759">
        <v>-1.7811704829999999</v>
      </c>
    </row>
    <row r="5760" spans="1:6" x14ac:dyDescent="0.25">
      <c r="A5760" s="1">
        <v>37363</v>
      </c>
      <c r="B5760">
        <v>15.76</v>
      </c>
      <c r="C5760">
        <v>16.05</v>
      </c>
      <c r="D5760">
        <v>15.44</v>
      </c>
      <c r="E5760">
        <v>15.97</v>
      </c>
      <c r="F5760">
        <v>1.3324873100000001</v>
      </c>
    </row>
    <row r="5761" spans="1:6" x14ac:dyDescent="0.25">
      <c r="A5761" s="1">
        <v>37362</v>
      </c>
      <c r="B5761">
        <v>15.32</v>
      </c>
      <c r="C5761">
        <v>15.62</v>
      </c>
      <c r="D5761">
        <v>15.2</v>
      </c>
      <c r="E5761">
        <v>15.58</v>
      </c>
      <c r="F5761">
        <v>1.6971279370000001</v>
      </c>
    </row>
    <row r="5762" spans="1:6" x14ac:dyDescent="0.25">
      <c r="A5762" s="1">
        <v>37361</v>
      </c>
      <c r="B5762">
        <v>15.51</v>
      </c>
      <c r="C5762">
        <v>15.53</v>
      </c>
      <c r="D5762">
        <v>14.94</v>
      </c>
      <c r="E5762">
        <v>15.01</v>
      </c>
      <c r="F5762">
        <v>-3.2237266280000001</v>
      </c>
    </row>
    <row r="5763" spans="1:6" x14ac:dyDescent="0.25">
      <c r="A5763" s="1">
        <v>37358</v>
      </c>
      <c r="B5763">
        <v>15.13</v>
      </c>
      <c r="C5763">
        <v>15.53</v>
      </c>
      <c r="D5763">
        <v>15.02</v>
      </c>
      <c r="E5763">
        <v>15.3</v>
      </c>
      <c r="F5763">
        <v>1.123595506</v>
      </c>
    </row>
    <row r="5764" spans="1:6" x14ac:dyDescent="0.25">
      <c r="A5764" s="1">
        <v>37357</v>
      </c>
      <c r="B5764">
        <v>15.51</v>
      </c>
      <c r="C5764">
        <v>15.59</v>
      </c>
      <c r="D5764">
        <v>14.74</v>
      </c>
      <c r="E5764">
        <v>14.87</v>
      </c>
      <c r="F5764">
        <v>-4.1263700840000004</v>
      </c>
    </row>
    <row r="5765" spans="1:6" x14ac:dyDescent="0.25">
      <c r="A5765" s="1">
        <v>37356</v>
      </c>
      <c r="B5765">
        <v>15.26</v>
      </c>
      <c r="C5765">
        <v>15.73</v>
      </c>
      <c r="D5765">
        <v>15.07</v>
      </c>
      <c r="E5765">
        <v>15.55</v>
      </c>
      <c r="F5765">
        <v>1.900393185</v>
      </c>
    </row>
    <row r="5766" spans="1:6" x14ac:dyDescent="0.25">
      <c r="A5766" s="1">
        <v>37355</v>
      </c>
      <c r="B5766">
        <v>16.100000000000001</v>
      </c>
      <c r="C5766">
        <v>16.13</v>
      </c>
      <c r="D5766">
        <v>14.81</v>
      </c>
      <c r="E5766">
        <v>14.82</v>
      </c>
      <c r="F5766">
        <v>-7.9503105590000001</v>
      </c>
    </row>
    <row r="5767" spans="1:6" x14ac:dyDescent="0.25">
      <c r="A5767" s="1">
        <v>37354</v>
      </c>
      <c r="B5767">
        <v>15.74</v>
      </c>
      <c r="C5767">
        <v>16.2</v>
      </c>
      <c r="D5767">
        <v>15.49</v>
      </c>
      <c r="E5767">
        <v>16.18</v>
      </c>
      <c r="F5767">
        <v>2.7954256669999999</v>
      </c>
    </row>
    <row r="5768" spans="1:6" x14ac:dyDescent="0.25">
      <c r="A5768" s="1">
        <v>37351</v>
      </c>
      <c r="B5768">
        <v>16.86</v>
      </c>
      <c r="C5768">
        <v>17</v>
      </c>
      <c r="D5768">
        <v>16.100000000000001</v>
      </c>
      <c r="E5768">
        <v>16.149999999999999</v>
      </c>
      <c r="F5768">
        <v>-4.2111506519999997</v>
      </c>
    </row>
    <row r="5769" spans="1:6" x14ac:dyDescent="0.25">
      <c r="A5769" s="1">
        <v>37350</v>
      </c>
      <c r="B5769">
        <v>16.47</v>
      </c>
      <c r="C5769">
        <v>16.91</v>
      </c>
      <c r="D5769">
        <v>16.350000000000001</v>
      </c>
      <c r="E5769">
        <v>16.87</v>
      </c>
      <c r="F5769">
        <v>2.428658166</v>
      </c>
    </row>
    <row r="5770" spans="1:6" x14ac:dyDescent="0.25">
      <c r="A5770" s="1">
        <v>37349</v>
      </c>
      <c r="B5770">
        <v>16.600000000000001</v>
      </c>
      <c r="C5770">
        <v>16.88</v>
      </c>
      <c r="D5770">
        <v>16.3</v>
      </c>
      <c r="E5770">
        <v>16.600000000000001</v>
      </c>
      <c r="F5770">
        <v>0</v>
      </c>
    </row>
    <row r="5771" spans="1:6" x14ac:dyDescent="0.25">
      <c r="A5771" s="1">
        <v>37348</v>
      </c>
      <c r="B5771">
        <v>17.03</v>
      </c>
      <c r="C5771">
        <v>17.25</v>
      </c>
      <c r="D5771">
        <v>16.37</v>
      </c>
      <c r="E5771">
        <v>16.420000000000002</v>
      </c>
      <c r="F5771">
        <v>-3.5819142689999999</v>
      </c>
    </row>
    <row r="5772" spans="1:6" x14ac:dyDescent="0.25">
      <c r="A5772" s="1">
        <v>37347</v>
      </c>
      <c r="B5772">
        <v>16.87</v>
      </c>
      <c r="C5772">
        <v>17.55</v>
      </c>
      <c r="D5772">
        <v>16.739999999999998</v>
      </c>
      <c r="E5772">
        <v>17.52</v>
      </c>
      <c r="F5772">
        <v>3.8529934799999999</v>
      </c>
    </row>
    <row r="5773" spans="1:6" x14ac:dyDescent="0.25">
      <c r="A5773" s="1">
        <v>37343</v>
      </c>
      <c r="B5773">
        <v>16.420000000000002</v>
      </c>
      <c r="C5773">
        <v>17.12</v>
      </c>
      <c r="D5773">
        <v>16.3</v>
      </c>
      <c r="E5773">
        <v>16.93</v>
      </c>
      <c r="F5773">
        <v>3.1059683310000001</v>
      </c>
    </row>
    <row r="5774" spans="1:6" x14ac:dyDescent="0.25">
      <c r="A5774" s="1">
        <v>37342</v>
      </c>
      <c r="B5774">
        <v>16.36</v>
      </c>
      <c r="C5774">
        <v>16.559999999999999</v>
      </c>
      <c r="D5774">
        <v>16.05</v>
      </c>
      <c r="E5774">
        <v>16.34</v>
      </c>
      <c r="F5774">
        <v>-0.122249389</v>
      </c>
    </row>
    <row r="5775" spans="1:6" x14ac:dyDescent="0.25">
      <c r="A5775" s="1">
        <v>37341</v>
      </c>
      <c r="B5775">
        <v>16.12</v>
      </c>
      <c r="C5775">
        <v>16.989999999999998</v>
      </c>
      <c r="D5775">
        <v>16.12</v>
      </c>
      <c r="E5775">
        <v>16.649999999999999</v>
      </c>
      <c r="F5775">
        <v>3.2878411910000001</v>
      </c>
    </row>
    <row r="5776" spans="1:6" x14ac:dyDescent="0.25">
      <c r="A5776" s="1">
        <v>37340</v>
      </c>
      <c r="B5776">
        <v>16.89</v>
      </c>
      <c r="C5776">
        <v>17.11</v>
      </c>
      <c r="D5776">
        <v>16.170000000000002</v>
      </c>
      <c r="E5776">
        <v>16.18</v>
      </c>
      <c r="F5776">
        <v>-4.2036708110000003</v>
      </c>
    </row>
    <row r="5777" spans="1:6" x14ac:dyDescent="0.25">
      <c r="A5777" s="1">
        <v>37337</v>
      </c>
      <c r="B5777">
        <v>16.52</v>
      </c>
      <c r="C5777">
        <v>17.170000000000002</v>
      </c>
      <c r="D5777">
        <v>16.45</v>
      </c>
      <c r="E5777">
        <v>16.57</v>
      </c>
      <c r="F5777">
        <v>0.30266343800000001</v>
      </c>
    </row>
    <row r="5778" spans="1:6" x14ac:dyDescent="0.25">
      <c r="A5778" s="1">
        <v>37336</v>
      </c>
      <c r="B5778">
        <v>16.09</v>
      </c>
      <c r="C5778">
        <v>16.64</v>
      </c>
      <c r="D5778">
        <v>15.97</v>
      </c>
      <c r="E5778">
        <v>16.489999999999998</v>
      </c>
      <c r="F5778">
        <v>2.4860161590000001</v>
      </c>
    </row>
    <row r="5779" spans="1:6" x14ac:dyDescent="0.25">
      <c r="A5779" s="1">
        <v>37335</v>
      </c>
      <c r="B5779">
        <v>16.559999999999999</v>
      </c>
      <c r="C5779">
        <v>16.68</v>
      </c>
      <c r="D5779">
        <v>16</v>
      </c>
      <c r="E5779">
        <v>16.02</v>
      </c>
      <c r="F5779">
        <v>-3.2608695650000001</v>
      </c>
    </row>
    <row r="5780" spans="1:6" x14ac:dyDescent="0.25">
      <c r="A5780" s="1">
        <v>37334</v>
      </c>
      <c r="B5780">
        <v>16.52</v>
      </c>
      <c r="C5780">
        <v>17</v>
      </c>
      <c r="D5780">
        <v>16.510000000000002</v>
      </c>
      <c r="E5780">
        <v>16.739999999999998</v>
      </c>
      <c r="F5780">
        <v>1.331719128</v>
      </c>
    </row>
    <row r="5781" spans="1:6" x14ac:dyDescent="0.25">
      <c r="A5781" s="1">
        <v>37333</v>
      </c>
      <c r="B5781">
        <v>16.920000000000002</v>
      </c>
      <c r="C5781">
        <v>17.09</v>
      </c>
      <c r="D5781">
        <v>16.440000000000001</v>
      </c>
      <c r="E5781">
        <v>16.52</v>
      </c>
      <c r="F5781">
        <v>-2.3640661939999998</v>
      </c>
    </row>
    <row r="5782" spans="1:6" x14ac:dyDescent="0.25">
      <c r="A5782" s="1">
        <v>37330</v>
      </c>
      <c r="B5782">
        <v>16.68</v>
      </c>
      <c r="C5782">
        <v>16.88</v>
      </c>
      <c r="D5782">
        <v>16.29</v>
      </c>
      <c r="E5782">
        <v>16.54</v>
      </c>
      <c r="F5782">
        <v>-0.83932853699999999</v>
      </c>
    </row>
    <row r="5783" spans="1:6" x14ac:dyDescent="0.25">
      <c r="A5783" s="1">
        <v>37329</v>
      </c>
      <c r="B5783">
        <v>16.309999999999999</v>
      </c>
      <c r="C5783">
        <v>17</v>
      </c>
      <c r="D5783">
        <v>16.3</v>
      </c>
      <c r="E5783">
        <v>16.739999999999998</v>
      </c>
      <c r="F5783">
        <v>2.636419375</v>
      </c>
    </row>
    <row r="5784" spans="1:6" x14ac:dyDescent="0.25">
      <c r="A5784" s="1">
        <v>37328</v>
      </c>
      <c r="B5784">
        <v>16.53</v>
      </c>
      <c r="C5784">
        <v>16.64</v>
      </c>
      <c r="D5784">
        <v>16.27</v>
      </c>
      <c r="E5784">
        <v>16.36</v>
      </c>
      <c r="F5784">
        <v>-1.0284331520000001</v>
      </c>
    </row>
    <row r="5785" spans="1:6" x14ac:dyDescent="0.25">
      <c r="A5785" s="1">
        <v>37327</v>
      </c>
      <c r="B5785">
        <v>16.75</v>
      </c>
      <c r="C5785">
        <v>16.98</v>
      </c>
      <c r="D5785">
        <v>16.420000000000002</v>
      </c>
      <c r="E5785">
        <v>16.77</v>
      </c>
      <c r="F5785">
        <v>0.119402985</v>
      </c>
    </row>
    <row r="5786" spans="1:6" x14ac:dyDescent="0.25">
      <c r="A5786" s="1">
        <v>37326</v>
      </c>
      <c r="B5786">
        <v>17.66</v>
      </c>
      <c r="C5786">
        <v>17.82</v>
      </c>
      <c r="D5786">
        <v>17.02</v>
      </c>
      <c r="E5786">
        <v>17.420000000000002</v>
      </c>
      <c r="F5786">
        <v>-1.359003398</v>
      </c>
    </row>
    <row r="5787" spans="1:6" x14ac:dyDescent="0.25">
      <c r="A5787" s="1">
        <v>37323</v>
      </c>
      <c r="B5787">
        <v>17.440000000000001</v>
      </c>
      <c r="C5787">
        <v>17.93</v>
      </c>
      <c r="D5787">
        <v>17.350000000000001</v>
      </c>
      <c r="E5787">
        <v>17.8</v>
      </c>
      <c r="F5787">
        <v>2.0642201830000002</v>
      </c>
    </row>
    <row r="5788" spans="1:6" x14ac:dyDescent="0.25">
      <c r="A5788" s="1">
        <v>37322</v>
      </c>
      <c r="B5788">
        <v>17.010000000000002</v>
      </c>
      <c r="C5788">
        <v>17.27</v>
      </c>
      <c r="D5788">
        <v>16.53</v>
      </c>
      <c r="E5788">
        <v>17</v>
      </c>
      <c r="F5788">
        <v>-5.8788948000000001E-2</v>
      </c>
    </row>
    <row r="5789" spans="1:6" x14ac:dyDescent="0.25">
      <c r="A5789" s="1">
        <v>37321</v>
      </c>
      <c r="B5789">
        <v>16.420000000000002</v>
      </c>
      <c r="C5789">
        <v>16.920000000000002</v>
      </c>
      <c r="D5789">
        <v>15.92</v>
      </c>
      <c r="E5789">
        <v>16.77</v>
      </c>
      <c r="F5789">
        <v>2.131546894</v>
      </c>
    </row>
    <row r="5790" spans="1:6" x14ac:dyDescent="0.25">
      <c r="A5790" s="1">
        <v>37320</v>
      </c>
      <c r="B5790">
        <v>16.329999999999998</v>
      </c>
      <c r="C5790">
        <v>16.649999999999999</v>
      </c>
      <c r="D5790">
        <v>16.11</v>
      </c>
      <c r="E5790">
        <v>16.510000000000002</v>
      </c>
      <c r="F5790">
        <v>1.102265769</v>
      </c>
    </row>
    <row r="5791" spans="1:6" x14ac:dyDescent="0.25">
      <c r="A5791" s="1">
        <v>37319</v>
      </c>
      <c r="B5791">
        <v>15.18</v>
      </c>
      <c r="C5791">
        <v>16.55</v>
      </c>
      <c r="D5791">
        <v>15.01</v>
      </c>
      <c r="E5791">
        <v>16.48</v>
      </c>
      <c r="F5791">
        <v>8.563899868</v>
      </c>
    </row>
    <row r="5792" spans="1:6" x14ac:dyDescent="0.25">
      <c r="A5792" s="1">
        <v>37316</v>
      </c>
      <c r="B5792">
        <v>14.5</v>
      </c>
      <c r="C5792">
        <v>15.04</v>
      </c>
      <c r="D5792">
        <v>14.27</v>
      </c>
      <c r="E5792">
        <v>15</v>
      </c>
      <c r="F5792">
        <v>3.448275862</v>
      </c>
    </row>
    <row r="5793" spans="1:6" x14ac:dyDescent="0.25">
      <c r="A5793" s="1">
        <v>37315</v>
      </c>
      <c r="B5793">
        <v>14.5</v>
      </c>
      <c r="C5793">
        <v>14.99</v>
      </c>
      <c r="D5793">
        <v>14.24</v>
      </c>
      <c r="E5793">
        <v>14.27</v>
      </c>
      <c r="F5793">
        <v>-1.5862068970000001</v>
      </c>
    </row>
    <row r="5794" spans="1:6" x14ac:dyDescent="0.25">
      <c r="A5794" s="1">
        <v>37314</v>
      </c>
      <c r="B5794">
        <v>15.66</v>
      </c>
      <c r="C5794">
        <v>15.71</v>
      </c>
      <c r="D5794">
        <v>14.15</v>
      </c>
      <c r="E5794">
        <v>14.24</v>
      </c>
      <c r="F5794">
        <v>-9.0676883779999997</v>
      </c>
    </row>
    <row r="5795" spans="1:6" x14ac:dyDescent="0.25">
      <c r="A5795" s="1">
        <v>37313</v>
      </c>
      <c r="B5795">
        <v>15.75</v>
      </c>
      <c r="C5795">
        <v>16</v>
      </c>
      <c r="D5795">
        <v>15.39</v>
      </c>
      <c r="E5795">
        <v>15.5</v>
      </c>
      <c r="F5795">
        <v>-1.587301587</v>
      </c>
    </row>
    <row r="5796" spans="1:6" x14ac:dyDescent="0.25">
      <c r="A5796" s="1">
        <v>37312</v>
      </c>
      <c r="B5796">
        <v>15.36</v>
      </c>
      <c r="C5796">
        <v>15.71</v>
      </c>
      <c r="D5796">
        <v>15.1</v>
      </c>
      <c r="E5796">
        <v>15.6</v>
      </c>
      <c r="F5796">
        <v>1.5625</v>
      </c>
    </row>
    <row r="5797" spans="1:6" x14ac:dyDescent="0.25">
      <c r="A5797" s="1">
        <v>37309</v>
      </c>
      <c r="B5797">
        <v>15.25</v>
      </c>
      <c r="C5797">
        <v>15.47</v>
      </c>
      <c r="D5797">
        <v>14.25</v>
      </c>
      <c r="E5797">
        <v>15.24</v>
      </c>
      <c r="F5797">
        <v>-6.5573770000000003E-2</v>
      </c>
    </row>
    <row r="5798" spans="1:6" x14ac:dyDescent="0.25">
      <c r="A5798" s="1">
        <v>37308</v>
      </c>
      <c r="B5798">
        <v>16.239999999999998</v>
      </c>
      <c r="C5798">
        <v>16.3</v>
      </c>
      <c r="D5798">
        <v>15</v>
      </c>
      <c r="E5798">
        <v>15.11</v>
      </c>
      <c r="F5798">
        <v>-6.9581280789999997</v>
      </c>
    </row>
    <row r="5799" spans="1:6" x14ac:dyDescent="0.25">
      <c r="A5799" s="1">
        <v>37307</v>
      </c>
      <c r="B5799">
        <v>16.8</v>
      </c>
      <c r="C5799">
        <v>16.899999999999999</v>
      </c>
      <c r="D5799">
        <v>16.18</v>
      </c>
      <c r="E5799">
        <v>16.690000000000001</v>
      </c>
      <c r="F5799">
        <v>-0.65476190499999998</v>
      </c>
    </row>
    <row r="5800" spans="1:6" x14ac:dyDescent="0.25">
      <c r="A5800" s="1">
        <v>37306</v>
      </c>
      <c r="B5800">
        <v>16.61</v>
      </c>
      <c r="C5800">
        <v>17.02</v>
      </c>
      <c r="D5800">
        <v>16.57</v>
      </c>
      <c r="E5800">
        <v>16.809999999999999</v>
      </c>
      <c r="F5800">
        <v>1.204093919</v>
      </c>
    </row>
    <row r="5801" spans="1:6" x14ac:dyDescent="0.25">
      <c r="A5801" s="1">
        <v>37302</v>
      </c>
      <c r="B5801">
        <v>17.510000000000002</v>
      </c>
      <c r="C5801">
        <v>17.54</v>
      </c>
      <c r="D5801">
        <v>17.04</v>
      </c>
      <c r="E5801">
        <v>17.09</v>
      </c>
      <c r="F5801">
        <v>-2.3986293550000002</v>
      </c>
    </row>
    <row r="5802" spans="1:6" x14ac:dyDescent="0.25">
      <c r="A5802" s="1">
        <v>37301</v>
      </c>
      <c r="B5802">
        <v>17.61</v>
      </c>
      <c r="C5802">
        <v>17.670000000000002</v>
      </c>
      <c r="D5802">
        <v>17.32</v>
      </c>
      <c r="E5802">
        <v>17.46</v>
      </c>
      <c r="F5802">
        <v>-0.85178875600000004</v>
      </c>
    </row>
    <row r="5803" spans="1:6" x14ac:dyDescent="0.25">
      <c r="A5803" s="1">
        <v>37300</v>
      </c>
      <c r="B5803">
        <v>17.420000000000002</v>
      </c>
      <c r="C5803">
        <v>17.64</v>
      </c>
      <c r="D5803">
        <v>17.34</v>
      </c>
      <c r="E5803">
        <v>17.52</v>
      </c>
      <c r="F5803">
        <v>0.574052813</v>
      </c>
    </row>
    <row r="5804" spans="1:6" x14ac:dyDescent="0.25">
      <c r="A5804" s="1">
        <v>37299</v>
      </c>
      <c r="B5804">
        <v>17.329999999999998</v>
      </c>
      <c r="C5804">
        <v>17.61</v>
      </c>
      <c r="D5804">
        <v>17.09</v>
      </c>
      <c r="E5804">
        <v>17.260000000000002</v>
      </c>
      <c r="F5804">
        <v>-0.40392383199999998</v>
      </c>
    </row>
    <row r="5805" spans="1:6" x14ac:dyDescent="0.25">
      <c r="A5805" s="1">
        <v>37298</v>
      </c>
      <c r="B5805">
        <v>16.93</v>
      </c>
      <c r="C5805">
        <v>17.71</v>
      </c>
      <c r="D5805">
        <v>16.760000000000002</v>
      </c>
      <c r="E5805">
        <v>17.690000000000001</v>
      </c>
      <c r="F5805">
        <v>4.4890726519999999</v>
      </c>
    </row>
    <row r="5806" spans="1:6" x14ac:dyDescent="0.25">
      <c r="A5806" s="1">
        <v>37295</v>
      </c>
      <c r="B5806">
        <v>17.260000000000002</v>
      </c>
      <c r="C5806">
        <v>17.3</v>
      </c>
      <c r="D5806">
        <v>16.27</v>
      </c>
      <c r="E5806">
        <v>16.760000000000002</v>
      </c>
      <c r="F5806">
        <v>-2.8968713789999998</v>
      </c>
    </row>
    <row r="5807" spans="1:6" x14ac:dyDescent="0.25">
      <c r="A5807" s="1">
        <v>37294</v>
      </c>
      <c r="B5807">
        <v>17.920000000000002</v>
      </c>
      <c r="C5807">
        <v>18</v>
      </c>
      <c r="D5807">
        <v>17.02</v>
      </c>
      <c r="E5807">
        <v>17.059999999999999</v>
      </c>
      <c r="F5807">
        <v>-4.7991071429999996</v>
      </c>
    </row>
    <row r="5808" spans="1:6" x14ac:dyDescent="0.25">
      <c r="A5808" s="1">
        <v>37293</v>
      </c>
      <c r="B5808">
        <v>19.23</v>
      </c>
      <c r="C5808">
        <v>19.25</v>
      </c>
      <c r="D5808">
        <v>18.27</v>
      </c>
      <c r="E5808">
        <v>18.61</v>
      </c>
      <c r="F5808">
        <v>-3.2241289649999998</v>
      </c>
    </row>
    <row r="5809" spans="1:6" x14ac:dyDescent="0.25">
      <c r="A5809" s="1">
        <v>37292</v>
      </c>
      <c r="B5809">
        <v>18.07</v>
      </c>
      <c r="C5809">
        <v>18.96</v>
      </c>
      <c r="D5809">
        <v>18</v>
      </c>
      <c r="E5809">
        <v>18.5</v>
      </c>
      <c r="F5809">
        <v>2.379634754</v>
      </c>
    </row>
    <row r="5810" spans="1:6" x14ac:dyDescent="0.25">
      <c r="A5810" s="1">
        <v>37291</v>
      </c>
      <c r="B5810">
        <v>19</v>
      </c>
      <c r="C5810">
        <v>19.2</v>
      </c>
      <c r="D5810">
        <v>18</v>
      </c>
      <c r="E5810">
        <v>18.309999999999999</v>
      </c>
      <c r="F5810">
        <v>-3.6315789469999999</v>
      </c>
    </row>
    <row r="5811" spans="1:6" x14ac:dyDescent="0.25">
      <c r="A5811" s="1">
        <v>37288</v>
      </c>
      <c r="B5811">
        <v>19.55</v>
      </c>
      <c r="C5811">
        <v>20</v>
      </c>
      <c r="D5811">
        <v>19.100000000000001</v>
      </c>
      <c r="E5811">
        <v>19.21</v>
      </c>
      <c r="F5811">
        <v>-1.7391304350000001</v>
      </c>
    </row>
    <row r="5812" spans="1:6" x14ac:dyDescent="0.25">
      <c r="A5812" s="1">
        <v>37287</v>
      </c>
      <c r="B5812">
        <v>19.48</v>
      </c>
      <c r="C5812">
        <v>19.809999999999999</v>
      </c>
      <c r="D5812">
        <v>19.04</v>
      </c>
      <c r="E5812">
        <v>19.8</v>
      </c>
      <c r="F5812">
        <v>1.6427104720000001</v>
      </c>
    </row>
    <row r="5813" spans="1:6" x14ac:dyDescent="0.25">
      <c r="A5813" s="1">
        <v>37286</v>
      </c>
      <c r="B5813">
        <v>19.260000000000002</v>
      </c>
      <c r="C5813">
        <v>19.36</v>
      </c>
      <c r="D5813">
        <v>18.239999999999998</v>
      </c>
      <c r="E5813">
        <v>19.34</v>
      </c>
      <c r="F5813">
        <v>0.41536864000000001</v>
      </c>
    </row>
    <row r="5814" spans="1:6" x14ac:dyDescent="0.25">
      <c r="A5814" s="1">
        <v>37285</v>
      </c>
      <c r="B5814">
        <v>19.760000000000002</v>
      </c>
      <c r="C5814">
        <v>19.989999999999998</v>
      </c>
      <c r="D5814">
        <v>18.84</v>
      </c>
      <c r="E5814">
        <v>19.010000000000002</v>
      </c>
      <c r="F5814">
        <v>-3.7955465589999999</v>
      </c>
    </row>
    <row r="5815" spans="1:6" x14ac:dyDescent="0.25">
      <c r="A5815" s="1">
        <v>37284</v>
      </c>
      <c r="B5815">
        <v>19.48</v>
      </c>
      <c r="C5815">
        <v>19.98</v>
      </c>
      <c r="D5815">
        <v>19.32</v>
      </c>
      <c r="E5815">
        <v>19.7</v>
      </c>
      <c r="F5815">
        <v>1.12936345</v>
      </c>
    </row>
    <row r="5816" spans="1:6" x14ac:dyDescent="0.25">
      <c r="A5816" s="1">
        <v>37281</v>
      </c>
      <c r="B5816">
        <v>19.03</v>
      </c>
      <c r="C5816">
        <v>19.510000000000002</v>
      </c>
      <c r="D5816">
        <v>18.91</v>
      </c>
      <c r="E5816">
        <v>19.13</v>
      </c>
      <c r="F5816">
        <v>0.525486075</v>
      </c>
    </row>
    <row r="5817" spans="1:6" x14ac:dyDescent="0.25">
      <c r="A5817" s="1">
        <v>37280</v>
      </c>
      <c r="B5817">
        <v>19.22</v>
      </c>
      <c r="C5817">
        <v>19.829999999999998</v>
      </c>
      <c r="D5817">
        <v>18.850000000000001</v>
      </c>
      <c r="E5817">
        <v>19.05</v>
      </c>
      <c r="F5817">
        <v>-0.88449531699999995</v>
      </c>
    </row>
    <row r="5818" spans="1:6" x14ac:dyDescent="0.25">
      <c r="A5818" s="1">
        <v>37279</v>
      </c>
      <c r="B5818">
        <v>18.16</v>
      </c>
      <c r="C5818">
        <v>19.02</v>
      </c>
      <c r="D5818">
        <v>18.13</v>
      </c>
      <c r="E5818">
        <v>18.93</v>
      </c>
      <c r="F5818">
        <v>4.240088106</v>
      </c>
    </row>
    <row r="5819" spans="1:6" x14ac:dyDescent="0.25">
      <c r="A5819" s="1">
        <v>37278</v>
      </c>
      <c r="B5819">
        <v>19.22</v>
      </c>
      <c r="C5819">
        <v>19.29</v>
      </c>
      <c r="D5819">
        <v>18.05</v>
      </c>
      <c r="E5819">
        <v>18.059999999999999</v>
      </c>
      <c r="F5819">
        <v>-6.0353798129999996</v>
      </c>
    </row>
    <row r="5820" spans="1:6" x14ac:dyDescent="0.25">
      <c r="A5820" s="1">
        <v>37274</v>
      </c>
      <c r="B5820">
        <v>18.829999999999998</v>
      </c>
      <c r="C5820">
        <v>19.3</v>
      </c>
      <c r="D5820">
        <v>18.8</v>
      </c>
      <c r="E5820">
        <v>18.850000000000001</v>
      </c>
      <c r="F5820">
        <v>0.10621348899999999</v>
      </c>
    </row>
    <row r="5821" spans="1:6" x14ac:dyDescent="0.25">
      <c r="A5821" s="1">
        <v>37273</v>
      </c>
      <c r="B5821">
        <v>19.23</v>
      </c>
      <c r="C5821">
        <v>19.489999999999998</v>
      </c>
      <c r="D5821">
        <v>19.02</v>
      </c>
      <c r="E5821">
        <v>19.48</v>
      </c>
      <c r="F5821">
        <v>1.3000520019999999</v>
      </c>
    </row>
    <row r="5822" spans="1:6" x14ac:dyDescent="0.25">
      <c r="A5822" s="1">
        <v>37272</v>
      </c>
      <c r="B5822">
        <v>19.38</v>
      </c>
      <c r="C5822">
        <v>19.52</v>
      </c>
      <c r="D5822">
        <v>18.93</v>
      </c>
      <c r="E5822">
        <v>18.940000000000001</v>
      </c>
      <c r="F5822">
        <v>-2.270381837</v>
      </c>
    </row>
    <row r="5823" spans="1:6" x14ac:dyDescent="0.25">
      <c r="A5823" s="1">
        <v>37271</v>
      </c>
      <c r="B5823">
        <v>19.75</v>
      </c>
      <c r="C5823">
        <v>20.04</v>
      </c>
      <c r="D5823">
        <v>19.350000000000001</v>
      </c>
      <c r="E5823">
        <v>19.68</v>
      </c>
      <c r="F5823">
        <v>-0.35443037999999999</v>
      </c>
    </row>
    <row r="5824" spans="1:6" x14ac:dyDescent="0.25">
      <c r="A5824" s="1">
        <v>37270</v>
      </c>
      <c r="B5824">
        <v>19.920000000000002</v>
      </c>
      <c r="C5824">
        <v>20.2</v>
      </c>
      <c r="D5824">
        <v>19.5</v>
      </c>
      <c r="E5824">
        <v>19.63</v>
      </c>
      <c r="F5824">
        <v>-1.4558232929999999</v>
      </c>
    </row>
    <row r="5825" spans="1:6" x14ac:dyDescent="0.25">
      <c r="A5825" s="1">
        <v>37267</v>
      </c>
      <c r="B5825">
        <v>20.56</v>
      </c>
      <c r="C5825">
        <v>20.74</v>
      </c>
      <c r="D5825">
        <v>19.97</v>
      </c>
      <c r="E5825">
        <v>20.21</v>
      </c>
      <c r="F5825">
        <v>-1.70233463</v>
      </c>
    </row>
    <row r="5826" spans="1:6" x14ac:dyDescent="0.25">
      <c r="A5826" s="1">
        <v>37266</v>
      </c>
      <c r="B5826">
        <v>20.8</v>
      </c>
      <c r="C5826">
        <v>21.28</v>
      </c>
      <c r="D5826">
        <v>20.49</v>
      </c>
      <c r="E5826">
        <v>21</v>
      </c>
      <c r="F5826">
        <v>0.96153846200000004</v>
      </c>
    </row>
    <row r="5827" spans="1:6" x14ac:dyDescent="0.25">
      <c r="A5827" s="1">
        <v>37265</v>
      </c>
      <c r="B5827">
        <v>21.26</v>
      </c>
      <c r="C5827">
        <v>21.84</v>
      </c>
      <c r="D5827">
        <v>20.53</v>
      </c>
      <c r="E5827">
        <v>20.85</v>
      </c>
      <c r="F5827">
        <v>-1.928504233</v>
      </c>
    </row>
    <row r="5828" spans="1:6" x14ac:dyDescent="0.25">
      <c r="A5828" s="1">
        <v>37264</v>
      </c>
      <c r="B5828">
        <v>20.6</v>
      </c>
      <c r="C5828">
        <v>21.09</v>
      </c>
      <c r="D5828">
        <v>20.47</v>
      </c>
      <c r="E5828">
        <v>20.95</v>
      </c>
      <c r="F5828">
        <v>1.6990291259999999</v>
      </c>
    </row>
    <row r="5829" spans="1:6" x14ac:dyDescent="0.25">
      <c r="A5829" s="1">
        <v>37263</v>
      </c>
      <c r="B5829">
        <v>21</v>
      </c>
      <c r="C5829">
        <v>21.25</v>
      </c>
      <c r="D5829">
        <v>20.309999999999999</v>
      </c>
      <c r="E5829">
        <v>20.53</v>
      </c>
      <c r="F5829">
        <v>-2.2380952380000001</v>
      </c>
    </row>
    <row r="5830" spans="1:6" x14ac:dyDescent="0.25">
      <c r="A5830" s="1">
        <v>37260</v>
      </c>
      <c r="B5830">
        <v>21.19</v>
      </c>
      <c r="C5830">
        <v>21.5</v>
      </c>
      <c r="D5830">
        <v>20.420000000000002</v>
      </c>
      <c r="E5830">
        <v>20.83</v>
      </c>
      <c r="F5830">
        <v>-1.698914582</v>
      </c>
    </row>
    <row r="5831" spans="1:6" x14ac:dyDescent="0.25">
      <c r="A5831" s="1">
        <v>37259</v>
      </c>
      <c r="B5831">
        <v>19.54</v>
      </c>
      <c r="C5831">
        <v>20.8</v>
      </c>
      <c r="D5831">
        <v>19.5</v>
      </c>
      <c r="E5831">
        <v>20.76</v>
      </c>
      <c r="F5831">
        <v>6.2436028659999998</v>
      </c>
    </row>
    <row r="5832" spans="1:6" x14ac:dyDescent="0.25">
      <c r="A5832" s="1">
        <v>37258</v>
      </c>
      <c r="B5832">
        <v>18.440000000000001</v>
      </c>
      <c r="C5832">
        <v>19.3</v>
      </c>
      <c r="D5832">
        <v>18.260000000000002</v>
      </c>
      <c r="E5832">
        <v>19.23</v>
      </c>
      <c r="F5832">
        <v>4.2841648589999997</v>
      </c>
    </row>
    <row r="5833" spans="1:6" x14ac:dyDescent="0.25">
      <c r="A5833" s="1">
        <v>37256</v>
      </c>
      <c r="B5833">
        <v>18.45</v>
      </c>
      <c r="C5833">
        <v>18.93</v>
      </c>
      <c r="D5833">
        <v>18.059999999999999</v>
      </c>
      <c r="E5833">
        <v>18.11</v>
      </c>
      <c r="F5833">
        <v>-1.842818428</v>
      </c>
    </row>
    <row r="5834" spans="1:6" x14ac:dyDescent="0.25">
      <c r="A5834" s="1">
        <v>37253</v>
      </c>
      <c r="B5834">
        <v>18.690000000000001</v>
      </c>
      <c r="C5834">
        <v>18.940000000000001</v>
      </c>
      <c r="D5834">
        <v>18.2</v>
      </c>
      <c r="E5834">
        <v>18.54</v>
      </c>
      <c r="F5834">
        <v>-0.802568218</v>
      </c>
    </row>
    <row r="5835" spans="1:6" x14ac:dyDescent="0.25">
      <c r="A5835" s="1">
        <v>37252</v>
      </c>
      <c r="B5835">
        <v>18.420000000000002</v>
      </c>
      <c r="C5835">
        <v>18.71</v>
      </c>
      <c r="D5835">
        <v>18.21</v>
      </c>
      <c r="E5835">
        <v>18.489999999999998</v>
      </c>
      <c r="F5835">
        <v>0.38002171600000001</v>
      </c>
    </row>
    <row r="5836" spans="1:6" x14ac:dyDescent="0.25">
      <c r="A5836" s="1">
        <v>37251</v>
      </c>
      <c r="B5836">
        <v>18.11</v>
      </c>
      <c r="C5836">
        <v>18.829999999999998</v>
      </c>
      <c r="D5836">
        <v>18.059999999999999</v>
      </c>
      <c r="E5836">
        <v>18.239999999999998</v>
      </c>
      <c r="F5836">
        <v>0.71783545000000004</v>
      </c>
    </row>
    <row r="5837" spans="1:6" x14ac:dyDescent="0.25">
      <c r="A5837" s="1">
        <v>37249</v>
      </c>
      <c r="B5837">
        <v>18.23</v>
      </c>
      <c r="C5837">
        <v>18.5</v>
      </c>
      <c r="D5837">
        <v>18</v>
      </c>
      <c r="E5837">
        <v>18.11</v>
      </c>
      <c r="F5837">
        <v>-0.65825562299999996</v>
      </c>
    </row>
    <row r="5838" spans="1:6" x14ac:dyDescent="0.25">
      <c r="A5838" s="1">
        <v>37246</v>
      </c>
      <c r="B5838">
        <v>18.78</v>
      </c>
      <c r="C5838">
        <v>19.059999999999999</v>
      </c>
      <c r="D5838">
        <v>18.16</v>
      </c>
      <c r="E5838">
        <v>18.190000000000001</v>
      </c>
      <c r="F5838">
        <v>-3.1416400430000002</v>
      </c>
    </row>
    <row r="5839" spans="1:6" x14ac:dyDescent="0.25">
      <c r="A5839" s="1">
        <v>37245</v>
      </c>
      <c r="B5839">
        <v>18.899999999999999</v>
      </c>
      <c r="C5839">
        <v>18.989999999999998</v>
      </c>
      <c r="D5839">
        <v>18.079999999999998</v>
      </c>
      <c r="E5839">
        <v>18.29</v>
      </c>
      <c r="F5839">
        <v>-3.2275132279999998</v>
      </c>
    </row>
    <row r="5840" spans="1:6" x14ac:dyDescent="0.25">
      <c r="A5840" s="1">
        <v>37244</v>
      </c>
      <c r="B5840">
        <v>19.18</v>
      </c>
      <c r="C5840">
        <v>19.77</v>
      </c>
      <c r="D5840">
        <v>19.05</v>
      </c>
      <c r="E5840">
        <v>19.350000000000001</v>
      </c>
      <c r="F5840">
        <v>0.88633993700000002</v>
      </c>
    </row>
    <row r="5841" spans="1:6" x14ac:dyDescent="0.25">
      <c r="A5841" s="1">
        <v>37243</v>
      </c>
      <c r="B5841">
        <v>19.62</v>
      </c>
      <c r="C5841">
        <v>19.850000000000001</v>
      </c>
      <c r="D5841">
        <v>19.43</v>
      </c>
      <c r="E5841">
        <v>19.62</v>
      </c>
      <c r="F5841">
        <v>0</v>
      </c>
    </row>
    <row r="5842" spans="1:6" x14ac:dyDescent="0.25">
      <c r="A5842" s="1">
        <v>37242</v>
      </c>
      <c r="B5842">
        <v>19.27</v>
      </c>
      <c r="C5842">
        <v>19.84</v>
      </c>
      <c r="D5842">
        <v>19.2</v>
      </c>
      <c r="E5842">
        <v>19.260000000000002</v>
      </c>
      <c r="F5842">
        <v>-5.1894136E-2</v>
      </c>
    </row>
    <row r="5843" spans="1:6" x14ac:dyDescent="0.25">
      <c r="A5843" s="1">
        <v>37239</v>
      </c>
      <c r="B5843">
        <v>18.93</v>
      </c>
      <c r="C5843">
        <v>19.71</v>
      </c>
      <c r="D5843">
        <v>18.8</v>
      </c>
      <c r="E5843">
        <v>19.39</v>
      </c>
      <c r="F5843">
        <v>2.4300052829999998</v>
      </c>
    </row>
    <row r="5844" spans="1:6" x14ac:dyDescent="0.25">
      <c r="A5844" s="1">
        <v>37238</v>
      </c>
      <c r="B5844">
        <v>19.829999999999998</v>
      </c>
      <c r="C5844">
        <v>20</v>
      </c>
      <c r="D5844">
        <v>18.93</v>
      </c>
      <c r="E5844">
        <v>19.010000000000002</v>
      </c>
      <c r="F5844">
        <v>-4.1351487640000002</v>
      </c>
    </row>
    <row r="5845" spans="1:6" x14ac:dyDescent="0.25">
      <c r="A5845" s="1">
        <v>37237</v>
      </c>
      <c r="B5845">
        <v>20.94</v>
      </c>
      <c r="C5845">
        <v>21.3</v>
      </c>
      <c r="D5845">
        <v>19.98</v>
      </c>
      <c r="E5845">
        <v>20.5</v>
      </c>
      <c r="F5845">
        <v>-2.1012416429999998</v>
      </c>
    </row>
    <row r="5846" spans="1:6" x14ac:dyDescent="0.25">
      <c r="A5846" s="1">
        <v>37236</v>
      </c>
      <c r="B5846">
        <v>21.14</v>
      </c>
      <c r="C5846">
        <v>21.38</v>
      </c>
      <c r="D5846">
        <v>20.69</v>
      </c>
      <c r="E5846">
        <v>20.78</v>
      </c>
      <c r="F5846">
        <v>-1.7029328290000001</v>
      </c>
    </row>
    <row r="5847" spans="1:6" x14ac:dyDescent="0.25">
      <c r="A5847" s="1">
        <v>37235</v>
      </c>
      <c r="B5847">
        <v>20.91</v>
      </c>
      <c r="C5847">
        <v>21.38</v>
      </c>
      <c r="D5847">
        <v>20.5</v>
      </c>
      <c r="E5847">
        <v>20.74</v>
      </c>
      <c r="F5847">
        <v>-0.81300813000000005</v>
      </c>
    </row>
    <row r="5848" spans="1:6" x14ac:dyDescent="0.25">
      <c r="A5848" s="1">
        <v>37232</v>
      </c>
      <c r="B5848">
        <v>21.51</v>
      </c>
      <c r="C5848">
        <v>21.92</v>
      </c>
      <c r="D5848">
        <v>20.98</v>
      </c>
      <c r="E5848">
        <v>21.16</v>
      </c>
      <c r="F5848">
        <v>-1.627150163</v>
      </c>
    </row>
    <row r="5849" spans="1:6" x14ac:dyDescent="0.25">
      <c r="A5849" s="1">
        <v>37231</v>
      </c>
      <c r="B5849">
        <v>21.61</v>
      </c>
      <c r="C5849">
        <v>21.9</v>
      </c>
      <c r="D5849">
        <v>21.3</v>
      </c>
      <c r="E5849">
        <v>21.79</v>
      </c>
      <c r="F5849">
        <v>0.83294770900000004</v>
      </c>
    </row>
    <row r="5850" spans="1:6" x14ac:dyDescent="0.25">
      <c r="A5850" s="1">
        <v>37230</v>
      </c>
      <c r="B5850">
        <v>20.76</v>
      </c>
      <c r="C5850">
        <v>21.9</v>
      </c>
      <c r="D5850">
        <v>20.65</v>
      </c>
      <c r="E5850">
        <v>21.54</v>
      </c>
      <c r="F5850">
        <v>3.757225434</v>
      </c>
    </row>
    <row r="5851" spans="1:6" x14ac:dyDescent="0.25">
      <c r="A5851" s="1">
        <v>37229</v>
      </c>
      <c r="B5851">
        <v>20.07</v>
      </c>
      <c r="C5851">
        <v>20.7</v>
      </c>
      <c r="D5851">
        <v>19.84</v>
      </c>
      <c r="E5851">
        <v>20.52</v>
      </c>
      <c r="F5851">
        <v>2.2421524659999998</v>
      </c>
    </row>
    <row r="5852" spans="1:6" x14ac:dyDescent="0.25">
      <c r="A5852" s="1">
        <v>37228</v>
      </c>
      <c r="B5852">
        <v>20.03</v>
      </c>
      <c r="C5852">
        <v>20.190000000000001</v>
      </c>
      <c r="D5852">
        <v>19.75</v>
      </c>
      <c r="E5852">
        <v>19.86</v>
      </c>
      <c r="F5852">
        <v>-0.84872691</v>
      </c>
    </row>
    <row r="5853" spans="1:6" x14ac:dyDescent="0.25">
      <c r="A5853" s="1">
        <v>37225</v>
      </c>
      <c r="B5853">
        <v>19.95</v>
      </c>
      <c r="C5853">
        <v>20.5</v>
      </c>
      <c r="D5853">
        <v>19.809999999999999</v>
      </c>
      <c r="E5853">
        <v>20.440000000000001</v>
      </c>
      <c r="F5853">
        <v>2.4561403510000002</v>
      </c>
    </row>
    <row r="5854" spans="1:6" x14ac:dyDescent="0.25">
      <c r="A5854" s="1">
        <v>37224</v>
      </c>
      <c r="B5854">
        <v>19.22</v>
      </c>
      <c r="C5854">
        <v>20.010000000000002</v>
      </c>
      <c r="D5854">
        <v>19.12</v>
      </c>
      <c r="E5854">
        <v>19.89</v>
      </c>
      <c r="F5854">
        <v>3.4859521330000001</v>
      </c>
    </row>
    <row r="5855" spans="1:6" x14ac:dyDescent="0.25">
      <c r="A5855" s="1">
        <v>37223</v>
      </c>
      <c r="B5855">
        <v>19.5</v>
      </c>
      <c r="C5855">
        <v>19.96</v>
      </c>
      <c r="D5855">
        <v>18.84</v>
      </c>
      <c r="E5855">
        <v>18.88</v>
      </c>
      <c r="F5855">
        <v>-3.1794871790000001</v>
      </c>
    </row>
    <row r="5856" spans="1:6" x14ac:dyDescent="0.25">
      <c r="A5856" s="1">
        <v>37222</v>
      </c>
      <c r="B5856">
        <v>19.78</v>
      </c>
      <c r="C5856">
        <v>20.309999999999999</v>
      </c>
      <c r="D5856">
        <v>19.489999999999998</v>
      </c>
      <c r="E5856">
        <v>19.7</v>
      </c>
      <c r="F5856">
        <v>-0.40444893799999998</v>
      </c>
    </row>
    <row r="5857" spans="1:6" x14ac:dyDescent="0.25">
      <c r="A5857" s="1">
        <v>37221</v>
      </c>
      <c r="B5857">
        <v>19.8</v>
      </c>
      <c r="C5857">
        <v>20.170000000000002</v>
      </c>
      <c r="D5857">
        <v>19.36</v>
      </c>
      <c r="E5857">
        <v>19.93</v>
      </c>
      <c r="F5857">
        <v>0.65656565700000002</v>
      </c>
    </row>
    <row r="5858" spans="1:6" x14ac:dyDescent="0.25">
      <c r="A5858" s="1">
        <v>37218</v>
      </c>
      <c r="B5858">
        <v>19.29</v>
      </c>
      <c r="C5858">
        <v>19.75</v>
      </c>
      <c r="D5858">
        <v>19.23</v>
      </c>
      <c r="E5858">
        <v>19.59</v>
      </c>
      <c r="F5858">
        <v>1.5552099530000001</v>
      </c>
    </row>
    <row r="5859" spans="1:6" x14ac:dyDescent="0.25">
      <c r="A5859" s="1">
        <v>37216</v>
      </c>
      <c r="B5859">
        <v>19.61</v>
      </c>
      <c r="C5859">
        <v>19.7</v>
      </c>
      <c r="D5859">
        <v>18.7</v>
      </c>
      <c r="E5859">
        <v>19.149999999999999</v>
      </c>
      <c r="F5859">
        <v>-2.345741968</v>
      </c>
    </row>
    <row r="5860" spans="1:6" x14ac:dyDescent="0.25">
      <c r="A5860" s="1">
        <v>37215</v>
      </c>
      <c r="B5860">
        <v>20.59</v>
      </c>
      <c r="C5860">
        <v>20.77</v>
      </c>
      <c r="D5860">
        <v>19.600000000000001</v>
      </c>
      <c r="E5860">
        <v>19.79</v>
      </c>
      <c r="F5860">
        <v>-3.8853812529999998</v>
      </c>
    </row>
    <row r="5861" spans="1:6" x14ac:dyDescent="0.25">
      <c r="A5861" s="1">
        <v>37214</v>
      </c>
      <c r="B5861">
        <v>20.14</v>
      </c>
      <c r="C5861">
        <v>20.72</v>
      </c>
      <c r="D5861">
        <v>20.059999999999999</v>
      </c>
      <c r="E5861">
        <v>20.71</v>
      </c>
      <c r="F5861">
        <v>2.8301886789999999</v>
      </c>
    </row>
    <row r="5862" spans="1:6" x14ac:dyDescent="0.25">
      <c r="A5862" s="1">
        <v>37211</v>
      </c>
      <c r="B5862">
        <v>20.100000000000001</v>
      </c>
      <c r="C5862">
        <v>20.100000000000001</v>
      </c>
      <c r="D5862">
        <v>19.690000000000001</v>
      </c>
      <c r="E5862">
        <v>20.02</v>
      </c>
      <c r="F5862">
        <v>-0.39800995</v>
      </c>
    </row>
    <row r="5863" spans="1:6" x14ac:dyDescent="0.25">
      <c r="A5863" s="1">
        <v>37210</v>
      </c>
      <c r="B5863">
        <v>19.77</v>
      </c>
      <c r="C5863">
        <v>20.21</v>
      </c>
      <c r="D5863">
        <v>19.71</v>
      </c>
      <c r="E5863">
        <v>20.14</v>
      </c>
      <c r="F5863">
        <v>1.8715225090000001</v>
      </c>
    </row>
    <row r="5864" spans="1:6" x14ac:dyDescent="0.25">
      <c r="A5864" s="1">
        <v>37209</v>
      </c>
      <c r="B5864">
        <v>19.82</v>
      </c>
      <c r="C5864">
        <v>19.989999999999998</v>
      </c>
      <c r="D5864">
        <v>19.37</v>
      </c>
      <c r="E5864">
        <v>19.89</v>
      </c>
      <c r="F5864">
        <v>0.35317860699999998</v>
      </c>
    </row>
    <row r="5865" spans="1:6" x14ac:dyDescent="0.25">
      <c r="A5865" s="1">
        <v>37208</v>
      </c>
      <c r="B5865">
        <v>19.89</v>
      </c>
      <c r="C5865">
        <v>19.96</v>
      </c>
      <c r="D5865">
        <v>19.100000000000001</v>
      </c>
      <c r="E5865">
        <v>19.579999999999998</v>
      </c>
      <c r="F5865">
        <v>-1.558572147</v>
      </c>
    </row>
    <row r="5866" spans="1:6" x14ac:dyDescent="0.25">
      <c r="A5866" s="1">
        <v>37207</v>
      </c>
      <c r="B5866">
        <v>19.18</v>
      </c>
      <c r="C5866">
        <v>19.350000000000001</v>
      </c>
      <c r="D5866">
        <v>18.5</v>
      </c>
      <c r="E5866">
        <v>19.260000000000002</v>
      </c>
      <c r="F5866">
        <v>0.41710114700000001</v>
      </c>
    </row>
    <row r="5867" spans="1:6" x14ac:dyDescent="0.25">
      <c r="A5867" s="1">
        <v>37204</v>
      </c>
      <c r="B5867">
        <v>18.989999999999998</v>
      </c>
      <c r="C5867">
        <v>19.37</v>
      </c>
      <c r="D5867">
        <v>18.82</v>
      </c>
      <c r="E5867">
        <v>19.2</v>
      </c>
      <c r="F5867">
        <v>1.1058451819999999</v>
      </c>
    </row>
    <row r="5868" spans="1:6" x14ac:dyDescent="0.25">
      <c r="A5868" s="1">
        <v>37203</v>
      </c>
      <c r="B5868">
        <v>19.239999999999998</v>
      </c>
      <c r="C5868">
        <v>19.89</v>
      </c>
      <c r="D5868">
        <v>18.91</v>
      </c>
      <c r="E5868">
        <v>19.09</v>
      </c>
      <c r="F5868">
        <v>-0.77962578000000005</v>
      </c>
    </row>
    <row r="5869" spans="1:6" x14ac:dyDescent="0.25">
      <c r="A5869" s="1">
        <v>37202</v>
      </c>
      <c r="B5869">
        <v>18.3</v>
      </c>
      <c r="C5869">
        <v>19.47</v>
      </c>
      <c r="D5869">
        <v>18.239999999999998</v>
      </c>
      <c r="E5869">
        <v>18.93</v>
      </c>
      <c r="F5869">
        <v>3.4426229510000002</v>
      </c>
    </row>
    <row r="5870" spans="1:6" x14ac:dyDescent="0.25">
      <c r="A5870" s="1">
        <v>37201</v>
      </c>
      <c r="B5870">
        <v>18.23</v>
      </c>
      <c r="C5870">
        <v>18.649999999999999</v>
      </c>
      <c r="D5870">
        <v>17.920000000000002</v>
      </c>
      <c r="E5870">
        <v>18.47</v>
      </c>
      <c r="F5870">
        <v>1.3165112450000001</v>
      </c>
    </row>
    <row r="5871" spans="1:6" x14ac:dyDescent="0.25">
      <c r="A5871" s="1">
        <v>37200</v>
      </c>
      <c r="B5871">
        <v>17.86</v>
      </c>
      <c r="C5871">
        <v>17.989999999999998</v>
      </c>
      <c r="D5871">
        <v>17.600000000000001</v>
      </c>
      <c r="E5871">
        <v>17.899999999999999</v>
      </c>
      <c r="F5871">
        <v>0.22396416599999999</v>
      </c>
    </row>
    <row r="5872" spans="1:6" x14ac:dyDescent="0.25">
      <c r="A5872" s="1">
        <v>37197</v>
      </c>
      <c r="B5872">
        <v>17.54</v>
      </c>
      <c r="C5872">
        <v>17.670000000000002</v>
      </c>
      <c r="D5872">
        <v>17</v>
      </c>
      <c r="E5872">
        <v>17.260000000000002</v>
      </c>
      <c r="F5872">
        <v>-1.5963511969999999</v>
      </c>
    </row>
    <row r="5873" spans="1:6" x14ac:dyDescent="0.25">
      <c r="A5873" s="1">
        <v>37196</v>
      </c>
      <c r="B5873">
        <v>17.149999999999999</v>
      </c>
      <c r="C5873">
        <v>17.7</v>
      </c>
      <c r="D5873">
        <v>16.7</v>
      </c>
      <c r="E5873">
        <v>17.66</v>
      </c>
      <c r="F5873">
        <v>2.9737609329999999</v>
      </c>
    </row>
    <row r="5874" spans="1:6" x14ac:dyDescent="0.25">
      <c r="A5874" s="1">
        <v>37195</v>
      </c>
      <c r="B5874">
        <v>17.14</v>
      </c>
      <c r="C5874">
        <v>17.41</v>
      </c>
      <c r="D5874">
        <v>16.61</v>
      </c>
      <c r="E5874">
        <v>16.920000000000002</v>
      </c>
      <c r="F5874">
        <v>-1.283547258</v>
      </c>
    </row>
    <row r="5875" spans="1:6" x14ac:dyDescent="0.25">
      <c r="A5875" s="1">
        <v>37194</v>
      </c>
      <c r="B5875">
        <v>16.170000000000002</v>
      </c>
      <c r="C5875">
        <v>16.97</v>
      </c>
      <c r="D5875">
        <v>16.059999999999999</v>
      </c>
      <c r="E5875">
        <v>16.57</v>
      </c>
      <c r="F5875">
        <v>2.4737167590000002</v>
      </c>
    </row>
    <row r="5876" spans="1:6" x14ac:dyDescent="0.25">
      <c r="A5876" s="1">
        <v>37193</v>
      </c>
      <c r="B5876">
        <v>17.23</v>
      </c>
      <c r="C5876">
        <v>17.649999999999999</v>
      </c>
      <c r="D5876">
        <v>16.32</v>
      </c>
      <c r="E5876">
        <v>16.420000000000002</v>
      </c>
      <c r="F5876">
        <v>-4.7011027280000004</v>
      </c>
    </row>
    <row r="5877" spans="1:6" x14ac:dyDescent="0.25">
      <c r="A5877" s="1">
        <v>37190</v>
      </c>
      <c r="B5877">
        <v>17.38</v>
      </c>
      <c r="C5877">
        <v>17.829999999999998</v>
      </c>
      <c r="D5877">
        <v>17.100000000000001</v>
      </c>
      <c r="E5877">
        <v>17.29</v>
      </c>
      <c r="F5877">
        <v>-0.51783659400000004</v>
      </c>
    </row>
    <row r="5878" spans="1:6" x14ac:dyDescent="0.25">
      <c r="A5878" s="1">
        <v>37189</v>
      </c>
      <c r="B5878">
        <v>16.88</v>
      </c>
      <c r="C5878">
        <v>17.8</v>
      </c>
      <c r="D5878">
        <v>16.38</v>
      </c>
      <c r="E5878">
        <v>17.739999999999998</v>
      </c>
      <c r="F5878">
        <v>5.09478673</v>
      </c>
    </row>
    <row r="5879" spans="1:6" x14ac:dyDescent="0.25">
      <c r="A5879" s="1">
        <v>37188</v>
      </c>
      <c r="B5879">
        <v>16.600000000000001</v>
      </c>
      <c r="C5879">
        <v>17.3</v>
      </c>
      <c r="D5879">
        <v>16.52</v>
      </c>
      <c r="E5879">
        <v>17.23</v>
      </c>
      <c r="F5879">
        <v>3.7951807230000001</v>
      </c>
    </row>
    <row r="5880" spans="1:6" x14ac:dyDescent="0.25">
      <c r="A5880" s="1">
        <v>37187</v>
      </c>
      <c r="B5880">
        <v>17.27</v>
      </c>
      <c r="C5880">
        <v>17.37</v>
      </c>
      <c r="D5880">
        <v>16.38</v>
      </c>
      <c r="E5880">
        <v>16.41</v>
      </c>
      <c r="F5880">
        <v>-4.9797336420000002</v>
      </c>
    </row>
    <row r="5881" spans="1:6" x14ac:dyDescent="0.25">
      <c r="A5881" s="1">
        <v>37186</v>
      </c>
      <c r="B5881">
        <v>16.52</v>
      </c>
      <c r="C5881">
        <v>17.07</v>
      </c>
      <c r="D5881">
        <v>16.149999999999999</v>
      </c>
      <c r="E5881">
        <v>16.829999999999998</v>
      </c>
      <c r="F5881">
        <v>1.8765133169999999</v>
      </c>
    </row>
    <row r="5882" spans="1:6" x14ac:dyDescent="0.25">
      <c r="A5882" s="1">
        <v>37183</v>
      </c>
      <c r="B5882">
        <v>16.239999999999998</v>
      </c>
      <c r="C5882">
        <v>16.940000000000001</v>
      </c>
      <c r="D5882">
        <v>15.98</v>
      </c>
      <c r="E5882">
        <v>16.72</v>
      </c>
      <c r="F5882">
        <v>2.9556650250000001</v>
      </c>
    </row>
    <row r="5883" spans="1:6" x14ac:dyDescent="0.25">
      <c r="A5883" s="1">
        <v>37182</v>
      </c>
      <c r="B5883">
        <v>15.75</v>
      </c>
      <c r="C5883">
        <v>16.78</v>
      </c>
      <c r="D5883">
        <v>15.47</v>
      </c>
      <c r="E5883">
        <v>16.72</v>
      </c>
      <c r="F5883">
        <v>6.1587301590000001</v>
      </c>
    </row>
    <row r="5884" spans="1:6" x14ac:dyDescent="0.25">
      <c r="A5884" s="1">
        <v>37181</v>
      </c>
      <c r="B5884">
        <v>17.39</v>
      </c>
      <c r="C5884">
        <v>17.45</v>
      </c>
      <c r="D5884">
        <v>15.57</v>
      </c>
      <c r="E5884">
        <v>15.6</v>
      </c>
      <c r="F5884">
        <v>-10.293272</v>
      </c>
    </row>
    <row r="5885" spans="1:6" x14ac:dyDescent="0.25">
      <c r="A5885" s="1">
        <v>37180</v>
      </c>
      <c r="B5885">
        <v>16.52</v>
      </c>
      <c r="C5885">
        <v>17.14</v>
      </c>
      <c r="D5885">
        <v>16.25</v>
      </c>
      <c r="E5885">
        <v>16.97</v>
      </c>
      <c r="F5885">
        <v>2.7239709439999999</v>
      </c>
    </row>
    <row r="5886" spans="1:6" x14ac:dyDescent="0.25">
      <c r="A5886" s="1">
        <v>37179</v>
      </c>
      <c r="B5886">
        <v>16.649999999999999</v>
      </c>
      <c r="C5886">
        <v>16.649999999999999</v>
      </c>
      <c r="D5886">
        <v>16</v>
      </c>
      <c r="E5886">
        <v>16.21</v>
      </c>
      <c r="F5886">
        <v>-2.6426426429999998</v>
      </c>
    </row>
    <row r="5887" spans="1:6" x14ac:dyDescent="0.25">
      <c r="A5887" s="1">
        <v>37176</v>
      </c>
      <c r="B5887">
        <v>16.64</v>
      </c>
      <c r="C5887">
        <v>17.399999999999999</v>
      </c>
      <c r="D5887">
        <v>16.25</v>
      </c>
      <c r="E5887">
        <v>16.95</v>
      </c>
      <c r="F5887">
        <v>1.862980769</v>
      </c>
    </row>
    <row r="5888" spans="1:6" x14ac:dyDescent="0.25">
      <c r="A5888" s="1">
        <v>37175</v>
      </c>
      <c r="B5888">
        <v>15.6</v>
      </c>
      <c r="C5888">
        <v>16.510000000000002</v>
      </c>
      <c r="D5888">
        <v>15.5</v>
      </c>
      <c r="E5888">
        <v>16.46</v>
      </c>
      <c r="F5888">
        <v>5.5128205130000003</v>
      </c>
    </row>
    <row r="5889" spans="1:6" x14ac:dyDescent="0.25">
      <c r="A5889" s="1">
        <v>37174</v>
      </c>
      <c r="B5889">
        <v>14.57</v>
      </c>
      <c r="C5889">
        <v>15.2</v>
      </c>
      <c r="D5889">
        <v>14.36</v>
      </c>
      <c r="E5889">
        <v>15.15</v>
      </c>
      <c r="F5889">
        <v>3.9807824300000001</v>
      </c>
    </row>
    <row r="5890" spans="1:6" x14ac:dyDescent="0.25">
      <c r="A5890" s="1">
        <v>37173</v>
      </c>
      <c r="B5890">
        <v>15.04</v>
      </c>
      <c r="C5890">
        <v>15.1</v>
      </c>
      <c r="D5890">
        <v>14.48</v>
      </c>
      <c r="E5890">
        <v>14.59</v>
      </c>
      <c r="F5890">
        <v>-2.9920212770000001</v>
      </c>
    </row>
    <row r="5891" spans="1:6" x14ac:dyDescent="0.25">
      <c r="A5891" s="1">
        <v>37172</v>
      </c>
      <c r="B5891">
        <v>14.4</v>
      </c>
      <c r="C5891">
        <v>15.26</v>
      </c>
      <c r="D5891">
        <v>14.35</v>
      </c>
      <c r="E5891">
        <v>15.05</v>
      </c>
      <c r="F5891">
        <v>4.5138888890000004</v>
      </c>
    </row>
    <row r="5892" spans="1:6" x14ac:dyDescent="0.25">
      <c r="A5892" s="1">
        <v>37169</v>
      </c>
      <c r="B5892">
        <v>14.03</v>
      </c>
      <c r="C5892">
        <v>14.98</v>
      </c>
      <c r="D5892">
        <v>13.75</v>
      </c>
      <c r="E5892">
        <v>14.94</v>
      </c>
      <c r="F5892">
        <v>6.4861012120000003</v>
      </c>
    </row>
    <row r="5893" spans="1:6" x14ac:dyDescent="0.25">
      <c r="A5893" s="1">
        <v>37168</v>
      </c>
      <c r="B5893">
        <v>14.35</v>
      </c>
      <c r="C5893">
        <v>15.03</v>
      </c>
      <c r="D5893">
        <v>14.15</v>
      </c>
      <c r="E5893">
        <v>14.42</v>
      </c>
      <c r="F5893">
        <v>0.487804878</v>
      </c>
    </row>
    <row r="5894" spans="1:6" x14ac:dyDescent="0.25">
      <c r="A5894" s="1">
        <v>37167</v>
      </c>
      <c r="B5894">
        <v>11.36</v>
      </c>
      <c r="C5894">
        <v>14.42</v>
      </c>
      <c r="D5894">
        <v>11.15</v>
      </c>
      <c r="E5894">
        <v>13.95</v>
      </c>
      <c r="F5894">
        <v>22.799295770000001</v>
      </c>
    </row>
    <row r="5895" spans="1:6" x14ac:dyDescent="0.25">
      <c r="A5895" s="1">
        <v>37166</v>
      </c>
      <c r="B5895">
        <v>11.8</v>
      </c>
      <c r="C5895">
        <v>12.06</v>
      </c>
      <c r="D5895">
        <v>11.32</v>
      </c>
      <c r="E5895">
        <v>11.48</v>
      </c>
      <c r="F5895">
        <v>-2.7118644070000002</v>
      </c>
    </row>
    <row r="5896" spans="1:6" x14ac:dyDescent="0.25">
      <c r="A5896" s="1">
        <v>37165</v>
      </c>
      <c r="B5896">
        <v>12.05</v>
      </c>
      <c r="C5896">
        <v>12.1</v>
      </c>
      <c r="D5896">
        <v>11.6</v>
      </c>
      <c r="E5896">
        <v>11.9</v>
      </c>
      <c r="F5896">
        <v>-1.2448132780000001</v>
      </c>
    </row>
    <row r="5897" spans="1:6" x14ac:dyDescent="0.25">
      <c r="A5897" s="1">
        <v>37162</v>
      </c>
      <c r="B5897">
        <v>11.58</v>
      </c>
      <c r="C5897">
        <v>12.23</v>
      </c>
      <c r="D5897">
        <v>11.47</v>
      </c>
      <c r="E5897">
        <v>12.18</v>
      </c>
      <c r="F5897">
        <v>5.1813471499999997</v>
      </c>
    </row>
    <row r="5898" spans="1:6" x14ac:dyDescent="0.25">
      <c r="A5898" s="1">
        <v>37161</v>
      </c>
      <c r="B5898">
        <v>11.85</v>
      </c>
      <c r="C5898">
        <v>12</v>
      </c>
      <c r="D5898">
        <v>11.04</v>
      </c>
      <c r="E5898">
        <v>11.24</v>
      </c>
      <c r="F5898">
        <v>-5.1476793250000004</v>
      </c>
    </row>
    <row r="5899" spans="1:6" x14ac:dyDescent="0.25">
      <c r="A5899" s="1">
        <v>37160</v>
      </c>
      <c r="B5899">
        <v>12.93</v>
      </c>
      <c r="C5899">
        <v>12.95</v>
      </c>
      <c r="D5899">
        <v>12</v>
      </c>
      <c r="E5899">
        <v>12.23</v>
      </c>
      <c r="F5899">
        <v>-5.4137664350000003</v>
      </c>
    </row>
    <row r="5900" spans="1:6" x14ac:dyDescent="0.25">
      <c r="A5900" s="1">
        <v>37159</v>
      </c>
      <c r="B5900">
        <v>12.62</v>
      </c>
      <c r="C5900">
        <v>13.06</v>
      </c>
      <c r="D5900">
        <v>12.2</v>
      </c>
      <c r="E5900">
        <v>12.6</v>
      </c>
      <c r="F5900">
        <v>-0.15847860499999999</v>
      </c>
    </row>
    <row r="5901" spans="1:6" x14ac:dyDescent="0.25">
      <c r="A5901" s="1">
        <v>37158</v>
      </c>
      <c r="B5901">
        <v>12.58</v>
      </c>
      <c r="C5901">
        <v>13.15</v>
      </c>
      <c r="D5901">
        <v>12.32</v>
      </c>
      <c r="E5901">
        <v>12.56</v>
      </c>
      <c r="F5901">
        <v>-0.15898251199999999</v>
      </c>
    </row>
    <row r="5902" spans="1:6" x14ac:dyDescent="0.25">
      <c r="A5902" s="1">
        <v>37155</v>
      </c>
      <c r="B5902">
        <v>11.9</v>
      </c>
      <c r="C5902">
        <v>12.7</v>
      </c>
      <c r="D5902">
        <v>11.86</v>
      </c>
      <c r="E5902">
        <v>12.09</v>
      </c>
      <c r="F5902">
        <v>1.596638655</v>
      </c>
    </row>
    <row r="5903" spans="1:6" x14ac:dyDescent="0.25">
      <c r="A5903" s="1">
        <v>37154</v>
      </c>
      <c r="B5903">
        <v>12.96</v>
      </c>
      <c r="C5903">
        <v>13.3</v>
      </c>
      <c r="D5903">
        <v>12.65</v>
      </c>
      <c r="E5903">
        <v>12.88</v>
      </c>
      <c r="F5903">
        <v>-0.617283951</v>
      </c>
    </row>
    <row r="5904" spans="1:6" x14ac:dyDescent="0.25">
      <c r="A5904" s="1">
        <v>37153</v>
      </c>
      <c r="B5904">
        <v>13.8</v>
      </c>
      <c r="C5904">
        <v>13.86</v>
      </c>
      <c r="D5904">
        <v>12.42</v>
      </c>
      <c r="E5904">
        <v>13.49</v>
      </c>
      <c r="F5904">
        <v>-2.2463768119999998</v>
      </c>
    </row>
    <row r="5905" spans="1:6" x14ac:dyDescent="0.25">
      <c r="A5905" s="1">
        <v>37152</v>
      </c>
      <c r="B5905">
        <v>14.2</v>
      </c>
      <c r="C5905">
        <v>14.59</v>
      </c>
      <c r="D5905">
        <v>13.5</v>
      </c>
      <c r="E5905">
        <v>13.57</v>
      </c>
      <c r="F5905">
        <v>-4.4366197180000002</v>
      </c>
    </row>
    <row r="5906" spans="1:6" x14ac:dyDescent="0.25">
      <c r="A5906" s="1">
        <v>37151</v>
      </c>
      <c r="B5906">
        <v>13.24</v>
      </c>
      <c r="C5906">
        <v>14.35</v>
      </c>
      <c r="D5906">
        <v>13</v>
      </c>
      <c r="E5906">
        <v>14</v>
      </c>
      <c r="F5906">
        <v>5.7401812689999998</v>
      </c>
    </row>
    <row r="5907" spans="1:6" x14ac:dyDescent="0.25">
      <c r="A5907" s="1">
        <v>37144</v>
      </c>
      <c r="B5907">
        <v>14.05</v>
      </c>
      <c r="C5907">
        <v>14.72</v>
      </c>
      <c r="D5907">
        <v>13.95</v>
      </c>
      <c r="E5907">
        <v>14.47</v>
      </c>
      <c r="F5907">
        <v>2.9893238430000002</v>
      </c>
    </row>
    <row r="5908" spans="1:6" x14ac:dyDescent="0.25">
      <c r="A5908" s="1">
        <v>37141</v>
      </c>
      <c r="B5908">
        <v>14.25</v>
      </c>
      <c r="C5908">
        <v>14.9</v>
      </c>
      <c r="D5908">
        <v>14.22</v>
      </c>
      <c r="E5908">
        <v>14.36</v>
      </c>
      <c r="F5908">
        <v>0.77192982499999996</v>
      </c>
    </row>
    <row r="5909" spans="1:6" x14ac:dyDescent="0.25">
      <c r="A5909" s="1">
        <v>37140</v>
      </c>
      <c r="B5909">
        <v>14.54</v>
      </c>
      <c r="C5909">
        <v>15.25</v>
      </c>
      <c r="D5909">
        <v>14.36</v>
      </c>
      <c r="E5909">
        <v>14.4</v>
      </c>
      <c r="F5909">
        <v>-0.96286107300000001</v>
      </c>
    </row>
    <row r="5910" spans="1:6" x14ac:dyDescent="0.25">
      <c r="A5910" s="1">
        <v>37139</v>
      </c>
      <c r="B5910">
        <v>15.74</v>
      </c>
      <c r="C5910">
        <v>16.2</v>
      </c>
      <c r="D5910">
        <v>14.02</v>
      </c>
      <c r="E5910">
        <v>14.88</v>
      </c>
      <c r="F5910">
        <v>-5.4637865310000002</v>
      </c>
    </row>
    <row r="5911" spans="1:6" x14ac:dyDescent="0.25">
      <c r="A5911" s="1">
        <v>37138</v>
      </c>
      <c r="B5911">
        <v>16.100000000000001</v>
      </c>
      <c r="C5911">
        <v>16.64</v>
      </c>
      <c r="D5911">
        <v>15.72</v>
      </c>
      <c r="E5911">
        <v>15.77</v>
      </c>
      <c r="F5911">
        <v>-2.0496894409999999</v>
      </c>
    </row>
    <row r="5912" spans="1:6" x14ac:dyDescent="0.25">
      <c r="A5912" s="1">
        <v>37134</v>
      </c>
      <c r="B5912">
        <v>15.88</v>
      </c>
      <c r="C5912">
        <v>17</v>
      </c>
      <c r="D5912">
        <v>15.75</v>
      </c>
      <c r="E5912">
        <v>16.329999999999998</v>
      </c>
      <c r="F5912">
        <v>2.8337531490000001</v>
      </c>
    </row>
    <row r="5913" spans="1:6" x14ac:dyDescent="0.25">
      <c r="A5913" s="1">
        <v>37133</v>
      </c>
      <c r="B5913">
        <v>16.63</v>
      </c>
      <c r="C5913">
        <v>16.7</v>
      </c>
      <c r="D5913">
        <v>15.75</v>
      </c>
      <c r="E5913">
        <v>16.010000000000002</v>
      </c>
      <c r="F5913">
        <v>-3.7282020440000001</v>
      </c>
    </row>
    <row r="5914" spans="1:6" x14ac:dyDescent="0.25">
      <c r="A5914" s="1">
        <v>37132</v>
      </c>
      <c r="B5914">
        <v>17.39</v>
      </c>
      <c r="C5914">
        <v>17.47</v>
      </c>
      <c r="D5914">
        <v>16.88</v>
      </c>
      <c r="E5914">
        <v>17.079999999999998</v>
      </c>
      <c r="F5914">
        <v>-1.7826336979999999</v>
      </c>
    </row>
    <row r="5915" spans="1:6" x14ac:dyDescent="0.25">
      <c r="A5915" s="1">
        <v>37131</v>
      </c>
      <c r="B5915">
        <v>17.95</v>
      </c>
      <c r="C5915">
        <v>18</v>
      </c>
      <c r="D5915">
        <v>17.010000000000002</v>
      </c>
      <c r="E5915">
        <v>17.09</v>
      </c>
      <c r="F5915">
        <v>-4.7910863509999997</v>
      </c>
    </row>
    <row r="5916" spans="1:6" x14ac:dyDescent="0.25">
      <c r="A5916" s="1">
        <v>37130</v>
      </c>
      <c r="B5916">
        <v>18.2</v>
      </c>
      <c r="C5916">
        <v>18.329999999999998</v>
      </c>
      <c r="D5916">
        <v>17.82</v>
      </c>
      <c r="E5916">
        <v>18.010000000000002</v>
      </c>
      <c r="F5916">
        <v>-1.043956044</v>
      </c>
    </row>
    <row r="5917" spans="1:6" x14ac:dyDescent="0.25">
      <c r="A5917" s="1">
        <v>37127</v>
      </c>
      <c r="B5917">
        <v>17.5</v>
      </c>
      <c r="C5917">
        <v>18.600000000000001</v>
      </c>
      <c r="D5917">
        <v>17.3</v>
      </c>
      <c r="E5917">
        <v>18.25</v>
      </c>
      <c r="F5917">
        <v>4.2857142860000002</v>
      </c>
    </row>
    <row r="5918" spans="1:6" x14ac:dyDescent="0.25">
      <c r="A5918" s="1">
        <v>37126</v>
      </c>
      <c r="B5918">
        <v>16.38</v>
      </c>
      <c r="C5918">
        <v>17.11</v>
      </c>
      <c r="D5918">
        <v>16.25</v>
      </c>
      <c r="E5918">
        <v>16.760000000000002</v>
      </c>
      <c r="F5918">
        <v>2.3199023200000002</v>
      </c>
    </row>
    <row r="5919" spans="1:6" x14ac:dyDescent="0.25">
      <c r="A5919" s="1">
        <v>37125</v>
      </c>
      <c r="B5919">
        <v>16.32</v>
      </c>
      <c r="C5919">
        <v>16.52</v>
      </c>
      <c r="D5919">
        <v>15.75</v>
      </c>
      <c r="E5919">
        <v>16.48</v>
      </c>
      <c r="F5919">
        <v>0.98039215700000004</v>
      </c>
    </row>
    <row r="5920" spans="1:6" x14ac:dyDescent="0.25">
      <c r="A5920" s="1">
        <v>37124</v>
      </c>
      <c r="B5920">
        <v>16.899999999999999</v>
      </c>
      <c r="C5920">
        <v>17</v>
      </c>
      <c r="D5920">
        <v>15.98</v>
      </c>
      <c r="E5920">
        <v>16.010000000000002</v>
      </c>
      <c r="F5920">
        <v>-5.2662721890000004</v>
      </c>
    </row>
    <row r="5921" spans="1:6" x14ac:dyDescent="0.25">
      <c r="A5921" s="1">
        <v>37123</v>
      </c>
      <c r="B5921">
        <v>16.52</v>
      </c>
      <c r="C5921">
        <v>16.989999999999998</v>
      </c>
      <c r="D5921">
        <v>16.2</v>
      </c>
      <c r="E5921">
        <v>16.899999999999999</v>
      </c>
      <c r="F5921">
        <v>2.3002421310000001</v>
      </c>
    </row>
    <row r="5922" spans="1:6" x14ac:dyDescent="0.25">
      <c r="A5922" s="1">
        <v>37120</v>
      </c>
      <c r="B5922">
        <v>16.93</v>
      </c>
      <c r="C5922">
        <v>17.239999999999998</v>
      </c>
      <c r="D5922">
        <v>16.43</v>
      </c>
      <c r="E5922">
        <v>16.61</v>
      </c>
      <c r="F5922">
        <v>-1.8901358539999999</v>
      </c>
    </row>
    <row r="5923" spans="1:6" x14ac:dyDescent="0.25">
      <c r="A5923" s="1">
        <v>37119</v>
      </c>
      <c r="B5923">
        <v>16.63</v>
      </c>
      <c r="C5923">
        <v>17.489999999999998</v>
      </c>
      <c r="D5923">
        <v>16.16</v>
      </c>
      <c r="E5923">
        <v>17.48</v>
      </c>
      <c r="F5923">
        <v>5.1112447379999999</v>
      </c>
    </row>
    <row r="5924" spans="1:6" x14ac:dyDescent="0.25">
      <c r="A5924" s="1">
        <v>37118</v>
      </c>
      <c r="B5924">
        <v>17.600000000000001</v>
      </c>
      <c r="C5924">
        <v>17.88</v>
      </c>
      <c r="D5924">
        <v>16.95</v>
      </c>
      <c r="E5924">
        <v>17</v>
      </c>
      <c r="F5924">
        <v>-3.4090909090000001</v>
      </c>
    </row>
    <row r="5925" spans="1:6" x14ac:dyDescent="0.25">
      <c r="A5925" s="1">
        <v>37117</v>
      </c>
      <c r="B5925">
        <v>18.309999999999999</v>
      </c>
      <c r="C5925">
        <v>18.399999999999999</v>
      </c>
      <c r="D5925">
        <v>17.61</v>
      </c>
      <c r="E5925">
        <v>17.649999999999999</v>
      </c>
      <c r="F5925">
        <v>-3.6045876570000002</v>
      </c>
    </row>
    <row r="5926" spans="1:6" x14ac:dyDescent="0.25">
      <c r="A5926" s="1">
        <v>37116</v>
      </c>
      <c r="B5926">
        <v>18.28</v>
      </c>
      <c r="C5926">
        <v>18.399999999999999</v>
      </c>
      <c r="D5926">
        <v>17.850000000000001</v>
      </c>
      <c r="E5926">
        <v>18.21</v>
      </c>
      <c r="F5926">
        <v>-0.38293216600000002</v>
      </c>
    </row>
    <row r="5927" spans="1:6" x14ac:dyDescent="0.25">
      <c r="A5927" s="1">
        <v>37113</v>
      </c>
      <c r="B5927">
        <v>18.190000000000001</v>
      </c>
      <c r="C5927">
        <v>18.45</v>
      </c>
      <c r="D5927">
        <v>17.55</v>
      </c>
      <c r="E5927">
        <v>18.329999999999998</v>
      </c>
      <c r="F5927">
        <v>0.76965365600000002</v>
      </c>
    </row>
    <row r="5928" spans="1:6" x14ac:dyDescent="0.25">
      <c r="A5928" s="1">
        <v>37112</v>
      </c>
      <c r="B5928">
        <v>17.809999999999999</v>
      </c>
      <c r="C5928">
        <v>18.510000000000002</v>
      </c>
      <c r="D5928">
        <v>17.61</v>
      </c>
      <c r="E5928">
        <v>18.29</v>
      </c>
      <c r="F5928">
        <v>2.6951151040000001</v>
      </c>
    </row>
    <row r="5929" spans="1:6" x14ac:dyDescent="0.25">
      <c r="A5929" s="1">
        <v>37111</v>
      </c>
      <c r="B5929">
        <v>18.68</v>
      </c>
      <c r="C5929">
        <v>18.989999999999998</v>
      </c>
      <c r="D5929">
        <v>17.829999999999998</v>
      </c>
      <c r="E5929">
        <v>17.98</v>
      </c>
      <c r="F5929">
        <v>-3.7473233399999999</v>
      </c>
    </row>
    <row r="5930" spans="1:6" x14ac:dyDescent="0.25">
      <c r="A5930" s="1">
        <v>37110</v>
      </c>
      <c r="B5930">
        <v>19.399999999999999</v>
      </c>
      <c r="C5930">
        <v>19.52</v>
      </c>
      <c r="D5930">
        <v>18.84</v>
      </c>
      <c r="E5930">
        <v>19.260000000000002</v>
      </c>
      <c r="F5930">
        <v>-0.72164948500000003</v>
      </c>
    </row>
    <row r="5931" spans="1:6" x14ac:dyDescent="0.25">
      <c r="A5931" s="1">
        <v>37109</v>
      </c>
      <c r="B5931">
        <v>19.79</v>
      </c>
      <c r="C5931">
        <v>20</v>
      </c>
      <c r="D5931">
        <v>19.399999999999999</v>
      </c>
      <c r="E5931">
        <v>19.54</v>
      </c>
      <c r="F5931">
        <v>-1.263264275</v>
      </c>
    </row>
    <row r="5932" spans="1:6" x14ac:dyDescent="0.25">
      <c r="A5932" s="1">
        <v>37106</v>
      </c>
      <c r="B5932">
        <v>19.87</v>
      </c>
      <c r="C5932">
        <v>20.28</v>
      </c>
      <c r="D5932">
        <v>19.45</v>
      </c>
      <c r="E5932">
        <v>20.05</v>
      </c>
      <c r="F5932">
        <v>0.90588827400000005</v>
      </c>
    </row>
    <row r="5933" spans="1:6" x14ac:dyDescent="0.25">
      <c r="A5933" s="1">
        <v>37105</v>
      </c>
      <c r="B5933">
        <v>20.61</v>
      </c>
      <c r="C5933">
        <v>20.75</v>
      </c>
      <c r="D5933">
        <v>19.55</v>
      </c>
      <c r="E5933">
        <v>20.25</v>
      </c>
      <c r="F5933">
        <v>-1.7467248909999999</v>
      </c>
    </row>
    <row r="5934" spans="1:6" x14ac:dyDescent="0.25">
      <c r="A5934" s="1">
        <v>37104</v>
      </c>
      <c r="B5934">
        <v>19.82</v>
      </c>
      <c r="C5934">
        <v>20.34</v>
      </c>
      <c r="D5934">
        <v>19.75</v>
      </c>
      <c r="E5934">
        <v>20.3</v>
      </c>
      <c r="F5934">
        <v>2.4217961649999999</v>
      </c>
    </row>
    <row r="5935" spans="1:6" x14ac:dyDescent="0.25">
      <c r="A5935" s="1">
        <v>37103</v>
      </c>
      <c r="B5935">
        <v>19.04</v>
      </c>
      <c r="C5935">
        <v>19.75</v>
      </c>
      <c r="D5935">
        <v>18.68</v>
      </c>
      <c r="E5935">
        <v>19.22</v>
      </c>
      <c r="F5935">
        <v>0.945378151</v>
      </c>
    </row>
    <row r="5936" spans="1:6" x14ac:dyDescent="0.25">
      <c r="A5936" s="1">
        <v>37102</v>
      </c>
      <c r="B5936">
        <v>19.05</v>
      </c>
      <c r="C5936">
        <v>19.5</v>
      </c>
      <c r="D5936">
        <v>18.55</v>
      </c>
      <c r="E5936">
        <v>18.89</v>
      </c>
      <c r="F5936">
        <v>-0.83989501300000002</v>
      </c>
    </row>
    <row r="5937" spans="1:6" x14ac:dyDescent="0.25">
      <c r="A5937" s="1">
        <v>37099</v>
      </c>
      <c r="B5937">
        <v>19.190000000000001</v>
      </c>
      <c r="C5937">
        <v>19.600000000000001</v>
      </c>
      <c r="D5937">
        <v>18.91</v>
      </c>
      <c r="E5937">
        <v>19.059999999999999</v>
      </c>
      <c r="F5937">
        <v>-0.67743616500000003</v>
      </c>
    </row>
    <row r="5938" spans="1:6" x14ac:dyDescent="0.25">
      <c r="A5938" s="1">
        <v>37098</v>
      </c>
      <c r="B5938">
        <v>18.71</v>
      </c>
      <c r="C5938">
        <v>19.489999999999998</v>
      </c>
      <c r="D5938">
        <v>18.2</v>
      </c>
      <c r="E5938">
        <v>19.38</v>
      </c>
      <c r="F5938">
        <v>3.5809727420000002</v>
      </c>
    </row>
    <row r="5939" spans="1:6" x14ac:dyDescent="0.25">
      <c r="A5939" s="1">
        <v>37097</v>
      </c>
      <c r="B5939">
        <v>18.600000000000001</v>
      </c>
      <c r="C5939">
        <v>18.989999999999998</v>
      </c>
      <c r="D5939">
        <v>18.309999999999999</v>
      </c>
      <c r="E5939">
        <v>18.7</v>
      </c>
      <c r="F5939">
        <v>0.53763440900000004</v>
      </c>
    </row>
    <row r="5940" spans="1:6" x14ac:dyDescent="0.25">
      <c r="A5940" s="1">
        <v>37096</v>
      </c>
      <c r="B5940">
        <v>18.14</v>
      </c>
      <c r="C5940">
        <v>18.579999999999998</v>
      </c>
      <c r="D5940">
        <v>17.920000000000002</v>
      </c>
      <c r="E5940">
        <v>18.38</v>
      </c>
      <c r="F5940">
        <v>1.3230429990000001</v>
      </c>
    </row>
    <row r="5941" spans="1:6" x14ac:dyDescent="0.25">
      <c r="A5941" s="1">
        <v>37095</v>
      </c>
      <c r="B5941">
        <v>18.82</v>
      </c>
      <c r="C5941">
        <v>18.97</v>
      </c>
      <c r="D5941">
        <v>18.2</v>
      </c>
      <c r="E5941">
        <v>18.27</v>
      </c>
      <c r="F5941">
        <v>-2.922422954</v>
      </c>
    </row>
    <row r="5942" spans="1:6" x14ac:dyDescent="0.25">
      <c r="A5942" s="1">
        <v>37092</v>
      </c>
      <c r="B5942">
        <v>17.579999999999998</v>
      </c>
      <c r="C5942">
        <v>18.32</v>
      </c>
      <c r="D5942">
        <v>17.45</v>
      </c>
      <c r="E5942">
        <v>17.989999999999998</v>
      </c>
      <c r="F5942">
        <v>2.3321956770000001</v>
      </c>
    </row>
    <row r="5943" spans="1:6" x14ac:dyDescent="0.25">
      <c r="A5943" s="1">
        <v>37091</v>
      </c>
      <c r="B5943">
        <v>17.68</v>
      </c>
      <c r="C5943">
        <v>18.61</v>
      </c>
      <c r="D5943">
        <v>17.55</v>
      </c>
      <c r="E5943">
        <v>17.760000000000002</v>
      </c>
      <c r="F5943">
        <v>0.45248868799999997</v>
      </c>
    </row>
    <row r="5944" spans="1:6" x14ac:dyDescent="0.25">
      <c r="A5944" s="1">
        <v>37090</v>
      </c>
      <c r="B5944">
        <v>17.25</v>
      </c>
      <c r="C5944">
        <v>17.78</v>
      </c>
      <c r="D5944">
        <v>16.82</v>
      </c>
      <c r="E5944">
        <v>17.149999999999999</v>
      </c>
      <c r="F5944">
        <v>-0.57971014499999995</v>
      </c>
    </row>
    <row r="5945" spans="1:6" x14ac:dyDescent="0.25">
      <c r="A5945" s="1">
        <v>37089</v>
      </c>
      <c r="B5945">
        <v>17.59</v>
      </c>
      <c r="C5945">
        <v>17.89</v>
      </c>
      <c r="D5945">
        <v>16.98</v>
      </c>
      <c r="E5945">
        <v>17.79</v>
      </c>
      <c r="F5945">
        <v>1.1370096649999999</v>
      </c>
    </row>
    <row r="5946" spans="1:6" x14ac:dyDescent="0.25">
      <c r="A5946" s="1">
        <v>37088</v>
      </c>
      <c r="B5946">
        <v>18.34</v>
      </c>
      <c r="C5946">
        <v>18.510000000000002</v>
      </c>
      <c r="D5946">
        <v>17.61</v>
      </c>
      <c r="E5946">
        <v>17.71</v>
      </c>
      <c r="F5946">
        <v>-3.435114504</v>
      </c>
    </row>
    <row r="5947" spans="1:6" x14ac:dyDescent="0.25">
      <c r="A5947" s="1">
        <v>37085</v>
      </c>
      <c r="B5947">
        <v>18.059999999999999</v>
      </c>
      <c r="C5947">
        <v>18.940000000000001</v>
      </c>
      <c r="D5947">
        <v>17.88</v>
      </c>
      <c r="E5947">
        <v>18.739999999999998</v>
      </c>
      <c r="F5947">
        <v>3.7652270209999998</v>
      </c>
    </row>
    <row r="5948" spans="1:6" x14ac:dyDescent="0.25">
      <c r="A5948" s="1">
        <v>37084</v>
      </c>
      <c r="B5948">
        <v>17.7</v>
      </c>
      <c r="C5948">
        <v>18.100000000000001</v>
      </c>
      <c r="D5948">
        <v>17.489999999999998</v>
      </c>
      <c r="E5948">
        <v>17.86</v>
      </c>
      <c r="F5948">
        <v>0.903954802</v>
      </c>
    </row>
    <row r="5949" spans="1:6" x14ac:dyDescent="0.25">
      <c r="A5949" s="1">
        <v>37083</v>
      </c>
      <c r="B5949">
        <v>16.309999999999999</v>
      </c>
      <c r="C5949">
        <v>16.8</v>
      </c>
      <c r="D5949">
        <v>16.010000000000002</v>
      </c>
      <c r="E5949">
        <v>16.7</v>
      </c>
      <c r="F5949">
        <v>2.3911710610000001</v>
      </c>
    </row>
    <row r="5950" spans="1:6" x14ac:dyDescent="0.25">
      <c r="A5950" s="1">
        <v>37082</v>
      </c>
      <c r="B5950">
        <v>17.71</v>
      </c>
      <c r="C5950">
        <v>17.78</v>
      </c>
      <c r="D5950">
        <v>16.07</v>
      </c>
      <c r="E5950">
        <v>16.2</v>
      </c>
      <c r="F5950">
        <v>-8.5262563520000008</v>
      </c>
    </row>
    <row r="5951" spans="1:6" x14ac:dyDescent="0.25">
      <c r="A5951" s="1">
        <v>37081</v>
      </c>
      <c r="B5951">
        <v>17.02</v>
      </c>
      <c r="C5951">
        <v>17.690000000000001</v>
      </c>
      <c r="D5951">
        <v>16.82</v>
      </c>
      <c r="E5951">
        <v>17.25</v>
      </c>
      <c r="F5951">
        <v>1.3513513509999999</v>
      </c>
    </row>
    <row r="5952" spans="1:6" x14ac:dyDescent="0.25">
      <c r="A5952" s="1">
        <v>37078</v>
      </c>
      <c r="B5952">
        <v>17.27</v>
      </c>
      <c r="C5952">
        <v>17.59</v>
      </c>
      <c r="D5952">
        <v>16.7</v>
      </c>
      <c r="E5952">
        <v>16.79</v>
      </c>
      <c r="F5952">
        <v>-2.779386219</v>
      </c>
    </row>
    <row r="5953" spans="1:6" x14ac:dyDescent="0.25">
      <c r="A5953" s="1">
        <v>37077</v>
      </c>
      <c r="B5953">
        <v>18.7</v>
      </c>
      <c r="C5953">
        <v>18.77</v>
      </c>
      <c r="D5953">
        <v>17.55</v>
      </c>
      <c r="E5953">
        <v>17.579999999999998</v>
      </c>
      <c r="F5953">
        <v>-5.9893048130000004</v>
      </c>
    </row>
    <row r="5954" spans="1:6" x14ac:dyDescent="0.25">
      <c r="A5954" s="1">
        <v>37075</v>
      </c>
      <c r="B5954">
        <v>19.05</v>
      </c>
      <c r="C5954">
        <v>19.440000000000001</v>
      </c>
      <c r="D5954">
        <v>18.8</v>
      </c>
      <c r="E5954">
        <v>19.190000000000001</v>
      </c>
      <c r="F5954">
        <v>0.73490813600000005</v>
      </c>
    </row>
    <row r="5955" spans="1:6" x14ac:dyDescent="0.25">
      <c r="A5955" s="1">
        <v>37074</v>
      </c>
      <c r="B5955">
        <v>18.690000000000001</v>
      </c>
      <c r="C5955">
        <v>19.440000000000001</v>
      </c>
      <c r="D5955">
        <v>18.62</v>
      </c>
      <c r="E5955">
        <v>19.22</v>
      </c>
      <c r="F5955">
        <v>2.8357410380000001</v>
      </c>
    </row>
    <row r="5956" spans="1:6" x14ac:dyDescent="0.25">
      <c r="A5956" s="1">
        <v>37071</v>
      </c>
      <c r="B5956">
        <v>18.77</v>
      </c>
      <c r="C5956">
        <v>20</v>
      </c>
      <c r="D5956">
        <v>18.100000000000001</v>
      </c>
      <c r="E5956">
        <v>18.2</v>
      </c>
      <c r="F5956">
        <v>-3.036760788</v>
      </c>
    </row>
    <row r="5957" spans="1:6" x14ac:dyDescent="0.25">
      <c r="A5957" s="1">
        <v>37070</v>
      </c>
      <c r="B5957">
        <v>18.54</v>
      </c>
      <c r="C5957">
        <v>19.190000000000001</v>
      </c>
      <c r="D5957">
        <v>18.45</v>
      </c>
      <c r="E5957">
        <v>18.579999999999998</v>
      </c>
      <c r="F5957">
        <v>0.21574973</v>
      </c>
    </row>
    <row r="5958" spans="1:6" x14ac:dyDescent="0.25">
      <c r="A5958" s="1">
        <v>37069</v>
      </c>
      <c r="B5958">
        <v>18.010000000000002</v>
      </c>
      <c r="C5958">
        <v>18.25</v>
      </c>
      <c r="D5958">
        <v>17.61</v>
      </c>
      <c r="E5958">
        <v>17.93</v>
      </c>
      <c r="F5958">
        <v>-0.44419766799999999</v>
      </c>
    </row>
    <row r="5959" spans="1:6" x14ac:dyDescent="0.25">
      <c r="A5959" s="1">
        <v>37068</v>
      </c>
      <c r="B5959">
        <v>17.97</v>
      </c>
      <c r="C5959">
        <v>18.100000000000001</v>
      </c>
      <c r="D5959">
        <v>17.649999999999999</v>
      </c>
      <c r="E5959">
        <v>18.02</v>
      </c>
      <c r="F5959">
        <v>0.27824151400000002</v>
      </c>
    </row>
    <row r="5960" spans="1:6" x14ac:dyDescent="0.25">
      <c r="A5960" s="1">
        <v>37067</v>
      </c>
      <c r="B5960">
        <v>18</v>
      </c>
      <c r="C5960">
        <v>18.55</v>
      </c>
      <c r="D5960">
        <v>17.77</v>
      </c>
      <c r="E5960">
        <v>18.510000000000002</v>
      </c>
      <c r="F5960">
        <v>2.8333333330000001</v>
      </c>
    </row>
    <row r="5961" spans="1:6" x14ac:dyDescent="0.25">
      <c r="A5961" s="1">
        <v>37064</v>
      </c>
      <c r="B5961">
        <v>18.09</v>
      </c>
      <c r="C5961">
        <v>18.53</v>
      </c>
      <c r="D5961">
        <v>17.48</v>
      </c>
      <c r="E5961">
        <v>17.52</v>
      </c>
      <c r="F5961">
        <v>-3.1509121059999998</v>
      </c>
    </row>
    <row r="5962" spans="1:6" x14ac:dyDescent="0.25">
      <c r="A5962" s="1">
        <v>37063</v>
      </c>
      <c r="B5962">
        <v>16.579999999999998</v>
      </c>
      <c r="C5962">
        <v>18.309999999999999</v>
      </c>
      <c r="D5962">
        <v>16.28</v>
      </c>
      <c r="E5962">
        <v>17.68</v>
      </c>
      <c r="F5962">
        <v>6.6344993969999999</v>
      </c>
    </row>
    <row r="5963" spans="1:6" x14ac:dyDescent="0.25">
      <c r="A5963" s="1">
        <v>37062</v>
      </c>
      <c r="B5963">
        <v>16.600000000000001</v>
      </c>
      <c r="C5963">
        <v>16.850000000000001</v>
      </c>
      <c r="D5963">
        <v>16.14</v>
      </c>
      <c r="E5963">
        <v>16.399999999999999</v>
      </c>
      <c r="F5963">
        <v>-1.2048192769999999</v>
      </c>
    </row>
    <row r="5964" spans="1:6" x14ac:dyDescent="0.25">
      <c r="A5964" s="1">
        <v>37061</v>
      </c>
      <c r="B5964">
        <v>17.47</v>
      </c>
      <c r="C5964">
        <v>17.52</v>
      </c>
      <c r="D5964">
        <v>16.329999999999998</v>
      </c>
      <c r="E5964">
        <v>16.64</v>
      </c>
      <c r="F5964">
        <v>-4.7510017170000003</v>
      </c>
    </row>
    <row r="5965" spans="1:6" x14ac:dyDescent="0.25">
      <c r="A5965" s="1">
        <v>37060</v>
      </c>
      <c r="B5965">
        <v>16.8</v>
      </c>
      <c r="C5965">
        <v>17.23</v>
      </c>
      <c r="D5965">
        <v>16.399999999999999</v>
      </c>
      <c r="E5965">
        <v>16.5</v>
      </c>
      <c r="F5965">
        <v>-1.7857142859999999</v>
      </c>
    </row>
    <row r="5966" spans="1:6" x14ac:dyDescent="0.25">
      <c r="A5966" s="1">
        <v>37057</v>
      </c>
      <c r="B5966">
        <v>17.25</v>
      </c>
      <c r="C5966">
        <v>17.670000000000002</v>
      </c>
      <c r="D5966">
        <v>16.399999999999999</v>
      </c>
      <c r="E5966">
        <v>16.649999999999999</v>
      </c>
      <c r="F5966">
        <v>-3.4782608700000002</v>
      </c>
    </row>
    <row r="5967" spans="1:6" x14ac:dyDescent="0.25">
      <c r="A5967" s="1">
        <v>37056</v>
      </c>
      <c r="B5967">
        <v>18.3</v>
      </c>
      <c r="C5967">
        <v>19.010000000000002</v>
      </c>
      <c r="D5967">
        <v>17.71</v>
      </c>
      <c r="E5967">
        <v>17.739999999999998</v>
      </c>
      <c r="F5967">
        <v>-3.0601092900000002</v>
      </c>
    </row>
    <row r="5968" spans="1:6" x14ac:dyDescent="0.25">
      <c r="A5968" s="1">
        <v>37055</v>
      </c>
      <c r="B5968">
        <v>20.22</v>
      </c>
      <c r="C5968">
        <v>20.25</v>
      </c>
      <c r="D5968">
        <v>19</v>
      </c>
      <c r="E5968">
        <v>19.02</v>
      </c>
      <c r="F5968">
        <v>-5.9347181009999996</v>
      </c>
    </row>
    <row r="5969" spans="1:6" x14ac:dyDescent="0.25">
      <c r="A5969" s="1">
        <v>37054</v>
      </c>
      <c r="B5969">
        <v>19.93</v>
      </c>
      <c r="C5969">
        <v>20.58</v>
      </c>
      <c r="D5969">
        <v>19.25</v>
      </c>
      <c r="E5969">
        <v>20.37</v>
      </c>
      <c r="F5969">
        <v>2.2077270449999999</v>
      </c>
    </row>
    <row r="5970" spans="1:6" x14ac:dyDescent="0.25">
      <c r="A5970" s="1">
        <v>37053</v>
      </c>
      <c r="B5970">
        <v>20.309999999999999</v>
      </c>
      <c r="C5970">
        <v>20.5</v>
      </c>
      <c r="D5970">
        <v>19.670000000000002</v>
      </c>
      <c r="E5970">
        <v>20.38</v>
      </c>
      <c r="F5970">
        <v>0.34465780400000001</v>
      </c>
    </row>
    <row r="5971" spans="1:6" x14ac:dyDescent="0.25">
      <c r="A5971" s="1">
        <v>37050</v>
      </c>
      <c r="B5971">
        <v>21.29</v>
      </c>
      <c r="C5971">
        <v>21.36</v>
      </c>
      <c r="D5971">
        <v>20.32</v>
      </c>
      <c r="E5971">
        <v>20.49</v>
      </c>
      <c r="F5971">
        <v>-3.757632691</v>
      </c>
    </row>
    <row r="5972" spans="1:6" x14ac:dyDescent="0.25">
      <c r="A5972" s="1">
        <v>37049</v>
      </c>
      <c r="B5972">
        <v>20.5</v>
      </c>
      <c r="C5972">
        <v>21.93</v>
      </c>
      <c r="D5972">
        <v>20.399999999999999</v>
      </c>
      <c r="E5972">
        <v>21.82</v>
      </c>
      <c r="F5972">
        <v>6.4390243900000002</v>
      </c>
    </row>
    <row r="5973" spans="1:6" x14ac:dyDescent="0.25">
      <c r="A5973" s="1">
        <v>37048</v>
      </c>
      <c r="B5973">
        <v>21.28</v>
      </c>
      <c r="C5973">
        <v>22</v>
      </c>
      <c r="D5973">
        <v>20.32</v>
      </c>
      <c r="E5973">
        <v>20.76</v>
      </c>
      <c r="F5973">
        <v>-2.443609023</v>
      </c>
    </row>
    <row r="5974" spans="1:6" x14ac:dyDescent="0.25">
      <c r="A5974" s="1">
        <v>37047</v>
      </c>
      <c r="B5974">
        <v>20.260000000000002</v>
      </c>
      <c r="C5974">
        <v>21.88</v>
      </c>
      <c r="D5974">
        <v>20.2</v>
      </c>
      <c r="E5974">
        <v>21.54</v>
      </c>
      <c r="F5974">
        <v>6.3178677199999997</v>
      </c>
    </row>
    <row r="5975" spans="1:6" x14ac:dyDescent="0.25">
      <c r="A5975" s="1">
        <v>37046</v>
      </c>
      <c r="B5975">
        <v>19.079999999999998</v>
      </c>
      <c r="C5975">
        <v>19.809999999999999</v>
      </c>
      <c r="D5975">
        <v>19.010000000000002</v>
      </c>
      <c r="E5975">
        <v>19.73</v>
      </c>
      <c r="F5975">
        <v>3.406708595</v>
      </c>
    </row>
    <row r="5976" spans="1:6" x14ac:dyDescent="0.25">
      <c r="A5976" s="1">
        <v>37043</v>
      </c>
      <c r="B5976">
        <v>19.59</v>
      </c>
      <c r="C5976">
        <v>20</v>
      </c>
      <c r="D5976">
        <v>18.48</v>
      </c>
      <c r="E5976">
        <v>18.850000000000001</v>
      </c>
      <c r="F5976">
        <v>-3.777437468</v>
      </c>
    </row>
    <row r="5977" spans="1:6" x14ac:dyDescent="0.25">
      <c r="A5977" s="1">
        <v>37042</v>
      </c>
      <c r="B5977">
        <v>19.09</v>
      </c>
      <c r="C5977">
        <v>20.16</v>
      </c>
      <c r="D5977">
        <v>19.05</v>
      </c>
      <c r="E5977">
        <v>19.260000000000002</v>
      </c>
      <c r="F5977">
        <v>0.89051859600000005</v>
      </c>
    </row>
    <row r="5978" spans="1:6" x14ac:dyDescent="0.25">
      <c r="A5978" s="1">
        <v>37041</v>
      </c>
      <c r="B5978">
        <v>19.809999999999999</v>
      </c>
      <c r="C5978">
        <v>19.989999999999998</v>
      </c>
      <c r="D5978">
        <v>18.82</v>
      </c>
      <c r="E5978">
        <v>19</v>
      </c>
      <c r="F5978">
        <v>-4.0888440179999996</v>
      </c>
    </row>
    <row r="5979" spans="1:6" x14ac:dyDescent="0.25">
      <c r="A5979" s="1">
        <v>37040</v>
      </c>
      <c r="B5979">
        <v>21.52</v>
      </c>
      <c r="C5979">
        <v>21.55</v>
      </c>
      <c r="D5979">
        <v>20.38</v>
      </c>
      <c r="E5979">
        <v>20.46</v>
      </c>
      <c r="F5979">
        <v>-4.9256505580000001</v>
      </c>
    </row>
    <row r="5980" spans="1:6" x14ac:dyDescent="0.25">
      <c r="A5980" s="1">
        <v>37036</v>
      </c>
      <c r="B5980">
        <v>22.99</v>
      </c>
      <c r="C5980">
        <v>23.06</v>
      </c>
      <c r="D5980">
        <v>22</v>
      </c>
      <c r="E5980">
        <v>22.05</v>
      </c>
      <c r="F5980">
        <v>-4.0887342320000002</v>
      </c>
    </row>
    <row r="5981" spans="1:6" x14ac:dyDescent="0.25">
      <c r="A5981" s="1">
        <v>37035</v>
      </c>
      <c r="B5981">
        <v>22.42</v>
      </c>
      <c r="C5981">
        <v>22.95</v>
      </c>
      <c r="D5981">
        <v>21.85</v>
      </c>
      <c r="E5981">
        <v>22.91</v>
      </c>
      <c r="F5981">
        <v>2.1855486169999998</v>
      </c>
    </row>
    <row r="5982" spans="1:6" x14ac:dyDescent="0.25">
      <c r="A5982" s="1">
        <v>37034</v>
      </c>
      <c r="B5982">
        <v>23.1</v>
      </c>
      <c r="C5982">
        <v>23.43</v>
      </c>
      <c r="D5982">
        <v>22.3</v>
      </c>
      <c r="E5982">
        <v>22.36</v>
      </c>
      <c r="F5982">
        <v>-3.2034632030000001</v>
      </c>
    </row>
    <row r="5983" spans="1:6" x14ac:dyDescent="0.25">
      <c r="A5983" s="1">
        <v>37033</v>
      </c>
      <c r="B5983">
        <v>23.41</v>
      </c>
      <c r="C5983">
        <v>24.13</v>
      </c>
      <c r="D5983">
        <v>22.78</v>
      </c>
      <c r="E5983">
        <v>23.48</v>
      </c>
      <c r="F5983">
        <v>0.29901751399999998</v>
      </c>
    </row>
    <row r="5984" spans="1:6" x14ac:dyDescent="0.25">
      <c r="A5984" s="1">
        <v>37032</v>
      </c>
      <c r="B5984">
        <v>20.3</v>
      </c>
      <c r="C5984">
        <v>22.92</v>
      </c>
      <c r="D5984">
        <v>20.21</v>
      </c>
      <c r="E5984">
        <v>22.87</v>
      </c>
      <c r="F5984">
        <v>12.66009852</v>
      </c>
    </row>
    <row r="5985" spans="1:6" x14ac:dyDescent="0.25">
      <c r="A5985" s="1">
        <v>37029</v>
      </c>
      <c r="B5985">
        <v>19.71</v>
      </c>
      <c r="C5985">
        <v>20.39</v>
      </c>
      <c r="D5985">
        <v>19.649999999999999</v>
      </c>
      <c r="E5985">
        <v>20.2</v>
      </c>
      <c r="F5985">
        <v>2.4860476920000001</v>
      </c>
    </row>
    <row r="5986" spans="1:6" x14ac:dyDescent="0.25">
      <c r="A5986" s="1">
        <v>37028</v>
      </c>
      <c r="B5986">
        <v>20</v>
      </c>
      <c r="C5986">
        <v>20.73</v>
      </c>
      <c r="D5986">
        <v>19.420000000000002</v>
      </c>
      <c r="E5986">
        <v>19.86</v>
      </c>
      <c r="F5986">
        <v>-0.7</v>
      </c>
    </row>
    <row r="5987" spans="1:6" x14ac:dyDescent="0.25">
      <c r="A5987" s="1">
        <v>37027</v>
      </c>
      <c r="B5987">
        <v>18.420000000000002</v>
      </c>
      <c r="C5987">
        <v>20.010000000000002</v>
      </c>
      <c r="D5987">
        <v>18.2</v>
      </c>
      <c r="E5987">
        <v>20</v>
      </c>
      <c r="F5987">
        <v>8.5776330079999994</v>
      </c>
    </row>
    <row r="5988" spans="1:6" x14ac:dyDescent="0.25">
      <c r="A5988" s="1">
        <v>37026</v>
      </c>
      <c r="B5988">
        <v>18.63</v>
      </c>
      <c r="C5988">
        <v>19.670000000000002</v>
      </c>
      <c r="D5988">
        <v>18.41</v>
      </c>
      <c r="E5988">
        <v>18.739999999999998</v>
      </c>
      <c r="F5988">
        <v>0.590445518</v>
      </c>
    </row>
    <row r="5989" spans="1:6" x14ac:dyDescent="0.25">
      <c r="A5989" s="1">
        <v>37025</v>
      </c>
      <c r="B5989">
        <v>18.93</v>
      </c>
      <c r="C5989">
        <v>19.05</v>
      </c>
      <c r="D5989">
        <v>18.18</v>
      </c>
      <c r="E5989">
        <v>18.57</v>
      </c>
      <c r="F5989">
        <v>-1.9017432649999999</v>
      </c>
    </row>
    <row r="5990" spans="1:6" x14ac:dyDescent="0.25">
      <c r="A5990" s="1">
        <v>37022</v>
      </c>
      <c r="B5990">
        <v>18.91</v>
      </c>
      <c r="C5990">
        <v>19.170000000000002</v>
      </c>
      <c r="D5990">
        <v>18.54</v>
      </c>
      <c r="E5990">
        <v>19.05</v>
      </c>
      <c r="F5990">
        <v>0.74034902199999997</v>
      </c>
    </row>
    <row r="5991" spans="1:6" x14ac:dyDescent="0.25">
      <c r="A5991" s="1">
        <v>37021</v>
      </c>
      <c r="B5991">
        <v>19.53</v>
      </c>
      <c r="C5991">
        <v>19.75</v>
      </c>
      <c r="D5991">
        <v>18.75</v>
      </c>
      <c r="E5991">
        <v>18.829999999999998</v>
      </c>
      <c r="F5991">
        <v>-3.584229391</v>
      </c>
    </row>
    <row r="5992" spans="1:6" x14ac:dyDescent="0.25">
      <c r="A5992" s="1">
        <v>37020</v>
      </c>
      <c r="B5992">
        <v>19</v>
      </c>
      <c r="C5992">
        <v>19.739999999999998</v>
      </c>
      <c r="D5992">
        <v>18.649999999999999</v>
      </c>
      <c r="E5992">
        <v>19.13</v>
      </c>
      <c r="F5992">
        <v>0.68421052599999999</v>
      </c>
    </row>
    <row r="5993" spans="1:6" x14ac:dyDescent="0.25">
      <c r="A5993" s="1">
        <v>37019</v>
      </c>
      <c r="B5993">
        <v>20.5</v>
      </c>
      <c r="C5993">
        <v>21</v>
      </c>
      <c r="D5993">
        <v>19.8</v>
      </c>
      <c r="E5993">
        <v>20.38</v>
      </c>
      <c r="F5993">
        <v>-0.58536585399999996</v>
      </c>
    </row>
    <row r="5994" spans="1:6" x14ac:dyDescent="0.25">
      <c r="A5994" s="1">
        <v>37018</v>
      </c>
      <c r="B5994">
        <v>19.89</v>
      </c>
      <c r="C5994">
        <v>20.55</v>
      </c>
      <c r="D5994">
        <v>19.079999999999998</v>
      </c>
      <c r="E5994">
        <v>19.25</v>
      </c>
      <c r="F5994">
        <v>-3.217697335</v>
      </c>
    </row>
    <row r="5995" spans="1:6" x14ac:dyDescent="0.25">
      <c r="A5995" s="1">
        <v>37015</v>
      </c>
      <c r="B5995">
        <v>17.93</v>
      </c>
      <c r="C5995">
        <v>19.77</v>
      </c>
      <c r="D5995">
        <v>17.739999999999998</v>
      </c>
      <c r="E5995">
        <v>19.64</v>
      </c>
      <c r="F5995">
        <v>9.5370886779999999</v>
      </c>
    </row>
    <row r="5996" spans="1:6" x14ac:dyDescent="0.25">
      <c r="A5996" s="1">
        <v>37014</v>
      </c>
      <c r="B5996">
        <v>19.43</v>
      </c>
      <c r="C5996">
        <v>19.46</v>
      </c>
      <c r="D5996">
        <v>18.18</v>
      </c>
      <c r="E5996">
        <v>18.66</v>
      </c>
      <c r="F5996">
        <v>-3.962943901</v>
      </c>
    </row>
    <row r="5997" spans="1:6" x14ac:dyDescent="0.25">
      <c r="A5997" s="1">
        <v>37013</v>
      </c>
      <c r="B5997">
        <v>19.260000000000002</v>
      </c>
      <c r="C5997">
        <v>20.059999999999999</v>
      </c>
      <c r="D5997">
        <v>18.8</v>
      </c>
      <c r="E5997">
        <v>20</v>
      </c>
      <c r="F5997">
        <v>3.842159917</v>
      </c>
    </row>
    <row r="5998" spans="1:6" x14ac:dyDescent="0.25">
      <c r="A5998" s="1">
        <v>37012</v>
      </c>
      <c r="B5998">
        <v>17.11</v>
      </c>
      <c r="C5998">
        <v>18</v>
      </c>
      <c r="D5998">
        <v>16.25</v>
      </c>
      <c r="E5998">
        <v>17.8</v>
      </c>
      <c r="F5998">
        <v>4.0327293979999999</v>
      </c>
    </row>
    <row r="5999" spans="1:6" x14ac:dyDescent="0.25">
      <c r="A5999" s="1">
        <v>37011</v>
      </c>
      <c r="B5999">
        <v>16.5</v>
      </c>
      <c r="C5999">
        <v>17.55</v>
      </c>
      <c r="D5999">
        <v>16</v>
      </c>
      <c r="E5999">
        <v>16.98</v>
      </c>
      <c r="F5999">
        <v>2.9090909090000001</v>
      </c>
    </row>
    <row r="6000" spans="1:6" x14ac:dyDescent="0.25">
      <c r="A6000" s="1">
        <v>37008</v>
      </c>
      <c r="B6000">
        <v>15.88</v>
      </c>
      <c r="C6000">
        <v>15.95</v>
      </c>
      <c r="D6000">
        <v>15.2</v>
      </c>
      <c r="E6000">
        <v>15.6</v>
      </c>
      <c r="F6000">
        <v>-1.763224181</v>
      </c>
    </row>
    <row r="6001" spans="1:6" x14ac:dyDescent="0.25">
      <c r="A6001" s="1">
        <v>37007</v>
      </c>
      <c r="B6001">
        <v>16.170000000000002</v>
      </c>
      <c r="C6001">
        <v>16.3</v>
      </c>
      <c r="D6001">
        <v>14.98</v>
      </c>
      <c r="E6001">
        <v>15.21</v>
      </c>
      <c r="F6001">
        <v>-5.9369202230000004</v>
      </c>
    </row>
    <row r="6002" spans="1:6" x14ac:dyDescent="0.25">
      <c r="A6002" s="1">
        <v>37006</v>
      </c>
      <c r="B6002">
        <v>16.059999999999999</v>
      </c>
      <c r="C6002">
        <v>16.399999999999999</v>
      </c>
      <c r="D6002">
        <v>15.38</v>
      </c>
      <c r="E6002">
        <v>15.73</v>
      </c>
      <c r="F6002">
        <v>-2.0547945209999998</v>
      </c>
    </row>
    <row r="6003" spans="1:6" x14ac:dyDescent="0.25">
      <c r="A6003" s="1">
        <v>37005</v>
      </c>
      <c r="B6003">
        <v>17.21</v>
      </c>
      <c r="C6003">
        <v>17.260000000000002</v>
      </c>
      <c r="D6003">
        <v>16.2</v>
      </c>
      <c r="E6003">
        <v>16.260000000000002</v>
      </c>
      <c r="F6003">
        <v>-5.5200464849999999</v>
      </c>
    </row>
    <row r="6004" spans="1:6" x14ac:dyDescent="0.25">
      <c r="A6004" s="1">
        <v>37004</v>
      </c>
      <c r="B6004">
        <v>18.55</v>
      </c>
      <c r="C6004">
        <v>18.64</v>
      </c>
      <c r="D6004">
        <v>16.89</v>
      </c>
      <c r="E6004">
        <v>17.329999999999998</v>
      </c>
      <c r="F6004">
        <v>-6.5768194070000003</v>
      </c>
    </row>
    <row r="6005" spans="1:6" x14ac:dyDescent="0.25">
      <c r="A6005" s="1">
        <v>37001</v>
      </c>
      <c r="B6005">
        <v>18.84</v>
      </c>
      <c r="C6005">
        <v>19.25</v>
      </c>
      <c r="D6005">
        <v>18.399999999999999</v>
      </c>
      <c r="E6005">
        <v>19.149999999999999</v>
      </c>
      <c r="F6005">
        <v>1.645435244</v>
      </c>
    </row>
    <row r="6006" spans="1:6" x14ac:dyDescent="0.25">
      <c r="A6006" s="1">
        <v>37000</v>
      </c>
      <c r="B6006">
        <v>18.37</v>
      </c>
      <c r="C6006">
        <v>19</v>
      </c>
      <c r="D6006">
        <v>18</v>
      </c>
      <c r="E6006">
        <v>18.91</v>
      </c>
      <c r="F6006">
        <v>2.9395753949999999</v>
      </c>
    </row>
    <row r="6007" spans="1:6" x14ac:dyDescent="0.25">
      <c r="A6007" s="1">
        <v>36999</v>
      </c>
      <c r="B6007">
        <v>17.899999999999999</v>
      </c>
      <c r="C6007">
        <v>19.5</v>
      </c>
      <c r="D6007">
        <v>17.149999999999999</v>
      </c>
      <c r="E6007">
        <v>17.93</v>
      </c>
      <c r="F6007">
        <v>0.16759776500000001</v>
      </c>
    </row>
    <row r="6008" spans="1:6" x14ac:dyDescent="0.25">
      <c r="A6008" s="1">
        <v>36998</v>
      </c>
      <c r="B6008">
        <v>15.9</v>
      </c>
      <c r="C6008">
        <v>17.16</v>
      </c>
      <c r="D6008">
        <v>15.8</v>
      </c>
      <c r="E6008">
        <v>16.66</v>
      </c>
      <c r="F6008">
        <v>4.7798742140000003</v>
      </c>
    </row>
    <row r="6009" spans="1:6" x14ac:dyDescent="0.25">
      <c r="A6009" s="1">
        <v>36997</v>
      </c>
      <c r="B6009">
        <v>17.649999999999999</v>
      </c>
      <c r="C6009">
        <v>18.34</v>
      </c>
      <c r="D6009">
        <v>16.54</v>
      </c>
      <c r="E6009">
        <v>17.2</v>
      </c>
      <c r="F6009">
        <v>-2.549575071</v>
      </c>
    </row>
    <row r="6010" spans="1:6" x14ac:dyDescent="0.25">
      <c r="A6010" s="1">
        <v>36993</v>
      </c>
      <c r="B6010">
        <v>17.2</v>
      </c>
      <c r="C6010">
        <v>18.32</v>
      </c>
      <c r="D6010">
        <v>17.03</v>
      </c>
      <c r="E6010">
        <v>17.98</v>
      </c>
      <c r="F6010">
        <v>4.5348837209999999</v>
      </c>
    </row>
    <row r="6011" spans="1:6" x14ac:dyDescent="0.25">
      <c r="A6011" s="1">
        <v>36992</v>
      </c>
      <c r="B6011">
        <v>17.52</v>
      </c>
      <c r="C6011">
        <v>18.05</v>
      </c>
      <c r="D6011">
        <v>17.23</v>
      </c>
      <c r="E6011">
        <v>17.399999999999999</v>
      </c>
      <c r="F6011">
        <v>-0.68493150700000005</v>
      </c>
    </row>
    <row r="6012" spans="1:6" x14ac:dyDescent="0.25">
      <c r="A6012" s="1">
        <v>36991</v>
      </c>
      <c r="B6012">
        <v>14.95</v>
      </c>
      <c r="C6012">
        <v>16.25</v>
      </c>
      <c r="D6012">
        <v>14.62</v>
      </c>
      <c r="E6012">
        <v>15.86</v>
      </c>
      <c r="F6012">
        <v>6.0869565220000004</v>
      </c>
    </row>
    <row r="6013" spans="1:6" x14ac:dyDescent="0.25">
      <c r="A6013" s="1">
        <v>36990</v>
      </c>
      <c r="B6013">
        <v>14.16</v>
      </c>
      <c r="C6013">
        <v>14.5</v>
      </c>
      <c r="D6013">
        <v>13.7</v>
      </c>
      <c r="E6013">
        <v>14.49</v>
      </c>
      <c r="F6013">
        <v>2.3305084749999998</v>
      </c>
    </row>
    <row r="6014" spans="1:6" x14ac:dyDescent="0.25">
      <c r="A6014" s="1">
        <v>36987</v>
      </c>
      <c r="B6014">
        <v>14.75</v>
      </c>
      <c r="C6014">
        <v>14.88</v>
      </c>
      <c r="D6014">
        <v>13.37</v>
      </c>
      <c r="E6014">
        <v>13.62</v>
      </c>
      <c r="F6014">
        <v>-7.6610169490000004</v>
      </c>
    </row>
    <row r="6015" spans="1:6" x14ac:dyDescent="0.25">
      <c r="A6015" s="1">
        <v>36986</v>
      </c>
      <c r="B6015">
        <v>14.75</v>
      </c>
      <c r="C6015">
        <v>15.19</v>
      </c>
      <c r="D6015">
        <v>14.19</v>
      </c>
      <c r="E6015">
        <v>14.94</v>
      </c>
      <c r="F6015">
        <v>1.288135593</v>
      </c>
    </row>
    <row r="6016" spans="1:6" x14ac:dyDescent="0.25">
      <c r="A6016" s="1">
        <v>36985</v>
      </c>
      <c r="B6016">
        <v>14.13</v>
      </c>
      <c r="C6016">
        <v>14.49</v>
      </c>
      <c r="D6016">
        <v>13.19</v>
      </c>
      <c r="E6016">
        <v>13.69</v>
      </c>
      <c r="F6016">
        <v>-3.1139419670000001</v>
      </c>
    </row>
    <row r="6017" spans="1:6" x14ac:dyDescent="0.25">
      <c r="A6017" s="1">
        <v>36984</v>
      </c>
      <c r="B6017">
        <v>14.88</v>
      </c>
      <c r="C6017">
        <v>15.01</v>
      </c>
      <c r="D6017">
        <v>13.57</v>
      </c>
      <c r="E6017">
        <v>13.75</v>
      </c>
      <c r="F6017">
        <v>-7.5940860219999999</v>
      </c>
    </row>
    <row r="6018" spans="1:6" x14ac:dyDescent="0.25">
      <c r="A6018" s="1">
        <v>36983</v>
      </c>
      <c r="B6018">
        <v>15.94</v>
      </c>
      <c r="C6018">
        <v>16.13</v>
      </c>
      <c r="D6018">
        <v>15</v>
      </c>
      <c r="E6018">
        <v>15.06</v>
      </c>
      <c r="F6018">
        <v>-5.5207026350000001</v>
      </c>
    </row>
    <row r="6019" spans="1:6" x14ac:dyDescent="0.25">
      <c r="A6019" s="1">
        <v>36980</v>
      </c>
      <c r="B6019">
        <v>15.56</v>
      </c>
      <c r="C6019">
        <v>16.25</v>
      </c>
      <c r="D6019">
        <v>15</v>
      </c>
      <c r="E6019">
        <v>15.81</v>
      </c>
      <c r="F6019">
        <v>1.6066838050000001</v>
      </c>
    </row>
    <row r="6020" spans="1:6" x14ac:dyDescent="0.25">
      <c r="A6020" s="1">
        <v>36979</v>
      </c>
      <c r="B6020">
        <v>15.69</v>
      </c>
      <c r="C6020">
        <v>16.190000000000001</v>
      </c>
      <c r="D6020">
        <v>15</v>
      </c>
      <c r="E6020">
        <v>15.25</v>
      </c>
      <c r="F6020">
        <v>-2.8043339710000001</v>
      </c>
    </row>
    <row r="6021" spans="1:6" x14ac:dyDescent="0.25">
      <c r="A6021" s="1">
        <v>36978</v>
      </c>
      <c r="B6021">
        <v>16.75</v>
      </c>
      <c r="C6021">
        <v>17</v>
      </c>
      <c r="D6021">
        <v>15.37</v>
      </c>
      <c r="E6021">
        <v>15.75</v>
      </c>
      <c r="F6021">
        <v>-5.9701492539999998</v>
      </c>
    </row>
    <row r="6022" spans="1:6" x14ac:dyDescent="0.25">
      <c r="A6022" s="1">
        <v>36977</v>
      </c>
      <c r="B6022">
        <v>17.940000000000001</v>
      </c>
      <c r="C6022">
        <v>18.690000000000001</v>
      </c>
      <c r="D6022">
        <v>17.63</v>
      </c>
      <c r="E6022">
        <v>18.13</v>
      </c>
      <c r="F6022">
        <v>1.059085842</v>
      </c>
    </row>
    <row r="6023" spans="1:6" x14ac:dyDescent="0.25">
      <c r="A6023" s="1">
        <v>36976</v>
      </c>
      <c r="B6023">
        <v>19.059999999999999</v>
      </c>
      <c r="C6023">
        <v>19.190000000000001</v>
      </c>
      <c r="D6023">
        <v>17.5</v>
      </c>
      <c r="E6023">
        <v>17.87</v>
      </c>
      <c r="F6023">
        <v>-6.2434417629999999</v>
      </c>
    </row>
    <row r="6024" spans="1:6" x14ac:dyDescent="0.25">
      <c r="A6024" s="1">
        <v>36973</v>
      </c>
      <c r="B6024">
        <v>20.440000000000001</v>
      </c>
      <c r="C6024">
        <v>20.5</v>
      </c>
      <c r="D6024">
        <v>18.46</v>
      </c>
      <c r="E6024">
        <v>18.690000000000001</v>
      </c>
      <c r="F6024">
        <v>-8.561643836</v>
      </c>
    </row>
    <row r="6025" spans="1:6" x14ac:dyDescent="0.25">
      <c r="A6025" s="1">
        <v>36972</v>
      </c>
      <c r="B6025">
        <v>19.75</v>
      </c>
      <c r="C6025">
        <v>19.940000000000001</v>
      </c>
      <c r="D6025">
        <v>18.559999999999999</v>
      </c>
      <c r="E6025">
        <v>19.75</v>
      </c>
      <c r="F6025">
        <v>0</v>
      </c>
    </row>
    <row r="6026" spans="1:6" x14ac:dyDescent="0.25">
      <c r="A6026" s="1">
        <v>36971</v>
      </c>
      <c r="B6026">
        <v>19.25</v>
      </c>
      <c r="C6026">
        <v>20</v>
      </c>
      <c r="D6026">
        <v>18.75</v>
      </c>
      <c r="E6026">
        <v>19.309999999999999</v>
      </c>
      <c r="F6026">
        <v>0.31168831200000002</v>
      </c>
    </row>
    <row r="6027" spans="1:6" x14ac:dyDescent="0.25">
      <c r="A6027" s="1">
        <v>36970</v>
      </c>
      <c r="B6027">
        <v>21.31</v>
      </c>
      <c r="C6027">
        <v>21.94</v>
      </c>
      <c r="D6027">
        <v>19.03</v>
      </c>
      <c r="E6027">
        <v>19.059999999999999</v>
      </c>
      <c r="F6027">
        <v>-10.55842328</v>
      </c>
    </row>
    <row r="6028" spans="1:6" x14ac:dyDescent="0.25">
      <c r="A6028" s="1">
        <v>36969</v>
      </c>
      <c r="B6028">
        <v>20.5</v>
      </c>
      <c r="C6028">
        <v>20.94</v>
      </c>
      <c r="D6028">
        <v>19.75</v>
      </c>
      <c r="E6028">
        <v>20.81</v>
      </c>
      <c r="F6028">
        <v>1.5121951220000001</v>
      </c>
    </row>
    <row r="6029" spans="1:6" x14ac:dyDescent="0.25">
      <c r="A6029" s="1">
        <v>36966</v>
      </c>
      <c r="B6029">
        <v>19.63</v>
      </c>
      <c r="C6029">
        <v>20.51</v>
      </c>
      <c r="D6029">
        <v>19</v>
      </c>
      <c r="E6029">
        <v>19.940000000000001</v>
      </c>
      <c r="F6029">
        <v>1.5792154869999999</v>
      </c>
    </row>
    <row r="6030" spans="1:6" x14ac:dyDescent="0.25">
      <c r="A6030" s="1">
        <v>36965</v>
      </c>
      <c r="B6030">
        <v>21.44</v>
      </c>
      <c r="C6030">
        <v>21.88</v>
      </c>
      <c r="D6030">
        <v>20.25</v>
      </c>
      <c r="E6030">
        <v>20.309999999999999</v>
      </c>
      <c r="F6030">
        <v>-5.2705223879999998</v>
      </c>
    </row>
    <row r="6031" spans="1:6" x14ac:dyDescent="0.25">
      <c r="A6031" s="1">
        <v>36964</v>
      </c>
      <c r="B6031">
        <v>20.440000000000001</v>
      </c>
      <c r="C6031">
        <v>21.13</v>
      </c>
      <c r="D6031">
        <v>19.71</v>
      </c>
      <c r="E6031">
        <v>20.25</v>
      </c>
      <c r="F6031">
        <v>-0.92954990199999998</v>
      </c>
    </row>
    <row r="6032" spans="1:6" x14ac:dyDescent="0.25">
      <c r="A6032" s="1">
        <v>36963</v>
      </c>
      <c r="B6032">
        <v>19.39</v>
      </c>
      <c r="C6032">
        <v>21.5</v>
      </c>
      <c r="D6032">
        <v>19.309999999999999</v>
      </c>
      <c r="E6032">
        <v>21.37</v>
      </c>
      <c r="F6032">
        <v>10.211449200000001</v>
      </c>
    </row>
    <row r="6033" spans="1:6" x14ac:dyDescent="0.25">
      <c r="A6033" s="1">
        <v>36962</v>
      </c>
      <c r="B6033">
        <v>19.059999999999999</v>
      </c>
      <c r="C6033">
        <v>20.12</v>
      </c>
      <c r="D6033">
        <v>18.37</v>
      </c>
      <c r="E6033">
        <v>18.809999999999999</v>
      </c>
      <c r="F6033">
        <v>-1.311647429</v>
      </c>
    </row>
    <row r="6034" spans="1:6" x14ac:dyDescent="0.25">
      <c r="A6034" s="1">
        <v>36959</v>
      </c>
      <c r="B6034">
        <v>22.13</v>
      </c>
      <c r="C6034">
        <v>22.21</v>
      </c>
      <c r="D6034">
        <v>20.32</v>
      </c>
      <c r="E6034">
        <v>20.63</v>
      </c>
      <c r="F6034">
        <v>-6.7781292359999998</v>
      </c>
    </row>
    <row r="6035" spans="1:6" x14ac:dyDescent="0.25">
      <c r="A6035" s="1">
        <v>36958</v>
      </c>
      <c r="B6035">
        <v>23.75</v>
      </c>
      <c r="C6035">
        <v>24</v>
      </c>
      <c r="D6035">
        <v>22.62</v>
      </c>
      <c r="E6035">
        <v>22.81</v>
      </c>
      <c r="F6035">
        <v>-3.9578947370000002</v>
      </c>
    </row>
    <row r="6036" spans="1:6" x14ac:dyDescent="0.25">
      <c r="A6036" s="1">
        <v>36957</v>
      </c>
      <c r="B6036">
        <v>24.81</v>
      </c>
      <c r="C6036">
        <v>24.94</v>
      </c>
      <c r="D6036">
        <v>23.56</v>
      </c>
      <c r="E6036">
        <v>24</v>
      </c>
      <c r="F6036">
        <v>-3.2648125760000002</v>
      </c>
    </row>
    <row r="6037" spans="1:6" x14ac:dyDescent="0.25">
      <c r="A6037" s="1">
        <v>36956</v>
      </c>
      <c r="B6037">
        <v>24.06</v>
      </c>
      <c r="C6037">
        <v>24.94</v>
      </c>
      <c r="D6037">
        <v>23.93</v>
      </c>
      <c r="E6037">
        <v>24</v>
      </c>
      <c r="F6037">
        <v>-0.249376559</v>
      </c>
    </row>
    <row r="6038" spans="1:6" x14ac:dyDescent="0.25">
      <c r="A6038" s="1">
        <v>36955</v>
      </c>
      <c r="B6038">
        <v>22.94</v>
      </c>
      <c r="C6038">
        <v>23.32</v>
      </c>
      <c r="D6038">
        <v>22.56</v>
      </c>
      <c r="E6038">
        <v>23.08</v>
      </c>
      <c r="F6038">
        <v>0.61028770700000001</v>
      </c>
    </row>
    <row r="6039" spans="1:6" x14ac:dyDescent="0.25">
      <c r="A6039" s="1">
        <v>36952</v>
      </c>
      <c r="B6039">
        <v>23.5</v>
      </c>
      <c r="C6039">
        <v>23.81</v>
      </c>
      <c r="D6039">
        <v>21.94</v>
      </c>
      <c r="E6039">
        <v>22.19</v>
      </c>
      <c r="F6039">
        <v>-5.5744680850000004</v>
      </c>
    </row>
    <row r="6040" spans="1:6" x14ac:dyDescent="0.25">
      <c r="A6040" s="1">
        <v>36951</v>
      </c>
      <c r="B6040">
        <v>23.25</v>
      </c>
      <c r="C6040">
        <v>24.5</v>
      </c>
      <c r="D6040">
        <v>22.25</v>
      </c>
      <c r="E6040">
        <v>24.5</v>
      </c>
      <c r="F6040">
        <v>5.3763440859999996</v>
      </c>
    </row>
    <row r="6041" spans="1:6" x14ac:dyDescent="0.25">
      <c r="A6041" s="1">
        <v>36950</v>
      </c>
      <c r="B6041">
        <v>24.38</v>
      </c>
      <c r="C6041">
        <v>25.01</v>
      </c>
      <c r="D6041">
        <v>23.25</v>
      </c>
      <c r="E6041">
        <v>23.69</v>
      </c>
      <c r="F6041">
        <v>-2.8301886789999999</v>
      </c>
    </row>
    <row r="6042" spans="1:6" x14ac:dyDescent="0.25">
      <c r="A6042" s="1">
        <v>36949</v>
      </c>
      <c r="B6042">
        <v>25.81</v>
      </c>
      <c r="C6042">
        <v>26.5</v>
      </c>
      <c r="D6042">
        <v>23.68</v>
      </c>
      <c r="E6042">
        <v>24</v>
      </c>
      <c r="F6042">
        <v>-7.0127857420000002</v>
      </c>
    </row>
    <row r="6043" spans="1:6" x14ac:dyDescent="0.25">
      <c r="A6043" s="1">
        <v>36948</v>
      </c>
      <c r="B6043">
        <v>27.2</v>
      </c>
      <c r="C6043">
        <v>27.31</v>
      </c>
      <c r="D6043">
        <v>25.25</v>
      </c>
      <c r="E6043">
        <v>26.06</v>
      </c>
      <c r="F6043">
        <v>-4.1911764710000003</v>
      </c>
    </row>
    <row r="6044" spans="1:6" x14ac:dyDescent="0.25">
      <c r="A6044" s="1">
        <v>36945</v>
      </c>
      <c r="B6044">
        <v>26.44</v>
      </c>
      <c r="C6044">
        <v>27</v>
      </c>
      <c r="D6044">
        <v>25</v>
      </c>
      <c r="E6044">
        <v>27</v>
      </c>
      <c r="F6044">
        <v>2.1180030259999998</v>
      </c>
    </row>
    <row r="6045" spans="1:6" x14ac:dyDescent="0.25">
      <c r="A6045" s="1">
        <v>36944</v>
      </c>
      <c r="B6045">
        <v>25.69</v>
      </c>
      <c r="C6045">
        <v>26.88</v>
      </c>
      <c r="D6045">
        <v>25.13</v>
      </c>
      <c r="E6045">
        <v>26.44</v>
      </c>
      <c r="F6045">
        <v>2.9194239</v>
      </c>
    </row>
    <row r="6046" spans="1:6" x14ac:dyDescent="0.25">
      <c r="A6046" s="1">
        <v>36943</v>
      </c>
      <c r="B6046">
        <v>25.69</v>
      </c>
      <c r="C6046">
        <v>26.69</v>
      </c>
      <c r="D6046">
        <v>25</v>
      </c>
      <c r="E6046">
        <v>25.13</v>
      </c>
      <c r="F6046">
        <v>-2.1798365120000001</v>
      </c>
    </row>
    <row r="6047" spans="1:6" x14ac:dyDescent="0.25">
      <c r="A6047" s="1">
        <v>36942</v>
      </c>
      <c r="B6047">
        <v>28.67</v>
      </c>
      <c r="C6047">
        <v>28.69</v>
      </c>
      <c r="D6047">
        <v>26.06</v>
      </c>
      <c r="E6047">
        <v>26.06</v>
      </c>
      <c r="F6047">
        <v>-9.1035926059999994</v>
      </c>
    </row>
    <row r="6048" spans="1:6" x14ac:dyDescent="0.25">
      <c r="A6048" s="1">
        <v>36938</v>
      </c>
      <c r="B6048">
        <v>28</v>
      </c>
      <c r="C6048">
        <v>29.19</v>
      </c>
      <c r="D6048">
        <v>27.48</v>
      </c>
      <c r="E6048">
        <v>28.25</v>
      </c>
      <c r="F6048">
        <v>0.89285714299999996</v>
      </c>
    </row>
    <row r="6049" spans="1:6" x14ac:dyDescent="0.25">
      <c r="A6049" s="1">
        <v>36937</v>
      </c>
      <c r="B6049">
        <v>30.44</v>
      </c>
      <c r="C6049">
        <v>31.44</v>
      </c>
      <c r="D6049">
        <v>29.88</v>
      </c>
      <c r="E6049">
        <v>30.82</v>
      </c>
      <c r="F6049">
        <v>1.2483574239999999</v>
      </c>
    </row>
    <row r="6050" spans="1:6" x14ac:dyDescent="0.25">
      <c r="A6050" s="1">
        <v>36936</v>
      </c>
      <c r="B6050">
        <v>28.94</v>
      </c>
      <c r="C6050">
        <v>29.63</v>
      </c>
      <c r="D6050">
        <v>28</v>
      </c>
      <c r="E6050">
        <v>29.38</v>
      </c>
      <c r="F6050">
        <v>1.5203870079999999</v>
      </c>
    </row>
    <row r="6051" spans="1:6" x14ac:dyDescent="0.25">
      <c r="A6051" s="1">
        <v>36935</v>
      </c>
      <c r="B6051">
        <v>29.75</v>
      </c>
      <c r="C6051">
        <v>30.69</v>
      </c>
      <c r="D6051">
        <v>28</v>
      </c>
      <c r="E6051">
        <v>28.5</v>
      </c>
      <c r="F6051">
        <v>-4.2016806720000002</v>
      </c>
    </row>
    <row r="6052" spans="1:6" x14ac:dyDescent="0.25">
      <c r="A6052" s="1">
        <v>36934</v>
      </c>
      <c r="B6052">
        <v>28.56</v>
      </c>
      <c r="C6052">
        <v>29.87</v>
      </c>
      <c r="D6052">
        <v>27.81</v>
      </c>
      <c r="E6052">
        <v>29.56</v>
      </c>
      <c r="F6052">
        <v>3.50140056</v>
      </c>
    </row>
    <row r="6053" spans="1:6" x14ac:dyDescent="0.25">
      <c r="A6053" s="1">
        <v>36931</v>
      </c>
      <c r="B6053">
        <v>29.86</v>
      </c>
      <c r="C6053">
        <v>30.45</v>
      </c>
      <c r="D6053">
        <v>28</v>
      </c>
      <c r="E6053">
        <v>28.19</v>
      </c>
      <c r="F6053">
        <v>-5.5927662419999997</v>
      </c>
    </row>
    <row r="6054" spans="1:6" x14ac:dyDescent="0.25">
      <c r="A6054" s="1">
        <v>36930</v>
      </c>
      <c r="B6054">
        <v>31.19</v>
      </c>
      <c r="C6054">
        <v>31.75</v>
      </c>
      <c r="D6054">
        <v>29.94</v>
      </c>
      <c r="E6054">
        <v>30</v>
      </c>
      <c r="F6054">
        <v>-3.8153254250000002</v>
      </c>
    </row>
    <row r="6055" spans="1:6" x14ac:dyDescent="0.25">
      <c r="A6055" s="1">
        <v>36929</v>
      </c>
      <c r="B6055">
        <v>31.94</v>
      </c>
      <c r="C6055">
        <v>32.57</v>
      </c>
      <c r="D6055">
        <v>29.88</v>
      </c>
      <c r="E6055">
        <v>31.06</v>
      </c>
      <c r="F6055">
        <v>-2.755165936</v>
      </c>
    </row>
    <row r="6056" spans="1:6" x14ac:dyDescent="0.25">
      <c r="A6056" s="1">
        <v>36928</v>
      </c>
      <c r="B6056">
        <v>34.770000000000003</v>
      </c>
      <c r="C6056">
        <v>36.19</v>
      </c>
      <c r="D6056">
        <v>34.57</v>
      </c>
      <c r="E6056">
        <v>35.75</v>
      </c>
      <c r="F6056">
        <v>2.8185217140000001</v>
      </c>
    </row>
    <row r="6057" spans="1:6" x14ac:dyDescent="0.25">
      <c r="A6057" s="1">
        <v>36927</v>
      </c>
      <c r="B6057">
        <v>34.56</v>
      </c>
      <c r="C6057">
        <v>35</v>
      </c>
      <c r="D6057">
        <v>33.5</v>
      </c>
      <c r="E6057">
        <v>34.56</v>
      </c>
      <c r="F6057">
        <v>0</v>
      </c>
    </row>
    <row r="6058" spans="1:6" x14ac:dyDescent="0.25">
      <c r="A6058" s="1">
        <v>36924</v>
      </c>
      <c r="B6058">
        <v>38.31</v>
      </c>
      <c r="C6058">
        <v>38.619999999999997</v>
      </c>
      <c r="D6058">
        <v>35.18</v>
      </c>
      <c r="E6058">
        <v>35.5</v>
      </c>
      <c r="F6058">
        <v>-7.334899504</v>
      </c>
    </row>
    <row r="6059" spans="1:6" x14ac:dyDescent="0.25">
      <c r="A6059" s="1">
        <v>36923</v>
      </c>
      <c r="B6059">
        <v>37.5</v>
      </c>
      <c r="C6059">
        <v>38.56</v>
      </c>
      <c r="D6059">
        <v>37.44</v>
      </c>
      <c r="E6059">
        <v>38.25</v>
      </c>
      <c r="F6059">
        <v>2</v>
      </c>
    </row>
    <row r="6060" spans="1:6" x14ac:dyDescent="0.25">
      <c r="A6060" s="1">
        <v>36922</v>
      </c>
      <c r="B6060">
        <v>38.81</v>
      </c>
      <c r="C6060">
        <v>39.5</v>
      </c>
      <c r="D6060">
        <v>37.31</v>
      </c>
      <c r="E6060">
        <v>37.43</v>
      </c>
      <c r="F6060">
        <v>-3.5557845920000002</v>
      </c>
    </row>
    <row r="6061" spans="1:6" x14ac:dyDescent="0.25">
      <c r="A6061" s="1">
        <v>36921</v>
      </c>
      <c r="B6061">
        <v>37.81</v>
      </c>
      <c r="C6061">
        <v>38.56</v>
      </c>
      <c r="D6061">
        <v>37.31</v>
      </c>
      <c r="E6061">
        <v>38</v>
      </c>
      <c r="F6061">
        <v>0.50251256300000002</v>
      </c>
    </row>
    <row r="6062" spans="1:6" x14ac:dyDescent="0.25">
      <c r="A6062" s="1">
        <v>36920</v>
      </c>
      <c r="B6062">
        <v>36.130000000000003</v>
      </c>
      <c r="C6062">
        <v>38.01</v>
      </c>
      <c r="D6062">
        <v>35.5</v>
      </c>
      <c r="E6062">
        <v>37.26</v>
      </c>
      <c r="F6062">
        <v>3.127594797</v>
      </c>
    </row>
    <row r="6063" spans="1:6" x14ac:dyDescent="0.25">
      <c r="A6063" s="1">
        <v>36917</v>
      </c>
      <c r="B6063">
        <v>37.25</v>
      </c>
      <c r="C6063">
        <v>38.42</v>
      </c>
      <c r="D6063">
        <v>36.19</v>
      </c>
      <c r="E6063">
        <v>38.380000000000003</v>
      </c>
      <c r="F6063">
        <v>3.033557047</v>
      </c>
    </row>
    <row r="6064" spans="1:6" x14ac:dyDescent="0.25">
      <c r="A6064" s="1">
        <v>36916</v>
      </c>
      <c r="B6064">
        <v>42.25</v>
      </c>
      <c r="C6064">
        <v>42.44</v>
      </c>
      <c r="D6064">
        <v>39.19</v>
      </c>
      <c r="E6064">
        <v>39.31</v>
      </c>
      <c r="F6064">
        <v>-6.9585798820000004</v>
      </c>
    </row>
    <row r="6065" spans="1:6" x14ac:dyDescent="0.25">
      <c r="A6065" s="1">
        <v>36915</v>
      </c>
      <c r="B6065">
        <v>43.13</v>
      </c>
      <c r="C6065">
        <v>43.38</v>
      </c>
      <c r="D6065">
        <v>41.5</v>
      </c>
      <c r="E6065">
        <v>42.57</v>
      </c>
      <c r="F6065">
        <v>-1.298400185</v>
      </c>
    </row>
    <row r="6066" spans="1:6" x14ac:dyDescent="0.25">
      <c r="A6066" s="1">
        <v>36914</v>
      </c>
      <c r="B6066">
        <v>41.69</v>
      </c>
      <c r="C6066">
        <v>42.88</v>
      </c>
      <c r="D6066">
        <v>40.44</v>
      </c>
      <c r="E6066">
        <v>42.63</v>
      </c>
      <c r="F6066">
        <v>2.2547373469999998</v>
      </c>
    </row>
    <row r="6067" spans="1:6" x14ac:dyDescent="0.25">
      <c r="A6067" s="1">
        <v>36913</v>
      </c>
      <c r="B6067">
        <v>40.69</v>
      </c>
      <c r="C6067">
        <v>42.44</v>
      </c>
      <c r="D6067">
        <v>39.94</v>
      </c>
      <c r="E6067">
        <v>41.44</v>
      </c>
      <c r="F6067">
        <v>1.843204719</v>
      </c>
    </row>
    <row r="6068" spans="1:6" x14ac:dyDescent="0.25">
      <c r="A6068" s="1">
        <v>36910</v>
      </c>
      <c r="B6068">
        <v>43.94</v>
      </c>
      <c r="C6068">
        <v>44</v>
      </c>
      <c r="D6068">
        <v>40.19</v>
      </c>
      <c r="E6068">
        <v>40.380000000000003</v>
      </c>
      <c r="F6068">
        <v>-8.1019572140000005</v>
      </c>
    </row>
    <row r="6069" spans="1:6" x14ac:dyDescent="0.25">
      <c r="A6069" s="1">
        <v>36909</v>
      </c>
      <c r="B6069">
        <v>39.06</v>
      </c>
      <c r="C6069">
        <v>42.75</v>
      </c>
      <c r="D6069">
        <v>38.369999999999997</v>
      </c>
      <c r="E6069">
        <v>41.87</v>
      </c>
      <c r="F6069">
        <v>7.1940604199999996</v>
      </c>
    </row>
    <row r="6070" spans="1:6" x14ac:dyDescent="0.25">
      <c r="A6070" s="1">
        <v>36908</v>
      </c>
      <c r="B6070">
        <v>39.94</v>
      </c>
      <c r="C6070">
        <v>41.3</v>
      </c>
      <c r="D6070">
        <v>38.31</v>
      </c>
      <c r="E6070">
        <v>39</v>
      </c>
      <c r="F6070">
        <v>-2.3535302950000001</v>
      </c>
    </row>
    <row r="6071" spans="1:6" x14ac:dyDescent="0.25">
      <c r="A6071" s="1">
        <v>36907</v>
      </c>
      <c r="B6071">
        <v>38</v>
      </c>
      <c r="C6071">
        <v>38.75</v>
      </c>
      <c r="D6071">
        <v>37.25</v>
      </c>
      <c r="E6071">
        <v>38.5</v>
      </c>
      <c r="F6071">
        <v>1.315789474</v>
      </c>
    </row>
    <row r="6072" spans="1:6" x14ac:dyDescent="0.25">
      <c r="A6072" s="1">
        <v>36903</v>
      </c>
      <c r="B6072">
        <v>39.19</v>
      </c>
      <c r="C6072">
        <v>39.75</v>
      </c>
      <c r="D6072">
        <v>37.5</v>
      </c>
      <c r="E6072">
        <v>38.06</v>
      </c>
      <c r="F6072">
        <v>-2.8833886199999998</v>
      </c>
    </row>
    <row r="6073" spans="1:6" x14ac:dyDescent="0.25">
      <c r="A6073" s="1">
        <v>36902</v>
      </c>
      <c r="B6073">
        <v>34.770000000000003</v>
      </c>
      <c r="C6073">
        <v>39.57</v>
      </c>
      <c r="D6073">
        <v>34.75</v>
      </c>
      <c r="E6073">
        <v>39.130000000000003</v>
      </c>
      <c r="F6073">
        <v>12.539545589999999</v>
      </c>
    </row>
    <row r="6074" spans="1:6" x14ac:dyDescent="0.25">
      <c r="A6074" s="1">
        <v>36901</v>
      </c>
      <c r="B6074">
        <v>34.44</v>
      </c>
      <c r="C6074">
        <v>37.5</v>
      </c>
      <c r="D6074">
        <v>33.64</v>
      </c>
      <c r="E6074">
        <v>36.25</v>
      </c>
      <c r="F6074">
        <v>5.2555168410000004</v>
      </c>
    </row>
    <row r="6075" spans="1:6" x14ac:dyDescent="0.25">
      <c r="A6075" s="1">
        <v>36900</v>
      </c>
      <c r="B6075">
        <v>37.69</v>
      </c>
      <c r="C6075">
        <v>38.86</v>
      </c>
      <c r="D6075">
        <v>36.130000000000003</v>
      </c>
      <c r="E6075">
        <v>37.130000000000003</v>
      </c>
      <c r="F6075">
        <v>-1.4858052530000001</v>
      </c>
    </row>
    <row r="6076" spans="1:6" x14ac:dyDescent="0.25">
      <c r="A6076" s="1">
        <v>36899</v>
      </c>
      <c r="B6076">
        <v>35.69</v>
      </c>
      <c r="C6076">
        <v>36.630000000000003</v>
      </c>
      <c r="D6076">
        <v>33.69</v>
      </c>
      <c r="E6076">
        <v>36.549999999999997</v>
      </c>
      <c r="F6076">
        <v>2.4096385539999998</v>
      </c>
    </row>
    <row r="6077" spans="1:6" x14ac:dyDescent="0.25">
      <c r="A6077" s="1">
        <v>36896</v>
      </c>
      <c r="B6077">
        <v>42.81</v>
      </c>
      <c r="C6077">
        <v>42.94</v>
      </c>
      <c r="D6077">
        <v>36.56</v>
      </c>
      <c r="E6077">
        <v>36.619999999999997</v>
      </c>
      <c r="F6077">
        <v>-14.4592385</v>
      </c>
    </row>
    <row r="6078" spans="1:6" x14ac:dyDescent="0.25">
      <c r="A6078" s="1">
        <v>36895</v>
      </c>
      <c r="B6078">
        <v>42.44</v>
      </c>
      <c r="C6078">
        <v>44.5</v>
      </c>
      <c r="D6078">
        <v>40.909999999999997</v>
      </c>
      <c r="E6078">
        <v>41.88</v>
      </c>
      <c r="F6078">
        <v>-1.319509896</v>
      </c>
    </row>
    <row r="6079" spans="1:6" x14ac:dyDescent="0.25">
      <c r="A6079" s="1">
        <v>36894</v>
      </c>
      <c r="B6079">
        <v>32.56</v>
      </c>
      <c r="C6079">
        <v>41.75</v>
      </c>
      <c r="D6079">
        <v>31.93</v>
      </c>
      <c r="E6079">
        <v>41.31</v>
      </c>
      <c r="F6079">
        <v>26.873464370000001</v>
      </c>
    </row>
    <row r="6080" spans="1:6" x14ac:dyDescent="0.25">
      <c r="A6080" s="1">
        <v>36893</v>
      </c>
      <c r="B6080">
        <v>38.130000000000003</v>
      </c>
      <c r="C6080">
        <v>38.51</v>
      </c>
      <c r="D6080">
        <v>32.630000000000003</v>
      </c>
      <c r="E6080">
        <v>33.32</v>
      </c>
      <c r="F6080">
        <v>-12.614739050000001</v>
      </c>
    </row>
    <row r="6081" spans="1:6" x14ac:dyDescent="0.25">
      <c r="A6081" s="1">
        <v>36889</v>
      </c>
      <c r="B6081">
        <v>38.880000000000003</v>
      </c>
      <c r="C6081">
        <v>39.51</v>
      </c>
      <c r="D6081">
        <v>37</v>
      </c>
      <c r="E6081">
        <v>38.25</v>
      </c>
      <c r="F6081">
        <v>-1.6203703700000001</v>
      </c>
    </row>
    <row r="6082" spans="1:6" x14ac:dyDescent="0.25">
      <c r="A6082" s="1">
        <v>36888</v>
      </c>
      <c r="B6082">
        <v>40.25</v>
      </c>
      <c r="C6082">
        <v>41.56</v>
      </c>
      <c r="D6082">
        <v>38.369999999999997</v>
      </c>
      <c r="E6082">
        <v>39.56</v>
      </c>
      <c r="F6082">
        <v>-1.7142857140000001</v>
      </c>
    </row>
    <row r="6083" spans="1:6" x14ac:dyDescent="0.25">
      <c r="A6083" s="1">
        <v>36887</v>
      </c>
      <c r="B6083">
        <v>40.130000000000003</v>
      </c>
      <c r="C6083">
        <v>41.94</v>
      </c>
      <c r="D6083">
        <v>39.5</v>
      </c>
      <c r="E6083">
        <v>40.76</v>
      </c>
      <c r="F6083">
        <v>1.5698978320000001</v>
      </c>
    </row>
    <row r="6084" spans="1:6" x14ac:dyDescent="0.25">
      <c r="A6084" s="1">
        <v>36886</v>
      </c>
      <c r="B6084">
        <v>41.75</v>
      </c>
      <c r="C6084">
        <v>42.31</v>
      </c>
      <c r="D6084">
        <v>39.56</v>
      </c>
      <c r="E6084">
        <v>40.75</v>
      </c>
      <c r="F6084">
        <v>-2.395209581</v>
      </c>
    </row>
    <row r="6085" spans="1:6" x14ac:dyDescent="0.25">
      <c r="A6085" s="1">
        <v>36882</v>
      </c>
      <c r="B6085">
        <v>40.44</v>
      </c>
      <c r="C6085">
        <v>42</v>
      </c>
      <c r="D6085">
        <v>39.799999999999997</v>
      </c>
      <c r="E6085">
        <v>41.5</v>
      </c>
      <c r="F6085">
        <v>2.6211671609999998</v>
      </c>
    </row>
    <row r="6086" spans="1:6" x14ac:dyDescent="0.25">
      <c r="A6086" s="1">
        <v>36881</v>
      </c>
      <c r="B6086">
        <v>36</v>
      </c>
      <c r="C6086">
        <v>40.25</v>
      </c>
      <c r="D6086">
        <v>35.159999999999997</v>
      </c>
      <c r="E6086">
        <v>38.880000000000003</v>
      </c>
      <c r="F6086">
        <v>8</v>
      </c>
    </row>
    <row r="6087" spans="1:6" x14ac:dyDescent="0.25">
      <c r="A6087" s="1">
        <v>36880</v>
      </c>
      <c r="B6087">
        <v>37.630000000000003</v>
      </c>
      <c r="C6087">
        <v>38.44</v>
      </c>
      <c r="D6087">
        <v>35.71</v>
      </c>
      <c r="E6087">
        <v>36.5</v>
      </c>
      <c r="F6087">
        <v>-3.0029232000000001</v>
      </c>
    </row>
    <row r="6088" spans="1:6" x14ac:dyDescent="0.25">
      <c r="A6088" s="1">
        <v>36879</v>
      </c>
      <c r="B6088">
        <v>43</v>
      </c>
      <c r="C6088">
        <v>46</v>
      </c>
      <c r="D6088">
        <v>41.5</v>
      </c>
      <c r="E6088">
        <v>41.75</v>
      </c>
      <c r="F6088">
        <v>-2.9069767440000001</v>
      </c>
    </row>
    <row r="6089" spans="1:6" x14ac:dyDescent="0.25">
      <c r="A6089" s="1">
        <v>36878</v>
      </c>
      <c r="B6089">
        <v>49</v>
      </c>
      <c r="C6089">
        <v>50.13</v>
      </c>
      <c r="D6089">
        <v>42.31</v>
      </c>
      <c r="E6089">
        <v>42.94</v>
      </c>
      <c r="F6089">
        <v>-12.367346939999999</v>
      </c>
    </row>
    <row r="6090" spans="1:6" x14ac:dyDescent="0.25">
      <c r="A6090" s="1">
        <v>36875</v>
      </c>
      <c r="B6090">
        <v>50.06</v>
      </c>
      <c r="C6090">
        <v>50.19</v>
      </c>
      <c r="D6090">
        <v>47.12</v>
      </c>
      <c r="E6090">
        <v>48.17</v>
      </c>
      <c r="F6090">
        <v>-3.7754694369999999</v>
      </c>
    </row>
    <row r="6091" spans="1:6" x14ac:dyDescent="0.25">
      <c r="A6091" s="1">
        <v>36874</v>
      </c>
      <c r="B6091">
        <v>51.06</v>
      </c>
      <c r="C6091">
        <v>52.56</v>
      </c>
      <c r="D6091">
        <v>50.87</v>
      </c>
      <c r="E6091">
        <v>50.93</v>
      </c>
      <c r="F6091">
        <v>-0.25460242900000002</v>
      </c>
    </row>
    <row r="6092" spans="1:6" x14ac:dyDescent="0.25">
      <c r="A6092" s="1">
        <v>36873</v>
      </c>
      <c r="B6092">
        <v>55.19</v>
      </c>
      <c r="C6092">
        <v>55.25</v>
      </c>
      <c r="D6092">
        <v>50.81</v>
      </c>
      <c r="E6092">
        <v>51.13</v>
      </c>
      <c r="F6092">
        <v>-7.3564051460000002</v>
      </c>
    </row>
    <row r="6093" spans="1:6" x14ac:dyDescent="0.25">
      <c r="A6093" s="1">
        <v>36872</v>
      </c>
      <c r="B6093">
        <v>54.75</v>
      </c>
      <c r="C6093">
        <v>55.13</v>
      </c>
      <c r="D6093">
        <v>53.31</v>
      </c>
      <c r="E6093">
        <v>54.37</v>
      </c>
      <c r="F6093">
        <v>-0.69406392699999997</v>
      </c>
    </row>
    <row r="6094" spans="1:6" x14ac:dyDescent="0.25">
      <c r="A6094" s="1">
        <v>36871</v>
      </c>
      <c r="B6094">
        <v>52.88</v>
      </c>
      <c r="C6094">
        <v>55.76</v>
      </c>
      <c r="D6094">
        <v>52.63</v>
      </c>
      <c r="E6094">
        <v>54.82</v>
      </c>
      <c r="F6094">
        <v>3.6686838119999998</v>
      </c>
    </row>
    <row r="6095" spans="1:6" x14ac:dyDescent="0.25">
      <c r="A6095" s="1">
        <v>36868</v>
      </c>
      <c r="B6095">
        <v>51.94</v>
      </c>
      <c r="C6095">
        <v>53.25</v>
      </c>
      <c r="D6095">
        <v>51</v>
      </c>
      <c r="E6095">
        <v>52.38</v>
      </c>
      <c r="F6095">
        <v>0.847131305</v>
      </c>
    </row>
    <row r="6096" spans="1:6" x14ac:dyDescent="0.25">
      <c r="A6096" s="1">
        <v>36867</v>
      </c>
      <c r="B6096">
        <v>50.31</v>
      </c>
      <c r="C6096">
        <v>51</v>
      </c>
      <c r="D6096">
        <v>49</v>
      </c>
      <c r="E6096">
        <v>49.93</v>
      </c>
      <c r="F6096">
        <v>-0.75531703400000005</v>
      </c>
    </row>
    <row r="6097" spans="1:6" x14ac:dyDescent="0.25">
      <c r="A6097" s="1">
        <v>36866</v>
      </c>
      <c r="B6097">
        <v>52</v>
      </c>
      <c r="C6097">
        <v>53.56</v>
      </c>
      <c r="D6097">
        <v>51.25</v>
      </c>
      <c r="E6097">
        <v>51.44</v>
      </c>
      <c r="F6097">
        <v>-1.076923077</v>
      </c>
    </row>
    <row r="6098" spans="1:6" x14ac:dyDescent="0.25">
      <c r="A6098" s="1">
        <v>36865</v>
      </c>
      <c r="B6098">
        <v>47.75</v>
      </c>
      <c r="C6098">
        <v>52.13</v>
      </c>
      <c r="D6098">
        <v>47.31</v>
      </c>
      <c r="E6098">
        <v>52.13</v>
      </c>
      <c r="F6098">
        <v>9.1727748689999995</v>
      </c>
    </row>
    <row r="6099" spans="1:6" x14ac:dyDescent="0.25">
      <c r="A6099" s="1">
        <v>36864</v>
      </c>
      <c r="B6099">
        <v>49.06</v>
      </c>
      <c r="C6099">
        <v>49.56</v>
      </c>
      <c r="D6099">
        <v>45</v>
      </c>
      <c r="E6099">
        <v>45.81</v>
      </c>
      <c r="F6099">
        <v>-6.624541378</v>
      </c>
    </row>
    <row r="6100" spans="1:6" x14ac:dyDescent="0.25">
      <c r="A6100" s="1">
        <v>36861</v>
      </c>
      <c r="B6100">
        <v>49.19</v>
      </c>
      <c r="C6100">
        <v>51.63</v>
      </c>
      <c r="D6100">
        <v>47.25</v>
      </c>
      <c r="E6100">
        <v>48.5</v>
      </c>
      <c r="F6100">
        <v>-1.402724131</v>
      </c>
    </row>
    <row r="6101" spans="1:6" x14ac:dyDescent="0.25">
      <c r="A6101" s="1">
        <v>36860</v>
      </c>
      <c r="B6101">
        <v>50.19</v>
      </c>
      <c r="C6101">
        <v>50.94</v>
      </c>
      <c r="D6101">
        <v>45.19</v>
      </c>
      <c r="E6101">
        <v>47.88</v>
      </c>
      <c r="F6101">
        <v>-4.6025104600000004</v>
      </c>
    </row>
    <row r="6102" spans="1:6" x14ac:dyDescent="0.25">
      <c r="A6102" s="1">
        <v>36859</v>
      </c>
      <c r="B6102">
        <v>51.31</v>
      </c>
      <c r="C6102">
        <v>53</v>
      </c>
      <c r="D6102">
        <v>50.31</v>
      </c>
      <c r="E6102">
        <v>51.69</v>
      </c>
      <c r="F6102">
        <v>0.74059637499999997</v>
      </c>
    </row>
    <row r="6103" spans="1:6" x14ac:dyDescent="0.25">
      <c r="A6103" s="1">
        <v>36858</v>
      </c>
      <c r="B6103">
        <v>51.94</v>
      </c>
      <c r="C6103">
        <v>53.19</v>
      </c>
      <c r="D6103">
        <v>50.63</v>
      </c>
      <c r="E6103">
        <v>51</v>
      </c>
      <c r="F6103">
        <v>-1.809780516</v>
      </c>
    </row>
    <row r="6104" spans="1:6" x14ac:dyDescent="0.25">
      <c r="A6104" s="1">
        <v>36857</v>
      </c>
      <c r="B6104">
        <v>53.69</v>
      </c>
      <c r="C6104">
        <v>54.52</v>
      </c>
      <c r="D6104">
        <v>51.03</v>
      </c>
      <c r="E6104">
        <v>51.25</v>
      </c>
      <c r="F6104">
        <v>-4.5446079340000001</v>
      </c>
    </row>
    <row r="6105" spans="1:6" x14ac:dyDescent="0.25">
      <c r="A6105" s="1">
        <v>36854</v>
      </c>
      <c r="B6105">
        <v>51.88</v>
      </c>
      <c r="C6105">
        <v>52.69</v>
      </c>
      <c r="D6105">
        <v>51.57</v>
      </c>
      <c r="E6105">
        <v>52.69</v>
      </c>
      <c r="F6105">
        <v>1.561295297</v>
      </c>
    </row>
    <row r="6106" spans="1:6" x14ac:dyDescent="0.25">
      <c r="A6106" s="1">
        <v>36852</v>
      </c>
      <c r="B6106">
        <v>52.56</v>
      </c>
      <c r="C6106">
        <v>54.5</v>
      </c>
      <c r="D6106">
        <v>50.37</v>
      </c>
      <c r="E6106">
        <v>50.56</v>
      </c>
      <c r="F6106">
        <v>-3.8051750379999998</v>
      </c>
    </row>
    <row r="6107" spans="1:6" x14ac:dyDescent="0.25">
      <c r="A6107" s="1">
        <v>36851</v>
      </c>
      <c r="B6107">
        <v>50.94</v>
      </c>
      <c r="C6107">
        <v>54.19</v>
      </c>
      <c r="D6107">
        <v>50.5</v>
      </c>
      <c r="E6107">
        <v>53.69</v>
      </c>
      <c r="F6107">
        <v>5.3985080490000001</v>
      </c>
    </row>
    <row r="6108" spans="1:6" x14ac:dyDescent="0.25">
      <c r="A6108" s="1">
        <v>36850</v>
      </c>
      <c r="B6108">
        <v>50.06</v>
      </c>
      <c r="C6108">
        <v>52.69</v>
      </c>
      <c r="D6108">
        <v>49.93</v>
      </c>
      <c r="E6108">
        <v>51.25</v>
      </c>
      <c r="F6108">
        <v>2.3771474229999998</v>
      </c>
    </row>
    <row r="6109" spans="1:6" x14ac:dyDescent="0.25">
      <c r="A6109" s="1">
        <v>36847</v>
      </c>
      <c r="B6109">
        <v>51.25</v>
      </c>
      <c r="C6109">
        <v>53.69</v>
      </c>
      <c r="D6109">
        <v>50.5</v>
      </c>
      <c r="E6109">
        <v>52.75</v>
      </c>
      <c r="F6109">
        <v>2.9268292680000001</v>
      </c>
    </row>
    <row r="6110" spans="1:6" x14ac:dyDescent="0.25">
      <c r="A6110" s="1">
        <v>36846</v>
      </c>
      <c r="B6110">
        <v>52.88</v>
      </c>
      <c r="C6110">
        <v>53.19</v>
      </c>
      <c r="D6110">
        <v>50.82</v>
      </c>
      <c r="E6110">
        <v>51.07</v>
      </c>
      <c r="F6110">
        <v>-3.4228441749999998</v>
      </c>
    </row>
    <row r="6111" spans="1:6" x14ac:dyDescent="0.25">
      <c r="A6111" s="1">
        <v>36845</v>
      </c>
      <c r="B6111">
        <v>52.94</v>
      </c>
      <c r="C6111">
        <v>54.36</v>
      </c>
      <c r="D6111">
        <v>51.44</v>
      </c>
      <c r="E6111">
        <v>53.57</v>
      </c>
      <c r="F6111">
        <v>1.190026445</v>
      </c>
    </row>
    <row r="6112" spans="1:6" x14ac:dyDescent="0.25">
      <c r="A6112" s="1">
        <v>36844</v>
      </c>
      <c r="B6112">
        <v>52.31</v>
      </c>
      <c r="C6112">
        <v>53.56</v>
      </c>
      <c r="D6112">
        <v>51.81</v>
      </c>
      <c r="E6112">
        <v>53.12</v>
      </c>
      <c r="F6112">
        <v>1.5484610969999999</v>
      </c>
    </row>
    <row r="6113" spans="1:6" x14ac:dyDescent="0.25">
      <c r="A6113" s="1">
        <v>36843</v>
      </c>
      <c r="B6113">
        <v>48.81</v>
      </c>
      <c r="C6113">
        <v>52.37</v>
      </c>
      <c r="D6113">
        <v>48</v>
      </c>
      <c r="E6113">
        <v>50.37</v>
      </c>
      <c r="F6113">
        <v>3.19606638</v>
      </c>
    </row>
    <row r="6114" spans="1:6" x14ac:dyDescent="0.25">
      <c r="A6114" s="1">
        <v>36840</v>
      </c>
      <c r="B6114">
        <v>51.94</v>
      </c>
      <c r="C6114">
        <v>53.13</v>
      </c>
      <c r="D6114">
        <v>50</v>
      </c>
      <c r="E6114">
        <v>50.06</v>
      </c>
      <c r="F6114">
        <v>-3.619561032</v>
      </c>
    </row>
    <row r="6115" spans="1:6" x14ac:dyDescent="0.25">
      <c r="A6115" s="1">
        <v>36839</v>
      </c>
      <c r="B6115">
        <v>50.94</v>
      </c>
      <c r="C6115">
        <v>53.5</v>
      </c>
      <c r="D6115">
        <v>50.5</v>
      </c>
      <c r="E6115">
        <v>53.25</v>
      </c>
      <c r="F6115">
        <v>4.5347467610000001</v>
      </c>
    </row>
    <row r="6116" spans="1:6" x14ac:dyDescent="0.25">
      <c r="A6116" s="1">
        <v>36838</v>
      </c>
      <c r="B6116">
        <v>55.88</v>
      </c>
      <c r="C6116">
        <v>56.69</v>
      </c>
      <c r="D6116">
        <v>52</v>
      </c>
      <c r="E6116">
        <v>52.13</v>
      </c>
      <c r="F6116">
        <v>-6.7108088759999998</v>
      </c>
    </row>
    <row r="6117" spans="1:6" x14ac:dyDescent="0.25">
      <c r="A6117" s="1">
        <v>36837</v>
      </c>
      <c r="B6117">
        <v>54.19</v>
      </c>
      <c r="C6117">
        <v>57.63</v>
      </c>
      <c r="D6117">
        <v>53</v>
      </c>
      <c r="E6117">
        <v>56.75</v>
      </c>
      <c r="F6117">
        <v>4.7241188410000001</v>
      </c>
    </row>
    <row r="6118" spans="1:6" x14ac:dyDescent="0.25">
      <c r="A6118" s="1">
        <v>36836</v>
      </c>
      <c r="B6118">
        <v>55.94</v>
      </c>
      <c r="C6118">
        <v>57</v>
      </c>
      <c r="D6118">
        <v>54.88</v>
      </c>
      <c r="E6118">
        <v>55.13</v>
      </c>
      <c r="F6118">
        <v>-1.4479799790000001</v>
      </c>
    </row>
    <row r="6119" spans="1:6" x14ac:dyDescent="0.25">
      <c r="A6119" s="1">
        <v>36833</v>
      </c>
      <c r="B6119">
        <v>55.38</v>
      </c>
      <c r="C6119">
        <v>57.13</v>
      </c>
      <c r="D6119">
        <v>54.07</v>
      </c>
      <c r="E6119">
        <v>56.76</v>
      </c>
      <c r="F6119">
        <v>2.4918743229999998</v>
      </c>
    </row>
    <row r="6120" spans="1:6" x14ac:dyDescent="0.25">
      <c r="A6120" s="1">
        <v>36832</v>
      </c>
      <c r="B6120">
        <v>52.81</v>
      </c>
      <c r="C6120">
        <v>56</v>
      </c>
      <c r="D6120">
        <v>52.62</v>
      </c>
      <c r="E6120">
        <v>55.75</v>
      </c>
      <c r="F6120">
        <v>5.567127438</v>
      </c>
    </row>
    <row r="6121" spans="1:6" x14ac:dyDescent="0.25">
      <c r="A6121" s="1">
        <v>36831</v>
      </c>
      <c r="B6121">
        <v>52.88</v>
      </c>
      <c r="C6121">
        <v>54.88</v>
      </c>
      <c r="D6121">
        <v>51.07</v>
      </c>
      <c r="E6121">
        <v>52.13</v>
      </c>
      <c r="F6121">
        <v>-1.4183055979999999</v>
      </c>
    </row>
    <row r="6122" spans="1:6" x14ac:dyDescent="0.25">
      <c r="A6122" s="1">
        <v>36830</v>
      </c>
      <c r="B6122">
        <v>48.38</v>
      </c>
      <c r="C6122">
        <v>54.51</v>
      </c>
      <c r="D6122">
        <v>48.19</v>
      </c>
      <c r="E6122">
        <v>53.88</v>
      </c>
      <c r="F6122">
        <v>11.368334020000001</v>
      </c>
    </row>
    <row r="6123" spans="1:6" x14ac:dyDescent="0.25">
      <c r="A6123" s="1">
        <v>36829</v>
      </c>
      <c r="B6123">
        <v>49.19</v>
      </c>
      <c r="C6123">
        <v>49.69</v>
      </c>
      <c r="D6123">
        <v>45.25</v>
      </c>
      <c r="E6123">
        <v>48.06</v>
      </c>
      <c r="F6123">
        <v>-2.2972148809999999</v>
      </c>
    </row>
    <row r="6124" spans="1:6" x14ac:dyDescent="0.25">
      <c r="A6124" s="1">
        <v>36826</v>
      </c>
      <c r="B6124">
        <v>54.63</v>
      </c>
      <c r="C6124">
        <v>54.88</v>
      </c>
      <c r="D6124">
        <v>50.32</v>
      </c>
      <c r="E6124">
        <v>50.69</v>
      </c>
      <c r="F6124">
        <v>-7.212154494</v>
      </c>
    </row>
    <row r="6125" spans="1:6" x14ac:dyDescent="0.25">
      <c r="A6125" s="1">
        <v>36825</v>
      </c>
      <c r="B6125">
        <v>51.38</v>
      </c>
      <c r="C6125">
        <v>54.13</v>
      </c>
      <c r="D6125">
        <v>50</v>
      </c>
      <c r="E6125">
        <v>53.57</v>
      </c>
      <c r="F6125">
        <v>4.2623588950000002</v>
      </c>
    </row>
    <row r="6126" spans="1:6" x14ac:dyDescent="0.25">
      <c r="A6126" s="1">
        <v>36824</v>
      </c>
      <c r="B6126">
        <v>51.56</v>
      </c>
      <c r="C6126">
        <v>53.56</v>
      </c>
      <c r="D6126">
        <v>50.5</v>
      </c>
      <c r="E6126">
        <v>50.62</v>
      </c>
      <c r="F6126">
        <v>-1.823118697</v>
      </c>
    </row>
    <row r="6127" spans="1:6" x14ac:dyDescent="0.25">
      <c r="A6127" s="1">
        <v>36823</v>
      </c>
      <c r="B6127">
        <v>56.56</v>
      </c>
      <c r="C6127">
        <v>57.25</v>
      </c>
      <c r="D6127">
        <v>54.06</v>
      </c>
      <c r="E6127">
        <v>54.87</v>
      </c>
      <c r="F6127">
        <v>-2.9879773690000002</v>
      </c>
    </row>
    <row r="6128" spans="1:6" x14ac:dyDescent="0.25">
      <c r="A6128" s="1">
        <v>36822</v>
      </c>
      <c r="B6128">
        <v>56.25</v>
      </c>
      <c r="C6128">
        <v>57.75</v>
      </c>
      <c r="D6128">
        <v>54.94</v>
      </c>
      <c r="E6128">
        <v>55.87</v>
      </c>
      <c r="F6128">
        <v>-0.67555555599999995</v>
      </c>
    </row>
    <row r="6129" spans="1:6" x14ac:dyDescent="0.25">
      <c r="A6129" s="1">
        <v>36819</v>
      </c>
      <c r="B6129">
        <v>57.63</v>
      </c>
      <c r="C6129">
        <v>59.44</v>
      </c>
      <c r="D6129">
        <v>56.75</v>
      </c>
      <c r="E6129">
        <v>57.32</v>
      </c>
      <c r="F6129">
        <v>-0.53791428100000005</v>
      </c>
    </row>
    <row r="6130" spans="1:6" x14ac:dyDescent="0.25">
      <c r="A6130" s="1">
        <v>36818</v>
      </c>
      <c r="B6130">
        <v>55.06</v>
      </c>
      <c r="C6130">
        <v>59.12</v>
      </c>
      <c r="D6130">
        <v>54.25</v>
      </c>
      <c r="E6130">
        <v>58.25</v>
      </c>
      <c r="F6130">
        <v>5.793679622</v>
      </c>
    </row>
    <row r="6131" spans="1:6" x14ac:dyDescent="0.25">
      <c r="A6131" s="1">
        <v>36817</v>
      </c>
      <c r="B6131">
        <v>52.75</v>
      </c>
      <c r="C6131">
        <v>54.77</v>
      </c>
      <c r="D6131">
        <v>50</v>
      </c>
      <c r="E6131">
        <v>52.25</v>
      </c>
      <c r="F6131">
        <v>-0.947867299</v>
      </c>
    </row>
    <row r="6132" spans="1:6" x14ac:dyDescent="0.25">
      <c r="A6132" s="1">
        <v>36816</v>
      </c>
      <c r="B6132">
        <v>55.44</v>
      </c>
      <c r="C6132">
        <v>56</v>
      </c>
      <c r="D6132">
        <v>53.38</v>
      </c>
      <c r="E6132">
        <v>54.56</v>
      </c>
      <c r="F6132">
        <v>-1.587301587</v>
      </c>
    </row>
    <row r="6133" spans="1:6" x14ac:dyDescent="0.25">
      <c r="A6133" s="1">
        <v>36815</v>
      </c>
      <c r="B6133">
        <v>55.19</v>
      </c>
      <c r="C6133">
        <v>55.75</v>
      </c>
      <c r="D6133">
        <v>53.88</v>
      </c>
      <c r="E6133">
        <v>54.5</v>
      </c>
      <c r="F6133">
        <v>-1.25022649</v>
      </c>
    </row>
    <row r="6134" spans="1:6" x14ac:dyDescent="0.25">
      <c r="A6134" s="1">
        <v>36812</v>
      </c>
      <c r="B6134">
        <v>49.06</v>
      </c>
      <c r="C6134">
        <v>56.19</v>
      </c>
      <c r="D6134">
        <v>49.06</v>
      </c>
      <c r="E6134">
        <v>56.06</v>
      </c>
      <c r="F6134">
        <v>14.268242969999999</v>
      </c>
    </row>
    <row r="6135" spans="1:6" x14ac:dyDescent="0.25">
      <c r="A6135" s="1">
        <v>36811</v>
      </c>
      <c r="B6135">
        <v>52.63</v>
      </c>
      <c r="C6135">
        <v>53.63</v>
      </c>
      <c r="D6135">
        <v>49.25</v>
      </c>
      <c r="E6135">
        <v>49.82</v>
      </c>
      <c r="F6135">
        <v>-5.339160175</v>
      </c>
    </row>
    <row r="6136" spans="1:6" x14ac:dyDescent="0.25">
      <c r="A6136" s="1">
        <v>36810</v>
      </c>
      <c r="B6136">
        <v>48.75</v>
      </c>
      <c r="C6136">
        <v>53.38</v>
      </c>
      <c r="D6136">
        <v>48.22</v>
      </c>
      <c r="E6136">
        <v>51.19</v>
      </c>
      <c r="F6136">
        <v>5.0051282050000001</v>
      </c>
    </row>
    <row r="6137" spans="1:6" x14ac:dyDescent="0.25">
      <c r="A6137" s="1">
        <v>36809</v>
      </c>
      <c r="B6137">
        <v>53</v>
      </c>
      <c r="C6137">
        <v>54.38</v>
      </c>
      <c r="D6137">
        <v>50.69</v>
      </c>
      <c r="E6137">
        <v>51.12</v>
      </c>
      <c r="F6137">
        <v>-3.5471698109999998</v>
      </c>
    </row>
    <row r="6138" spans="1:6" x14ac:dyDescent="0.25">
      <c r="A6138" s="1">
        <v>36808</v>
      </c>
      <c r="B6138">
        <v>55.44</v>
      </c>
      <c r="C6138">
        <v>55.57</v>
      </c>
      <c r="D6138">
        <v>52.88</v>
      </c>
      <c r="E6138">
        <v>53.69</v>
      </c>
      <c r="F6138">
        <v>-3.1565656569999998</v>
      </c>
    </row>
    <row r="6139" spans="1:6" x14ac:dyDescent="0.25">
      <c r="A6139" s="1">
        <v>36805</v>
      </c>
      <c r="B6139">
        <v>57.31</v>
      </c>
      <c r="C6139">
        <v>58.25</v>
      </c>
      <c r="D6139">
        <v>54.62</v>
      </c>
      <c r="E6139">
        <v>56.18</v>
      </c>
      <c r="F6139">
        <v>-1.9717326820000001</v>
      </c>
    </row>
    <row r="6140" spans="1:6" x14ac:dyDescent="0.25">
      <c r="A6140" s="1">
        <v>36804</v>
      </c>
      <c r="B6140">
        <v>57.81</v>
      </c>
      <c r="C6140">
        <v>58.87</v>
      </c>
      <c r="D6140">
        <v>56.25</v>
      </c>
      <c r="E6140">
        <v>57.56</v>
      </c>
      <c r="F6140">
        <v>-0.43245113299999999</v>
      </c>
    </row>
    <row r="6141" spans="1:6" x14ac:dyDescent="0.25">
      <c r="A6141" s="1">
        <v>36803</v>
      </c>
      <c r="B6141">
        <v>56.56</v>
      </c>
      <c r="C6141">
        <v>59.06</v>
      </c>
      <c r="D6141">
        <v>55.25</v>
      </c>
      <c r="E6141">
        <v>58.56</v>
      </c>
      <c r="F6141">
        <v>3.5360678929999998</v>
      </c>
    </row>
    <row r="6142" spans="1:6" x14ac:dyDescent="0.25">
      <c r="A6142" s="1">
        <v>36802</v>
      </c>
      <c r="B6142">
        <v>57</v>
      </c>
      <c r="C6142">
        <v>59.38</v>
      </c>
      <c r="D6142">
        <v>55.94</v>
      </c>
      <c r="E6142">
        <v>56.25</v>
      </c>
      <c r="F6142">
        <v>-1.315789474</v>
      </c>
    </row>
    <row r="6143" spans="1:6" x14ac:dyDescent="0.25">
      <c r="A6143" s="1">
        <v>36801</v>
      </c>
      <c r="B6143">
        <v>57.38</v>
      </c>
      <c r="C6143">
        <v>58.97</v>
      </c>
      <c r="D6143">
        <v>54.6</v>
      </c>
      <c r="E6143">
        <v>55.5</v>
      </c>
      <c r="F6143">
        <v>-3.276402928</v>
      </c>
    </row>
    <row r="6144" spans="1:6" x14ac:dyDescent="0.25">
      <c r="A6144" s="1">
        <v>36798</v>
      </c>
      <c r="B6144">
        <v>58.86</v>
      </c>
      <c r="C6144">
        <v>59.31</v>
      </c>
      <c r="D6144">
        <v>55.19</v>
      </c>
      <c r="E6144">
        <v>55.25</v>
      </c>
      <c r="F6144">
        <v>-6.133197418</v>
      </c>
    </row>
    <row r="6145" spans="1:6" x14ac:dyDescent="0.25">
      <c r="A6145" s="1">
        <v>36797</v>
      </c>
      <c r="B6145">
        <v>56.38</v>
      </c>
      <c r="C6145">
        <v>59.76</v>
      </c>
      <c r="D6145">
        <v>54.63</v>
      </c>
      <c r="E6145">
        <v>59.44</v>
      </c>
      <c r="F6145">
        <v>5.4274565450000001</v>
      </c>
    </row>
    <row r="6146" spans="1:6" x14ac:dyDescent="0.25">
      <c r="A6146" s="1">
        <v>36796</v>
      </c>
      <c r="B6146">
        <v>56.5</v>
      </c>
      <c r="C6146">
        <v>57.63</v>
      </c>
      <c r="D6146">
        <v>55.31</v>
      </c>
      <c r="E6146">
        <v>57.31</v>
      </c>
      <c r="F6146">
        <v>1.4336283190000001</v>
      </c>
    </row>
    <row r="6147" spans="1:6" x14ac:dyDescent="0.25">
      <c r="A6147" s="1">
        <v>36795</v>
      </c>
      <c r="B6147">
        <v>58.19</v>
      </c>
      <c r="C6147">
        <v>59.19</v>
      </c>
      <c r="D6147">
        <v>55.13</v>
      </c>
      <c r="E6147">
        <v>55.19</v>
      </c>
      <c r="F6147">
        <v>-5.1555250040000002</v>
      </c>
    </row>
    <row r="6148" spans="1:6" x14ac:dyDescent="0.25">
      <c r="A6148" s="1">
        <v>36794</v>
      </c>
      <c r="B6148">
        <v>60.72</v>
      </c>
      <c r="C6148">
        <v>61.36</v>
      </c>
      <c r="D6148">
        <v>56.88</v>
      </c>
      <c r="E6148">
        <v>57.19</v>
      </c>
      <c r="F6148">
        <v>-5.8135704869999998</v>
      </c>
    </row>
    <row r="6149" spans="1:6" x14ac:dyDescent="0.25">
      <c r="A6149" s="1">
        <v>36791</v>
      </c>
      <c r="B6149">
        <v>58.5</v>
      </c>
      <c r="C6149">
        <v>60.5</v>
      </c>
      <c r="D6149">
        <v>58.37</v>
      </c>
      <c r="E6149">
        <v>60.31</v>
      </c>
      <c r="F6149">
        <v>3.0940170939999998</v>
      </c>
    </row>
    <row r="6150" spans="1:6" x14ac:dyDescent="0.25">
      <c r="A6150" s="1">
        <v>36790</v>
      </c>
      <c r="B6150">
        <v>61.56</v>
      </c>
      <c r="C6150">
        <v>62.87</v>
      </c>
      <c r="D6150">
        <v>60.06</v>
      </c>
      <c r="E6150">
        <v>61.12</v>
      </c>
      <c r="F6150">
        <v>-0.71474983800000003</v>
      </c>
    </row>
    <row r="6151" spans="1:6" x14ac:dyDescent="0.25">
      <c r="A6151" s="1">
        <v>36789</v>
      </c>
      <c r="B6151">
        <v>61.31</v>
      </c>
      <c r="C6151">
        <v>63.62</v>
      </c>
      <c r="D6151">
        <v>61</v>
      </c>
      <c r="E6151">
        <v>63.12</v>
      </c>
      <c r="F6151">
        <v>2.95221008</v>
      </c>
    </row>
    <row r="6152" spans="1:6" x14ac:dyDescent="0.25">
      <c r="A6152" s="1">
        <v>36788</v>
      </c>
      <c r="B6152">
        <v>59.94</v>
      </c>
      <c r="C6152">
        <v>62.07</v>
      </c>
      <c r="D6152">
        <v>59.06</v>
      </c>
      <c r="E6152">
        <v>62</v>
      </c>
      <c r="F6152">
        <v>3.4367701030000002</v>
      </c>
    </row>
    <row r="6153" spans="1:6" x14ac:dyDescent="0.25">
      <c r="A6153" s="1">
        <v>36787</v>
      </c>
      <c r="B6153">
        <v>61.56</v>
      </c>
      <c r="C6153">
        <v>62.56</v>
      </c>
      <c r="D6153">
        <v>58.5</v>
      </c>
      <c r="E6153">
        <v>60.06</v>
      </c>
      <c r="F6153">
        <v>-2.4366471729999999</v>
      </c>
    </row>
    <row r="6154" spans="1:6" x14ac:dyDescent="0.25">
      <c r="A6154" s="1">
        <v>36784</v>
      </c>
      <c r="B6154">
        <v>61.38</v>
      </c>
      <c r="C6154">
        <v>63.76</v>
      </c>
      <c r="D6154">
        <v>59.82</v>
      </c>
      <c r="E6154">
        <v>62.76</v>
      </c>
      <c r="F6154">
        <v>2.2482893449999999</v>
      </c>
    </row>
    <row r="6155" spans="1:6" x14ac:dyDescent="0.25">
      <c r="A6155" s="1">
        <v>36783</v>
      </c>
      <c r="B6155">
        <v>62.63</v>
      </c>
      <c r="C6155">
        <v>63.32</v>
      </c>
      <c r="D6155">
        <v>60.55</v>
      </c>
      <c r="E6155">
        <v>61.25</v>
      </c>
      <c r="F6155">
        <v>-2.203416893</v>
      </c>
    </row>
    <row r="6156" spans="1:6" x14ac:dyDescent="0.25">
      <c r="A6156" s="1">
        <v>36782</v>
      </c>
      <c r="B6156">
        <v>58.25</v>
      </c>
      <c r="C6156">
        <v>61.86</v>
      </c>
      <c r="D6156">
        <v>58</v>
      </c>
      <c r="E6156">
        <v>61.31</v>
      </c>
      <c r="F6156">
        <v>5.2532188839999998</v>
      </c>
    </row>
    <row r="6157" spans="1:6" x14ac:dyDescent="0.25">
      <c r="A6157" s="1">
        <v>36781</v>
      </c>
      <c r="B6157">
        <v>61.52</v>
      </c>
      <c r="C6157">
        <v>62.88</v>
      </c>
      <c r="D6157">
        <v>58.13</v>
      </c>
      <c r="E6157">
        <v>58.88</v>
      </c>
      <c r="F6157">
        <v>-4.2912873859999996</v>
      </c>
    </row>
    <row r="6158" spans="1:6" x14ac:dyDescent="0.25">
      <c r="A6158" s="1">
        <v>36780</v>
      </c>
      <c r="B6158">
        <v>63.5</v>
      </c>
      <c r="C6158">
        <v>63.88</v>
      </c>
      <c r="D6158">
        <v>60.87</v>
      </c>
      <c r="E6158">
        <v>61.19</v>
      </c>
      <c r="F6158">
        <v>-3.6377952759999999</v>
      </c>
    </row>
    <row r="6159" spans="1:6" x14ac:dyDescent="0.25">
      <c r="A6159" s="1">
        <v>36777</v>
      </c>
      <c r="B6159">
        <v>65.75</v>
      </c>
      <c r="C6159">
        <v>65.94</v>
      </c>
      <c r="D6159">
        <v>63.31</v>
      </c>
      <c r="E6159">
        <v>63.87</v>
      </c>
      <c r="F6159">
        <v>-2.8593155889999999</v>
      </c>
    </row>
    <row r="6160" spans="1:6" x14ac:dyDescent="0.25">
      <c r="A6160" s="1">
        <v>36776</v>
      </c>
      <c r="B6160">
        <v>65</v>
      </c>
      <c r="C6160">
        <v>66.69</v>
      </c>
      <c r="D6160">
        <v>64.25</v>
      </c>
      <c r="E6160">
        <v>66.25</v>
      </c>
      <c r="F6160">
        <v>1.923076923</v>
      </c>
    </row>
    <row r="6161" spans="1:6" x14ac:dyDescent="0.25">
      <c r="A6161" s="1">
        <v>36775</v>
      </c>
      <c r="B6161">
        <v>66.38</v>
      </c>
      <c r="C6161">
        <v>66.94</v>
      </c>
      <c r="D6161">
        <v>63.5</v>
      </c>
      <c r="E6161">
        <v>64.25</v>
      </c>
      <c r="F6161">
        <v>-3.208797831</v>
      </c>
    </row>
    <row r="6162" spans="1:6" x14ac:dyDescent="0.25">
      <c r="A6162" s="1">
        <v>36774</v>
      </c>
      <c r="B6162">
        <v>67.56</v>
      </c>
      <c r="C6162">
        <v>68.31</v>
      </c>
      <c r="D6162">
        <v>65.62</v>
      </c>
      <c r="E6162">
        <v>66</v>
      </c>
      <c r="F6162">
        <v>-2.3090586150000001</v>
      </c>
    </row>
    <row r="6163" spans="1:6" x14ac:dyDescent="0.25">
      <c r="A6163" s="1">
        <v>36770</v>
      </c>
      <c r="B6163">
        <v>68.88</v>
      </c>
      <c r="C6163">
        <v>69.63</v>
      </c>
      <c r="D6163">
        <v>68.13</v>
      </c>
      <c r="E6163">
        <v>68.569999999999993</v>
      </c>
      <c r="F6163">
        <v>-0.45005807199999998</v>
      </c>
    </row>
    <row r="6164" spans="1:6" x14ac:dyDescent="0.25">
      <c r="A6164" s="1">
        <v>36769</v>
      </c>
      <c r="B6164">
        <v>66.94</v>
      </c>
      <c r="C6164">
        <v>68.94</v>
      </c>
      <c r="D6164">
        <v>66.81</v>
      </c>
      <c r="E6164">
        <v>68.63</v>
      </c>
      <c r="F6164">
        <v>2.524648939</v>
      </c>
    </row>
    <row r="6165" spans="1:6" x14ac:dyDescent="0.25">
      <c r="A6165" s="1">
        <v>36768</v>
      </c>
      <c r="B6165">
        <v>66.38</v>
      </c>
      <c r="C6165">
        <v>66.94</v>
      </c>
      <c r="D6165">
        <v>66.19</v>
      </c>
      <c r="E6165">
        <v>66.569999999999993</v>
      </c>
      <c r="F6165">
        <v>0.28623079200000001</v>
      </c>
    </row>
    <row r="6166" spans="1:6" x14ac:dyDescent="0.25">
      <c r="A6166" s="1">
        <v>36767</v>
      </c>
      <c r="B6166">
        <v>66.06</v>
      </c>
      <c r="C6166">
        <v>67.37</v>
      </c>
      <c r="D6166">
        <v>65.75</v>
      </c>
      <c r="E6166">
        <v>66.56</v>
      </c>
      <c r="F6166">
        <v>0.75688767800000001</v>
      </c>
    </row>
    <row r="6167" spans="1:6" x14ac:dyDescent="0.25">
      <c r="A6167" s="1">
        <v>36766</v>
      </c>
      <c r="B6167">
        <v>65.75</v>
      </c>
      <c r="C6167">
        <v>67.03</v>
      </c>
      <c r="D6167">
        <v>65.62</v>
      </c>
      <c r="E6167">
        <v>66.06</v>
      </c>
      <c r="F6167">
        <v>0.47148288999999999</v>
      </c>
    </row>
    <row r="6168" spans="1:6" x14ac:dyDescent="0.25">
      <c r="A6168" s="1">
        <v>36763</v>
      </c>
      <c r="B6168">
        <v>66.38</v>
      </c>
      <c r="C6168">
        <v>67.010000000000005</v>
      </c>
      <c r="D6168">
        <v>65.5</v>
      </c>
      <c r="E6168">
        <v>65.5</v>
      </c>
      <c r="F6168">
        <v>-1.3257005120000001</v>
      </c>
    </row>
    <row r="6169" spans="1:6" x14ac:dyDescent="0.25">
      <c r="A6169" s="1">
        <v>36762</v>
      </c>
      <c r="B6169">
        <v>67.31</v>
      </c>
      <c r="C6169">
        <v>67.5</v>
      </c>
      <c r="D6169">
        <v>65.62</v>
      </c>
      <c r="E6169">
        <v>66.5</v>
      </c>
      <c r="F6169">
        <v>-1.203387312</v>
      </c>
    </row>
    <row r="6170" spans="1:6" x14ac:dyDescent="0.25">
      <c r="A6170" s="1">
        <v>36761</v>
      </c>
      <c r="B6170">
        <v>64.5</v>
      </c>
      <c r="C6170">
        <v>67.25</v>
      </c>
      <c r="D6170">
        <v>64.19</v>
      </c>
      <c r="E6170">
        <v>67.19</v>
      </c>
      <c r="F6170">
        <v>4.1705426360000004</v>
      </c>
    </row>
    <row r="6171" spans="1:6" x14ac:dyDescent="0.25">
      <c r="A6171" s="1">
        <v>36760</v>
      </c>
      <c r="B6171">
        <v>65.56</v>
      </c>
      <c r="C6171">
        <v>66.44</v>
      </c>
      <c r="D6171">
        <v>64.5</v>
      </c>
      <c r="E6171">
        <v>64.81</v>
      </c>
      <c r="F6171">
        <v>-1.143990238</v>
      </c>
    </row>
    <row r="6172" spans="1:6" x14ac:dyDescent="0.25">
      <c r="A6172" s="1">
        <v>36759</v>
      </c>
      <c r="B6172">
        <v>64.13</v>
      </c>
      <c r="C6172">
        <v>65.510000000000005</v>
      </c>
      <c r="D6172">
        <v>64.02</v>
      </c>
      <c r="E6172">
        <v>65.510000000000005</v>
      </c>
      <c r="F6172">
        <v>2.1518789960000002</v>
      </c>
    </row>
    <row r="6173" spans="1:6" x14ac:dyDescent="0.25">
      <c r="A6173" s="1">
        <v>36756</v>
      </c>
      <c r="B6173">
        <v>63.56</v>
      </c>
      <c r="C6173">
        <v>64.31</v>
      </c>
      <c r="D6173">
        <v>63</v>
      </c>
      <c r="E6173">
        <v>63.5</v>
      </c>
      <c r="F6173">
        <v>-9.4398993E-2</v>
      </c>
    </row>
    <row r="6174" spans="1:6" x14ac:dyDescent="0.25">
      <c r="A6174" s="1">
        <v>36755</v>
      </c>
      <c r="B6174">
        <v>62.88</v>
      </c>
      <c r="C6174">
        <v>64.510000000000005</v>
      </c>
      <c r="D6174">
        <v>62.27</v>
      </c>
      <c r="E6174">
        <v>63.44</v>
      </c>
      <c r="F6174">
        <v>0.890585242</v>
      </c>
    </row>
    <row r="6175" spans="1:6" x14ac:dyDescent="0.25">
      <c r="A6175" s="1">
        <v>36754</v>
      </c>
      <c r="B6175">
        <v>63.5</v>
      </c>
      <c r="C6175">
        <v>64.25</v>
      </c>
      <c r="D6175">
        <v>62.31</v>
      </c>
      <c r="E6175">
        <v>63.06</v>
      </c>
      <c r="F6175">
        <v>-0.69291338599999996</v>
      </c>
    </row>
    <row r="6176" spans="1:6" x14ac:dyDescent="0.25">
      <c r="A6176" s="1">
        <v>36753</v>
      </c>
      <c r="B6176">
        <v>64.19</v>
      </c>
      <c r="C6176">
        <v>64.819999999999993</v>
      </c>
      <c r="D6176">
        <v>62.94</v>
      </c>
      <c r="E6176">
        <v>63.19</v>
      </c>
      <c r="F6176">
        <v>-1.557875058</v>
      </c>
    </row>
    <row r="6177" spans="1:6" x14ac:dyDescent="0.25">
      <c r="A6177" s="1">
        <v>36752</v>
      </c>
      <c r="B6177">
        <v>64</v>
      </c>
      <c r="C6177">
        <v>64.56</v>
      </c>
      <c r="D6177">
        <v>62.37</v>
      </c>
      <c r="E6177">
        <v>64.5</v>
      </c>
      <c r="F6177">
        <v>0.78125</v>
      </c>
    </row>
    <row r="6178" spans="1:6" x14ac:dyDescent="0.25">
      <c r="A6178" s="1">
        <v>36749</v>
      </c>
      <c r="B6178">
        <v>62.81</v>
      </c>
      <c r="C6178">
        <v>64.87</v>
      </c>
      <c r="D6178">
        <v>62</v>
      </c>
      <c r="E6178">
        <v>64.31</v>
      </c>
      <c r="F6178">
        <v>2.3881547520000002</v>
      </c>
    </row>
    <row r="6179" spans="1:6" x14ac:dyDescent="0.25">
      <c r="A6179" s="1">
        <v>36748</v>
      </c>
      <c r="B6179">
        <v>66.63</v>
      </c>
      <c r="C6179">
        <v>66.63</v>
      </c>
      <c r="D6179">
        <v>63.13</v>
      </c>
      <c r="E6179">
        <v>63.38</v>
      </c>
      <c r="F6179">
        <v>-4.8776827249999997</v>
      </c>
    </row>
    <row r="6180" spans="1:6" x14ac:dyDescent="0.25">
      <c r="A6180" s="1">
        <v>36747</v>
      </c>
      <c r="B6180">
        <v>68.88</v>
      </c>
      <c r="C6180">
        <v>70.010000000000005</v>
      </c>
      <c r="D6180">
        <v>67.25</v>
      </c>
      <c r="E6180">
        <v>67.819999999999993</v>
      </c>
      <c r="F6180">
        <v>-1.5389082460000001</v>
      </c>
    </row>
    <row r="6181" spans="1:6" x14ac:dyDescent="0.25">
      <c r="A6181" s="1">
        <v>36746</v>
      </c>
      <c r="B6181">
        <v>66</v>
      </c>
      <c r="C6181">
        <v>66.94</v>
      </c>
      <c r="D6181">
        <v>64.87</v>
      </c>
      <c r="E6181">
        <v>65.5</v>
      </c>
      <c r="F6181">
        <v>-0.75757575799999999</v>
      </c>
    </row>
    <row r="6182" spans="1:6" x14ac:dyDescent="0.25">
      <c r="A6182" s="1">
        <v>36745</v>
      </c>
      <c r="B6182">
        <v>66.2</v>
      </c>
      <c r="C6182">
        <v>67.25</v>
      </c>
      <c r="D6182">
        <v>65.25</v>
      </c>
      <c r="E6182">
        <v>66.25</v>
      </c>
      <c r="F6182">
        <v>7.5528701000000004E-2</v>
      </c>
    </row>
    <row r="6183" spans="1:6" x14ac:dyDescent="0.25">
      <c r="A6183" s="1">
        <v>36742</v>
      </c>
      <c r="B6183">
        <v>65.53</v>
      </c>
      <c r="C6183">
        <v>66.87</v>
      </c>
      <c r="D6183">
        <v>64.56</v>
      </c>
      <c r="E6183">
        <v>65.56</v>
      </c>
      <c r="F6183">
        <v>4.5780558999999998E-2</v>
      </c>
    </row>
    <row r="6184" spans="1:6" x14ac:dyDescent="0.25">
      <c r="A6184" s="1">
        <v>36741</v>
      </c>
      <c r="B6184">
        <v>59.63</v>
      </c>
      <c r="C6184">
        <v>64.88</v>
      </c>
      <c r="D6184">
        <v>58.5</v>
      </c>
      <c r="E6184">
        <v>64.38</v>
      </c>
      <c r="F6184">
        <v>7.965789032</v>
      </c>
    </row>
    <row r="6185" spans="1:6" x14ac:dyDescent="0.25">
      <c r="A6185" s="1">
        <v>36740</v>
      </c>
      <c r="B6185">
        <v>63.25</v>
      </c>
      <c r="C6185">
        <v>64.5</v>
      </c>
      <c r="D6185">
        <v>60.75</v>
      </c>
      <c r="E6185">
        <v>60.94</v>
      </c>
      <c r="F6185">
        <v>-3.6521739129999999</v>
      </c>
    </row>
    <row r="6186" spans="1:6" x14ac:dyDescent="0.25">
      <c r="A6186" s="1">
        <v>36739</v>
      </c>
      <c r="B6186">
        <v>64.75</v>
      </c>
      <c r="C6186">
        <v>65.63</v>
      </c>
      <c r="D6186">
        <v>62.31</v>
      </c>
      <c r="E6186">
        <v>63.19</v>
      </c>
      <c r="F6186">
        <v>-2.4092664090000002</v>
      </c>
    </row>
    <row r="6187" spans="1:6" x14ac:dyDescent="0.25">
      <c r="A6187" s="1">
        <v>36738</v>
      </c>
      <c r="B6187">
        <v>62.89</v>
      </c>
      <c r="C6187">
        <v>66</v>
      </c>
      <c r="D6187">
        <v>62.56</v>
      </c>
      <c r="E6187">
        <v>65.44</v>
      </c>
      <c r="F6187">
        <v>4.0546986800000004</v>
      </c>
    </row>
    <row r="6188" spans="1:6" x14ac:dyDescent="0.25">
      <c r="A6188" s="1">
        <v>36735</v>
      </c>
      <c r="B6188">
        <v>67.25</v>
      </c>
      <c r="C6188">
        <v>69</v>
      </c>
      <c r="D6188">
        <v>61.94</v>
      </c>
      <c r="E6188">
        <v>62.81</v>
      </c>
      <c r="F6188">
        <v>-6.6022304829999996</v>
      </c>
    </row>
    <row r="6189" spans="1:6" x14ac:dyDescent="0.25">
      <c r="A6189" s="1">
        <v>36734</v>
      </c>
      <c r="B6189">
        <v>67.86</v>
      </c>
      <c r="C6189">
        <v>69</v>
      </c>
      <c r="D6189">
        <v>66.75</v>
      </c>
      <c r="E6189">
        <v>68</v>
      </c>
      <c r="F6189">
        <v>0.20630710299999999</v>
      </c>
    </row>
    <row r="6190" spans="1:6" x14ac:dyDescent="0.25">
      <c r="A6190" s="1">
        <v>36733</v>
      </c>
      <c r="B6190">
        <v>67.06</v>
      </c>
      <c r="C6190">
        <v>69.12</v>
      </c>
      <c r="D6190">
        <v>66.37</v>
      </c>
      <c r="E6190">
        <v>68.56</v>
      </c>
      <c r="F6190">
        <v>2.2368028629999999</v>
      </c>
    </row>
    <row r="6191" spans="1:6" x14ac:dyDescent="0.25">
      <c r="A6191" s="1">
        <v>36732</v>
      </c>
      <c r="B6191">
        <v>66.63</v>
      </c>
      <c r="C6191">
        <v>68.88</v>
      </c>
      <c r="D6191">
        <v>65.94</v>
      </c>
      <c r="E6191">
        <v>68.13</v>
      </c>
      <c r="F6191">
        <v>2.2512381810000002</v>
      </c>
    </row>
    <row r="6192" spans="1:6" x14ac:dyDescent="0.25">
      <c r="A6192" s="1">
        <v>36731</v>
      </c>
      <c r="B6192">
        <v>67.94</v>
      </c>
      <c r="C6192">
        <v>68.88</v>
      </c>
      <c r="D6192">
        <v>65.88</v>
      </c>
      <c r="E6192">
        <v>66.06</v>
      </c>
      <c r="F6192">
        <v>-2.767147483</v>
      </c>
    </row>
    <row r="6193" spans="1:6" x14ac:dyDescent="0.25">
      <c r="A6193" s="1">
        <v>36728</v>
      </c>
      <c r="B6193">
        <v>68.63</v>
      </c>
      <c r="C6193">
        <v>69.63</v>
      </c>
      <c r="D6193">
        <v>67.739999999999995</v>
      </c>
      <c r="E6193">
        <v>68.13</v>
      </c>
      <c r="F6193">
        <v>-0.728544368</v>
      </c>
    </row>
    <row r="6194" spans="1:6" x14ac:dyDescent="0.25">
      <c r="A6194" s="1">
        <v>36727</v>
      </c>
      <c r="B6194">
        <v>67.25</v>
      </c>
      <c r="C6194">
        <v>69.75</v>
      </c>
      <c r="D6194">
        <v>67.19</v>
      </c>
      <c r="E6194">
        <v>69.5</v>
      </c>
      <c r="F6194">
        <v>3.3457249070000001</v>
      </c>
    </row>
    <row r="6195" spans="1:6" x14ac:dyDescent="0.25">
      <c r="A6195" s="1">
        <v>36726</v>
      </c>
      <c r="B6195">
        <v>67.13</v>
      </c>
      <c r="C6195">
        <v>67.94</v>
      </c>
      <c r="D6195">
        <v>66.25</v>
      </c>
      <c r="E6195">
        <v>66.819999999999993</v>
      </c>
      <c r="F6195">
        <v>-0.46179055600000002</v>
      </c>
    </row>
    <row r="6196" spans="1:6" x14ac:dyDescent="0.25">
      <c r="A6196" s="1">
        <v>36725</v>
      </c>
      <c r="B6196">
        <v>68.25</v>
      </c>
      <c r="C6196">
        <v>69.13</v>
      </c>
      <c r="D6196">
        <v>67.06</v>
      </c>
      <c r="E6196">
        <v>67.25</v>
      </c>
      <c r="F6196">
        <v>-1.465201465</v>
      </c>
    </row>
    <row r="6197" spans="1:6" x14ac:dyDescent="0.25">
      <c r="A6197" s="1">
        <v>36724</v>
      </c>
      <c r="B6197">
        <v>67.63</v>
      </c>
      <c r="C6197">
        <v>69.760000000000005</v>
      </c>
      <c r="D6197">
        <v>67.38</v>
      </c>
      <c r="E6197">
        <v>69.63</v>
      </c>
      <c r="F6197">
        <v>2.957267485</v>
      </c>
    </row>
    <row r="6198" spans="1:6" x14ac:dyDescent="0.25">
      <c r="A6198" s="1">
        <v>36721</v>
      </c>
      <c r="B6198">
        <v>66.56</v>
      </c>
      <c r="C6198">
        <v>68.75</v>
      </c>
      <c r="D6198">
        <v>66.06</v>
      </c>
      <c r="E6198">
        <v>68.25</v>
      </c>
      <c r="F6198">
        <v>2.5390625</v>
      </c>
    </row>
    <row r="6199" spans="1:6" x14ac:dyDescent="0.25">
      <c r="A6199" s="1">
        <v>36720</v>
      </c>
      <c r="B6199">
        <v>64.06</v>
      </c>
      <c r="C6199">
        <v>67.11</v>
      </c>
      <c r="D6199">
        <v>63.87</v>
      </c>
      <c r="E6199">
        <v>65.25</v>
      </c>
      <c r="F6199">
        <v>1.857633469</v>
      </c>
    </row>
    <row r="6200" spans="1:6" x14ac:dyDescent="0.25">
      <c r="A6200" s="1">
        <v>36719</v>
      </c>
      <c r="B6200">
        <v>63.38</v>
      </c>
      <c r="C6200">
        <v>64.63</v>
      </c>
      <c r="D6200">
        <v>62.1</v>
      </c>
      <c r="E6200">
        <v>63.88</v>
      </c>
      <c r="F6200">
        <v>0.78889239499999997</v>
      </c>
    </row>
    <row r="6201" spans="1:6" x14ac:dyDescent="0.25">
      <c r="A6201" s="1">
        <v>36718</v>
      </c>
      <c r="B6201">
        <v>63</v>
      </c>
      <c r="C6201">
        <v>64.56</v>
      </c>
      <c r="D6201">
        <v>61.62</v>
      </c>
      <c r="E6201">
        <v>62.12</v>
      </c>
      <c r="F6201">
        <v>-1.396825397</v>
      </c>
    </row>
    <row r="6202" spans="1:6" x14ac:dyDescent="0.25">
      <c r="A6202" s="1">
        <v>36717</v>
      </c>
      <c r="B6202">
        <v>64.25</v>
      </c>
      <c r="C6202">
        <v>65.63</v>
      </c>
      <c r="D6202">
        <v>63</v>
      </c>
      <c r="E6202">
        <v>63.12</v>
      </c>
      <c r="F6202">
        <v>-1.7587548639999999</v>
      </c>
    </row>
    <row r="6203" spans="1:6" x14ac:dyDescent="0.25">
      <c r="A6203" s="1">
        <v>36714</v>
      </c>
      <c r="B6203">
        <v>64.63</v>
      </c>
      <c r="C6203">
        <v>65.94</v>
      </c>
      <c r="D6203">
        <v>63.63</v>
      </c>
      <c r="E6203">
        <v>65.38</v>
      </c>
      <c r="F6203">
        <v>1.1604518029999999</v>
      </c>
    </row>
    <row r="6204" spans="1:6" x14ac:dyDescent="0.25">
      <c r="A6204" s="1">
        <v>36713</v>
      </c>
      <c r="B6204">
        <v>62.25</v>
      </c>
      <c r="C6204">
        <v>64.88</v>
      </c>
      <c r="D6204">
        <v>60.87</v>
      </c>
      <c r="E6204">
        <v>64.75</v>
      </c>
      <c r="F6204">
        <v>4.016064257</v>
      </c>
    </row>
    <row r="6205" spans="1:6" x14ac:dyDescent="0.25">
      <c r="A6205" s="1">
        <v>36712</v>
      </c>
      <c r="B6205">
        <v>63.81</v>
      </c>
      <c r="C6205">
        <v>64.75</v>
      </c>
      <c r="D6205">
        <v>61.43</v>
      </c>
      <c r="E6205">
        <v>61.87</v>
      </c>
      <c r="F6205">
        <v>-3.0402758190000001</v>
      </c>
    </row>
    <row r="6206" spans="1:6" x14ac:dyDescent="0.25">
      <c r="A6206" s="1">
        <v>36710</v>
      </c>
      <c r="B6206">
        <v>63.38</v>
      </c>
      <c r="C6206">
        <v>64.88</v>
      </c>
      <c r="D6206">
        <v>63.13</v>
      </c>
      <c r="E6206">
        <v>64.63</v>
      </c>
      <c r="F6206">
        <v>1.972230988</v>
      </c>
    </row>
    <row r="6207" spans="1:6" x14ac:dyDescent="0.25">
      <c r="A6207" s="1">
        <v>36707</v>
      </c>
      <c r="B6207">
        <v>60.81</v>
      </c>
      <c r="C6207">
        <v>63.69</v>
      </c>
      <c r="D6207">
        <v>60.12</v>
      </c>
      <c r="E6207">
        <v>63.56</v>
      </c>
      <c r="F6207">
        <v>4.522282519</v>
      </c>
    </row>
    <row r="6208" spans="1:6" x14ac:dyDescent="0.25">
      <c r="A6208" s="1">
        <v>36706</v>
      </c>
      <c r="B6208">
        <v>62.69</v>
      </c>
      <c r="C6208">
        <v>63.52</v>
      </c>
      <c r="D6208">
        <v>60.5</v>
      </c>
      <c r="E6208">
        <v>61.19</v>
      </c>
      <c r="F6208">
        <v>-2.3927261130000002</v>
      </c>
    </row>
    <row r="6209" spans="1:6" x14ac:dyDescent="0.25">
      <c r="A6209" s="1">
        <v>36705</v>
      </c>
      <c r="B6209">
        <v>62.81</v>
      </c>
      <c r="C6209">
        <v>64.44</v>
      </c>
      <c r="D6209">
        <v>62.12</v>
      </c>
      <c r="E6209">
        <v>63.56</v>
      </c>
      <c r="F6209">
        <v>1.1940773760000001</v>
      </c>
    </row>
    <row r="6210" spans="1:6" x14ac:dyDescent="0.25">
      <c r="A6210" s="1">
        <v>36704</v>
      </c>
      <c r="B6210">
        <v>62.56</v>
      </c>
      <c r="C6210">
        <v>65.25</v>
      </c>
      <c r="D6210">
        <v>62.12</v>
      </c>
      <c r="E6210">
        <v>62.25</v>
      </c>
      <c r="F6210">
        <v>-0.495524297</v>
      </c>
    </row>
    <row r="6211" spans="1:6" x14ac:dyDescent="0.25">
      <c r="A6211" s="1">
        <v>36703</v>
      </c>
      <c r="B6211">
        <v>63.08</v>
      </c>
      <c r="C6211">
        <v>63.63</v>
      </c>
      <c r="D6211">
        <v>61.06</v>
      </c>
      <c r="E6211">
        <v>62.81</v>
      </c>
      <c r="F6211">
        <v>-0.42802790099999999</v>
      </c>
    </row>
    <row r="6212" spans="1:6" x14ac:dyDescent="0.25">
      <c r="A6212" s="1">
        <v>36700</v>
      </c>
      <c r="B6212">
        <v>64.56</v>
      </c>
      <c r="C6212">
        <v>65.94</v>
      </c>
      <c r="D6212">
        <v>62.5</v>
      </c>
      <c r="E6212">
        <v>62.62</v>
      </c>
      <c r="F6212">
        <v>-3.004956629</v>
      </c>
    </row>
    <row r="6213" spans="1:6" x14ac:dyDescent="0.25">
      <c r="A6213" s="1">
        <v>36699</v>
      </c>
      <c r="B6213">
        <v>67.06</v>
      </c>
      <c r="C6213">
        <v>67.12</v>
      </c>
      <c r="D6213">
        <v>64.430000000000007</v>
      </c>
      <c r="E6213">
        <v>64.56</v>
      </c>
      <c r="F6213">
        <v>-3.7280047719999998</v>
      </c>
    </row>
    <row r="6214" spans="1:6" x14ac:dyDescent="0.25">
      <c r="A6214" s="1">
        <v>36698</v>
      </c>
      <c r="B6214">
        <v>65.81</v>
      </c>
      <c r="C6214">
        <v>67.75</v>
      </c>
      <c r="D6214">
        <v>65.75</v>
      </c>
      <c r="E6214">
        <v>67.44</v>
      </c>
      <c r="F6214">
        <v>2.47682723</v>
      </c>
    </row>
    <row r="6215" spans="1:6" x14ac:dyDescent="0.25">
      <c r="A6215" s="1">
        <v>36697</v>
      </c>
      <c r="B6215">
        <v>68.69</v>
      </c>
      <c r="C6215">
        <v>69.569999999999993</v>
      </c>
      <c r="D6215">
        <v>66.63</v>
      </c>
      <c r="E6215">
        <v>67.13</v>
      </c>
      <c r="F6215">
        <v>-2.2710729359999999</v>
      </c>
    </row>
    <row r="6216" spans="1:6" x14ac:dyDescent="0.25">
      <c r="A6216" s="1">
        <v>36696</v>
      </c>
      <c r="B6216">
        <v>67</v>
      </c>
      <c r="C6216">
        <v>69.25</v>
      </c>
      <c r="D6216">
        <v>66.25</v>
      </c>
      <c r="E6216">
        <v>68.94</v>
      </c>
      <c r="F6216">
        <v>2.8955223879999998</v>
      </c>
    </row>
    <row r="6217" spans="1:6" x14ac:dyDescent="0.25">
      <c r="A6217" s="1">
        <v>36693</v>
      </c>
      <c r="B6217">
        <v>66.75</v>
      </c>
      <c r="C6217">
        <v>67.94</v>
      </c>
      <c r="D6217">
        <v>65.8</v>
      </c>
      <c r="E6217">
        <v>67.81</v>
      </c>
      <c r="F6217">
        <v>1.5880149809999999</v>
      </c>
    </row>
    <row r="6218" spans="1:6" x14ac:dyDescent="0.25">
      <c r="A6218" s="1">
        <v>36692</v>
      </c>
      <c r="B6218">
        <v>65.5</v>
      </c>
      <c r="C6218">
        <v>66.63</v>
      </c>
      <c r="D6218">
        <v>64.62</v>
      </c>
      <c r="E6218">
        <v>66.5</v>
      </c>
      <c r="F6218">
        <v>1.526717557</v>
      </c>
    </row>
    <row r="6219" spans="1:6" x14ac:dyDescent="0.25">
      <c r="A6219" s="1">
        <v>36691</v>
      </c>
      <c r="B6219">
        <v>64.81</v>
      </c>
      <c r="C6219">
        <v>66.5</v>
      </c>
      <c r="D6219">
        <v>64.12</v>
      </c>
      <c r="E6219">
        <v>65.19</v>
      </c>
      <c r="F6219">
        <v>0.58632927000000001</v>
      </c>
    </row>
    <row r="6220" spans="1:6" x14ac:dyDescent="0.25">
      <c r="A6220" s="1">
        <v>36690</v>
      </c>
      <c r="B6220">
        <v>62.38</v>
      </c>
      <c r="C6220">
        <v>65.010000000000005</v>
      </c>
      <c r="D6220">
        <v>61.5</v>
      </c>
      <c r="E6220">
        <v>65.010000000000005</v>
      </c>
      <c r="F6220">
        <v>4.216094902</v>
      </c>
    </row>
    <row r="6221" spans="1:6" x14ac:dyDescent="0.25">
      <c r="A6221" s="1">
        <v>36689</v>
      </c>
      <c r="B6221">
        <v>64.5</v>
      </c>
      <c r="C6221">
        <v>64.75</v>
      </c>
      <c r="D6221">
        <v>62.12</v>
      </c>
      <c r="E6221">
        <v>62.12</v>
      </c>
      <c r="F6221">
        <v>-3.689922481</v>
      </c>
    </row>
    <row r="6222" spans="1:6" x14ac:dyDescent="0.25">
      <c r="A6222" s="1">
        <v>36686</v>
      </c>
      <c r="B6222">
        <v>64.5</v>
      </c>
      <c r="C6222">
        <v>65</v>
      </c>
      <c r="D6222">
        <v>64</v>
      </c>
      <c r="E6222">
        <v>64.37</v>
      </c>
      <c r="F6222">
        <v>-0.201550388</v>
      </c>
    </row>
    <row r="6223" spans="1:6" x14ac:dyDescent="0.25">
      <c r="A6223" s="1">
        <v>36685</v>
      </c>
      <c r="B6223">
        <v>63.81</v>
      </c>
      <c r="C6223">
        <v>65</v>
      </c>
      <c r="D6223">
        <v>62.75</v>
      </c>
      <c r="E6223">
        <v>63.68</v>
      </c>
      <c r="F6223">
        <v>-0.203729823</v>
      </c>
    </row>
    <row r="6224" spans="1:6" x14ac:dyDescent="0.25">
      <c r="A6224" s="1">
        <v>36684</v>
      </c>
      <c r="B6224">
        <v>61.63</v>
      </c>
      <c r="C6224">
        <v>63.51</v>
      </c>
      <c r="D6224">
        <v>61.13</v>
      </c>
      <c r="E6224">
        <v>62.88</v>
      </c>
      <c r="F6224">
        <v>2.028233003</v>
      </c>
    </row>
    <row r="6225" spans="1:6" x14ac:dyDescent="0.25">
      <c r="A6225" s="1">
        <v>36683</v>
      </c>
      <c r="B6225">
        <v>62.75</v>
      </c>
      <c r="C6225">
        <v>63.81</v>
      </c>
      <c r="D6225">
        <v>61.12</v>
      </c>
      <c r="E6225">
        <v>61.31</v>
      </c>
      <c r="F6225">
        <v>-2.2948207169999999</v>
      </c>
    </row>
    <row r="6226" spans="1:6" x14ac:dyDescent="0.25">
      <c r="A6226" s="1">
        <v>36682</v>
      </c>
      <c r="B6226">
        <v>63.69</v>
      </c>
      <c r="C6226">
        <v>65.069999999999993</v>
      </c>
      <c r="D6226">
        <v>62.44</v>
      </c>
      <c r="E6226">
        <v>63.25</v>
      </c>
      <c r="F6226">
        <v>-0.69084628699999995</v>
      </c>
    </row>
    <row r="6227" spans="1:6" x14ac:dyDescent="0.25">
      <c r="A6227" s="1">
        <v>36679</v>
      </c>
      <c r="B6227">
        <v>64.56</v>
      </c>
      <c r="C6227">
        <v>65.75</v>
      </c>
      <c r="D6227">
        <v>63.43</v>
      </c>
      <c r="E6227">
        <v>64.37</v>
      </c>
      <c r="F6227">
        <v>-0.29429987600000002</v>
      </c>
    </row>
    <row r="6228" spans="1:6" x14ac:dyDescent="0.25">
      <c r="A6228" s="1">
        <v>36678</v>
      </c>
      <c r="B6228">
        <v>58.58</v>
      </c>
      <c r="C6228">
        <v>61.13</v>
      </c>
      <c r="D6228">
        <v>57.88</v>
      </c>
      <c r="E6228">
        <v>60.94</v>
      </c>
      <c r="F6228">
        <v>4.0286787300000002</v>
      </c>
    </row>
    <row r="6229" spans="1:6" x14ac:dyDescent="0.25">
      <c r="A6229" s="1">
        <v>36677</v>
      </c>
      <c r="B6229">
        <v>58.94</v>
      </c>
      <c r="C6229">
        <v>60.25</v>
      </c>
      <c r="D6229">
        <v>56.38</v>
      </c>
      <c r="E6229">
        <v>56.94</v>
      </c>
      <c r="F6229">
        <v>-3.3932813030000002</v>
      </c>
    </row>
    <row r="6230" spans="1:6" x14ac:dyDescent="0.25">
      <c r="A6230" s="1">
        <v>36676</v>
      </c>
      <c r="B6230">
        <v>57.48</v>
      </c>
      <c r="C6230">
        <v>60</v>
      </c>
      <c r="D6230">
        <v>57</v>
      </c>
      <c r="E6230">
        <v>59.87</v>
      </c>
      <c r="F6230">
        <v>4.1579679890000003</v>
      </c>
    </row>
    <row r="6231" spans="1:6" x14ac:dyDescent="0.25">
      <c r="A6231" s="1">
        <v>36672</v>
      </c>
      <c r="B6231">
        <v>54.63</v>
      </c>
      <c r="C6231">
        <v>55.94</v>
      </c>
      <c r="D6231">
        <v>52.63</v>
      </c>
      <c r="E6231">
        <v>54.94</v>
      </c>
      <c r="F6231">
        <v>0.56745378000000002</v>
      </c>
    </row>
    <row r="6232" spans="1:6" x14ac:dyDescent="0.25">
      <c r="A6232" s="1">
        <v>36671</v>
      </c>
      <c r="B6232">
        <v>56.06</v>
      </c>
      <c r="C6232">
        <v>58.44</v>
      </c>
      <c r="D6232">
        <v>54.06</v>
      </c>
      <c r="E6232">
        <v>54.5</v>
      </c>
      <c r="F6232">
        <v>-2.782732786</v>
      </c>
    </row>
    <row r="6233" spans="1:6" x14ac:dyDescent="0.25">
      <c r="A6233" s="1">
        <v>36670</v>
      </c>
      <c r="B6233">
        <v>50.5</v>
      </c>
      <c r="C6233">
        <v>55.5</v>
      </c>
      <c r="D6233">
        <v>50.19</v>
      </c>
      <c r="E6233">
        <v>55.13</v>
      </c>
      <c r="F6233">
        <v>9.1683168320000004</v>
      </c>
    </row>
    <row r="6234" spans="1:6" x14ac:dyDescent="0.25">
      <c r="A6234" s="1">
        <v>36669</v>
      </c>
      <c r="B6234">
        <v>55.13</v>
      </c>
      <c r="C6234">
        <v>55.63</v>
      </c>
      <c r="D6234">
        <v>50.25</v>
      </c>
      <c r="E6234">
        <v>50.55</v>
      </c>
      <c r="F6234">
        <v>-8.3076364960000006</v>
      </c>
    </row>
    <row r="6235" spans="1:6" x14ac:dyDescent="0.25">
      <c r="A6235" s="1">
        <v>36668</v>
      </c>
      <c r="B6235">
        <v>53.19</v>
      </c>
      <c r="C6235">
        <v>55.5</v>
      </c>
      <c r="D6235">
        <v>50</v>
      </c>
      <c r="E6235">
        <v>55.25</v>
      </c>
      <c r="F6235">
        <v>3.8729084409999999</v>
      </c>
    </row>
    <row r="6236" spans="1:6" x14ac:dyDescent="0.25">
      <c r="A6236" s="1">
        <v>36665</v>
      </c>
      <c r="B6236">
        <v>53.98</v>
      </c>
      <c r="C6236">
        <v>55.06</v>
      </c>
      <c r="D6236">
        <v>52.43</v>
      </c>
      <c r="E6236">
        <v>53.43</v>
      </c>
      <c r="F6236">
        <v>-1.018895887</v>
      </c>
    </row>
    <row r="6237" spans="1:6" x14ac:dyDescent="0.25">
      <c r="A6237" s="1">
        <v>36664</v>
      </c>
      <c r="B6237">
        <v>58</v>
      </c>
      <c r="C6237">
        <v>58.31</v>
      </c>
      <c r="D6237">
        <v>55.12</v>
      </c>
      <c r="E6237">
        <v>55.37</v>
      </c>
      <c r="F6237">
        <v>-4.5344827590000003</v>
      </c>
    </row>
    <row r="6238" spans="1:6" x14ac:dyDescent="0.25">
      <c r="A6238" s="1">
        <v>36663</v>
      </c>
      <c r="B6238">
        <v>59.25</v>
      </c>
      <c r="C6238">
        <v>59.63</v>
      </c>
      <c r="D6238">
        <v>58</v>
      </c>
      <c r="E6238">
        <v>58</v>
      </c>
      <c r="F6238">
        <v>-2.109704641</v>
      </c>
    </row>
    <row r="6239" spans="1:6" x14ac:dyDescent="0.25">
      <c r="A6239" s="1">
        <v>36662</v>
      </c>
      <c r="B6239">
        <v>61.13</v>
      </c>
      <c r="C6239">
        <v>62.27</v>
      </c>
      <c r="D6239">
        <v>58.75</v>
      </c>
      <c r="E6239">
        <v>60.57</v>
      </c>
      <c r="F6239">
        <v>-0.91608048399999997</v>
      </c>
    </row>
    <row r="6240" spans="1:6" x14ac:dyDescent="0.25">
      <c r="A6240" s="1">
        <v>36661</v>
      </c>
      <c r="B6240">
        <v>59.44</v>
      </c>
      <c r="C6240">
        <v>60.13</v>
      </c>
      <c r="D6240">
        <v>57</v>
      </c>
      <c r="E6240">
        <v>60</v>
      </c>
      <c r="F6240">
        <v>0.94212651400000003</v>
      </c>
    </row>
    <row r="6241" spans="1:6" x14ac:dyDescent="0.25">
      <c r="A6241" s="1">
        <v>36658</v>
      </c>
      <c r="B6241">
        <v>60.13</v>
      </c>
      <c r="C6241">
        <v>63.01</v>
      </c>
      <c r="D6241">
        <v>58.75</v>
      </c>
      <c r="E6241">
        <v>59.94</v>
      </c>
      <c r="F6241">
        <v>-0.31598203899999999</v>
      </c>
    </row>
    <row r="6242" spans="1:6" x14ac:dyDescent="0.25">
      <c r="A6242" s="1">
        <v>36657</v>
      </c>
      <c r="B6242">
        <v>59.88</v>
      </c>
      <c r="C6242">
        <v>61.13</v>
      </c>
      <c r="D6242">
        <v>58.07</v>
      </c>
      <c r="E6242">
        <v>60.26</v>
      </c>
      <c r="F6242">
        <v>0.63460253799999999</v>
      </c>
    </row>
    <row r="6243" spans="1:6" x14ac:dyDescent="0.25">
      <c r="A6243" s="1">
        <v>36656</v>
      </c>
      <c r="B6243">
        <v>60.5</v>
      </c>
      <c r="C6243">
        <v>61.5</v>
      </c>
      <c r="D6243">
        <v>58.12</v>
      </c>
      <c r="E6243">
        <v>58.5</v>
      </c>
      <c r="F6243">
        <v>-3.3057851239999998</v>
      </c>
    </row>
    <row r="6244" spans="1:6" x14ac:dyDescent="0.25">
      <c r="A6244" s="1">
        <v>36655</v>
      </c>
      <c r="B6244">
        <v>63.53</v>
      </c>
      <c r="C6244">
        <v>64.44</v>
      </c>
      <c r="D6244">
        <v>60.81</v>
      </c>
      <c r="E6244">
        <v>62.75</v>
      </c>
      <c r="F6244">
        <v>-1.2277664100000001</v>
      </c>
    </row>
    <row r="6245" spans="1:6" x14ac:dyDescent="0.25">
      <c r="A6245" s="1">
        <v>36654</v>
      </c>
      <c r="B6245">
        <v>64.06</v>
      </c>
      <c r="C6245">
        <v>64.97</v>
      </c>
      <c r="D6245">
        <v>62.12</v>
      </c>
      <c r="E6245">
        <v>62.75</v>
      </c>
      <c r="F6245">
        <v>-2.044957852</v>
      </c>
    </row>
    <row r="6246" spans="1:6" x14ac:dyDescent="0.25">
      <c r="A6246" s="1">
        <v>36651</v>
      </c>
      <c r="B6246">
        <v>63.81</v>
      </c>
      <c r="C6246">
        <v>67.98</v>
      </c>
      <c r="D6246">
        <v>63.5</v>
      </c>
      <c r="E6246">
        <v>67.75</v>
      </c>
      <c r="F6246">
        <v>6.174580787</v>
      </c>
    </row>
    <row r="6247" spans="1:6" x14ac:dyDescent="0.25">
      <c r="A6247" s="1">
        <v>36650</v>
      </c>
      <c r="B6247">
        <v>65.44</v>
      </c>
      <c r="C6247">
        <v>66.5</v>
      </c>
      <c r="D6247">
        <v>63.5</v>
      </c>
      <c r="E6247">
        <v>63.63</v>
      </c>
      <c r="F6247">
        <v>-2.7658924210000002</v>
      </c>
    </row>
    <row r="6248" spans="1:6" x14ac:dyDescent="0.25">
      <c r="A6248" s="1">
        <v>36649</v>
      </c>
      <c r="B6248">
        <v>67.56</v>
      </c>
      <c r="C6248">
        <v>67.62</v>
      </c>
      <c r="D6248">
        <v>63.62</v>
      </c>
      <c r="E6248">
        <v>66.06</v>
      </c>
      <c r="F6248">
        <v>-2.220248668</v>
      </c>
    </row>
    <row r="6249" spans="1:6" x14ac:dyDescent="0.25">
      <c r="A6249" s="1">
        <v>36648</v>
      </c>
      <c r="B6249">
        <v>71</v>
      </c>
      <c r="C6249">
        <v>71.69</v>
      </c>
      <c r="D6249">
        <v>67.62</v>
      </c>
      <c r="E6249">
        <v>68</v>
      </c>
      <c r="F6249">
        <v>-4.2253521129999996</v>
      </c>
    </row>
    <row r="6250" spans="1:6" x14ac:dyDescent="0.25">
      <c r="A6250" s="1">
        <v>36647</v>
      </c>
      <c r="B6250">
        <v>69.88</v>
      </c>
      <c r="C6250">
        <v>71.88</v>
      </c>
      <c r="D6250">
        <v>69.5</v>
      </c>
      <c r="E6250">
        <v>71.44</v>
      </c>
      <c r="F6250">
        <v>2.2323983969999999</v>
      </c>
    </row>
    <row r="6251" spans="1:6" x14ac:dyDescent="0.25">
      <c r="A6251" s="1">
        <v>36644</v>
      </c>
      <c r="B6251">
        <v>69.38</v>
      </c>
      <c r="C6251">
        <v>70.010000000000005</v>
      </c>
      <c r="D6251">
        <v>68.069999999999993</v>
      </c>
      <c r="E6251">
        <v>69.33</v>
      </c>
      <c r="F6251">
        <v>-7.2066878000000001E-2</v>
      </c>
    </row>
    <row r="6252" spans="1:6" x14ac:dyDescent="0.25">
      <c r="A6252" s="1">
        <v>36643</v>
      </c>
      <c r="B6252">
        <v>64.25</v>
      </c>
      <c r="C6252">
        <v>69.13</v>
      </c>
      <c r="D6252">
        <v>64</v>
      </c>
      <c r="E6252">
        <v>69</v>
      </c>
      <c r="F6252">
        <v>7.3929961090000003</v>
      </c>
    </row>
    <row r="6253" spans="1:6" x14ac:dyDescent="0.25">
      <c r="A6253" s="1">
        <v>36642</v>
      </c>
      <c r="B6253">
        <v>66.31</v>
      </c>
      <c r="C6253">
        <v>69</v>
      </c>
      <c r="D6253">
        <v>65.87</v>
      </c>
      <c r="E6253">
        <v>66.75</v>
      </c>
      <c r="F6253">
        <v>0.66354999199999998</v>
      </c>
    </row>
    <row r="6254" spans="1:6" x14ac:dyDescent="0.25">
      <c r="A6254" s="1">
        <v>36641</v>
      </c>
      <c r="B6254">
        <v>65.13</v>
      </c>
      <c r="C6254">
        <v>66.069999999999993</v>
      </c>
      <c r="D6254">
        <v>63.07</v>
      </c>
      <c r="E6254">
        <v>66.010000000000005</v>
      </c>
      <c r="F6254">
        <v>1.3511438659999999</v>
      </c>
    </row>
    <row r="6255" spans="1:6" x14ac:dyDescent="0.25">
      <c r="A6255" s="1">
        <v>36640</v>
      </c>
      <c r="B6255">
        <v>61.56</v>
      </c>
      <c r="C6255">
        <v>63.75</v>
      </c>
      <c r="D6255">
        <v>59.25</v>
      </c>
      <c r="E6255">
        <v>63.44</v>
      </c>
      <c r="F6255">
        <v>3.053931124</v>
      </c>
    </row>
    <row r="6256" spans="1:6" x14ac:dyDescent="0.25">
      <c r="A6256" s="1">
        <v>36636</v>
      </c>
      <c r="B6256">
        <v>66.75</v>
      </c>
      <c r="C6256">
        <v>67.69</v>
      </c>
      <c r="D6256">
        <v>64.56</v>
      </c>
      <c r="E6256">
        <v>65.12</v>
      </c>
      <c r="F6256">
        <v>-2.4419475660000001</v>
      </c>
    </row>
    <row r="6257" spans="1:6" x14ac:dyDescent="0.25">
      <c r="A6257" s="1">
        <v>36635</v>
      </c>
      <c r="B6257">
        <v>69.75</v>
      </c>
      <c r="C6257">
        <v>70</v>
      </c>
      <c r="D6257">
        <v>65.87</v>
      </c>
      <c r="E6257">
        <v>66.12</v>
      </c>
      <c r="F6257">
        <v>-5.2043010750000001</v>
      </c>
    </row>
    <row r="6258" spans="1:6" x14ac:dyDescent="0.25">
      <c r="A6258" s="1">
        <v>36634</v>
      </c>
      <c r="B6258">
        <v>68.13</v>
      </c>
      <c r="C6258">
        <v>69.510000000000005</v>
      </c>
      <c r="D6258">
        <v>67</v>
      </c>
      <c r="E6258">
        <v>69.260000000000005</v>
      </c>
      <c r="F6258">
        <v>1.6585938650000001</v>
      </c>
    </row>
    <row r="6259" spans="1:6" x14ac:dyDescent="0.25">
      <c r="A6259" s="1">
        <v>36633</v>
      </c>
      <c r="B6259">
        <v>56.94</v>
      </c>
      <c r="C6259">
        <v>66.63</v>
      </c>
      <c r="D6259">
        <v>56.67</v>
      </c>
      <c r="E6259">
        <v>66.5</v>
      </c>
      <c r="F6259">
        <v>16.78960309</v>
      </c>
    </row>
    <row r="6260" spans="1:6" x14ac:dyDescent="0.25">
      <c r="A6260" s="1">
        <v>36630</v>
      </c>
      <c r="B6260">
        <v>60.88</v>
      </c>
      <c r="C6260">
        <v>61.07</v>
      </c>
      <c r="D6260">
        <v>55.07</v>
      </c>
      <c r="E6260">
        <v>57</v>
      </c>
      <c r="F6260">
        <v>-6.3731931670000002</v>
      </c>
    </row>
    <row r="6261" spans="1:6" x14ac:dyDescent="0.25">
      <c r="A6261" s="1">
        <v>36629</v>
      </c>
      <c r="B6261">
        <v>66.11</v>
      </c>
      <c r="C6261">
        <v>66.5</v>
      </c>
      <c r="D6261">
        <v>61.13</v>
      </c>
      <c r="E6261">
        <v>61.13</v>
      </c>
      <c r="F6261">
        <v>-7.5328997129999999</v>
      </c>
    </row>
    <row r="6262" spans="1:6" x14ac:dyDescent="0.25">
      <c r="A6262" s="1">
        <v>36628</v>
      </c>
      <c r="B6262">
        <v>69.75</v>
      </c>
      <c r="C6262">
        <v>70.69</v>
      </c>
      <c r="D6262">
        <v>64.75</v>
      </c>
      <c r="E6262">
        <v>65</v>
      </c>
      <c r="F6262">
        <v>-6.8100358419999996</v>
      </c>
    </row>
    <row r="6263" spans="1:6" x14ac:dyDescent="0.25">
      <c r="A6263" s="1">
        <v>36627</v>
      </c>
      <c r="B6263">
        <v>72.13</v>
      </c>
      <c r="C6263">
        <v>73.69</v>
      </c>
      <c r="D6263">
        <v>68.5</v>
      </c>
      <c r="E6263">
        <v>70</v>
      </c>
      <c r="F6263">
        <v>-2.9530015249999999</v>
      </c>
    </row>
    <row r="6264" spans="1:6" x14ac:dyDescent="0.25">
      <c r="A6264" s="1">
        <v>36626</v>
      </c>
      <c r="B6264">
        <v>75.44</v>
      </c>
      <c r="C6264">
        <v>76</v>
      </c>
      <c r="D6264">
        <v>72.5</v>
      </c>
      <c r="E6264">
        <v>72.56</v>
      </c>
      <c r="F6264">
        <v>-3.8176033930000002</v>
      </c>
    </row>
    <row r="6265" spans="1:6" x14ac:dyDescent="0.25">
      <c r="A6265" s="1">
        <v>36623</v>
      </c>
      <c r="B6265">
        <v>73</v>
      </c>
      <c r="C6265">
        <v>75</v>
      </c>
      <c r="D6265">
        <v>71.62</v>
      </c>
      <c r="E6265">
        <v>74.94</v>
      </c>
      <c r="F6265">
        <v>2.6575342470000001</v>
      </c>
    </row>
    <row r="6266" spans="1:6" x14ac:dyDescent="0.25">
      <c r="A6266" s="1">
        <v>36622</v>
      </c>
      <c r="B6266">
        <v>73.88</v>
      </c>
      <c r="C6266">
        <v>74.260000000000005</v>
      </c>
      <c r="D6266">
        <v>70.75</v>
      </c>
      <c r="E6266">
        <v>71.819999999999993</v>
      </c>
      <c r="F6266">
        <v>-2.7883053599999998</v>
      </c>
    </row>
    <row r="6267" spans="1:6" x14ac:dyDescent="0.25">
      <c r="A6267" s="1">
        <v>36621</v>
      </c>
      <c r="B6267">
        <v>70.25</v>
      </c>
      <c r="C6267">
        <v>74.88</v>
      </c>
      <c r="D6267">
        <v>70.12</v>
      </c>
      <c r="E6267">
        <v>72.13</v>
      </c>
      <c r="F6267">
        <v>2.6761565840000001</v>
      </c>
    </row>
    <row r="6268" spans="1:6" x14ac:dyDescent="0.25">
      <c r="A6268" s="1">
        <v>36620</v>
      </c>
      <c r="B6268">
        <v>74</v>
      </c>
      <c r="C6268">
        <v>74.5</v>
      </c>
      <c r="D6268">
        <v>64</v>
      </c>
      <c r="E6268">
        <v>73.12</v>
      </c>
      <c r="F6268">
        <v>-1.1891891889999999</v>
      </c>
    </row>
    <row r="6269" spans="1:6" x14ac:dyDescent="0.25">
      <c r="A6269" s="1">
        <v>36619</v>
      </c>
      <c r="B6269">
        <v>76.88</v>
      </c>
      <c r="C6269">
        <v>77.010000000000005</v>
      </c>
      <c r="D6269">
        <v>72</v>
      </c>
      <c r="E6269">
        <v>72.94</v>
      </c>
      <c r="F6269">
        <v>-5.1248699269999998</v>
      </c>
    </row>
    <row r="6270" spans="1:6" x14ac:dyDescent="0.25">
      <c r="A6270" s="1">
        <v>36616</v>
      </c>
      <c r="B6270">
        <v>74.36</v>
      </c>
      <c r="C6270">
        <v>77.81</v>
      </c>
      <c r="D6270">
        <v>72.25</v>
      </c>
      <c r="E6270">
        <v>77.31</v>
      </c>
      <c r="F6270">
        <v>3.9671866589999998</v>
      </c>
    </row>
    <row r="6271" spans="1:6" x14ac:dyDescent="0.25">
      <c r="A6271" s="1">
        <v>36615</v>
      </c>
      <c r="B6271">
        <v>74.88</v>
      </c>
      <c r="C6271">
        <v>76.760000000000005</v>
      </c>
      <c r="D6271">
        <v>70.75</v>
      </c>
      <c r="E6271">
        <v>73.63</v>
      </c>
      <c r="F6271">
        <v>-1.6693376069999999</v>
      </c>
    </row>
    <row r="6272" spans="1:6" x14ac:dyDescent="0.25">
      <c r="A6272" s="1">
        <v>36614</v>
      </c>
      <c r="B6272">
        <v>77.94</v>
      </c>
      <c r="C6272">
        <v>78.739999999999995</v>
      </c>
      <c r="D6272">
        <v>75</v>
      </c>
      <c r="E6272">
        <v>76.06</v>
      </c>
      <c r="F6272">
        <v>-2.412111881</v>
      </c>
    </row>
    <row r="6273" spans="1:6" x14ac:dyDescent="0.25">
      <c r="A6273" s="1">
        <v>36613</v>
      </c>
      <c r="B6273">
        <v>79.56</v>
      </c>
      <c r="C6273">
        <v>80.5</v>
      </c>
      <c r="D6273">
        <v>77.5</v>
      </c>
      <c r="E6273">
        <v>77.87</v>
      </c>
      <c r="F6273">
        <v>-2.1241830070000001</v>
      </c>
    </row>
    <row r="6274" spans="1:6" x14ac:dyDescent="0.25">
      <c r="A6274" s="1">
        <v>36612</v>
      </c>
      <c r="B6274">
        <v>81.44</v>
      </c>
      <c r="C6274">
        <v>82</v>
      </c>
      <c r="D6274">
        <v>79.06</v>
      </c>
      <c r="E6274">
        <v>80.06</v>
      </c>
      <c r="F6274">
        <v>-1.6944990179999999</v>
      </c>
    </row>
    <row r="6275" spans="1:6" x14ac:dyDescent="0.25">
      <c r="A6275" s="1">
        <v>36609</v>
      </c>
      <c r="B6275">
        <v>80.13</v>
      </c>
      <c r="C6275">
        <v>81.319999999999993</v>
      </c>
      <c r="D6275">
        <v>78.25</v>
      </c>
      <c r="E6275">
        <v>79.38</v>
      </c>
      <c r="F6275">
        <v>-0.93597903400000004</v>
      </c>
    </row>
    <row r="6276" spans="1:6" x14ac:dyDescent="0.25">
      <c r="A6276" s="1">
        <v>36608</v>
      </c>
      <c r="B6276">
        <v>73.13</v>
      </c>
      <c r="C6276">
        <v>78.94</v>
      </c>
      <c r="D6276">
        <v>72</v>
      </c>
      <c r="E6276">
        <v>77.819999999999993</v>
      </c>
      <c r="F6276">
        <v>6.4132367019999998</v>
      </c>
    </row>
    <row r="6277" spans="1:6" x14ac:dyDescent="0.25">
      <c r="A6277" s="1">
        <v>36607</v>
      </c>
      <c r="B6277">
        <v>70.81</v>
      </c>
      <c r="C6277">
        <v>73.37</v>
      </c>
      <c r="D6277">
        <v>69.430000000000007</v>
      </c>
      <c r="E6277">
        <v>72.19</v>
      </c>
      <c r="F6277">
        <v>1.948877277</v>
      </c>
    </row>
    <row r="6278" spans="1:6" x14ac:dyDescent="0.25">
      <c r="A6278" s="1">
        <v>36606</v>
      </c>
      <c r="B6278">
        <v>67.25</v>
      </c>
      <c r="C6278">
        <v>70.69</v>
      </c>
      <c r="D6278">
        <v>66.47</v>
      </c>
      <c r="E6278">
        <v>70.430000000000007</v>
      </c>
      <c r="F6278">
        <v>4.7286245349999998</v>
      </c>
    </row>
    <row r="6279" spans="1:6" x14ac:dyDescent="0.25">
      <c r="A6279" s="1">
        <v>36605</v>
      </c>
      <c r="B6279">
        <v>67.5</v>
      </c>
      <c r="C6279">
        <v>68.38</v>
      </c>
      <c r="D6279">
        <v>66.28</v>
      </c>
      <c r="E6279">
        <v>67.06</v>
      </c>
      <c r="F6279">
        <v>-0.65185185199999995</v>
      </c>
    </row>
    <row r="6280" spans="1:6" x14ac:dyDescent="0.25">
      <c r="A6280" s="1">
        <v>36602</v>
      </c>
      <c r="B6280">
        <v>65.5</v>
      </c>
      <c r="C6280">
        <v>67.97</v>
      </c>
      <c r="D6280">
        <v>65.5</v>
      </c>
      <c r="E6280">
        <v>67.5</v>
      </c>
      <c r="F6280">
        <v>3.0534351150000001</v>
      </c>
    </row>
    <row r="6281" spans="1:6" x14ac:dyDescent="0.25">
      <c r="A6281" s="1">
        <v>36601</v>
      </c>
      <c r="B6281">
        <v>64.88</v>
      </c>
      <c r="C6281">
        <v>66.69</v>
      </c>
      <c r="D6281">
        <v>62.16</v>
      </c>
      <c r="E6281">
        <v>65.84</v>
      </c>
      <c r="F6281">
        <v>1.4796547470000001</v>
      </c>
    </row>
    <row r="6282" spans="1:6" x14ac:dyDescent="0.25">
      <c r="A6282" s="1">
        <v>36600</v>
      </c>
      <c r="B6282">
        <v>66.75</v>
      </c>
      <c r="C6282">
        <v>67.5</v>
      </c>
      <c r="D6282">
        <v>63.31</v>
      </c>
      <c r="E6282">
        <v>64.31</v>
      </c>
      <c r="F6282">
        <v>-3.6554307119999998</v>
      </c>
    </row>
    <row r="6283" spans="1:6" x14ac:dyDescent="0.25">
      <c r="A6283" s="1">
        <v>36599</v>
      </c>
      <c r="B6283">
        <v>68.47</v>
      </c>
      <c r="C6283">
        <v>69.06</v>
      </c>
      <c r="D6283">
        <v>65.84</v>
      </c>
      <c r="E6283">
        <v>65.88</v>
      </c>
      <c r="F6283">
        <v>-3.782678545</v>
      </c>
    </row>
    <row r="6284" spans="1:6" x14ac:dyDescent="0.25">
      <c r="A6284" s="1">
        <v>36598</v>
      </c>
      <c r="B6284">
        <v>67.5</v>
      </c>
      <c r="C6284">
        <v>70.02</v>
      </c>
      <c r="D6284">
        <v>67</v>
      </c>
      <c r="E6284">
        <v>68.09</v>
      </c>
      <c r="F6284">
        <v>0.87407407400000003</v>
      </c>
    </row>
    <row r="6285" spans="1:6" x14ac:dyDescent="0.25">
      <c r="A6285" s="1">
        <v>36595</v>
      </c>
      <c r="B6285">
        <v>69.56</v>
      </c>
      <c r="C6285">
        <v>70.94</v>
      </c>
      <c r="D6285">
        <v>68.03</v>
      </c>
      <c r="E6285">
        <v>68.180000000000007</v>
      </c>
      <c r="F6285">
        <v>-1.983898792</v>
      </c>
    </row>
    <row r="6286" spans="1:6" x14ac:dyDescent="0.25">
      <c r="A6286" s="1">
        <v>36594</v>
      </c>
      <c r="B6286">
        <v>66.94</v>
      </c>
      <c r="C6286">
        <v>70</v>
      </c>
      <c r="D6286">
        <v>66.06</v>
      </c>
      <c r="E6286">
        <v>69.66</v>
      </c>
      <c r="F6286">
        <v>4.0633403049999997</v>
      </c>
    </row>
    <row r="6287" spans="1:6" x14ac:dyDescent="0.25">
      <c r="A6287" s="1">
        <v>36593</v>
      </c>
      <c r="B6287">
        <v>66.63</v>
      </c>
      <c r="C6287">
        <v>67.510000000000005</v>
      </c>
      <c r="D6287">
        <v>65</v>
      </c>
      <c r="E6287">
        <v>66.19</v>
      </c>
      <c r="F6287">
        <v>-0.66036320000000004</v>
      </c>
    </row>
    <row r="6288" spans="1:6" x14ac:dyDescent="0.25">
      <c r="A6288" s="1">
        <v>36592</v>
      </c>
      <c r="B6288">
        <v>68.88</v>
      </c>
      <c r="C6288">
        <v>68.91</v>
      </c>
      <c r="D6288">
        <v>65.38</v>
      </c>
      <c r="E6288">
        <v>66.040000000000006</v>
      </c>
      <c r="F6288">
        <v>-4.1231126600000003</v>
      </c>
    </row>
    <row r="6289" spans="1:6" x14ac:dyDescent="0.25">
      <c r="A6289" s="1">
        <v>36591</v>
      </c>
      <c r="B6289">
        <v>68.59</v>
      </c>
      <c r="C6289">
        <v>69</v>
      </c>
      <c r="D6289">
        <v>67.209999999999994</v>
      </c>
      <c r="E6289">
        <v>68.06</v>
      </c>
      <c r="F6289">
        <v>-0.77270739200000005</v>
      </c>
    </row>
    <row r="6290" spans="1:6" x14ac:dyDescent="0.25">
      <c r="A6290" s="1">
        <v>36588</v>
      </c>
      <c r="B6290">
        <v>67.25</v>
      </c>
      <c r="C6290">
        <v>69.47</v>
      </c>
      <c r="D6290">
        <v>66.94</v>
      </c>
      <c r="E6290">
        <v>68.72</v>
      </c>
      <c r="F6290">
        <v>2.1858736059999999</v>
      </c>
    </row>
    <row r="6291" spans="1:6" x14ac:dyDescent="0.25">
      <c r="A6291" s="1">
        <v>36587</v>
      </c>
      <c r="B6291">
        <v>65.56</v>
      </c>
      <c r="C6291">
        <v>66.75</v>
      </c>
      <c r="D6291">
        <v>64.97</v>
      </c>
      <c r="E6291">
        <v>66.37</v>
      </c>
      <c r="F6291">
        <v>1.235509457</v>
      </c>
    </row>
    <row r="6292" spans="1:6" x14ac:dyDescent="0.25">
      <c r="A6292" s="1">
        <v>36586</v>
      </c>
      <c r="B6292">
        <v>66.34</v>
      </c>
      <c r="C6292">
        <v>67.680000000000007</v>
      </c>
      <c r="D6292">
        <v>65</v>
      </c>
      <c r="E6292">
        <v>65.84</v>
      </c>
      <c r="F6292">
        <v>-0.75369309600000001</v>
      </c>
    </row>
    <row r="6293" spans="1:6" x14ac:dyDescent="0.25">
      <c r="A6293" s="1">
        <v>36585</v>
      </c>
      <c r="B6293">
        <v>66.180000000000007</v>
      </c>
      <c r="C6293">
        <v>66.97</v>
      </c>
      <c r="D6293">
        <v>64.63</v>
      </c>
      <c r="E6293">
        <v>66.09</v>
      </c>
      <c r="F6293">
        <v>-0.135992747</v>
      </c>
    </row>
    <row r="6294" spans="1:6" x14ac:dyDescent="0.25">
      <c r="A6294" s="1">
        <v>36584</v>
      </c>
      <c r="B6294">
        <v>65.38</v>
      </c>
      <c r="C6294">
        <v>66.59</v>
      </c>
      <c r="D6294">
        <v>63.81</v>
      </c>
      <c r="E6294">
        <v>65.28</v>
      </c>
      <c r="F6294">
        <v>-0.15295197299999999</v>
      </c>
    </row>
    <row r="6295" spans="1:6" x14ac:dyDescent="0.25">
      <c r="A6295" s="1">
        <v>36581</v>
      </c>
      <c r="B6295">
        <v>68.31</v>
      </c>
      <c r="C6295">
        <v>68.62</v>
      </c>
      <c r="D6295">
        <v>65.53</v>
      </c>
      <c r="E6295">
        <v>66.37</v>
      </c>
      <c r="F6295">
        <v>-2.8399941439999998</v>
      </c>
    </row>
    <row r="6296" spans="1:6" x14ac:dyDescent="0.25">
      <c r="A6296" s="1">
        <v>36580</v>
      </c>
      <c r="B6296">
        <v>68.63</v>
      </c>
      <c r="C6296">
        <v>68.88</v>
      </c>
      <c r="D6296">
        <v>66.25</v>
      </c>
      <c r="E6296">
        <v>68.63</v>
      </c>
      <c r="F6296">
        <v>0</v>
      </c>
    </row>
    <row r="6297" spans="1:6" x14ac:dyDescent="0.25">
      <c r="A6297" s="1">
        <v>36579</v>
      </c>
      <c r="B6297">
        <v>63.5</v>
      </c>
      <c r="C6297">
        <v>69.5</v>
      </c>
      <c r="D6297">
        <v>63.16</v>
      </c>
      <c r="E6297">
        <v>69.31</v>
      </c>
      <c r="F6297">
        <v>9.1496062990000002</v>
      </c>
    </row>
    <row r="6298" spans="1:6" x14ac:dyDescent="0.25">
      <c r="A6298" s="1">
        <v>36578</v>
      </c>
      <c r="B6298">
        <v>63.28</v>
      </c>
      <c r="C6298">
        <v>63.53</v>
      </c>
      <c r="D6298">
        <v>60.62</v>
      </c>
      <c r="E6298">
        <v>61.97</v>
      </c>
      <c r="F6298">
        <v>-2.0701643490000001</v>
      </c>
    </row>
    <row r="6299" spans="1:6" x14ac:dyDescent="0.25">
      <c r="A6299" s="1">
        <v>36574</v>
      </c>
      <c r="B6299">
        <v>65.34</v>
      </c>
      <c r="C6299">
        <v>65.400000000000006</v>
      </c>
      <c r="D6299">
        <v>62.78</v>
      </c>
      <c r="E6299">
        <v>62.9</v>
      </c>
      <c r="F6299">
        <v>-3.7343128249999999</v>
      </c>
    </row>
    <row r="6300" spans="1:6" x14ac:dyDescent="0.25">
      <c r="A6300" s="1">
        <v>36573</v>
      </c>
      <c r="B6300">
        <v>64.47</v>
      </c>
      <c r="C6300">
        <v>65.31</v>
      </c>
      <c r="D6300">
        <v>63.81</v>
      </c>
      <c r="E6300">
        <v>65.25</v>
      </c>
      <c r="F6300">
        <v>1.209865054</v>
      </c>
    </row>
    <row r="6301" spans="1:6" x14ac:dyDescent="0.25">
      <c r="A6301" s="1">
        <v>36572</v>
      </c>
      <c r="B6301">
        <v>63.94</v>
      </c>
      <c r="C6301">
        <v>64.75</v>
      </c>
      <c r="D6301">
        <v>63.38</v>
      </c>
      <c r="E6301">
        <v>63.59</v>
      </c>
      <c r="F6301">
        <v>-0.547388176</v>
      </c>
    </row>
    <row r="6302" spans="1:6" x14ac:dyDescent="0.25">
      <c r="A6302" s="1">
        <v>36571</v>
      </c>
      <c r="B6302">
        <v>64.88</v>
      </c>
      <c r="C6302">
        <v>65.069999999999993</v>
      </c>
      <c r="D6302">
        <v>62.66</v>
      </c>
      <c r="E6302">
        <v>64</v>
      </c>
      <c r="F6302">
        <v>-1.3563501849999999</v>
      </c>
    </row>
    <row r="6303" spans="1:6" x14ac:dyDescent="0.25">
      <c r="A6303" s="1">
        <v>36570</v>
      </c>
      <c r="B6303">
        <v>66.47</v>
      </c>
      <c r="C6303">
        <v>66.47</v>
      </c>
      <c r="D6303">
        <v>63.47</v>
      </c>
      <c r="E6303">
        <v>65.25</v>
      </c>
      <c r="F6303">
        <v>-1.8354144729999999</v>
      </c>
    </row>
    <row r="6304" spans="1:6" x14ac:dyDescent="0.25">
      <c r="A6304" s="1">
        <v>36567</v>
      </c>
      <c r="B6304">
        <v>66.56</v>
      </c>
      <c r="C6304">
        <v>66.81</v>
      </c>
      <c r="D6304">
        <v>64.06</v>
      </c>
      <c r="E6304">
        <v>65.47</v>
      </c>
      <c r="F6304">
        <v>-1.637620192</v>
      </c>
    </row>
    <row r="6305" spans="1:6" x14ac:dyDescent="0.25">
      <c r="A6305" s="1">
        <v>36566</v>
      </c>
      <c r="B6305">
        <v>65.31</v>
      </c>
      <c r="C6305">
        <v>68.12</v>
      </c>
      <c r="D6305">
        <v>64.28</v>
      </c>
      <c r="E6305">
        <v>67.97</v>
      </c>
      <c r="F6305">
        <v>4.0728831730000001</v>
      </c>
    </row>
    <row r="6306" spans="1:6" x14ac:dyDescent="0.25">
      <c r="A6306" s="1">
        <v>36565</v>
      </c>
      <c r="B6306">
        <v>66.63</v>
      </c>
      <c r="C6306">
        <v>67.510000000000005</v>
      </c>
      <c r="D6306">
        <v>63.22</v>
      </c>
      <c r="E6306">
        <v>64.41</v>
      </c>
      <c r="F6306">
        <v>-3.3318325080000002</v>
      </c>
    </row>
    <row r="6307" spans="1:6" x14ac:dyDescent="0.25">
      <c r="A6307" s="1">
        <v>36564</v>
      </c>
      <c r="B6307">
        <v>63.94</v>
      </c>
      <c r="C6307">
        <v>64</v>
      </c>
      <c r="D6307">
        <v>61.85</v>
      </c>
      <c r="E6307">
        <v>62.91</v>
      </c>
      <c r="F6307">
        <v>-1.610885205</v>
      </c>
    </row>
    <row r="6308" spans="1:6" x14ac:dyDescent="0.25">
      <c r="A6308" s="1">
        <v>36563</v>
      </c>
      <c r="B6308">
        <v>62.03</v>
      </c>
      <c r="C6308">
        <v>62.69</v>
      </c>
      <c r="D6308">
        <v>61.28</v>
      </c>
      <c r="E6308">
        <v>62.59</v>
      </c>
      <c r="F6308">
        <v>0.90278897300000005</v>
      </c>
    </row>
    <row r="6309" spans="1:6" x14ac:dyDescent="0.25">
      <c r="A6309" s="1">
        <v>36560</v>
      </c>
      <c r="B6309">
        <v>59.78</v>
      </c>
      <c r="C6309">
        <v>61.25</v>
      </c>
      <c r="D6309">
        <v>59.31</v>
      </c>
      <c r="E6309">
        <v>60.56</v>
      </c>
      <c r="F6309">
        <v>1.3047842089999999</v>
      </c>
    </row>
    <row r="6310" spans="1:6" x14ac:dyDescent="0.25">
      <c r="A6310" s="1">
        <v>36559</v>
      </c>
      <c r="B6310">
        <v>57.44</v>
      </c>
      <c r="C6310">
        <v>59.32</v>
      </c>
      <c r="D6310">
        <v>57.25</v>
      </c>
      <c r="E6310">
        <v>58.91</v>
      </c>
      <c r="F6310">
        <v>2.5591922010000001</v>
      </c>
    </row>
    <row r="6311" spans="1:6" x14ac:dyDescent="0.25">
      <c r="A6311" s="1">
        <v>36558</v>
      </c>
      <c r="B6311">
        <v>58.06</v>
      </c>
      <c r="C6311">
        <v>58.87</v>
      </c>
      <c r="D6311">
        <v>56.5</v>
      </c>
      <c r="E6311">
        <v>56.93</v>
      </c>
      <c r="F6311">
        <v>-1.946262487</v>
      </c>
    </row>
    <row r="6312" spans="1:6" x14ac:dyDescent="0.25">
      <c r="A6312" s="1">
        <v>36557</v>
      </c>
      <c r="B6312">
        <v>54.89</v>
      </c>
      <c r="C6312">
        <v>59.06</v>
      </c>
      <c r="D6312">
        <v>54.78</v>
      </c>
      <c r="E6312">
        <v>58.91</v>
      </c>
      <c r="F6312">
        <v>7.3237383859999996</v>
      </c>
    </row>
    <row r="6313" spans="1:6" x14ac:dyDescent="0.25">
      <c r="A6313" s="1">
        <v>36556</v>
      </c>
      <c r="B6313">
        <v>51.47</v>
      </c>
      <c r="C6313">
        <v>54.81</v>
      </c>
      <c r="D6313">
        <v>50</v>
      </c>
      <c r="E6313">
        <v>54.75</v>
      </c>
      <c r="F6313">
        <v>6.3726442590000003</v>
      </c>
    </row>
    <row r="6314" spans="1:6" x14ac:dyDescent="0.25">
      <c r="A6314" s="1">
        <v>36553</v>
      </c>
      <c r="B6314">
        <v>53.28</v>
      </c>
      <c r="C6314">
        <v>54.69</v>
      </c>
      <c r="D6314">
        <v>51.5</v>
      </c>
      <c r="E6314">
        <v>51.94</v>
      </c>
      <c r="F6314">
        <v>-2.5150150149999999</v>
      </c>
    </row>
    <row r="6315" spans="1:6" x14ac:dyDescent="0.25">
      <c r="A6315" s="1">
        <v>36552</v>
      </c>
      <c r="B6315">
        <v>54.41</v>
      </c>
      <c r="C6315">
        <v>55.32</v>
      </c>
      <c r="D6315">
        <v>51.88</v>
      </c>
      <c r="E6315">
        <v>53.32</v>
      </c>
      <c r="F6315">
        <v>-2.0033082150000001</v>
      </c>
    </row>
    <row r="6316" spans="1:6" x14ac:dyDescent="0.25">
      <c r="A6316" s="1">
        <v>36551</v>
      </c>
      <c r="B6316">
        <v>55.72</v>
      </c>
      <c r="C6316">
        <v>55.88</v>
      </c>
      <c r="D6316">
        <v>53.5</v>
      </c>
      <c r="E6316">
        <v>53.59</v>
      </c>
      <c r="F6316">
        <v>-3.8226848530000002</v>
      </c>
    </row>
    <row r="6317" spans="1:6" x14ac:dyDescent="0.25">
      <c r="A6317" s="1">
        <v>36550</v>
      </c>
      <c r="B6317">
        <v>54.25</v>
      </c>
      <c r="C6317">
        <v>56.44</v>
      </c>
      <c r="D6317">
        <v>53.53</v>
      </c>
      <c r="E6317">
        <v>56.06</v>
      </c>
      <c r="F6317">
        <v>3.33640553</v>
      </c>
    </row>
    <row r="6318" spans="1:6" x14ac:dyDescent="0.25">
      <c r="A6318" s="1">
        <v>36549</v>
      </c>
      <c r="B6318">
        <v>57.88</v>
      </c>
      <c r="C6318">
        <v>57.88</v>
      </c>
      <c r="D6318">
        <v>54.25</v>
      </c>
      <c r="E6318">
        <v>54.54</v>
      </c>
      <c r="F6318">
        <v>-5.7705597790000001</v>
      </c>
    </row>
    <row r="6319" spans="1:6" x14ac:dyDescent="0.25">
      <c r="A6319" s="1">
        <v>36546</v>
      </c>
      <c r="B6319">
        <v>57.44</v>
      </c>
      <c r="C6319">
        <v>57.69</v>
      </c>
      <c r="D6319">
        <v>56.22</v>
      </c>
      <c r="E6319">
        <v>57.63</v>
      </c>
      <c r="F6319">
        <v>0.33077994399999999</v>
      </c>
    </row>
    <row r="6320" spans="1:6" x14ac:dyDescent="0.25">
      <c r="A6320" s="1">
        <v>36545</v>
      </c>
      <c r="B6320">
        <v>56.69</v>
      </c>
      <c r="C6320">
        <v>57.57</v>
      </c>
      <c r="D6320">
        <v>55.72</v>
      </c>
      <c r="E6320">
        <v>56.19</v>
      </c>
      <c r="F6320">
        <v>-0.88198976900000003</v>
      </c>
    </row>
    <row r="6321" spans="1:6" x14ac:dyDescent="0.25">
      <c r="A6321" s="1">
        <v>36544</v>
      </c>
      <c r="B6321">
        <v>55.84</v>
      </c>
      <c r="C6321">
        <v>56.5</v>
      </c>
      <c r="D6321">
        <v>54.53</v>
      </c>
      <c r="E6321">
        <v>56.15</v>
      </c>
      <c r="F6321">
        <v>0.555157593</v>
      </c>
    </row>
    <row r="6322" spans="1:6" x14ac:dyDescent="0.25">
      <c r="A6322" s="1">
        <v>36543</v>
      </c>
      <c r="B6322">
        <v>53.75</v>
      </c>
      <c r="C6322">
        <v>56.25</v>
      </c>
      <c r="D6322">
        <v>53.62</v>
      </c>
      <c r="E6322">
        <v>56</v>
      </c>
      <c r="F6322">
        <v>4.1860465119999999</v>
      </c>
    </row>
    <row r="6323" spans="1:6" x14ac:dyDescent="0.25">
      <c r="A6323" s="1">
        <v>36539</v>
      </c>
      <c r="B6323">
        <v>54.13</v>
      </c>
      <c r="C6323">
        <v>54.63</v>
      </c>
      <c r="D6323">
        <v>52.5</v>
      </c>
      <c r="E6323">
        <v>53.79</v>
      </c>
      <c r="F6323">
        <v>-0.62811749500000003</v>
      </c>
    </row>
    <row r="6324" spans="1:6" x14ac:dyDescent="0.25">
      <c r="A6324" s="1">
        <v>36538</v>
      </c>
      <c r="B6324">
        <v>53</v>
      </c>
      <c r="C6324">
        <v>53.25</v>
      </c>
      <c r="D6324">
        <v>51.87</v>
      </c>
      <c r="E6324">
        <v>53.09</v>
      </c>
      <c r="F6324">
        <v>0.16981132099999999</v>
      </c>
    </row>
    <row r="6325" spans="1:6" x14ac:dyDescent="0.25">
      <c r="A6325" s="1">
        <v>36537</v>
      </c>
      <c r="B6325">
        <v>53.44</v>
      </c>
      <c r="C6325">
        <v>53.75</v>
      </c>
      <c r="D6325">
        <v>51.75</v>
      </c>
      <c r="E6325">
        <v>51.91</v>
      </c>
      <c r="F6325">
        <v>-2.8630239519999998</v>
      </c>
    </row>
    <row r="6326" spans="1:6" x14ac:dyDescent="0.25">
      <c r="A6326" s="1">
        <v>36536</v>
      </c>
      <c r="B6326">
        <v>54.06</v>
      </c>
      <c r="C6326">
        <v>54.81</v>
      </c>
      <c r="D6326">
        <v>52.5</v>
      </c>
      <c r="E6326">
        <v>53.25</v>
      </c>
      <c r="F6326">
        <v>-1.498335183</v>
      </c>
    </row>
    <row r="6327" spans="1:6" x14ac:dyDescent="0.25">
      <c r="A6327" s="1">
        <v>36535</v>
      </c>
      <c r="B6327">
        <v>54.25</v>
      </c>
      <c r="C6327">
        <v>55</v>
      </c>
      <c r="D6327">
        <v>53.06</v>
      </c>
      <c r="E6327">
        <v>54.91</v>
      </c>
      <c r="F6327">
        <v>1.216589862</v>
      </c>
    </row>
    <row r="6328" spans="1:6" x14ac:dyDescent="0.25">
      <c r="A6328" s="1">
        <v>36532</v>
      </c>
      <c r="B6328">
        <v>49.69</v>
      </c>
      <c r="C6328">
        <v>53</v>
      </c>
      <c r="D6328">
        <v>49.69</v>
      </c>
      <c r="E6328">
        <v>52.94</v>
      </c>
      <c r="F6328">
        <v>6.5405514189999998</v>
      </c>
    </row>
    <row r="6329" spans="1:6" x14ac:dyDescent="0.25">
      <c r="A6329" s="1">
        <v>36531</v>
      </c>
      <c r="B6329">
        <v>50.41</v>
      </c>
      <c r="C6329">
        <v>50.94</v>
      </c>
      <c r="D6329">
        <v>49.32</v>
      </c>
      <c r="E6329">
        <v>50</v>
      </c>
      <c r="F6329">
        <v>-0.81333068799999997</v>
      </c>
    </row>
    <row r="6330" spans="1:6" x14ac:dyDescent="0.25">
      <c r="A6330" s="1">
        <v>36530</v>
      </c>
      <c r="B6330">
        <v>50.03</v>
      </c>
      <c r="C6330">
        <v>52.25</v>
      </c>
      <c r="D6330">
        <v>48.62</v>
      </c>
      <c r="E6330">
        <v>50.84</v>
      </c>
      <c r="F6330">
        <v>1.619028583</v>
      </c>
    </row>
    <row r="6331" spans="1:6" x14ac:dyDescent="0.25">
      <c r="A6331" s="1">
        <v>36529</v>
      </c>
      <c r="B6331">
        <v>52.75</v>
      </c>
      <c r="C6331">
        <v>53.5</v>
      </c>
      <c r="D6331">
        <v>50.87</v>
      </c>
      <c r="E6331">
        <v>51</v>
      </c>
      <c r="F6331">
        <v>-3.3175355450000001</v>
      </c>
    </row>
    <row r="6332" spans="1:6" x14ac:dyDescent="0.25">
      <c r="A6332" s="1">
        <v>36528</v>
      </c>
      <c r="B6332">
        <v>54.97</v>
      </c>
      <c r="C6332">
        <v>55.13</v>
      </c>
      <c r="D6332">
        <v>51.78</v>
      </c>
      <c r="E6332">
        <v>54.03</v>
      </c>
      <c r="F6332">
        <v>-1.710023649</v>
      </c>
    </row>
    <row r="6333" spans="1:6" x14ac:dyDescent="0.25">
      <c r="A6333" s="1">
        <v>36525</v>
      </c>
      <c r="B6333">
        <v>53.34</v>
      </c>
      <c r="C6333">
        <v>53.59</v>
      </c>
      <c r="D6333">
        <v>52.96</v>
      </c>
      <c r="E6333">
        <v>53.56</v>
      </c>
      <c r="F6333">
        <v>0.41244844400000003</v>
      </c>
    </row>
    <row r="6334" spans="1:6" x14ac:dyDescent="0.25">
      <c r="A6334" s="1">
        <v>36524</v>
      </c>
      <c r="B6334">
        <v>53.44</v>
      </c>
      <c r="C6334">
        <v>53.5</v>
      </c>
      <c r="D6334">
        <v>52.53</v>
      </c>
      <c r="E6334">
        <v>53.1</v>
      </c>
      <c r="F6334">
        <v>-0.63622754500000001</v>
      </c>
    </row>
    <row r="6335" spans="1:6" x14ac:dyDescent="0.25">
      <c r="A6335" s="1">
        <v>36523</v>
      </c>
      <c r="B6335">
        <v>52.72</v>
      </c>
      <c r="C6335">
        <v>53.5</v>
      </c>
      <c r="D6335">
        <v>52.34</v>
      </c>
      <c r="E6335">
        <v>53.06</v>
      </c>
      <c r="F6335">
        <v>0.64491653999999998</v>
      </c>
    </row>
    <row r="6336" spans="1:6" x14ac:dyDescent="0.25">
      <c r="A6336" s="1">
        <v>36522</v>
      </c>
      <c r="B6336">
        <v>52.47</v>
      </c>
      <c r="C6336">
        <v>53.5</v>
      </c>
      <c r="D6336">
        <v>51.56</v>
      </c>
      <c r="E6336">
        <v>52.6</v>
      </c>
      <c r="F6336">
        <v>0.24776062500000001</v>
      </c>
    </row>
    <row r="6337" spans="1:6" x14ac:dyDescent="0.25">
      <c r="A6337" s="1">
        <v>36521</v>
      </c>
      <c r="B6337">
        <v>52.5</v>
      </c>
      <c r="C6337">
        <v>52.63</v>
      </c>
      <c r="D6337">
        <v>51.03</v>
      </c>
      <c r="E6337">
        <v>52.59</v>
      </c>
      <c r="F6337">
        <v>0.171428571</v>
      </c>
    </row>
    <row r="6338" spans="1:6" x14ac:dyDescent="0.25">
      <c r="A6338" s="1">
        <v>36517</v>
      </c>
      <c r="B6338">
        <v>51.94</v>
      </c>
      <c r="C6338">
        <v>52.5</v>
      </c>
      <c r="D6338">
        <v>51.6</v>
      </c>
      <c r="E6338">
        <v>52.22</v>
      </c>
      <c r="F6338">
        <v>0.53908355799999996</v>
      </c>
    </row>
    <row r="6339" spans="1:6" x14ac:dyDescent="0.25">
      <c r="A6339" s="1">
        <v>36516</v>
      </c>
      <c r="B6339">
        <v>52.22</v>
      </c>
      <c r="C6339">
        <v>52.5</v>
      </c>
      <c r="D6339">
        <v>50.25</v>
      </c>
      <c r="E6339">
        <v>51.25</v>
      </c>
      <c r="F6339">
        <v>-1.857525852</v>
      </c>
    </row>
    <row r="6340" spans="1:6" x14ac:dyDescent="0.25">
      <c r="A6340" s="1">
        <v>36515</v>
      </c>
      <c r="B6340">
        <v>52.03</v>
      </c>
      <c r="C6340">
        <v>52.25</v>
      </c>
      <c r="D6340">
        <v>50.94</v>
      </c>
      <c r="E6340">
        <v>52</v>
      </c>
      <c r="F6340">
        <v>-5.7659043E-2</v>
      </c>
    </row>
    <row r="6341" spans="1:6" x14ac:dyDescent="0.25">
      <c r="A6341" s="1">
        <v>36514</v>
      </c>
      <c r="B6341">
        <v>50.38</v>
      </c>
      <c r="C6341">
        <v>51.79</v>
      </c>
      <c r="D6341">
        <v>50.04</v>
      </c>
      <c r="E6341">
        <v>51.63</v>
      </c>
      <c r="F6341">
        <v>2.4811433109999999</v>
      </c>
    </row>
    <row r="6342" spans="1:6" x14ac:dyDescent="0.25">
      <c r="A6342" s="1">
        <v>36511</v>
      </c>
      <c r="B6342">
        <v>50.38</v>
      </c>
      <c r="C6342">
        <v>50.39</v>
      </c>
      <c r="D6342">
        <v>49.38</v>
      </c>
      <c r="E6342">
        <v>49.85</v>
      </c>
      <c r="F6342">
        <v>-1.0520047640000001</v>
      </c>
    </row>
    <row r="6343" spans="1:6" x14ac:dyDescent="0.25">
      <c r="A6343" s="1">
        <v>36510</v>
      </c>
      <c r="B6343">
        <v>49.2</v>
      </c>
      <c r="C6343">
        <v>49.38</v>
      </c>
      <c r="D6343">
        <v>48.54</v>
      </c>
      <c r="E6343">
        <v>48.94</v>
      </c>
      <c r="F6343">
        <v>-0.52845528500000005</v>
      </c>
    </row>
    <row r="6344" spans="1:6" x14ac:dyDescent="0.25">
      <c r="A6344" s="1">
        <v>36509</v>
      </c>
      <c r="B6344">
        <v>47.63</v>
      </c>
      <c r="C6344">
        <v>48.26</v>
      </c>
      <c r="D6344">
        <v>46.44</v>
      </c>
      <c r="E6344">
        <v>47.94</v>
      </c>
      <c r="F6344">
        <v>0.65085030399999999</v>
      </c>
    </row>
    <row r="6345" spans="1:6" x14ac:dyDescent="0.25">
      <c r="A6345" s="1">
        <v>36508</v>
      </c>
      <c r="B6345">
        <v>50.47</v>
      </c>
      <c r="C6345">
        <v>50.78</v>
      </c>
      <c r="D6345">
        <v>48.88</v>
      </c>
      <c r="E6345">
        <v>48.97</v>
      </c>
      <c r="F6345">
        <v>-2.9720626110000001</v>
      </c>
    </row>
    <row r="6346" spans="1:6" x14ac:dyDescent="0.25">
      <c r="A6346" s="1">
        <v>36507</v>
      </c>
      <c r="B6346">
        <v>50</v>
      </c>
      <c r="C6346">
        <v>50.88</v>
      </c>
      <c r="D6346">
        <v>49.12</v>
      </c>
      <c r="E6346">
        <v>50.59</v>
      </c>
      <c r="F6346">
        <v>1.18</v>
      </c>
    </row>
    <row r="6347" spans="1:6" x14ac:dyDescent="0.25">
      <c r="A6347" s="1">
        <v>36504</v>
      </c>
      <c r="B6347">
        <v>49.94</v>
      </c>
      <c r="C6347">
        <v>50.07</v>
      </c>
      <c r="D6347">
        <v>48.31</v>
      </c>
      <c r="E6347">
        <v>49.91</v>
      </c>
      <c r="F6347">
        <v>-6.0072087000000003E-2</v>
      </c>
    </row>
    <row r="6348" spans="1:6" x14ac:dyDescent="0.25">
      <c r="A6348" s="1">
        <v>36503</v>
      </c>
      <c r="B6348">
        <v>50.97</v>
      </c>
      <c r="C6348">
        <v>51</v>
      </c>
      <c r="D6348">
        <v>48</v>
      </c>
      <c r="E6348">
        <v>49.31</v>
      </c>
      <c r="F6348">
        <v>-3.2568177359999999</v>
      </c>
    </row>
    <row r="6349" spans="1:6" x14ac:dyDescent="0.25">
      <c r="A6349" s="1">
        <v>36502</v>
      </c>
      <c r="B6349">
        <v>51</v>
      </c>
      <c r="C6349">
        <v>51.5</v>
      </c>
      <c r="D6349">
        <v>49.5</v>
      </c>
      <c r="E6349">
        <v>49.97</v>
      </c>
      <c r="F6349">
        <v>-2.0196078430000002</v>
      </c>
    </row>
    <row r="6350" spans="1:6" x14ac:dyDescent="0.25">
      <c r="A6350" s="1">
        <v>36501</v>
      </c>
      <c r="B6350">
        <v>50.47</v>
      </c>
      <c r="C6350">
        <v>51.22</v>
      </c>
      <c r="D6350">
        <v>50.03</v>
      </c>
      <c r="E6350">
        <v>50.75</v>
      </c>
      <c r="F6350">
        <v>0.55478502100000004</v>
      </c>
    </row>
    <row r="6351" spans="1:6" x14ac:dyDescent="0.25">
      <c r="A6351" s="1">
        <v>36500</v>
      </c>
      <c r="B6351">
        <v>48</v>
      </c>
      <c r="C6351">
        <v>49.44</v>
      </c>
      <c r="D6351">
        <v>47.66</v>
      </c>
      <c r="E6351">
        <v>49.13</v>
      </c>
      <c r="F6351">
        <v>2.3541666669999999</v>
      </c>
    </row>
    <row r="6352" spans="1:6" x14ac:dyDescent="0.25">
      <c r="A6352" s="1">
        <v>36497</v>
      </c>
      <c r="B6352">
        <v>47.44</v>
      </c>
      <c r="C6352">
        <v>48.5</v>
      </c>
      <c r="D6352">
        <v>47</v>
      </c>
      <c r="E6352">
        <v>47.78</v>
      </c>
      <c r="F6352">
        <v>0.71669477199999998</v>
      </c>
    </row>
    <row r="6353" spans="1:6" x14ac:dyDescent="0.25">
      <c r="A6353" s="1">
        <v>36496</v>
      </c>
      <c r="B6353">
        <v>46.44</v>
      </c>
      <c r="C6353">
        <v>46.88</v>
      </c>
      <c r="D6353">
        <v>45.72</v>
      </c>
      <c r="E6353">
        <v>46.75</v>
      </c>
      <c r="F6353">
        <v>0.66752799299999999</v>
      </c>
    </row>
    <row r="6354" spans="1:6" x14ac:dyDescent="0.25">
      <c r="A6354" s="1">
        <v>36495</v>
      </c>
      <c r="B6354">
        <v>45.19</v>
      </c>
      <c r="C6354">
        <v>45.88</v>
      </c>
      <c r="D6354">
        <v>44.6</v>
      </c>
      <c r="E6354">
        <v>45.72</v>
      </c>
      <c r="F6354">
        <v>1.1728258460000001</v>
      </c>
    </row>
    <row r="6355" spans="1:6" x14ac:dyDescent="0.25">
      <c r="A6355" s="1">
        <v>36494</v>
      </c>
      <c r="B6355">
        <v>46.31</v>
      </c>
      <c r="C6355">
        <v>46.31</v>
      </c>
      <c r="D6355">
        <v>44.18</v>
      </c>
      <c r="E6355">
        <v>44.59</v>
      </c>
      <c r="F6355">
        <v>-3.714100626</v>
      </c>
    </row>
    <row r="6356" spans="1:6" x14ac:dyDescent="0.25">
      <c r="A6356" s="1">
        <v>36493</v>
      </c>
      <c r="B6356">
        <v>46.94</v>
      </c>
      <c r="C6356">
        <v>47.75</v>
      </c>
      <c r="D6356">
        <v>46.31</v>
      </c>
      <c r="E6356">
        <v>46.38</v>
      </c>
      <c r="F6356">
        <v>-1.1930123560000001</v>
      </c>
    </row>
    <row r="6357" spans="1:6" x14ac:dyDescent="0.25">
      <c r="A6357" s="1">
        <v>36490</v>
      </c>
      <c r="B6357">
        <v>47.63</v>
      </c>
      <c r="C6357">
        <v>47.69</v>
      </c>
      <c r="D6357">
        <v>46.41</v>
      </c>
      <c r="E6357">
        <v>46.6</v>
      </c>
      <c r="F6357">
        <v>-2.162502624</v>
      </c>
    </row>
    <row r="6358" spans="1:6" x14ac:dyDescent="0.25">
      <c r="A6358" s="1">
        <v>36488</v>
      </c>
      <c r="B6358">
        <v>44.81</v>
      </c>
      <c r="C6358">
        <v>46.97</v>
      </c>
      <c r="D6358">
        <v>44.56</v>
      </c>
      <c r="E6358">
        <v>46.22</v>
      </c>
      <c r="F6358">
        <v>3.1466190580000002</v>
      </c>
    </row>
    <row r="6359" spans="1:6" x14ac:dyDescent="0.25">
      <c r="A6359" s="1">
        <v>36487</v>
      </c>
      <c r="B6359">
        <v>44.63</v>
      </c>
      <c r="C6359">
        <v>44.76</v>
      </c>
      <c r="D6359">
        <v>43.75</v>
      </c>
      <c r="E6359">
        <v>44.25</v>
      </c>
      <c r="F6359">
        <v>-0.851445216</v>
      </c>
    </row>
    <row r="6360" spans="1:6" x14ac:dyDescent="0.25">
      <c r="A6360" s="1">
        <v>36486</v>
      </c>
      <c r="B6360">
        <v>44.09</v>
      </c>
      <c r="C6360">
        <v>44.18</v>
      </c>
      <c r="D6360">
        <v>43.31</v>
      </c>
      <c r="E6360">
        <v>43.75</v>
      </c>
      <c r="F6360">
        <v>-0.77114992100000002</v>
      </c>
    </row>
    <row r="6361" spans="1:6" x14ac:dyDescent="0.25">
      <c r="A6361" s="1">
        <v>36483</v>
      </c>
      <c r="B6361">
        <v>43.84</v>
      </c>
      <c r="C6361">
        <v>44.31</v>
      </c>
      <c r="D6361">
        <v>43.37</v>
      </c>
      <c r="E6361">
        <v>44.06</v>
      </c>
      <c r="F6361">
        <v>0.50182481800000001</v>
      </c>
    </row>
    <row r="6362" spans="1:6" x14ac:dyDescent="0.25">
      <c r="A6362" s="1">
        <v>36482</v>
      </c>
      <c r="B6362">
        <v>43</v>
      </c>
      <c r="C6362">
        <v>44</v>
      </c>
      <c r="D6362">
        <v>42.5</v>
      </c>
      <c r="E6362">
        <v>43.97</v>
      </c>
      <c r="F6362">
        <v>2.2558139530000001</v>
      </c>
    </row>
    <row r="6363" spans="1:6" x14ac:dyDescent="0.25">
      <c r="A6363" s="1">
        <v>36481</v>
      </c>
      <c r="B6363">
        <v>42.5</v>
      </c>
      <c r="C6363">
        <v>43.09</v>
      </c>
      <c r="D6363">
        <v>42.25</v>
      </c>
      <c r="E6363">
        <v>42.37</v>
      </c>
      <c r="F6363">
        <v>-0.305882353</v>
      </c>
    </row>
    <row r="6364" spans="1:6" x14ac:dyDescent="0.25">
      <c r="A6364" s="1">
        <v>36480</v>
      </c>
      <c r="B6364">
        <v>41.69</v>
      </c>
      <c r="C6364">
        <v>42.5</v>
      </c>
      <c r="D6364">
        <v>41.44</v>
      </c>
      <c r="E6364">
        <v>42.25</v>
      </c>
      <c r="F6364">
        <v>1.3432477810000001</v>
      </c>
    </row>
    <row r="6365" spans="1:6" x14ac:dyDescent="0.25">
      <c r="A6365" s="1">
        <v>36479</v>
      </c>
      <c r="B6365">
        <v>41.78</v>
      </c>
      <c r="C6365">
        <v>41.87</v>
      </c>
      <c r="D6365">
        <v>40.94</v>
      </c>
      <c r="E6365">
        <v>41.4</v>
      </c>
      <c r="F6365">
        <v>-0.90952608899999998</v>
      </c>
    </row>
    <row r="6366" spans="1:6" x14ac:dyDescent="0.25">
      <c r="A6366" s="1">
        <v>36476</v>
      </c>
      <c r="B6366">
        <v>42.22</v>
      </c>
      <c r="C6366">
        <v>42.22</v>
      </c>
      <c r="D6366">
        <v>40.25</v>
      </c>
      <c r="E6366">
        <v>41.72</v>
      </c>
      <c r="F6366">
        <v>-1.184272856</v>
      </c>
    </row>
    <row r="6367" spans="1:6" x14ac:dyDescent="0.25">
      <c r="A6367" s="1">
        <v>36475</v>
      </c>
      <c r="B6367">
        <v>39.94</v>
      </c>
      <c r="C6367">
        <v>42.1</v>
      </c>
      <c r="D6367">
        <v>39.85</v>
      </c>
      <c r="E6367">
        <v>41.88</v>
      </c>
      <c r="F6367">
        <v>4.8572859289999997</v>
      </c>
    </row>
    <row r="6368" spans="1:6" x14ac:dyDescent="0.25">
      <c r="A6368" s="1">
        <v>36474</v>
      </c>
      <c r="B6368">
        <v>38.590000000000003</v>
      </c>
      <c r="C6368">
        <v>39.840000000000003</v>
      </c>
      <c r="D6368">
        <v>38.590000000000003</v>
      </c>
      <c r="E6368">
        <v>39.75</v>
      </c>
      <c r="F6368">
        <v>3.0059600930000001</v>
      </c>
    </row>
    <row r="6369" spans="1:6" x14ac:dyDescent="0.25">
      <c r="A6369" s="1">
        <v>36473</v>
      </c>
      <c r="B6369">
        <v>38.22</v>
      </c>
      <c r="C6369">
        <v>38.25</v>
      </c>
      <c r="D6369">
        <v>36.81</v>
      </c>
      <c r="E6369">
        <v>37.130000000000003</v>
      </c>
      <c r="F6369">
        <v>-2.8519099950000002</v>
      </c>
    </row>
    <row r="6370" spans="1:6" x14ac:dyDescent="0.25">
      <c r="A6370" s="1">
        <v>36472</v>
      </c>
      <c r="B6370">
        <v>36.75</v>
      </c>
      <c r="C6370">
        <v>37.97</v>
      </c>
      <c r="D6370">
        <v>36.619999999999997</v>
      </c>
      <c r="E6370">
        <v>37.659999999999997</v>
      </c>
      <c r="F6370">
        <v>2.4761904760000002</v>
      </c>
    </row>
    <row r="6371" spans="1:6" x14ac:dyDescent="0.25">
      <c r="A6371" s="1">
        <v>36469</v>
      </c>
      <c r="B6371">
        <v>35.840000000000003</v>
      </c>
      <c r="C6371">
        <v>36.75</v>
      </c>
      <c r="D6371">
        <v>35.75</v>
      </c>
      <c r="E6371">
        <v>36.72</v>
      </c>
      <c r="F6371">
        <v>2.4553571430000001</v>
      </c>
    </row>
    <row r="6372" spans="1:6" x14ac:dyDescent="0.25">
      <c r="A6372" s="1">
        <v>36468</v>
      </c>
      <c r="B6372">
        <v>36.44</v>
      </c>
      <c r="C6372">
        <v>36.82</v>
      </c>
      <c r="D6372">
        <v>34.94</v>
      </c>
      <c r="E6372">
        <v>35</v>
      </c>
      <c r="F6372">
        <v>-3.9517014270000002</v>
      </c>
    </row>
    <row r="6373" spans="1:6" x14ac:dyDescent="0.25">
      <c r="A6373" s="1">
        <v>36467</v>
      </c>
      <c r="B6373">
        <v>37</v>
      </c>
      <c r="C6373">
        <v>37.159999999999997</v>
      </c>
      <c r="D6373">
        <v>35.53</v>
      </c>
      <c r="E6373">
        <v>35.75</v>
      </c>
      <c r="F6373">
        <v>-3.3783783779999998</v>
      </c>
    </row>
    <row r="6374" spans="1:6" x14ac:dyDescent="0.25">
      <c r="A6374" s="1">
        <v>36466</v>
      </c>
      <c r="B6374">
        <v>36.75</v>
      </c>
      <c r="C6374">
        <v>37.25</v>
      </c>
      <c r="D6374">
        <v>36.340000000000003</v>
      </c>
      <c r="E6374">
        <v>36.75</v>
      </c>
      <c r="F6374">
        <v>0</v>
      </c>
    </row>
    <row r="6375" spans="1:6" x14ac:dyDescent="0.25">
      <c r="A6375" s="1">
        <v>36465</v>
      </c>
      <c r="B6375">
        <v>36.5</v>
      </c>
      <c r="C6375">
        <v>37</v>
      </c>
      <c r="D6375">
        <v>36.19</v>
      </c>
      <c r="E6375">
        <v>36.44</v>
      </c>
      <c r="F6375">
        <v>-0.16438356200000001</v>
      </c>
    </row>
    <row r="6376" spans="1:6" x14ac:dyDescent="0.25">
      <c r="A6376" s="1">
        <v>36462</v>
      </c>
      <c r="B6376">
        <v>36.25</v>
      </c>
      <c r="C6376">
        <v>37.25</v>
      </c>
      <c r="D6376">
        <v>36.119999999999997</v>
      </c>
      <c r="E6376">
        <v>37</v>
      </c>
      <c r="F6376">
        <v>2.0689655170000001</v>
      </c>
    </row>
    <row r="6377" spans="1:6" x14ac:dyDescent="0.25">
      <c r="A6377" s="1">
        <v>36461</v>
      </c>
      <c r="B6377">
        <v>34.94</v>
      </c>
      <c r="C6377">
        <v>35.53</v>
      </c>
      <c r="D6377">
        <v>34.72</v>
      </c>
      <c r="E6377">
        <v>35.47</v>
      </c>
      <c r="F6377">
        <v>1.5168860900000001</v>
      </c>
    </row>
    <row r="6378" spans="1:6" x14ac:dyDescent="0.25">
      <c r="A6378" s="1">
        <v>36460</v>
      </c>
      <c r="B6378">
        <v>33.880000000000003</v>
      </c>
      <c r="C6378">
        <v>34.76</v>
      </c>
      <c r="D6378">
        <v>33.380000000000003</v>
      </c>
      <c r="E6378">
        <v>34.6</v>
      </c>
      <c r="F6378">
        <v>2.1251475800000001</v>
      </c>
    </row>
    <row r="6379" spans="1:6" x14ac:dyDescent="0.25">
      <c r="A6379" s="1">
        <v>36459</v>
      </c>
      <c r="B6379">
        <v>33.909999999999997</v>
      </c>
      <c r="C6379">
        <v>34.380000000000003</v>
      </c>
      <c r="D6379">
        <v>33.6</v>
      </c>
      <c r="E6379">
        <v>33.630000000000003</v>
      </c>
      <c r="F6379">
        <v>-0.82571512800000002</v>
      </c>
    </row>
    <row r="6380" spans="1:6" x14ac:dyDescent="0.25">
      <c r="A6380" s="1">
        <v>36458</v>
      </c>
      <c r="B6380">
        <v>33.78</v>
      </c>
      <c r="C6380">
        <v>33.97</v>
      </c>
      <c r="D6380">
        <v>32.56</v>
      </c>
      <c r="E6380">
        <v>33.25</v>
      </c>
      <c r="F6380">
        <v>-1.568975725</v>
      </c>
    </row>
    <row r="6381" spans="1:6" x14ac:dyDescent="0.25">
      <c r="A6381" s="1">
        <v>36455</v>
      </c>
      <c r="B6381">
        <v>34.97</v>
      </c>
      <c r="C6381">
        <v>35.47</v>
      </c>
      <c r="D6381">
        <v>33.19</v>
      </c>
      <c r="E6381">
        <v>33.28</v>
      </c>
      <c r="F6381">
        <v>-4.8327137550000003</v>
      </c>
    </row>
    <row r="6382" spans="1:6" x14ac:dyDescent="0.25">
      <c r="A6382" s="1">
        <v>36454</v>
      </c>
      <c r="B6382">
        <v>34.130000000000003</v>
      </c>
      <c r="C6382">
        <v>34.659999999999997</v>
      </c>
      <c r="D6382">
        <v>33.79</v>
      </c>
      <c r="E6382">
        <v>34.6</v>
      </c>
      <c r="F6382">
        <v>1.3770876059999999</v>
      </c>
    </row>
    <row r="6383" spans="1:6" x14ac:dyDescent="0.25">
      <c r="A6383" s="1">
        <v>36453</v>
      </c>
      <c r="B6383">
        <v>34.5</v>
      </c>
      <c r="C6383">
        <v>35</v>
      </c>
      <c r="D6383">
        <v>33.97</v>
      </c>
      <c r="E6383">
        <v>34.97</v>
      </c>
      <c r="F6383">
        <v>1.362318841</v>
      </c>
    </row>
    <row r="6384" spans="1:6" x14ac:dyDescent="0.25">
      <c r="A6384" s="1">
        <v>36452</v>
      </c>
      <c r="B6384">
        <v>34.47</v>
      </c>
      <c r="C6384">
        <v>34.5</v>
      </c>
      <c r="D6384">
        <v>33.44</v>
      </c>
      <c r="E6384">
        <v>33.69</v>
      </c>
      <c r="F6384">
        <v>-2.26283725</v>
      </c>
    </row>
    <row r="6385" spans="1:6" x14ac:dyDescent="0.25">
      <c r="A6385" s="1">
        <v>36451</v>
      </c>
      <c r="B6385">
        <v>33.47</v>
      </c>
      <c r="C6385">
        <v>34.06</v>
      </c>
      <c r="D6385">
        <v>32.53</v>
      </c>
      <c r="E6385">
        <v>33.69</v>
      </c>
      <c r="F6385">
        <v>0.65730504899999997</v>
      </c>
    </row>
    <row r="6386" spans="1:6" x14ac:dyDescent="0.25">
      <c r="A6386" s="1">
        <v>36448</v>
      </c>
      <c r="B6386">
        <v>34.19</v>
      </c>
      <c r="C6386">
        <v>34.32</v>
      </c>
      <c r="D6386">
        <v>33.25</v>
      </c>
      <c r="E6386">
        <v>33.6</v>
      </c>
      <c r="F6386">
        <v>-1.7256507750000001</v>
      </c>
    </row>
    <row r="6387" spans="1:6" x14ac:dyDescent="0.25">
      <c r="A6387" s="1">
        <v>36447</v>
      </c>
      <c r="B6387">
        <v>35.130000000000003</v>
      </c>
      <c r="C6387">
        <v>35.159999999999997</v>
      </c>
      <c r="D6387">
        <v>34.25</v>
      </c>
      <c r="E6387">
        <v>34.69</v>
      </c>
      <c r="F6387">
        <v>-1.2524907489999999</v>
      </c>
    </row>
    <row r="6388" spans="1:6" x14ac:dyDescent="0.25">
      <c r="A6388" s="1">
        <v>36446</v>
      </c>
      <c r="B6388">
        <v>35.340000000000003</v>
      </c>
      <c r="C6388">
        <v>35.97</v>
      </c>
      <c r="D6388">
        <v>34.81</v>
      </c>
      <c r="E6388">
        <v>35.15</v>
      </c>
      <c r="F6388">
        <v>-0.53763440900000004</v>
      </c>
    </row>
    <row r="6389" spans="1:6" x14ac:dyDescent="0.25">
      <c r="A6389" s="1">
        <v>36445</v>
      </c>
      <c r="B6389">
        <v>36.22</v>
      </c>
      <c r="C6389">
        <v>36.44</v>
      </c>
      <c r="D6389">
        <v>35.25</v>
      </c>
      <c r="E6389">
        <v>35.880000000000003</v>
      </c>
      <c r="F6389">
        <v>-0.93870789600000004</v>
      </c>
    </row>
    <row r="6390" spans="1:6" x14ac:dyDescent="0.25">
      <c r="A6390" s="1">
        <v>36444</v>
      </c>
      <c r="B6390">
        <v>36.090000000000003</v>
      </c>
      <c r="C6390">
        <v>36.369999999999997</v>
      </c>
      <c r="D6390">
        <v>35.9</v>
      </c>
      <c r="E6390">
        <v>36.22</v>
      </c>
      <c r="F6390">
        <v>0.36021058500000003</v>
      </c>
    </row>
    <row r="6391" spans="1:6" x14ac:dyDescent="0.25">
      <c r="A6391" s="1">
        <v>36441</v>
      </c>
      <c r="B6391">
        <v>35.47</v>
      </c>
      <c r="C6391">
        <v>36</v>
      </c>
      <c r="D6391">
        <v>34.72</v>
      </c>
      <c r="E6391">
        <v>35.909999999999997</v>
      </c>
      <c r="F6391">
        <v>1.2404849170000001</v>
      </c>
    </row>
    <row r="6392" spans="1:6" x14ac:dyDescent="0.25">
      <c r="A6392" s="1">
        <v>36440</v>
      </c>
      <c r="B6392">
        <v>36</v>
      </c>
      <c r="C6392">
        <v>36.270000000000003</v>
      </c>
      <c r="D6392">
        <v>35.22</v>
      </c>
      <c r="E6392">
        <v>35.44</v>
      </c>
      <c r="F6392">
        <v>-1.5555555560000001</v>
      </c>
    </row>
    <row r="6393" spans="1:6" x14ac:dyDescent="0.25">
      <c r="A6393" s="1">
        <v>36439</v>
      </c>
      <c r="B6393">
        <v>36.159999999999997</v>
      </c>
      <c r="C6393">
        <v>36.5</v>
      </c>
      <c r="D6393">
        <v>35.57</v>
      </c>
      <c r="E6393">
        <v>35.96</v>
      </c>
      <c r="F6393">
        <v>-0.55309734499999996</v>
      </c>
    </row>
    <row r="6394" spans="1:6" x14ac:dyDescent="0.25">
      <c r="A6394" s="1">
        <v>36438</v>
      </c>
      <c r="B6394">
        <v>35.56</v>
      </c>
      <c r="C6394">
        <v>36.44</v>
      </c>
      <c r="D6394">
        <v>35.119999999999997</v>
      </c>
      <c r="E6394">
        <v>35.81</v>
      </c>
      <c r="F6394">
        <v>0.70303711999999996</v>
      </c>
    </row>
    <row r="6395" spans="1:6" x14ac:dyDescent="0.25">
      <c r="A6395" s="1">
        <v>36437</v>
      </c>
      <c r="B6395">
        <v>34.53</v>
      </c>
      <c r="C6395">
        <v>35.31</v>
      </c>
      <c r="D6395">
        <v>34.22</v>
      </c>
      <c r="E6395">
        <v>35.25</v>
      </c>
      <c r="F6395">
        <v>2.0851433539999999</v>
      </c>
    </row>
    <row r="6396" spans="1:6" x14ac:dyDescent="0.25">
      <c r="A6396" s="1">
        <v>36434</v>
      </c>
      <c r="B6396">
        <v>33.97</v>
      </c>
      <c r="C6396">
        <v>34.5</v>
      </c>
      <c r="D6396">
        <v>33.5</v>
      </c>
      <c r="E6396">
        <v>34.44</v>
      </c>
      <c r="F6396">
        <v>1.3835737420000001</v>
      </c>
    </row>
    <row r="6397" spans="1:6" x14ac:dyDescent="0.25">
      <c r="A6397" s="1">
        <v>36433</v>
      </c>
      <c r="B6397">
        <v>33.69</v>
      </c>
      <c r="C6397">
        <v>34.47</v>
      </c>
      <c r="D6397">
        <v>33.19</v>
      </c>
      <c r="E6397">
        <v>34.28</v>
      </c>
      <c r="F6397">
        <v>1.751261502</v>
      </c>
    </row>
    <row r="6398" spans="1:6" x14ac:dyDescent="0.25">
      <c r="A6398" s="1">
        <v>36432</v>
      </c>
      <c r="B6398">
        <v>34.380000000000003</v>
      </c>
      <c r="C6398">
        <v>34.76</v>
      </c>
      <c r="D6398">
        <v>33.380000000000003</v>
      </c>
      <c r="E6398">
        <v>33.409999999999997</v>
      </c>
      <c r="F6398">
        <v>-2.8214077949999998</v>
      </c>
    </row>
    <row r="6399" spans="1:6" x14ac:dyDescent="0.25">
      <c r="A6399" s="1">
        <v>36431</v>
      </c>
      <c r="B6399">
        <v>33.94</v>
      </c>
      <c r="C6399">
        <v>34.409999999999997</v>
      </c>
      <c r="D6399">
        <v>32.94</v>
      </c>
      <c r="E6399">
        <v>34.19</v>
      </c>
      <c r="F6399">
        <v>0.73659398899999995</v>
      </c>
    </row>
    <row r="6400" spans="1:6" x14ac:dyDescent="0.25">
      <c r="A6400" s="1">
        <v>36430</v>
      </c>
      <c r="B6400">
        <v>35.06</v>
      </c>
      <c r="C6400">
        <v>35.119999999999997</v>
      </c>
      <c r="D6400">
        <v>33.81</v>
      </c>
      <c r="E6400">
        <v>34.06</v>
      </c>
      <c r="F6400">
        <v>-2.8522532799999998</v>
      </c>
    </row>
    <row r="6401" spans="1:6" x14ac:dyDescent="0.25">
      <c r="A6401" s="1">
        <v>36427</v>
      </c>
      <c r="B6401">
        <v>34.31</v>
      </c>
      <c r="C6401">
        <v>34.869999999999997</v>
      </c>
      <c r="D6401">
        <v>33.340000000000003</v>
      </c>
      <c r="E6401">
        <v>34.5</v>
      </c>
      <c r="F6401">
        <v>0.55377441000000005</v>
      </c>
    </row>
    <row r="6402" spans="1:6" x14ac:dyDescent="0.25">
      <c r="A6402" s="1">
        <v>36426</v>
      </c>
      <c r="B6402">
        <v>36.380000000000003</v>
      </c>
      <c r="C6402">
        <v>36.44</v>
      </c>
      <c r="D6402">
        <v>34.380000000000003</v>
      </c>
      <c r="E6402">
        <v>34.69</v>
      </c>
      <c r="F6402">
        <v>-4.6454095659999997</v>
      </c>
    </row>
    <row r="6403" spans="1:6" x14ac:dyDescent="0.25">
      <c r="A6403" s="1">
        <v>36425</v>
      </c>
      <c r="B6403">
        <v>35.659999999999997</v>
      </c>
      <c r="C6403">
        <v>36.25</v>
      </c>
      <c r="D6403">
        <v>35.159999999999997</v>
      </c>
      <c r="E6403">
        <v>36.130000000000003</v>
      </c>
      <c r="F6403">
        <v>1.318003365</v>
      </c>
    </row>
    <row r="6404" spans="1:6" x14ac:dyDescent="0.25">
      <c r="A6404" s="1">
        <v>36424</v>
      </c>
      <c r="B6404">
        <v>36.409999999999997</v>
      </c>
      <c r="C6404">
        <v>36.47</v>
      </c>
      <c r="D6404">
        <v>35.44</v>
      </c>
      <c r="E6404">
        <v>35.57</v>
      </c>
      <c r="F6404">
        <v>-2.3070585000000001</v>
      </c>
    </row>
    <row r="6405" spans="1:6" x14ac:dyDescent="0.25">
      <c r="A6405" s="1">
        <v>36423</v>
      </c>
      <c r="B6405">
        <v>36.75</v>
      </c>
      <c r="C6405">
        <v>36.75</v>
      </c>
      <c r="D6405">
        <v>36.119999999999997</v>
      </c>
      <c r="E6405">
        <v>36.590000000000003</v>
      </c>
      <c r="F6405">
        <v>-0.43537415000000002</v>
      </c>
    </row>
    <row r="6406" spans="1:6" x14ac:dyDescent="0.25">
      <c r="A6406" s="1">
        <v>36420</v>
      </c>
      <c r="B6406">
        <v>35.56</v>
      </c>
      <c r="C6406">
        <v>36.78</v>
      </c>
      <c r="D6406">
        <v>35.47</v>
      </c>
      <c r="E6406">
        <v>36.75</v>
      </c>
      <c r="F6406">
        <v>3.3464566929999999</v>
      </c>
    </row>
    <row r="6407" spans="1:6" x14ac:dyDescent="0.25">
      <c r="A6407" s="1">
        <v>36419</v>
      </c>
      <c r="B6407">
        <v>35.630000000000003</v>
      </c>
      <c r="C6407">
        <v>35.659999999999997</v>
      </c>
      <c r="D6407">
        <v>34.630000000000003</v>
      </c>
      <c r="E6407">
        <v>35.25</v>
      </c>
      <c r="F6407">
        <v>-1.0665169800000001</v>
      </c>
    </row>
    <row r="6408" spans="1:6" x14ac:dyDescent="0.25">
      <c r="A6408" s="1">
        <v>36418</v>
      </c>
      <c r="B6408">
        <v>36.340000000000003</v>
      </c>
      <c r="C6408">
        <v>36.369999999999997</v>
      </c>
      <c r="D6408">
        <v>35.25</v>
      </c>
      <c r="E6408">
        <v>35.25</v>
      </c>
      <c r="F6408">
        <v>-2.9994496420000001</v>
      </c>
    </row>
    <row r="6409" spans="1:6" x14ac:dyDescent="0.25">
      <c r="A6409" s="1">
        <v>36417</v>
      </c>
      <c r="B6409">
        <v>35.47</v>
      </c>
      <c r="C6409">
        <v>36.06</v>
      </c>
      <c r="D6409">
        <v>35.25</v>
      </c>
      <c r="E6409">
        <v>35.97</v>
      </c>
      <c r="F6409">
        <v>1.409641951</v>
      </c>
    </row>
    <row r="6410" spans="1:6" x14ac:dyDescent="0.25">
      <c r="A6410" s="1">
        <v>36416</v>
      </c>
      <c r="B6410">
        <v>35.94</v>
      </c>
      <c r="C6410">
        <v>36.28</v>
      </c>
      <c r="D6410">
        <v>35.31</v>
      </c>
      <c r="E6410">
        <v>35.35</v>
      </c>
      <c r="F6410">
        <v>-1.6416249300000001</v>
      </c>
    </row>
    <row r="6411" spans="1:6" x14ac:dyDescent="0.25">
      <c r="A6411" s="1">
        <v>36413</v>
      </c>
      <c r="B6411">
        <v>35.590000000000003</v>
      </c>
      <c r="C6411">
        <v>35.840000000000003</v>
      </c>
      <c r="D6411">
        <v>34.96</v>
      </c>
      <c r="E6411">
        <v>35.369999999999997</v>
      </c>
      <c r="F6411">
        <v>-0.61815116599999997</v>
      </c>
    </row>
    <row r="6412" spans="1:6" x14ac:dyDescent="0.25">
      <c r="A6412" s="1">
        <v>36412</v>
      </c>
      <c r="B6412">
        <v>34.97</v>
      </c>
      <c r="C6412">
        <v>35.1</v>
      </c>
      <c r="D6412">
        <v>34.31</v>
      </c>
      <c r="E6412">
        <v>34.97</v>
      </c>
      <c r="F6412">
        <v>0</v>
      </c>
    </row>
    <row r="6413" spans="1:6" x14ac:dyDescent="0.25">
      <c r="A6413" s="1">
        <v>36411</v>
      </c>
      <c r="B6413">
        <v>34.94</v>
      </c>
      <c r="C6413">
        <v>35.44</v>
      </c>
      <c r="D6413">
        <v>34.31</v>
      </c>
      <c r="E6413">
        <v>34.47</v>
      </c>
      <c r="F6413">
        <v>-1.3451631369999999</v>
      </c>
    </row>
    <row r="6414" spans="1:6" x14ac:dyDescent="0.25">
      <c r="A6414" s="1">
        <v>36410</v>
      </c>
      <c r="B6414">
        <v>35.47</v>
      </c>
      <c r="C6414">
        <v>35.880000000000003</v>
      </c>
      <c r="D6414">
        <v>35.159999999999997</v>
      </c>
      <c r="E6414">
        <v>35.19</v>
      </c>
      <c r="F6414">
        <v>-0.78939949300000001</v>
      </c>
    </row>
    <row r="6415" spans="1:6" x14ac:dyDescent="0.25">
      <c r="A6415" s="1">
        <v>36406</v>
      </c>
      <c r="B6415">
        <v>34.94</v>
      </c>
      <c r="C6415">
        <v>35.47</v>
      </c>
      <c r="D6415">
        <v>34.880000000000003</v>
      </c>
      <c r="E6415">
        <v>35.47</v>
      </c>
      <c r="F6415">
        <v>1.5168860900000001</v>
      </c>
    </row>
    <row r="6416" spans="1:6" x14ac:dyDescent="0.25">
      <c r="A6416" s="1">
        <v>36405</v>
      </c>
      <c r="B6416">
        <v>34.130000000000003</v>
      </c>
      <c r="C6416">
        <v>34.26</v>
      </c>
      <c r="D6416">
        <v>33.380000000000003</v>
      </c>
      <c r="E6416">
        <v>34.130000000000003</v>
      </c>
      <c r="F6416">
        <v>0</v>
      </c>
    </row>
    <row r="6417" spans="1:6" x14ac:dyDescent="0.25">
      <c r="A6417" s="1">
        <v>36404</v>
      </c>
      <c r="B6417">
        <v>34.090000000000003</v>
      </c>
      <c r="C6417">
        <v>34.56</v>
      </c>
      <c r="D6417">
        <v>33.68</v>
      </c>
      <c r="E6417">
        <v>34.47</v>
      </c>
      <c r="F6417">
        <v>1.1146963919999999</v>
      </c>
    </row>
    <row r="6418" spans="1:6" x14ac:dyDescent="0.25">
      <c r="A6418" s="1">
        <v>36403</v>
      </c>
      <c r="B6418">
        <v>33.630000000000003</v>
      </c>
      <c r="C6418">
        <v>34.32</v>
      </c>
      <c r="D6418">
        <v>33</v>
      </c>
      <c r="E6418">
        <v>33.909999999999997</v>
      </c>
      <c r="F6418">
        <v>0.83258994900000005</v>
      </c>
    </row>
    <row r="6419" spans="1:6" x14ac:dyDescent="0.25">
      <c r="A6419" s="1">
        <v>36402</v>
      </c>
      <c r="B6419">
        <v>34.47</v>
      </c>
      <c r="C6419">
        <v>34.5</v>
      </c>
      <c r="D6419">
        <v>33.06</v>
      </c>
      <c r="E6419">
        <v>33.380000000000003</v>
      </c>
      <c r="F6419">
        <v>-3.162170003</v>
      </c>
    </row>
    <row r="6420" spans="1:6" x14ac:dyDescent="0.25">
      <c r="A6420" s="1">
        <v>36399</v>
      </c>
      <c r="B6420">
        <v>34.81</v>
      </c>
      <c r="C6420">
        <v>34.94</v>
      </c>
      <c r="D6420">
        <v>34.06</v>
      </c>
      <c r="E6420">
        <v>34.25</v>
      </c>
      <c r="F6420">
        <v>-1.6087331229999999</v>
      </c>
    </row>
    <row r="6421" spans="1:6" x14ac:dyDescent="0.25">
      <c r="A6421" s="1">
        <v>36398</v>
      </c>
      <c r="B6421">
        <v>33.94</v>
      </c>
      <c r="C6421">
        <v>35.159999999999997</v>
      </c>
      <c r="D6421">
        <v>33.94</v>
      </c>
      <c r="E6421">
        <v>34.47</v>
      </c>
      <c r="F6421">
        <v>1.5615792580000001</v>
      </c>
    </row>
    <row r="6422" spans="1:6" x14ac:dyDescent="0.25">
      <c r="A6422" s="1">
        <v>36397</v>
      </c>
      <c r="B6422">
        <v>33.5</v>
      </c>
      <c r="C6422">
        <v>34.53</v>
      </c>
      <c r="D6422">
        <v>33.31</v>
      </c>
      <c r="E6422">
        <v>34.31</v>
      </c>
      <c r="F6422">
        <v>2.4179104480000002</v>
      </c>
    </row>
    <row r="6423" spans="1:6" x14ac:dyDescent="0.25">
      <c r="A6423" s="1">
        <v>36396</v>
      </c>
      <c r="B6423">
        <v>32.53</v>
      </c>
      <c r="C6423">
        <v>33.5</v>
      </c>
      <c r="D6423">
        <v>32.53</v>
      </c>
      <c r="E6423">
        <v>33.19</v>
      </c>
      <c r="F6423">
        <v>2.0288964030000001</v>
      </c>
    </row>
    <row r="6424" spans="1:6" x14ac:dyDescent="0.25">
      <c r="A6424" s="1">
        <v>36395</v>
      </c>
      <c r="B6424">
        <v>32.380000000000003</v>
      </c>
      <c r="C6424">
        <v>32.94</v>
      </c>
      <c r="D6424">
        <v>32.1</v>
      </c>
      <c r="E6424">
        <v>32.880000000000003</v>
      </c>
      <c r="F6424">
        <v>1.5441630639999999</v>
      </c>
    </row>
    <row r="6425" spans="1:6" x14ac:dyDescent="0.25">
      <c r="A6425" s="1">
        <v>36392</v>
      </c>
      <c r="B6425">
        <v>31.44</v>
      </c>
      <c r="C6425">
        <v>32.07</v>
      </c>
      <c r="D6425">
        <v>31.25</v>
      </c>
      <c r="E6425">
        <v>32.07</v>
      </c>
      <c r="F6425">
        <v>2.003816794</v>
      </c>
    </row>
    <row r="6426" spans="1:6" x14ac:dyDescent="0.25">
      <c r="A6426" s="1">
        <v>36391</v>
      </c>
      <c r="B6426">
        <v>31.31</v>
      </c>
      <c r="C6426">
        <v>31.5</v>
      </c>
      <c r="D6426">
        <v>30.84</v>
      </c>
      <c r="E6426">
        <v>31.12</v>
      </c>
      <c r="F6426">
        <v>-0.60683487700000005</v>
      </c>
    </row>
    <row r="6427" spans="1:6" x14ac:dyDescent="0.25">
      <c r="A6427" s="1">
        <v>36390</v>
      </c>
      <c r="B6427">
        <v>31.88</v>
      </c>
      <c r="C6427">
        <v>32.07</v>
      </c>
      <c r="D6427">
        <v>31.6</v>
      </c>
      <c r="E6427">
        <v>31.66</v>
      </c>
      <c r="F6427">
        <v>-0.69008782899999999</v>
      </c>
    </row>
    <row r="6428" spans="1:6" x14ac:dyDescent="0.25">
      <c r="A6428" s="1">
        <v>36389</v>
      </c>
      <c r="B6428">
        <v>32.130000000000003</v>
      </c>
      <c r="C6428">
        <v>32.380000000000003</v>
      </c>
      <c r="D6428">
        <v>31.57</v>
      </c>
      <c r="E6428">
        <v>32.130000000000003</v>
      </c>
      <c r="F6428">
        <v>0</v>
      </c>
    </row>
    <row r="6429" spans="1:6" x14ac:dyDescent="0.25">
      <c r="A6429" s="1">
        <v>36388</v>
      </c>
      <c r="B6429">
        <v>31.88</v>
      </c>
      <c r="C6429">
        <v>32.22</v>
      </c>
      <c r="D6429">
        <v>31.32</v>
      </c>
      <c r="E6429">
        <v>31.75</v>
      </c>
      <c r="F6429">
        <v>-0.40777917200000002</v>
      </c>
    </row>
    <row r="6430" spans="1:6" x14ac:dyDescent="0.25">
      <c r="A6430" s="1">
        <v>36385</v>
      </c>
      <c r="B6430">
        <v>31.28</v>
      </c>
      <c r="C6430">
        <v>31.78</v>
      </c>
      <c r="D6430">
        <v>31.12</v>
      </c>
      <c r="E6430">
        <v>31.78</v>
      </c>
      <c r="F6430">
        <v>1.5984654730000001</v>
      </c>
    </row>
    <row r="6431" spans="1:6" x14ac:dyDescent="0.25">
      <c r="A6431" s="1">
        <v>36384</v>
      </c>
      <c r="B6431">
        <v>31.53</v>
      </c>
      <c r="C6431">
        <v>31.72</v>
      </c>
      <c r="D6431">
        <v>30.53</v>
      </c>
      <c r="E6431">
        <v>30.84</v>
      </c>
      <c r="F6431">
        <v>-2.1883920080000001</v>
      </c>
    </row>
    <row r="6432" spans="1:6" x14ac:dyDescent="0.25">
      <c r="A6432" s="1">
        <v>36383</v>
      </c>
      <c r="B6432">
        <v>31.22</v>
      </c>
      <c r="C6432">
        <v>31.5</v>
      </c>
      <c r="D6432">
        <v>30.06</v>
      </c>
      <c r="E6432">
        <v>31.47</v>
      </c>
      <c r="F6432">
        <v>0.80076873800000004</v>
      </c>
    </row>
    <row r="6433" spans="1:6" x14ac:dyDescent="0.25">
      <c r="A6433" s="1">
        <v>36382</v>
      </c>
      <c r="B6433">
        <v>30</v>
      </c>
      <c r="C6433">
        <v>30.31</v>
      </c>
      <c r="D6433">
        <v>28.08</v>
      </c>
      <c r="E6433">
        <v>29.37</v>
      </c>
      <c r="F6433">
        <v>-2.1</v>
      </c>
    </row>
    <row r="6434" spans="1:6" x14ac:dyDescent="0.25">
      <c r="A6434" s="1">
        <v>36381</v>
      </c>
      <c r="B6434">
        <v>31.56</v>
      </c>
      <c r="C6434">
        <v>31.94</v>
      </c>
      <c r="D6434">
        <v>29.81</v>
      </c>
      <c r="E6434">
        <v>29.9</v>
      </c>
      <c r="F6434">
        <v>-5.2598225599999999</v>
      </c>
    </row>
    <row r="6435" spans="1:6" x14ac:dyDescent="0.25">
      <c r="A6435" s="1">
        <v>36378</v>
      </c>
      <c r="B6435">
        <v>30.75</v>
      </c>
      <c r="C6435">
        <v>31.63</v>
      </c>
      <c r="D6435">
        <v>30.5</v>
      </c>
      <c r="E6435">
        <v>31.13</v>
      </c>
      <c r="F6435">
        <v>1.235772358</v>
      </c>
    </row>
    <row r="6436" spans="1:6" x14ac:dyDescent="0.25">
      <c r="A6436" s="1">
        <v>36377</v>
      </c>
      <c r="B6436">
        <v>30.56</v>
      </c>
      <c r="C6436">
        <v>30.78</v>
      </c>
      <c r="D6436">
        <v>29.18</v>
      </c>
      <c r="E6436">
        <v>30.75</v>
      </c>
      <c r="F6436">
        <v>0.62172774900000005</v>
      </c>
    </row>
    <row r="6437" spans="1:6" x14ac:dyDescent="0.25">
      <c r="A6437" s="1">
        <v>36376</v>
      </c>
      <c r="B6437">
        <v>30.72</v>
      </c>
      <c r="C6437">
        <v>31.35</v>
      </c>
      <c r="D6437">
        <v>30.16</v>
      </c>
      <c r="E6437">
        <v>30.25</v>
      </c>
      <c r="F6437">
        <v>-1.5299479170000001</v>
      </c>
    </row>
    <row r="6438" spans="1:6" x14ac:dyDescent="0.25">
      <c r="A6438" s="1">
        <v>36375</v>
      </c>
      <c r="B6438">
        <v>31.25</v>
      </c>
      <c r="C6438">
        <v>31.28</v>
      </c>
      <c r="D6438">
        <v>30.12</v>
      </c>
      <c r="E6438">
        <v>30.56</v>
      </c>
      <c r="F6438">
        <v>-2.2080000000000002</v>
      </c>
    </row>
    <row r="6439" spans="1:6" x14ac:dyDescent="0.25">
      <c r="A6439" s="1">
        <v>36374</v>
      </c>
      <c r="B6439">
        <v>30.84</v>
      </c>
      <c r="C6439">
        <v>32</v>
      </c>
      <c r="D6439">
        <v>30.62</v>
      </c>
      <c r="E6439">
        <v>30.9</v>
      </c>
      <c r="F6439">
        <v>0.194552529</v>
      </c>
    </row>
    <row r="6440" spans="1:6" x14ac:dyDescent="0.25">
      <c r="A6440" s="1">
        <v>36371</v>
      </c>
      <c r="B6440">
        <v>31.09</v>
      </c>
      <c r="C6440">
        <v>31.9</v>
      </c>
      <c r="D6440">
        <v>31</v>
      </c>
      <c r="E6440">
        <v>31.06</v>
      </c>
      <c r="F6440">
        <v>-9.6494049999999998E-2</v>
      </c>
    </row>
    <row r="6441" spans="1:6" x14ac:dyDescent="0.25">
      <c r="A6441" s="1">
        <v>36370</v>
      </c>
      <c r="B6441">
        <v>30.88</v>
      </c>
      <c r="C6441">
        <v>31.32</v>
      </c>
      <c r="D6441">
        <v>30.5</v>
      </c>
      <c r="E6441">
        <v>30.88</v>
      </c>
      <c r="F6441">
        <v>0</v>
      </c>
    </row>
    <row r="6442" spans="1:6" x14ac:dyDescent="0.25">
      <c r="A6442" s="1">
        <v>36369</v>
      </c>
      <c r="B6442">
        <v>31.44</v>
      </c>
      <c r="C6442">
        <v>32.03</v>
      </c>
      <c r="D6442">
        <v>30.72</v>
      </c>
      <c r="E6442">
        <v>31.66</v>
      </c>
      <c r="F6442">
        <v>0.69974554700000002</v>
      </c>
    </row>
    <row r="6443" spans="1:6" x14ac:dyDescent="0.25">
      <c r="A6443" s="1">
        <v>36368</v>
      </c>
      <c r="B6443">
        <v>31.06</v>
      </c>
      <c r="C6443">
        <v>31.62</v>
      </c>
      <c r="D6443">
        <v>30.72</v>
      </c>
      <c r="E6443">
        <v>31.47</v>
      </c>
      <c r="F6443">
        <v>1.320025757</v>
      </c>
    </row>
    <row r="6444" spans="1:6" x14ac:dyDescent="0.25">
      <c r="A6444" s="1">
        <v>36367</v>
      </c>
      <c r="B6444">
        <v>31</v>
      </c>
      <c r="C6444">
        <v>31.25</v>
      </c>
      <c r="D6444">
        <v>30.5</v>
      </c>
      <c r="E6444">
        <v>30.53</v>
      </c>
      <c r="F6444">
        <v>-1.516129032</v>
      </c>
    </row>
    <row r="6445" spans="1:6" x14ac:dyDescent="0.25">
      <c r="A6445" s="1">
        <v>36364</v>
      </c>
      <c r="B6445">
        <v>31</v>
      </c>
      <c r="C6445">
        <v>31.5</v>
      </c>
      <c r="D6445">
        <v>30.59</v>
      </c>
      <c r="E6445">
        <v>31.47</v>
      </c>
      <c r="F6445">
        <v>1.516129032</v>
      </c>
    </row>
    <row r="6446" spans="1:6" x14ac:dyDescent="0.25">
      <c r="A6446" s="1">
        <v>36363</v>
      </c>
      <c r="B6446">
        <v>31.47</v>
      </c>
      <c r="C6446">
        <v>31.63</v>
      </c>
      <c r="D6446">
        <v>30.5</v>
      </c>
      <c r="E6446">
        <v>30.56</v>
      </c>
      <c r="F6446">
        <v>-2.8916428340000002</v>
      </c>
    </row>
    <row r="6447" spans="1:6" x14ac:dyDescent="0.25">
      <c r="A6447" s="1">
        <v>36362</v>
      </c>
      <c r="B6447">
        <v>31.22</v>
      </c>
      <c r="C6447">
        <v>31.99</v>
      </c>
      <c r="D6447">
        <v>31.06</v>
      </c>
      <c r="E6447">
        <v>31.53</v>
      </c>
      <c r="F6447">
        <v>0.99295323499999999</v>
      </c>
    </row>
    <row r="6448" spans="1:6" x14ac:dyDescent="0.25">
      <c r="A6448" s="1">
        <v>36361</v>
      </c>
      <c r="B6448">
        <v>32.19</v>
      </c>
      <c r="C6448">
        <v>32.19</v>
      </c>
      <c r="D6448">
        <v>30.94</v>
      </c>
      <c r="E6448">
        <v>31.13</v>
      </c>
      <c r="F6448">
        <v>-3.2929481209999998</v>
      </c>
    </row>
    <row r="6449" spans="1:6" x14ac:dyDescent="0.25">
      <c r="A6449" s="1">
        <v>36360</v>
      </c>
      <c r="B6449">
        <v>33.06</v>
      </c>
      <c r="C6449">
        <v>33.06</v>
      </c>
      <c r="D6449">
        <v>32.369999999999997</v>
      </c>
      <c r="E6449">
        <v>32.47</v>
      </c>
      <c r="F6449">
        <v>-1.784633999</v>
      </c>
    </row>
    <row r="6450" spans="1:6" x14ac:dyDescent="0.25">
      <c r="A6450" s="1">
        <v>36357</v>
      </c>
      <c r="B6450">
        <v>33.44</v>
      </c>
      <c r="C6450">
        <v>33.44</v>
      </c>
      <c r="D6450">
        <v>32.659999999999997</v>
      </c>
      <c r="E6450">
        <v>33</v>
      </c>
      <c r="F6450">
        <v>-1.315789474</v>
      </c>
    </row>
    <row r="6451" spans="1:6" x14ac:dyDescent="0.25">
      <c r="A6451" s="1">
        <v>36356</v>
      </c>
      <c r="B6451">
        <v>32.96</v>
      </c>
      <c r="C6451">
        <v>33.44</v>
      </c>
      <c r="D6451">
        <v>32.5</v>
      </c>
      <c r="E6451">
        <v>33.28</v>
      </c>
      <c r="F6451">
        <v>0.97087378599999996</v>
      </c>
    </row>
    <row r="6452" spans="1:6" x14ac:dyDescent="0.25">
      <c r="A6452" s="1">
        <v>36355</v>
      </c>
      <c r="B6452">
        <v>32.94</v>
      </c>
      <c r="C6452">
        <v>32.97</v>
      </c>
      <c r="D6452">
        <v>31.97</v>
      </c>
      <c r="E6452">
        <v>32.659999999999997</v>
      </c>
      <c r="F6452">
        <v>-0.85003035800000004</v>
      </c>
    </row>
    <row r="6453" spans="1:6" x14ac:dyDescent="0.25">
      <c r="A6453" s="1">
        <v>36354</v>
      </c>
      <c r="B6453">
        <v>32.53</v>
      </c>
      <c r="C6453">
        <v>32.869999999999997</v>
      </c>
      <c r="D6453">
        <v>32.06</v>
      </c>
      <c r="E6453">
        <v>32.619999999999997</v>
      </c>
      <c r="F6453">
        <v>0.27666769099999999</v>
      </c>
    </row>
    <row r="6454" spans="1:6" x14ac:dyDescent="0.25">
      <c r="A6454" s="1">
        <v>36353</v>
      </c>
      <c r="B6454">
        <v>33.880000000000003</v>
      </c>
      <c r="C6454">
        <v>33.909999999999997</v>
      </c>
      <c r="D6454">
        <v>32.75</v>
      </c>
      <c r="E6454">
        <v>32.82</v>
      </c>
      <c r="F6454">
        <v>-3.1286894919999999</v>
      </c>
    </row>
    <row r="6455" spans="1:6" x14ac:dyDescent="0.25">
      <c r="A6455" s="1">
        <v>36350</v>
      </c>
      <c r="B6455">
        <v>33.630000000000003</v>
      </c>
      <c r="C6455">
        <v>33.69</v>
      </c>
      <c r="D6455">
        <v>32.69</v>
      </c>
      <c r="E6455">
        <v>33.54</v>
      </c>
      <c r="F6455">
        <v>-0.26761819799999997</v>
      </c>
    </row>
    <row r="6456" spans="1:6" x14ac:dyDescent="0.25">
      <c r="A6456" s="1">
        <v>36349</v>
      </c>
      <c r="B6456">
        <v>33.090000000000003</v>
      </c>
      <c r="C6456">
        <v>33.43</v>
      </c>
      <c r="D6456">
        <v>32.75</v>
      </c>
      <c r="E6456">
        <v>33.22</v>
      </c>
      <c r="F6456">
        <v>0.39286793599999997</v>
      </c>
    </row>
    <row r="6457" spans="1:6" x14ac:dyDescent="0.25">
      <c r="A6457" s="1">
        <v>36348</v>
      </c>
      <c r="B6457">
        <v>33.44</v>
      </c>
      <c r="C6457">
        <v>33.82</v>
      </c>
      <c r="D6457">
        <v>32.67</v>
      </c>
      <c r="E6457">
        <v>33.130000000000003</v>
      </c>
      <c r="F6457">
        <v>-0.92703349300000004</v>
      </c>
    </row>
    <row r="6458" spans="1:6" x14ac:dyDescent="0.25">
      <c r="A6458" s="1">
        <v>36347</v>
      </c>
      <c r="B6458">
        <v>34.159999999999997</v>
      </c>
      <c r="C6458">
        <v>34.630000000000003</v>
      </c>
      <c r="D6458">
        <v>33.25</v>
      </c>
      <c r="E6458">
        <v>33.35</v>
      </c>
      <c r="F6458">
        <v>-2.3711943789999999</v>
      </c>
    </row>
    <row r="6459" spans="1:6" x14ac:dyDescent="0.25">
      <c r="A6459" s="1">
        <v>36343</v>
      </c>
      <c r="B6459">
        <v>32.47</v>
      </c>
      <c r="C6459">
        <v>33.53</v>
      </c>
      <c r="D6459">
        <v>32.44</v>
      </c>
      <c r="E6459">
        <v>33.53</v>
      </c>
      <c r="F6459">
        <v>3.2645518939999998</v>
      </c>
    </row>
    <row r="6460" spans="1:6" x14ac:dyDescent="0.25">
      <c r="A6460" s="1">
        <v>36342</v>
      </c>
      <c r="B6460">
        <v>32.53</v>
      </c>
      <c r="C6460">
        <v>32.56</v>
      </c>
      <c r="D6460">
        <v>31.75</v>
      </c>
      <c r="E6460">
        <v>32.19</v>
      </c>
      <c r="F6460">
        <v>-1.0451890559999999</v>
      </c>
    </row>
    <row r="6461" spans="1:6" x14ac:dyDescent="0.25">
      <c r="A6461" s="1">
        <v>36341</v>
      </c>
      <c r="B6461">
        <v>31.19</v>
      </c>
      <c r="C6461">
        <v>32.72</v>
      </c>
      <c r="D6461">
        <v>30.81</v>
      </c>
      <c r="E6461">
        <v>32.22</v>
      </c>
      <c r="F6461">
        <v>3.3023404940000001</v>
      </c>
    </row>
    <row r="6462" spans="1:6" x14ac:dyDescent="0.25">
      <c r="A6462" s="1">
        <v>36340</v>
      </c>
      <c r="B6462">
        <v>31</v>
      </c>
      <c r="C6462">
        <v>31.47</v>
      </c>
      <c r="D6462">
        <v>30.5</v>
      </c>
      <c r="E6462">
        <v>31.25</v>
      </c>
      <c r="F6462">
        <v>0.80645161300000001</v>
      </c>
    </row>
    <row r="6463" spans="1:6" x14ac:dyDescent="0.25">
      <c r="A6463" s="1">
        <v>36339</v>
      </c>
      <c r="B6463">
        <v>31</v>
      </c>
      <c r="C6463">
        <v>31.06</v>
      </c>
      <c r="D6463">
        <v>30.47</v>
      </c>
      <c r="E6463">
        <v>30.97</v>
      </c>
      <c r="F6463">
        <v>-9.6774193999999994E-2</v>
      </c>
    </row>
    <row r="6464" spans="1:6" x14ac:dyDescent="0.25">
      <c r="A6464" s="1">
        <v>36336</v>
      </c>
      <c r="B6464">
        <v>30.63</v>
      </c>
      <c r="C6464">
        <v>30.85</v>
      </c>
      <c r="D6464">
        <v>30.25</v>
      </c>
      <c r="E6464">
        <v>30.66</v>
      </c>
      <c r="F6464">
        <v>9.7943192999999998E-2</v>
      </c>
    </row>
    <row r="6465" spans="1:6" x14ac:dyDescent="0.25">
      <c r="A6465" s="1">
        <v>36335</v>
      </c>
      <c r="B6465">
        <v>30.97</v>
      </c>
      <c r="C6465">
        <v>31.06</v>
      </c>
      <c r="D6465">
        <v>30.06</v>
      </c>
      <c r="E6465">
        <v>30.13</v>
      </c>
      <c r="F6465">
        <v>-2.712302228</v>
      </c>
    </row>
    <row r="6466" spans="1:6" x14ac:dyDescent="0.25">
      <c r="A6466" s="1">
        <v>36334</v>
      </c>
      <c r="B6466">
        <v>30</v>
      </c>
      <c r="C6466">
        <v>31.03</v>
      </c>
      <c r="D6466">
        <v>29.62</v>
      </c>
      <c r="E6466">
        <v>30.94</v>
      </c>
      <c r="F6466">
        <v>3.1333333329999999</v>
      </c>
    </row>
    <row r="6467" spans="1:6" x14ac:dyDescent="0.25">
      <c r="A6467" s="1">
        <v>36333</v>
      </c>
      <c r="B6467">
        <v>30.5</v>
      </c>
      <c r="C6467">
        <v>31.16</v>
      </c>
      <c r="D6467">
        <v>29.69</v>
      </c>
      <c r="E6467">
        <v>29.75</v>
      </c>
      <c r="F6467">
        <v>-2.4590163930000002</v>
      </c>
    </row>
    <row r="6468" spans="1:6" x14ac:dyDescent="0.25">
      <c r="A6468" s="1">
        <v>36332</v>
      </c>
      <c r="B6468">
        <v>30.02</v>
      </c>
      <c r="C6468">
        <v>31.02</v>
      </c>
      <c r="D6468">
        <v>29.86</v>
      </c>
      <c r="E6468">
        <v>30.79</v>
      </c>
      <c r="F6468">
        <v>2.5649566959999999</v>
      </c>
    </row>
    <row r="6469" spans="1:6" x14ac:dyDescent="0.25">
      <c r="A6469" s="1">
        <v>36329</v>
      </c>
      <c r="B6469">
        <v>29.09</v>
      </c>
      <c r="C6469">
        <v>29.87</v>
      </c>
      <c r="D6469">
        <v>29.07</v>
      </c>
      <c r="E6469">
        <v>29.84</v>
      </c>
      <c r="F6469">
        <v>2.5782055690000001</v>
      </c>
    </row>
    <row r="6470" spans="1:6" x14ac:dyDescent="0.25">
      <c r="A6470" s="1">
        <v>36328</v>
      </c>
      <c r="B6470">
        <v>29.13</v>
      </c>
      <c r="C6470">
        <v>29.54</v>
      </c>
      <c r="D6470">
        <v>28.97</v>
      </c>
      <c r="E6470">
        <v>29.35</v>
      </c>
      <c r="F6470">
        <v>0.75523515299999999</v>
      </c>
    </row>
    <row r="6471" spans="1:6" x14ac:dyDescent="0.25">
      <c r="A6471" s="1">
        <v>36327</v>
      </c>
      <c r="B6471">
        <v>28.38</v>
      </c>
      <c r="C6471">
        <v>29.08</v>
      </c>
      <c r="D6471">
        <v>27.97</v>
      </c>
      <c r="E6471">
        <v>29.07</v>
      </c>
      <c r="F6471">
        <v>2.4312896409999998</v>
      </c>
    </row>
    <row r="6472" spans="1:6" x14ac:dyDescent="0.25">
      <c r="A6472" s="1">
        <v>36326</v>
      </c>
      <c r="B6472">
        <v>27.09</v>
      </c>
      <c r="C6472">
        <v>27.87</v>
      </c>
      <c r="D6472">
        <v>26.96</v>
      </c>
      <c r="E6472">
        <v>27.79</v>
      </c>
      <c r="F6472">
        <v>2.5839793279999999</v>
      </c>
    </row>
    <row r="6473" spans="1:6" x14ac:dyDescent="0.25">
      <c r="A6473" s="1">
        <v>36325</v>
      </c>
      <c r="B6473">
        <v>27.84</v>
      </c>
      <c r="C6473">
        <v>27.98</v>
      </c>
      <c r="D6473">
        <v>26.92</v>
      </c>
      <c r="E6473">
        <v>26.95</v>
      </c>
      <c r="F6473">
        <v>-3.1968390800000002</v>
      </c>
    </row>
    <row r="6474" spans="1:6" x14ac:dyDescent="0.25">
      <c r="A6474" s="1">
        <v>36322</v>
      </c>
      <c r="B6474">
        <v>27.7</v>
      </c>
      <c r="C6474">
        <v>28.11</v>
      </c>
      <c r="D6474">
        <v>27.62</v>
      </c>
      <c r="E6474">
        <v>27.67</v>
      </c>
      <c r="F6474">
        <v>-0.108303249</v>
      </c>
    </row>
    <row r="6475" spans="1:6" x14ac:dyDescent="0.25">
      <c r="A6475" s="1">
        <v>36321</v>
      </c>
      <c r="B6475">
        <v>28.31</v>
      </c>
      <c r="C6475">
        <v>28.31</v>
      </c>
      <c r="D6475">
        <v>27.42</v>
      </c>
      <c r="E6475">
        <v>27.61</v>
      </c>
      <c r="F6475">
        <v>-2.4726245140000001</v>
      </c>
    </row>
    <row r="6476" spans="1:6" x14ac:dyDescent="0.25">
      <c r="A6476" s="1">
        <v>36320</v>
      </c>
      <c r="B6476">
        <v>28.13</v>
      </c>
      <c r="C6476">
        <v>28.51</v>
      </c>
      <c r="D6476">
        <v>27.75</v>
      </c>
      <c r="E6476">
        <v>28.44</v>
      </c>
      <c r="F6476">
        <v>1.102026306</v>
      </c>
    </row>
    <row r="6477" spans="1:6" x14ac:dyDescent="0.25">
      <c r="A6477" s="1">
        <v>36319</v>
      </c>
      <c r="B6477">
        <v>28.77</v>
      </c>
      <c r="C6477">
        <v>29.13</v>
      </c>
      <c r="D6477">
        <v>27.79</v>
      </c>
      <c r="E6477">
        <v>27.93</v>
      </c>
      <c r="F6477">
        <v>-2.9197080290000001</v>
      </c>
    </row>
    <row r="6478" spans="1:6" x14ac:dyDescent="0.25">
      <c r="A6478" s="1">
        <v>36318</v>
      </c>
      <c r="B6478">
        <v>28.67</v>
      </c>
      <c r="C6478">
        <v>29.06</v>
      </c>
      <c r="D6478">
        <v>28.44</v>
      </c>
      <c r="E6478">
        <v>28.84</v>
      </c>
      <c r="F6478">
        <v>0.59295430800000004</v>
      </c>
    </row>
    <row r="6479" spans="1:6" x14ac:dyDescent="0.25">
      <c r="A6479" s="1">
        <v>36315</v>
      </c>
      <c r="B6479">
        <v>27.38</v>
      </c>
      <c r="C6479">
        <v>28.76</v>
      </c>
      <c r="D6479">
        <v>27.38</v>
      </c>
      <c r="E6479">
        <v>28.72</v>
      </c>
      <c r="F6479">
        <v>4.8940832719999996</v>
      </c>
    </row>
    <row r="6480" spans="1:6" x14ac:dyDescent="0.25">
      <c r="A6480" s="1">
        <v>36314</v>
      </c>
      <c r="B6480">
        <v>27.5</v>
      </c>
      <c r="C6480">
        <v>28.28</v>
      </c>
      <c r="D6480">
        <v>27.12</v>
      </c>
      <c r="E6480">
        <v>27.2</v>
      </c>
      <c r="F6480">
        <v>-1.0909090910000001</v>
      </c>
    </row>
    <row r="6481" spans="1:6" x14ac:dyDescent="0.25">
      <c r="A6481" s="1">
        <v>36313</v>
      </c>
      <c r="B6481">
        <v>26.88</v>
      </c>
      <c r="C6481">
        <v>27.71</v>
      </c>
      <c r="D6481">
        <v>26.38</v>
      </c>
      <c r="E6481">
        <v>27.54</v>
      </c>
      <c r="F6481">
        <v>2.4553571430000001</v>
      </c>
    </row>
    <row r="6482" spans="1:6" x14ac:dyDescent="0.25">
      <c r="A6482" s="1">
        <v>36312</v>
      </c>
      <c r="B6482">
        <v>27.27</v>
      </c>
      <c r="C6482">
        <v>27.35</v>
      </c>
      <c r="D6482">
        <v>26.6</v>
      </c>
      <c r="E6482">
        <v>26.77</v>
      </c>
      <c r="F6482">
        <v>-1.833516685</v>
      </c>
    </row>
    <row r="6483" spans="1:6" x14ac:dyDescent="0.25">
      <c r="A6483" s="1">
        <v>36308</v>
      </c>
      <c r="B6483">
        <v>26.97</v>
      </c>
      <c r="C6483">
        <v>27.28</v>
      </c>
      <c r="D6483">
        <v>26.63</v>
      </c>
      <c r="E6483">
        <v>27.25</v>
      </c>
      <c r="F6483">
        <v>1.0381905819999999</v>
      </c>
    </row>
    <row r="6484" spans="1:6" x14ac:dyDescent="0.25">
      <c r="A6484" s="1">
        <v>36307</v>
      </c>
      <c r="B6484">
        <v>27.22</v>
      </c>
      <c r="C6484">
        <v>27.53</v>
      </c>
      <c r="D6484">
        <v>26.5</v>
      </c>
      <c r="E6484">
        <v>27</v>
      </c>
      <c r="F6484">
        <v>-0.80822924299999999</v>
      </c>
    </row>
    <row r="6485" spans="1:6" x14ac:dyDescent="0.25">
      <c r="A6485" s="1">
        <v>36306</v>
      </c>
      <c r="B6485">
        <v>26.34</v>
      </c>
      <c r="C6485">
        <v>27.51</v>
      </c>
      <c r="D6485">
        <v>25.93</v>
      </c>
      <c r="E6485">
        <v>27.28</v>
      </c>
      <c r="F6485">
        <v>3.568716781</v>
      </c>
    </row>
    <row r="6486" spans="1:6" x14ac:dyDescent="0.25">
      <c r="A6486" s="1">
        <v>36305</v>
      </c>
      <c r="B6486">
        <v>27.42</v>
      </c>
      <c r="C6486">
        <v>27.42</v>
      </c>
      <c r="D6486">
        <v>26.03</v>
      </c>
      <c r="E6486">
        <v>26.09</v>
      </c>
      <c r="F6486">
        <v>-4.8504741060000001</v>
      </c>
    </row>
    <row r="6487" spans="1:6" x14ac:dyDescent="0.25">
      <c r="A6487" s="1">
        <v>36304</v>
      </c>
      <c r="B6487">
        <v>28.45</v>
      </c>
      <c r="C6487">
        <v>28.47</v>
      </c>
      <c r="D6487">
        <v>27</v>
      </c>
      <c r="E6487">
        <v>27.34</v>
      </c>
      <c r="F6487">
        <v>-3.901581722</v>
      </c>
    </row>
    <row r="6488" spans="1:6" x14ac:dyDescent="0.25">
      <c r="A6488" s="1">
        <v>36301</v>
      </c>
      <c r="B6488">
        <v>28.69</v>
      </c>
      <c r="C6488">
        <v>28.96</v>
      </c>
      <c r="D6488">
        <v>28.1</v>
      </c>
      <c r="E6488">
        <v>28.31</v>
      </c>
      <c r="F6488">
        <v>-1.324503311</v>
      </c>
    </row>
    <row r="6489" spans="1:6" x14ac:dyDescent="0.25">
      <c r="A6489" s="1">
        <v>36300</v>
      </c>
      <c r="B6489">
        <v>29.27</v>
      </c>
      <c r="C6489">
        <v>29.35</v>
      </c>
      <c r="D6489">
        <v>28.69</v>
      </c>
      <c r="E6489">
        <v>28.69</v>
      </c>
      <c r="F6489">
        <v>-1.9815510759999999</v>
      </c>
    </row>
    <row r="6490" spans="1:6" x14ac:dyDescent="0.25">
      <c r="A6490" s="1">
        <v>36299</v>
      </c>
      <c r="B6490">
        <v>29.22</v>
      </c>
      <c r="C6490">
        <v>29.38</v>
      </c>
      <c r="D6490">
        <v>28.56</v>
      </c>
      <c r="E6490">
        <v>29.14</v>
      </c>
      <c r="F6490">
        <v>-0.27378507899999999</v>
      </c>
    </row>
    <row r="6491" spans="1:6" x14ac:dyDescent="0.25">
      <c r="A6491" s="1">
        <v>36298</v>
      </c>
      <c r="B6491">
        <v>29.13</v>
      </c>
      <c r="C6491">
        <v>29.35</v>
      </c>
      <c r="D6491">
        <v>28.79</v>
      </c>
      <c r="E6491">
        <v>29.05</v>
      </c>
      <c r="F6491">
        <v>-0.274630965</v>
      </c>
    </row>
    <row r="6492" spans="1:6" x14ac:dyDescent="0.25">
      <c r="A6492" s="1">
        <v>36297</v>
      </c>
      <c r="B6492">
        <v>28.7</v>
      </c>
      <c r="C6492">
        <v>29.12</v>
      </c>
      <c r="D6492">
        <v>28.2</v>
      </c>
      <c r="E6492">
        <v>29.11</v>
      </c>
      <c r="F6492">
        <v>1.428571429</v>
      </c>
    </row>
    <row r="6493" spans="1:6" x14ac:dyDescent="0.25">
      <c r="A6493" s="1">
        <v>36294</v>
      </c>
      <c r="B6493">
        <v>28.77</v>
      </c>
      <c r="C6493">
        <v>29.55</v>
      </c>
      <c r="D6493">
        <v>28.52</v>
      </c>
      <c r="E6493">
        <v>28.86</v>
      </c>
      <c r="F6493">
        <v>0.31282586000000001</v>
      </c>
    </row>
    <row r="6494" spans="1:6" x14ac:dyDescent="0.25">
      <c r="A6494" s="1">
        <v>36293</v>
      </c>
      <c r="B6494">
        <v>29.72</v>
      </c>
      <c r="C6494">
        <v>30.58</v>
      </c>
      <c r="D6494">
        <v>29.31</v>
      </c>
      <c r="E6494">
        <v>29.42</v>
      </c>
      <c r="F6494">
        <v>-1.0094212650000001</v>
      </c>
    </row>
    <row r="6495" spans="1:6" x14ac:dyDescent="0.25">
      <c r="A6495" s="1">
        <v>36292</v>
      </c>
      <c r="B6495">
        <v>29.38</v>
      </c>
      <c r="C6495">
        <v>29.82</v>
      </c>
      <c r="D6495">
        <v>28.9</v>
      </c>
      <c r="E6495">
        <v>29.69</v>
      </c>
      <c r="F6495">
        <v>1.0551395509999999</v>
      </c>
    </row>
    <row r="6496" spans="1:6" x14ac:dyDescent="0.25">
      <c r="A6496" s="1">
        <v>36291</v>
      </c>
      <c r="B6496">
        <v>27.75</v>
      </c>
      <c r="C6496">
        <v>28.02</v>
      </c>
      <c r="D6496">
        <v>27.44</v>
      </c>
      <c r="E6496">
        <v>27.97</v>
      </c>
      <c r="F6496">
        <v>0.79279279300000005</v>
      </c>
    </row>
    <row r="6497" spans="1:6" x14ac:dyDescent="0.25">
      <c r="A6497" s="1">
        <v>36290</v>
      </c>
      <c r="B6497">
        <v>27.38</v>
      </c>
      <c r="C6497">
        <v>28.07</v>
      </c>
      <c r="D6497">
        <v>27.07</v>
      </c>
      <c r="E6497">
        <v>27.32</v>
      </c>
      <c r="F6497">
        <v>-0.219138057</v>
      </c>
    </row>
    <row r="6498" spans="1:6" x14ac:dyDescent="0.25">
      <c r="A6498" s="1">
        <v>36287</v>
      </c>
      <c r="B6498">
        <v>27.06</v>
      </c>
      <c r="C6498">
        <v>27.4</v>
      </c>
      <c r="D6498">
        <v>26.22</v>
      </c>
      <c r="E6498">
        <v>27.12</v>
      </c>
      <c r="F6498">
        <v>0.22172949</v>
      </c>
    </row>
    <row r="6499" spans="1:6" x14ac:dyDescent="0.25">
      <c r="A6499" s="1">
        <v>36286</v>
      </c>
      <c r="B6499">
        <v>27.53</v>
      </c>
      <c r="C6499">
        <v>27.63</v>
      </c>
      <c r="D6499">
        <v>26.47</v>
      </c>
      <c r="E6499">
        <v>26.73</v>
      </c>
      <c r="F6499">
        <v>-2.9059208139999999</v>
      </c>
    </row>
    <row r="6500" spans="1:6" x14ac:dyDescent="0.25">
      <c r="A6500" s="1">
        <v>36285</v>
      </c>
      <c r="B6500">
        <v>27.03</v>
      </c>
      <c r="C6500">
        <v>27.98</v>
      </c>
      <c r="D6500">
        <v>26.19</v>
      </c>
      <c r="E6500">
        <v>27.74</v>
      </c>
      <c r="F6500">
        <v>2.626711062</v>
      </c>
    </row>
    <row r="6501" spans="1:6" x14ac:dyDescent="0.25">
      <c r="A6501" s="1">
        <v>36284</v>
      </c>
      <c r="B6501">
        <v>28.28</v>
      </c>
      <c r="C6501">
        <v>28.84</v>
      </c>
      <c r="D6501">
        <v>27</v>
      </c>
      <c r="E6501">
        <v>27.15</v>
      </c>
      <c r="F6501">
        <v>-3.9957567190000001</v>
      </c>
    </row>
    <row r="6502" spans="1:6" x14ac:dyDescent="0.25">
      <c r="A6502" s="1">
        <v>36283</v>
      </c>
      <c r="B6502">
        <v>28.44</v>
      </c>
      <c r="C6502">
        <v>28.5</v>
      </c>
      <c r="D6502">
        <v>27.74</v>
      </c>
      <c r="E6502">
        <v>28.41</v>
      </c>
      <c r="F6502">
        <v>-0.105485232</v>
      </c>
    </row>
    <row r="6503" spans="1:6" x14ac:dyDescent="0.25">
      <c r="A6503" s="1">
        <v>36280</v>
      </c>
      <c r="B6503">
        <v>28.05</v>
      </c>
      <c r="C6503">
        <v>28.57</v>
      </c>
      <c r="D6503">
        <v>27.44</v>
      </c>
      <c r="E6503">
        <v>28.52</v>
      </c>
      <c r="F6503">
        <v>1.675579323</v>
      </c>
    </row>
    <row r="6504" spans="1:6" x14ac:dyDescent="0.25">
      <c r="A6504" s="1">
        <v>36279</v>
      </c>
      <c r="B6504">
        <v>27.97</v>
      </c>
      <c r="C6504">
        <v>28</v>
      </c>
      <c r="D6504">
        <v>26.69</v>
      </c>
      <c r="E6504">
        <v>27.3</v>
      </c>
      <c r="F6504">
        <v>-2.3954236679999998</v>
      </c>
    </row>
    <row r="6505" spans="1:6" x14ac:dyDescent="0.25">
      <c r="A6505" s="1">
        <v>36278</v>
      </c>
      <c r="B6505">
        <v>28.75</v>
      </c>
      <c r="C6505">
        <v>28.75</v>
      </c>
      <c r="D6505">
        <v>27.81</v>
      </c>
      <c r="E6505">
        <v>27.94</v>
      </c>
      <c r="F6505">
        <v>-2.817391304</v>
      </c>
    </row>
    <row r="6506" spans="1:6" x14ac:dyDescent="0.25">
      <c r="A6506" s="1">
        <v>36277</v>
      </c>
      <c r="B6506">
        <v>29.44</v>
      </c>
      <c r="C6506">
        <v>29.57</v>
      </c>
      <c r="D6506">
        <v>28.22</v>
      </c>
      <c r="E6506">
        <v>28.77</v>
      </c>
      <c r="F6506">
        <v>-2.2758152169999999</v>
      </c>
    </row>
    <row r="6507" spans="1:6" x14ac:dyDescent="0.25">
      <c r="A6507" s="1">
        <v>36276</v>
      </c>
      <c r="B6507">
        <v>29.44</v>
      </c>
      <c r="C6507">
        <v>29.78</v>
      </c>
      <c r="D6507">
        <v>29.1</v>
      </c>
      <c r="E6507">
        <v>29.41</v>
      </c>
      <c r="F6507">
        <v>-0.101902174</v>
      </c>
    </row>
    <row r="6508" spans="1:6" x14ac:dyDescent="0.25">
      <c r="A6508" s="1">
        <v>36273</v>
      </c>
      <c r="B6508">
        <v>28.17</v>
      </c>
      <c r="C6508">
        <v>29.39</v>
      </c>
      <c r="D6508">
        <v>27.78</v>
      </c>
      <c r="E6508">
        <v>29.34</v>
      </c>
      <c r="F6508">
        <v>4.1533546330000002</v>
      </c>
    </row>
    <row r="6509" spans="1:6" x14ac:dyDescent="0.25">
      <c r="A6509" s="1">
        <v>36272</v>
      </c>
      <c r="B6509">
        <v>27.81</v>
      </c>
      <c r="C6509">
        <v>28.5</v>
      </c>
      <c r="D6509">
        <v>27.79</v>
      </c>
      <c r="E6509">
        <v>28.29</v>
      </c>
      <c r="F6509">
        <v>1.725997843</v>
      </c>
    </row>
    <row r="6510" spans="1:6" x14ac:dyDescent="0.25">
      <c r="A6510" s="1">
        <v>36271</v>
      </c>
      <c r="B6510">
        <v>25.67</v>
      </c>
      <c r="C6510">
        <v>27.03</v>
      </c>
      <c r="D6510">
        <v>25.28</v>
      </c>
      <c r="E6510">
        <v>26.98</v>
      </c>
      <c r="F6510">
        <v>5.1032333459999997</v>
      </c>
    </row>
    <row r="6511" spans="1:6" x14ac:dyDescent="0.25">
      <c r="A6511" s="1">
        <v>36270</v>
      </c>
      <c r="B6511">
        <v>25.02</v>
      </c>
      <c r="C6511">
        <v>25.6</v>
      </c>
      <c r="D6511">
        <v>24.82</v>
      </c>
      <c r="E6511">
        <v>25.4</v>
      </c>
      <c r="F6511">
        <v>1.518784972</v>
      </c>
    </row>
    <row r="6512" spans="1:6" x14ac:dyDescent="0.25">
      <c r="A6512" s="1">
        <v>36269</v>
      </c>
      <c r="B6512">
        <v>26.61</v>
      </c>
      <c r="C6512">
        <v>27.28</v>
      </c>
      <c r="D6512">
        <v>25</v>
      </c>
      <c r="E6512">
        <v>25</v>
      </c>
      <c r="F6512">
        <v>-6.0503570089999998</v>
      </c>
    </row>
    <row r="6513" spans="1:6" x14ac:dyDescent="0.25">
      <c r="A6513" s="1">
        <v>36266</v>
      </c>
      <c r="B6513">
        <v>27.61</v>
      </c>
      <c r="C6513">
        <v>27.66</v>
      </c>
      <c r="D6513">
        <v>26.25</v>
      </c>
      <c r="E6513">
        <v>26.42</v>
      </c>
      <c r="F6513">
        <v>-4.3100325970000002</v>
      </c>
    </row>
    <row r="6514" spans="1:6" x14ac:dyDescent="0.25">
      <c r="A6514" s="1">
        <v>36265</v>
      </c>
      <c r="B6514">
        <v>27.75</v>
      </c>
      <c r="C6514">
        <v>27.78</v>
      </c>
      <c r="D6514">
        <v>26.56</v>
      </c>
      <c r="E6514">
        <v>27.58</v>
      </c>
      <c r="F6514">
        <v>-0.61261261300000003</v>
      </c>
    </row>
    <row r="6515" spans="1:6" x14ac:dyDescent="0.25">
      <c r="A6515" s="1">
        <v>36264</v>
      </c>
      <c r="B6515">
        <v>28.95</v>
      </c>
      <c r="C6515">
        <v>29.03</v>
      </c>
      <c r="D6515">
        <v>27.62</v>
      </c>
      <c r="E6515">
        <v>27.68</v>
      </c>
      <c r="F6515">
        <v>-4.3868739210000003</v>
      </c>
    </row>
    <row r="6516" spans="1:6" x14ac:dyDescent="0.25">
      <c r="A6516" s="1">
        <v>36263</v>
      </c>
      <c r="B6516">
        <v>29.5</v>
      </c>
      <c r="C6516">
        <v>29.52</v>
      </c>
      <c r="D6516">
        <v>28.5</v>
      </c>
      <c r="E6516">
        <v>28.53</v>
      </c>
      <c r="F6516">
        <v>-3.2881355929999998</v>
      </c>
    </row>
    <row r="6517" spans="1:6" x14ac:dyDescent="0.25">
      <c r="A6517" s="1">
        <v>36262</v>
      </c>
      <c r="B6517">
        <v>28.88</v>
      </c>
      <c r="C6517">
        <v>29.79</v>
      </c>
      <c r="D6517">
        <v>28.63</v>
      </c>
      <c r="E6517">
        <v>29.44</v>
      </c>
      <c r="F6517">
        <v>1.939058172</v>
      </c>
    </row>
    <row r="6518" spans="1:6" x14ac:dyDescent="0.25">
      <c r="A6518" s="1">
        <v>36259</v>
      </c>
      <c r="B6518">
        <v>29.47</v>
      </c>
      <c r="C6518">
        <v>29.91</v>
      </c>
      <c r="D6518">
        <v>29.38</v>
      </c>
      <c r="E6518">
        <v>29.53</v>
      </c>
      <c r="F6518">
        <v>0.20359687800000001</v>
      </c>
    </row>
    <row r="6519" spans="1:6" x14ac:dyDescent="0.25">
      <c r="A6519" s="1">
        <v>36258</v>
      </c>
      <c r="B6519">
        <v>29.34</v>
      </c>
      <c r="C6519">
        <v>29.68</v>
      </c>
      <c r="D6519">
        <v>28.68</v>
      </c>
      <c r="E6519">
        <v>29.4</v>
      </c>
      <c r="F6519">
        <v>0.204498978</v>
      </c>
    </row>
    <row r="6520" spans="1:6" x14ac:dyDescent="0.25">
      <c r="A6520" s="1">
        <v>36257</v>
      </c>
      <c r="B6520">
        <v>29.22</v>
      </c>
      <c r="C6520">
        <v>30</v>
      </c>
      <c r="D6520">
        <v>28.63</v>
      </c>
      <c r="E6520">
        <v>29.69</v>
      </c>
      <c r="F6520">
        <v>1.6084873369999999</v>
      </c>
    </row>
    <row r="6521" spans="1:6" x14ac:dyDescent="0.25">
      <c r="A6521" s="1">
        <v>36256</v>
      </c>
      <c r="B6521">
        <v>28.56</v>
      </c>
      <c r="C6521">
        <v>29.06</v>
      </c>
      <c r="D6521">
        <v>28.43</v>
      </c>
      <c r="E6521">
        <v>28.81</v>
      </c>
      <c r="F6521">
        <v>0.87535014</v>
      </c>
    </row>
    <row r="6522" spans="1:6" x14ac:dyDescent="0.25">
      <c r="A6522" s="1">
        <v>36255</v>
      </c>
      <c r="B6522">
        <v>27.84</v>
      </c>
      <c r="C6522">
        <v>28.62</v>
      </c>
      <c r="D6522">
        <v>27.84</v>
      </c>
      <c r="E6522">
        <v>28.61</v>
      </c>
      <c r="F6522">
        <v>2.7658045979999999</v>
      </c>
    </row>
    <row r="6523" spans="1:6" x14ac:dyDescent="0.25">
      <c r="A6523" s="1">
        <v>36251</v>
      </c>
      <c r="B6523">
        <v>27.63</v>
      </c>
      <c r="C6523">
        <v>27.88</v>
      </c>
      <c r="D6523">
        <v>27.04</v>
      </c>
      <c r="E6523">
        <v>27.49</v>
      </c>
      <c r="F6523">
        <v>-0.50669562099999998</v>
      </c>
    </row>
    <row r="6524" spans="1:6" x14ac:dyDescent="0.25">
      <c r="A6524" s="1">
        <v>36250</v>
      </c>
      <c r="B6524">
        <v>27.83</v>
      </c>
      <c r="C6524">
        <v>28.13</v>
      </c>
      <c r="D6524">
        <v>27.35</v>
      </c>
      <c r="E6524">
        <v>27.39</v>
      </c>
      <c r="F6524">
        <v>-1.5810276679999999</v>
      </c>
    </row>
    <row r="6525" spans="1:6" x14ac:dyDescent="0.25">
      <c r="A6525" s="1">
        <v>36249</v>
      </c>
      <c r="B6525">
        <v>27.44</v>
      </c>
      <c r="C6525">
        <v>28.07</v>
      </c>
      <c r="D6525">
        <v>27.22</v>
      </c>
      <c r="E6525">
        <v>27.49</v>
      </c>
      <c r="F6525">
        <v>0.18221574300000001</v>
      </c>
    </row>
    <row r="6526" spans="1:6" x14ac:dyDescent="0.25">
      <c r="A6526" s="1">
        <v>36248</v>
      </c>
      <c r="B6526">
        <v>26.53</v>
      </c>
      <c r="C6526">
        <v>27.51</v>
      </c>
      <c r="D6526">
        <v>26.47</v>
      </c>
      <c r="E6526">
        <v>27.5</v>
      </c>
      <c r="F6526">
        <v>3.6562382210000002</v>
      </c>
    </row>
    <row r="6527" spans="1:6" x14ac:dyDescent="0.25">
      <c r="A6527" s="1">
        <v>36245</v>
      </c>
      <c r="B6527">
        <v>26.73</v>
      </c>
      <c r="C6527">
        <v>26.76</v>
      </c>
      <c r="D6527">
        <v>26.15</v>
      </c>
      <c r="E6527">
        <v>26.29</v>
      </c>
      <c r="F6527">
        <v>-1.6460905349999999</v>
      </c>
    </row>
    <row r="6528" spans="1:6" x14ac:dyDescent="0.25">
      <c r="A6528" s="1">
        <v>36244</v>
      </c>
      <c r="B6528">
        <v>26.44</v>
      </c>
      <c r="C6528">
        <v>26.91</v>
      </c>
      <c r="D6528">
        <v>26.22</v>
      </c>
      <c r="E6528">
        <v>26.86</v>
      </c>
      <c r="F6528">
        <v>1.5885022689999999</v>
      </c>
    </row>
    <row r="6529" spans="1:6" x14ac:dyDescent="0.25">
      <c r="A6529" s="1">
        <v>36243</v>
      </c>
      <c r="B6529">
        <v>25.11</v>
      </c>
      <c r="C6529">
        <v>26.13</v>
      </c>
      <c r="D6529">
        <v>25.09</v>
      </c>
      <c r="E6529">
        <v>26.11</v>
      </c>
      <c r="F6529">
        <v>3.9824771010000002</v>
      </c>
    </row>
    <row r="6530" spans="1:6" x14ac:dyDescent="0.25">
      <c r="A6530" s="1">
        <v>36242</v>
      </c>
      <c r="B6530">
        <v>25.5</v>
      </c>
      <c r="C6530">
        <v>25.89</v>
      </c>
      <c r="D6530">
        <v>24.84</v>
      </c>
      <c r="E6530">
        <v>25.08</v>
      </c>
      <c r="F6530">
        <v>-1.6470588239999999</v>
      </c>
    </row>
    <row r="6531" spans="1:6" x14ac:dyDescent="0.25">
      <c r="A6531" s="1">
        <v>36241</v>
      </c>
      <c r="B6531">
        <v>26.25</v>
      </c>
      <c r="C6531">
        <v>26.25</v>
      </c>
      <c r="D6531">
        <v>25.59</v>
      </c>
      <c r="E6531">
        <v>25.69</v>
      </c>
      <c r="F6531">
        <v>-2.1333333329999999</v>
      </c>
    </row>
    <row r="6532" spans="1:6" x14ac:dyDescent="0.25">
      <c r="A6532" s="1">
        <v>36238</v>
      </c>
      <c r="B6532">
        <v>27.19</v>
      </c>
      <c r="C6532">
        <v>27.25</v>
      </c>
      <c r="D6532">
        <v>25.86</v>
      </c>
      <c r="E6532">
        <v>26.13</v>
      </c>
      <c r="F6532">
        <v>-3.8984920930000002</v>
      </c>
    </row>
    <row r="6533" spans="1:6" x14ac:dyDescent="0.25">
      <c r="A6533" s="1">
        <v>36237</v>
      </c>
      <c r="B6533">
        <v>26.34</v>
      </c>
      <c r="C6533">
        <v>26.75</v>
      </c>
      <c r="D6533">
        <v>26.28</v>
      </c>
      <c r="E6533">
        <v>26.72</v>
      </c>
      <c r="F6533">
        <v>1.442672741</v>
      </c>
    </row>
    <row r="6534" spans="1:6" x14ac:dyDescent="0.25">
      <c r="A6534" s="1">
        <v>36236</v>
      </c>
      <c r="B6534">
        <v>26.48</v>
      </c>
      <c r="C6534">
        <v>26.62</v>
      </c>
      <c r="D6534">
        <v>26.21</v>
      </c>
      <c r="E6534">
        <v>26.51</v>
      </c>
      <c r="F6534">
        <v>0.11329305100000001</v>
      </c>
    </row>
    <row r="6535" spans="1:6" x14ac:dyDescent="0.25">
      <c r="A6535" s="1">
        <v>36235</v>
      </c>
      <c r="B6535">
        <v>26.23</v>
      </c>
      <c r="C6535">
        <v>26.76</v>
      </c>
      <c r="D6535">
        <v>26.21</v>
      </c>
      <c r="E6535">
        <v>26.5</v>
      </c>
      <c r="F6535">
        <v>1.0293557</v>
      </c>
    </row>
    <row r="6536" spans="1:6" x14ac:dyDescent="0.25">
      <c r="A6536" s="1">
        <v>36234</v>
      </c>
      <c r="B6536">
        <v>25.84</v>
      </c>
      <c r="C6536">
        <v>26.25</v>
      </c>
      <c r="D6536">
        <v>25.45</v>
      </c>
      <c r="E6536">
        <v>26.25</v>
      </c>
      <c r="F6536">
        <v>1.586687307</v>
      </c>
    </row>
    <row r="6537" spans="1:6" x14ac:dyDescent="0.25">
      <c r="A6537" s="1">
        <v>36231</v>
      </c>
      <c r="B6537">
        <v>26.48</v>
      </c>
      <c r="C6537">
        <v>26.53</v>
      </c>
      <c r="D6537">
        <v>25.59</v>
      </c>
      <c r="E6537">
        <v>25.81</v>
      </c>
      <c r="F6537">
        <v>-2.5302114800000002</v>
      </c>
    </row>
    <row r="6538" spans="1:6" x14ac:dyDescent="0.25">
      <c r="A6538" s="1">
        <v>36230</v>
      </c>
      <c r="B6538">
        <v>26.25</v>
      </c>
      <c r="C6538">
        <v>26.69</v>
      </c>
      <c r="D6538">
        <v>25.97</v>
      </c>
      <c r="E6538">
        <v>26.38</v>
      </c>
      <c r="F6538">
        <v>0.49523809499999999</v>
      </c>
    </row>
    <row r="6539" spans="1:6" x14ac:dyDescent="0.25">
      <c r="A6539" s="1">
        <v>36229</v>
      </c>
      <c r="B6539">
        <v>26</v>
      </c>
      <c r="C6539">
        <v>26.3</v>
      </c>
      <c r="D6539">
        <v>25.53</v>
      </c>
      <c r="E6539">
        <v>26.09</v>
      </c>
      <c r="F6539">
        <v>0.34615384599999999</v>
      </c>
    </row>
    <row r="6540" spans="1:6" x14ac:dyDescent="0.25">
      <c r="A6540" s="1">
        <v>36228</v>
      </c>
      <c r="B6540">
        <v>26.08</v>
      </c>
      <c r="C6540">
        <v>27</v>
      </c>
      <c r="D6540">
        <v>26.03</v>
      </c>
      <c r="E6540">
        <v>26.33</v>
      </c>
      <c r="F6540">
        <v>0.95858895700000002</v>
      </c>
    </row>
    <row r="6541" spans="1:6" x14ac:dyDescent="0.25">
      <c r="A6541" s="1">
        <v>36227</v>
      </c>
      <c r="B6541">
        <v>25.5</v>
      </c>
      <c r="C6541">
        <v>26.25</v>
      </c>
      <c r="D6541">
        <v>25.45</v>
      </c>
      <c r="E6541">
        <v>26.14</v>
      </c>
      <c r="F6541">
        <v>2.5098039220000001</v>
      </c>
    </row>
    <row r="6542" spans="1:6" x14ac:dyDescent="0.25">
      <c r="A6542" s="1">
        <v>36224</v>
      </c>
      <c r="B6542">
        <v>25.16</v>
      </c>
      <c r="C6542">
        <v>25.27</v>
      </c>
      <c r="D6542">
        <v>24.66</v>
      </c>
      <c r="E6542">
        <v>25.21</v>
      </c>
      <c r="F6542">
        <v>0.19872814</v>
      </c>
    </row>
    <row r="6543" spans="1:6" x14ac:dyDescent="0.25">
      <c r="A6543" s="1">
        <v>36223</v>
      </c>
      <c r="B6543">
        <v>24.2</v>
      </c>
      <c r="C6543">
        <v>24.9</v>
      </c>
      <c r="D6543">
        <v>23.81</v>
      </c>
      <c r="E6543">
        <v>24.56</v>
      </c>
      <c r="F6543">
        <v>1.487603306</v>
      </c>
    </row>
    <row r="6544" spans="1:6" x14ac:dyDescent="0.25">
      <c r="A6544" s="1">
        <v>36222</v>
      </c>
      <c r="B6544">
        <v>23.89</v>
      </c>
      <c r="C6544">
        <v>24.19</v>
      </c>
      <c r="D6544">
        <v>23.5</v>
      </c>
      <c r="E6544">
        <v>23.78</v>
      </c>
      <c r="F6544">
        <v>-0.46044370000000001</v>
      </c>
    </row>
    <row r="6545" spans="1:6" x14ac:dyDescent="0.25">
      <c r="A6545" s="1">
        <v>36221</v>
      </c>
      <c r="B6545">
        <v>24.94</v>
      </c>
      <c r="C6545">
        <v>25.14</v>
      </c>
      <c r="D6545">
        <v>23.88</v>
      </c>
      <c r="E6545">
        <v>23.92</v>
      </c>
      <c r="F6545">
        <v>-4.0898155569999997</v>
      </c>
    </row>
    <row r="6546" spans="1:6" x14ac:dyDescent="0.25">
      <c r="A6546" s="1">
        <v>36220</v>
      </c>
      <c r="B6546">
        <v>24.44</v>
      </c>
      <c r="C6546">
        <v>25.02</v>
      </c>
      <c r="D6546">
        <v>24.13</v>
      </c>
      <c r="E6546">
        <v>24.86</v>
      </c>
      <c r="F6546">
        <v>1.718494272</v>
      </c>
    </row>
    <row r="6547" spans="1:6" x14ac:dyDescent="0.25">
      <c r="A6547" s="1">
        <v>36217</v>
      </c>
      <c r="B6547">
        <v>24.56</v>
      </c>
      <c r="C6547">
        <v>24.59</v>
      </c>
      <c r="D6547">
        <v>23.87</v>
      </c>
      <c r="E6547">
        <v>24.45</v>
      </c>
      <c r="F6547">
        <v>-0.447882736</v>
      </c>
    </row>
    <row r="6548" spans="1:6" x14ac:dyDescent="0.25">
      <c r="A6548" s="1">
        <v>36216</v>
      </c>
      <c r="B6548">
        <v>24.78</v>
      </c>
      <c r="C6548">
        <v>25.25</v>
      </c>
      <c r="D6548">
        <v>24.28</v>
      </c>
      <c r="E6548">
        <v>24.62</v>
      </c>
      <c r="F6548">
        <v>-0.64568200200000003</v>
      </c>
    </row>
    <row r="6549" spans="1:6" x14ac:dyDescent="0.25">
      <c r="A6549" s="1">
        <v>36215</v>
      </c>
      <c r="B6549">
        <v>25.81</v>
      </c>
      <c r="C6549">
        <v>26.06</v>
      </c>
      <c r="D6549">
        <v>24.93</v>
      </c>
      <c r="E6549">
        <v>24.98</v>
      </c>
      <c r="F6549">
        <v>-3.2158078259999998</v>
      </c>
    </row>
    <row r="6550" spans="1:6" x14ac:dyDescent="0.25">
      <c r="A6550" s="1">
        <v>36214</v>
      </c>
      <c r="B6550">
        <v>25.55</v>
      </c>
      <c r="C6550">
        <v>26.11</v>
      </c>
      <c r="D6550">
        <v>25.27</v>
      </c>
      <c r="E6550">
        <v>25.74</v>
      </c>
      <c r="F6550">
        <v>0.74363992199999995</v>
      </c>
    </row>
    <row r="6551" spans="1:6" x14ac:dyDescent="0.25">
      <c r="A6551" s="1">
        <v>36213</v>
      </c>
      <c r="B6551">
        <v>24.34</v>
      </c>
      <c r="C6551">
        <v>25.64</v>
      </c>
      <c r="D6551">
        <v>23.98</v>
      </c>
      <c r="E6551">
        <v>25.51</v>
      </c>
      <c r="F6551">
        <v>4.8069022190000004</v>
      </c>
    </row>
    <row r="6552" spans="1:6" x14ac:dyDescent="0.25">
      <c r="A6552" s="1">
        <v>36210</v>
      </c>
      <c r="B6552">
        <v>24.19</v>
      </c>
      <c r="C6552">
        <v>24.47</v>
      </c>
      <c r="D6552">
        <v>23.91</v>
      </c>
      <c r="E6552">
        <v>24.28</v>
      </c>
      <c r="F6552">
        <v>0.37205456799999997</v>
      </c>
    </row>
    <row r="6553" spans="1:6" x14ac:dyDescent="0.25">
      <c r="A6553" s="1">
        <v>36209</v>
      </c>
      <c r="B6553">
        <v>24</v>
      </c>
      <c r="C6553">
        <v>24.19</v>
      </c>
      <c r="D6553">
        <v>22.91</v>
      </c>
      <c r="E6553">
        <v>24.05</v>
      </c>
      <c r="F6553">
        <v>0.20833333300000001</v>
      </c>
    </row>
    <row r="6554" spans="1:6" x14ac:dyDescent="0.25">
      <c r="A6554" s="1">
        <v>36208</v>
      </c>
      <c r="B6554">
        <v>24.17</v>
      </c>
      <c r="C6554">
        <v>24.64</v>
      </c>
      <c r="D6554">
        <v>23.72</v>
      </c>
      <c r="E6554">
        <v>23.78</v>
      </c>
      <c r="F6554">
        <v>-1.6135705419999999</v>
      </c>
    </row>
    <row r="6555" spans="1:6" x14ac:dyDescent="0.25">
      <c r="A6555" s="1">
        <v>36207</v>
      </c>
      <c r="B6555">
        <v>25.47</v>
      </c>
      <c r="C6555">
        <v>25.66</v>
      </c>
      <c r="D6555">
        <v>24.42</v>
      </c>
      <c r="E6555">
        <v>24.77</v>
      </c>
      <c r="F6555">
        <v>-2.7483313699999998</v>
      </c>
    </row>
    <row r="6556" spans="1:6" x14ac:dyDescent="0.25">
      <c r="A6556" s="1">
        <v>36203</v>
      </c>
      <c r="B6556">
        <v>25.95</v>
      </c>
      <c r="C6556">
        <v>25.97</v>
      </c>
      <c r="D6556">
        <v>24.62</v>
      </c>
      <c r="E6556">
        <v>24.76</v>
      </c>
      <c r="F6556">
        <v>-4.5857418110000001</v>
      </c>
    </row>
    <row r="6557" spans="1:6" x14ac:dyDescent="0.25">
      <c r="A6557" s="1">
        <v>36202</v>
      </c>
      <c r="B6557">
        <v>24.98</v>
      </c>
      <c r="C6557">
        <v>26.26</v>
      </c>
      <c r="D6557">
        <v>24.81</v>
      </c>
      <c r="E6557">
        <v>26.21</v>
      </c>
      <c r="F6557">
        <v>4.9239391509999999</v>
      </c>
    </row>
    <row r="6558" spans="1:6" x14ac:dyDescent="0.25">
      <c r="A6558" s="1">
        <v>36201</v>
      </c>
      <c r="B6558">
        <v>23.98</v>
      </c>
      <c r="C6558">
        <v>24.9</v>
      </c>
      <c r="D6558">
        <v>23.87</v>
      </c>
      <c r="E6558">
        <v>24.64</v>
      </c>
      <c r="F6558">
        <v>2.7522935780000002</v>
      </c>
    </row>
    <row r="6559" spans="1:6" x14ac:dyDescent="0.25">
      <c r="A6559" s="1">
        <v>36200</v>
      </c>
      <c r="B6559">
        <v>25.61</v>
      </c>
      <c r="C6559">
        <v>25.63</v>
      </c>
      <c r="D6559">
        <v>23.97</v>
      </c>
      <c r="E6559">
        <v>23.98</v>
      </c>
      <c r="F6559">
        <v>-6.3647012890000001</v>
      </c>
    </row>
    <row r="6560" spans="1:6" x14ac:dyDescent="0.25">
      <c r="A6560" s="1">
        <v>36199</v>
      </c>
      <c r="B6560">
        <v>25.84</v>
      </c>
      <c r="C6560">
        <v>26.11</v>
      </c>
      <c r="D6560">
        <v>24.53</v>
      </c>
      <c r="E6560">
        <v>25.48</v>
      </c>
      <c r="F6560">
        <v>-1.3931888539999999</v>
      </c>
    </row>
    <row r="6561" spans="1:6" x14ac:dyDescent="0.25">
      <c r="A6561" s="1">
        <v>36196</v>
      </c>
      <c r="B6561">
        <v>26.16</v>
      </c>
      <c r="C6561">
        <v>26.29</v>
      </c>
      <c r="D6561">
        <v>24.93</v>
      </c>
      <c r="E6561">
        <v>25.32</v>
      </c>
      <c r="F6561">
        <v>-3.211009174</v>
      </c>
    </row>
    <row r="6562" spans="1:6" x14ac:dyDescent="0.25">
      <c r="A6562" s="1">
        <v>36195</v>
      </c>
      <c r="B6562">
        <v>27.66</v>
      </c>
      <c r="C6562">
        <v>27.75</v>
      </c>
      <c r="D6562">
        <v>25.94</v>
      </c>
      <c r="E6562">
        <v>26.32</v>
      </c>
      <c r="F6562">
        <v>-4.8445408529999998</v>
      </c>
    </row>
    <row r="6563" spans="1:6" x14ac:dyDescent="0.25">
      <c r="A6563" s="1">
        <v>36194</v>
      </c>
      <c r="B6563">
        <v>27.38</v>
      </c>
      <c r="C6563">
        <v>28.07</v>
      </c>
      <c r="D6563">
        <v>27</v>
      </c>
      <c r="E6563">
        <v>27.79</v>
      </c>
      <c r="F6563">
        <v>1.4974433890000001</v>
      </c>
    </row>
    <row r="6564" spans="1:6" x14ac:dyDescent="0.25">
      <c r="A6564" s="1">
        <v>36193</v>
      </c>
      <c r="B6564">
        <v>29.09</v>
      </c>
      <c r="C6564">
        <v>29.18</v>
      </c>
      <c r="D6564">
        <v>27.81</v>
      </c>
      <c r="E6564">
        <v>28.09</v>
      </c>
      <c r="F6564">
        <v>-3.4376074249999999</v>
      </c>
    </row>
    <row r="6565" spans="1:6" x14ac:dyDescent="0.25">
      <c r="A6565" s="1">
        <v>36192</v>
      </c>
      <c r="B6565">
        <v>28.27</v>
      </c>
      <c r="C6565">
        <v>29.38</v>
      </c>
      <c r="D6565">
        <v>28</v>
      </c>
      <c r="E6565">
        <v>28.75</v>
      </c>
      <c r="F6565">
        <v>1.6979129820000001</v>
      </c>
    </row>
    <row r="6566" spans="1:6" x14ac:dyDescent="0.25">
      <c r="A6566" s="1">
        <v>36189</v>
      </c>
      <c r="B6566">
        <v>27.25</v>
      </c>
      <c r="C6566">
        <v>28</v>
      </c>
      <c r="D6566">
        <v>26.72</v>
      </c>
      <c r="E6566">
        <v>27.89</v>
      </c>
      <c r="F6566">
        <v>2.3486238529999999</v>
      </c>
    </row>
    <row r="6567" spans="1:6" x14ac:dyDescent="0.25">
      <c r="A6567" s="1">
        <v>36188</v>
      </c>
      <c r="B6567">
        <v>26.41</v>
      </c>
      <c r="C6567">
        <v>27.29</v>
      </c>
      <c r="D6567">
        <v>26.22</v>
      </c>
      <c r="E6567">
        <v>27.22</v>
      </c>
      <c r="F6567">
        <v>3.0670200680000002</v>
      </c>
    </row>
    <row r="6568" spans="1:6" x14ac:dyDescent="0.25">
      <c r="A6568" s="1">
        <v>36187</v>
      </c>
      <c r="B6568">
        <v>26.97</v>
      </c>
      <c r="C6568">
        <v>27</v>
      </c>
      <c r="D6568">
        <v>25.72</v>
      </c>
      <c r="E6568">
        <v>25.86</v>
      </c>
      <c r="F6568">
        <v>-4.1156840929999996</v>
      </c>
    </row>
    <row r="6569" spans="1:6" x14ac:dyDescent="0.25">
      <c r="A6569" s="1">
        <v>36186</v>
      </c>
      <c r="B6569">
        <v>26.14</v>
      </c>
      <c r="C6569">
        <v>26.87</v>
      </c>
      <c r="D6569">
        <v>25.81</v>
      </c>
      <c r="E6569">
        <v>26.78</v>
      </c>
      <c r="F6569">
        <v>2.4483550109999999</v>
      </c>
    </row>
    <row r="6570" spans="1:6" x14ac:dyDescent="0.25">
      <c r="A6570" s="1">
        <v>36185</v>
      </c>
      <c r="B6570">
        <v>25.88</v>
      </c>
      <c r="C6570">
        <v>25.88</v>
      </c>
      <c r="D6570">
        <v>24.85</v>
      </c>
      <c r="E6570">
        <v>25.86</v>
      </c>
      <c r="F6570">
        <v>-7.7279753000000007E-2</v>
      </c>
    </row>
    <row r="6571" spans="1:6" x14ac:dyDescent="0.25">
      <c r="A6571" s="1">
        <v>36182</v>
      </c>
      <c r="B6571">
        <v>24.78</v>
      </c>
      <c r="C6571">
        <v>26.12</v>
      </c>
      <c r="D6571">
        <v>24.51</v>
      </c>
      <c r="E6571">
        <v>25.7</v>
      </c>
      <c r="F6571">
        <v>3.7126715090000002</v>
      </c>
    </row>
    <row r="6572" spans="1:6" x14ac:dyDescent="0.25">
      <c r="A6572" s="1">
        <v>36181</v>
      </c>
      <c r="B6572">
        <v>26.33</v>
      </c>
      <c r="C6572">
        <v>26.53</v>
      </c>
      <c r="D6572">
        <v>25</v>
      </c>
      <c r="E6572">
        <v>25.33</v>
      </c>
      <c r="F6572">
        <v>-3.797949107</v>
      </c>
    </row>
    <row r="6573" spans="1:6" x14ac:dyDescent="0.25">
      <c r="A6573" s="1">
        <v>36180</v>
      </c>
      <c r="B6573">
        <v>26.98</v>
      </c>
      <c r="C6573">
        <v>27.48</v>
      </c>
      <c r="D6573">
        <v>26.23</v>
      </c>
      <c r="E6573">
        <v>26.53</v>
      </c>
      <c r="F6573">
        <v>-1.66790215</v>
      </c>
    </row>
    <row r="6574" spans="1:6" x14ac:dyDescent="0.25">
      <c r="A6574" s="1">
        <v>36179</v>
      </c>
      <c r="B6574">
        <v>26.16</v>
      </c>
      <c r="C6574">
        <v>26.63</v>
      </c>
      <c r="D6574">
        <v>25.55</v>
      </c>
      <c r="E6574">
        <v>26.6</v>
      </c>
      <c r="F6574">
        <v>1.6819571870000001</v>
      </c>
    </row>
    <row r="6575" spans="1:6" x14ac:dyDescent="0.25">
      <c r="A6575" s="1">
        <v>36175</v>
      </c>
      <c r="B6575">
        <v>24.44</v>
      </c>
      <c r="C6575">
        <v>25.44</v>
      </c>
      <c r="D6575">
        <v>24.44</v>
      </c>
      <c r="E6575">
        <v>25.42</v>
      </c>
      <c r="F6575">
        <v>4.0098199670000003</v>
      </c>
    </row>
    <row r="6576" spans="1:6" x14ac:dyDescent="0.25">
      <c r="A6576" s="1">
        <v>36174</v>
      </c>
      <c r="B6576">
        <v>24.81</v>
      </c>
      <c r="C6576">
        <v>25.12</v>
      </c>
      <c r="D6576">
        <v>24.03</v>
      </c>
      <c r="E6576">
        <v>24.09</v>
      </c>
      <c r="F6576">
        <v>-2.9020556229999999</v>
      </c>
    </row>
    <row r="6577" spans="1:6" x14ac:dyDescent="0.25">
      <c r="A6577" s="1">
        <v>36173</v>
      </c>
      <c r="B6577">
        <v>22.52</v>
      </c>
      <c r="C6577">
        <v>24.94</v>
      </c>
      <c r="D6577">
        <v>22.47</v>
      </c>
      <c r="E6577">
        <v>23.97</v>
      </c>
      <c r="F6577">
        <v>6.4387211369999999</v>
      </c>
    </row>
    <row r="6578" spans="1:6" x14ac:dyDescent="0.25">
      <c r="A6578" s="1">
        <v>36172</v>
      </c>
      <c r="B6578">
        <v>26.08</v>
      </c>
      <c r="C6578">
        <v>26.1</v>
      </c>
      <c r="D6578">
        <v>24.44</v>
      </c>
      <c r="E6578">
        <v>24.53</v>
      </c>
      <c r="F6578">
        <v>-5.9432515339999998</v>
      </c>
    </row>
    <row r="6579" spans="1:6" x14ac:dyDescent="0.25">
      <c r="A6579" s="1">
        <v>36171</v>
      </c>
      <c r="B6579">
        <v>26.91</v>
      </c>
      <c r="C6579">
        <v>26.97</v>
      </c>
      <c r="D6579">
        <v>25.8</v>
      </c>
      <c r="E6579">
        <v>26.18</v>
      </c>
      <c r="F6579">
        <v>-2.7127461909999999</v>
      </c>
    </row>
    <row r="6580" spans="1:6" x14ac:dyDescent="0.25">
      <c r="A6580" s="1">
        <v>36168</v>
      </c>
      <c r="B6580">
        <v>26.94</v>
      </c>
      <c r="C6580">
        <v>27</v>
      </c>
      <c r="D6580">
        <v>25.96</v>
      </c>
      <c r="E6580">
        <v>26.67</v>
      </c>
      <c r="F6580">
        <v>-1.0022271709999999</v>
      </c>
    </row>
    <row r="6581" spans="1:6" x14ac:dyDescent="0.25">
      <c r="A6581" s="1">
        <v>36167</v>
      </c>
      <c r="B6581">
        <v>24.63</v>
      </c>
      <c r="C6581">
        <v>26.26</v>
      </c>
      <c r="D6581">
        <v>24.52</v>
      </c>
      <c r="E6581">
        <v>25.91</v>
      </c>
      <c r="F6581">
        <v>5.1969143320000004</v>
      </c>
    </row>
    <row r="6582" spans="1:6" x14ac:dyDescent="0.25">
      <c r="A6582" s="1">
        <v>36166</v>
      </c>
      <c r="B6582">
        <v>24.97</v>
      </c>
      <c r="C6582">
        <v>25.38</v>
      </c>
      <c r="D6582">
        <v>24.75</v>
      </c>
      <c r="E6582">
        <v>24.94</v>
      </c>
      <c r="F6582">
        <v>-0.12014417300000001</v>
      </c>
    </row>
    <row r="6583" spans="1:6" x14ac:dyDescent="0.25">
      <c r="A6583" s="1">
        <v>36165</v>
      </c>
      <c r="B6583">
        <v>23.95</v>
      </c>
      <c r="C6583">
        <v>24.28</v>
      </c>
      <c r="D6583">
        <v>23.72</v>
      </c>
      <c r="E6583">
        <v>24.23</v>
      </c>
      <c r="F6583">
        <v>1.1691022959999999</v>
      </c>
    </row>
    <row r="6584" spans="1:6" x14ac:dyDescent="0.25">
      <c r="A6584" s="1">
        <v>36164</v>
      </c>
      <c r="B6584">
        <v>23.63</v>
      </c>
      <c r="C6584">
        <v>24.16</v>
      </c>
      <c r="D6584">
        <v>23.35</v>
      </c>
      <c r="E6584">
        <v>23.83</v>
      </c>
      <c r="F6584">
        <v>0.84638171799999995</v>
      </c>
    </row>
    <row r="6585" spans="1:6" x14ac:dyDescent="0.25">
      <c r="A6585" s="1">
        <v>36160</v>
      </c>
      <c r="B6585">
        <v>23.22</v>
      </c>
      <c r="C6585">
        <v>23.5</v>
      </c>
      <c r="D6585">
        <v>22.95</v>
      </c>
      <c r="E6585">
        <v>23.2</v>
      </c>
      <c r="F6585">
        <v>-8.6132643999999994E-2</v>
      </c>
    </row>
    <row r="6586" spans="1:6" x14ac:dyDescent="0.25">
      <c r="A6586" s="1">
        <v>36159</v>
      </c>
      <c r="B6586">
        <v>23.41</v>
      </c>
      <c r="C6586">
        <v>23.79</v>
      </c>
      <c r="D6586">
        <v>23.16</v>
      </c>
      <c r="E6586">
        <v>23.18</v>
      </c>
      <c r="F6586">
        <v>-0.98248611699999999</v>
      </c>
    </row>
    <row r="6587" spans="1:6" x14ac:dyDescent="0.25">
      <c r="A6587" s="1">
        <v>36158</v>
      </c>
      <c r="B6587">
        <v>23.66</v>
      </c>
      <c r="C6587">
        <v>23.68</v>
      </c>
      <c r="D6587">
        <v>23.05</v>
      </c>
      <c r="E6587">
        <v>23.38</v>
      </c>
      <c r="F6587">
        <v>-1.1834319529999999</v>
      </c>
    </row>
    <row r="6588" spans="1:6" x14ac:dyDescent="0.25">
      <c r="A6588" s="1">
        <v>36157</v>
      </c>
      <c r="B6588">
        <v>23.88</v>
      </c>
      <c r="C6588">
        <v>24.07</v>
      </c>
      <c r="D6588">
        <v>23.25</v>
      </c>
      <c r="E6588">
        <v>23.55</v>
      </c>
      <c r="F6588">
        <v>-1.3819095480000001</v>
      </c>
    </row>
    <row r="6589" spans="1:6" x14ac:dyDescent="0.25">
      <c r="A6589" s="1">
        <v>36153</v>
      </c>
      <c r="B6589">
        <v>24.17</v>
      </c>
      <c r="C6589">
        <v>24.17</v>
      </c>
      <c r="D6589">
        <v>23.53</v>
      </c>
      <c r="E6589">
        <v>23.54</v>
      </c>
      <c r="F6589">
        <v>-2.6065370290000001</v>
      </c>
    </row>
    <row r="6590" spans="1:6" x14ac:dyDescent="0.25">
      <c r="A6590" s="1">
        <v>36152</v>
      </c>
      <c r="B6590">
        <v>24.03</v>
      </c>
      <c r="C6590">
        <v>24.12</v>
      </c>
      <c r="D6590">
        <v>23.61</v>
      </c>
      <c r="E6590">
        <v>24.12</v>
      </c>
      <c r="F6590">
        <v>0.37453183499999998</v>
      </c>
    </row>
    <row r="6591" spans="1:6" x14ac:dyDescent="0.25">
      <c r="A6591" s="1">
        <v>36151</v>
      </c>
      <c r="B6591">
        <v>24.08</v>
      </c>
      <c r="C6591">
        <v>24.44</v>
      </c>
      <c r="D6591">
        <v>23.02</v>
      </c>
      <c r="E6591">
        <v>23.45</v>
      </c>
      <c r="F6591">
        <v>-2.61627907</v>
      </c>
    </row>
    <row r="6592" spans="1:6" x14ac:dyDescent="0.25">
      <c r="A6592" s="1">
        <v>36150</v>
      </c>
      <c r="B6592">
        <v>23.44</v>
      </c>
      <c r="C6592">
        <v>24.11</v>
      </c>
      <c r="D6592">
        <v>23.35</v>
      </c>
      <c r="E6592">
        <v>23.67</v>
      </c>
      <c r="F6592">
        <v>0.98122866900000005</v>
      </c>
    </row>
    <row r="6593" spans="1:6" x14ac:dyDescent="0.25">
      <c r="A6593" s="1">
        <v>36147</v>
      </c>
      <c r="B6593">
        <v>21.56</v>
      </c>
      <c r="C6593">
        <v>22.65</v>
      </c>
      <c r="D6593">
        <v>21.56</v>
      </c>
      <c r="E6593">
        <v>22.61</v>
      </c>
      <c r="F6593">
        <v>4.8701298700000004</v>
      </c>
    </row>
    <row r="6594" spans="1:6" x14ac:dyDescent="0.25">
      <c r="A6594" s="1">
        <v>36146</v>
      </c>
      <c r="B6594">
        <v>20.81</v>
      </c>
      <c r="C6594">
        <v>21.22</v>
      </c>
      <c r="D6594">
        <v>20.72</v>
      </c>
      <c r="E6594">
        <v>21.22</v>
      </c>
      <c r="F6594">
        <v>1.9702066309999999</v>
      </c>
    </row>
    <row r="6595" spans="1:6" x14ac:dyDescent="0.25">
      <c r="A6595" s="1">
        <v>36145</v>
      </c>
      <c r="B6595">
        <v>21.13</v>
      </c>
      <c r="C6595">
        <v>21.26</v>
      </c>
      <c r="D6595">
        <v>20.61</v>
      </c>
      <c r="E6595">
        <v>20.68</v>
      </c>
      <c r="F6595">
        <v>-2.1296734499999999</v>
      </c>
    </row>
    <row r="6596" spans="1:6" x14ac:dyDescent="0.25">
      <c r="A6596" s="1">
        <v>36144</v>
      </c>
      <c r="B6596">
        <v>20.5</v>
      </c>
      <c r="C6596">
        <v>20.94</v>
      </c>
      <c r="D6596">
        <v>20.11</v>
      </c>
      <c r="E6596">
        <v>20.94</v>
      </c>
      <c r="F6596">
        <v>2.1463414630000002</v>
      </c>
    </row>
    <row r="6597" spans="1:6" x14ac:dyDescent="0.25">
      <c r="A6597" s="1">
        <v>36143</v>
      </c>
      <c r="B6597">
        <v>20.64</v>
      </c>
      <c r="C6597">
        <v>20.78</v>
      </c>
      <c r="D6597">
        <v>19.66</v>
      </c>
      <c r="E6597">
        <v>20.09</v>
      </c>
      <c r="F6597">
        <v>-2.6647286819999998</v>
      </c>
    </row>
    <row r="6598" spans="1:6" x14ac:dyDescent="0.25">
      <c r="A6598" s="1">
        <v>36140</v>
      </c>
      <c r="B6598">
        <v>20.5</v>
      </c>
      <c r="C6598">
        <v>20.89</v>
      </c>
      <c r="D6598">
        <v>20.23</v>
      </c>
      <c r="E6598">
        <v>20.88</v>
      </c>
      <c r="F6598">
        <v>1.8536585370000001</v>
      </c>
    </row>
    <row r="6599" spans="1:6" x14ac:dyDescent="0.25">
      <c r="A6599" s="1">
        <v>36139</v>
      </c>
      <c r="B6599">
        <v>20.5</v>
      </c>
      <c r="C6599">
        <v>21.19</v>
      </c>
      <c r="D6599">
        <v>20.22</v>
      </c>
      <c r="E6599">
        <v>20.3</v>
      </c>
      <c r="F6599">
        <v>-0.97560975599999999</v>
      </c>
    </row>
    <row r="6600" spans="1:6" x14ac:dyDescent="0.25">
      <c r="A6600" s="1">
        <v>36138</v>
      </c>
      <c r="B6600">
        <v>20.09</v>
      </c>
      <c r="C6600">
        <v>20.32</v>
      </c>
      <c r="D6600">
        <v>19.78</v>
      </c>
      <c r="E6600">
        <v>20.18</v>
      </c>
      <c r="F6600">
        <v>0.44798407200000001</v>
      </c>
    </row>
    <row r="6601" spans="1:6" x14ac:dyDescent="0.25">
      <c r="A6601" s="1">
        <v>36137</v>
      </c>
      <c r="B6601">
        <v>20.02</v>
      </c>
      <c r="C6601">
        <v>20.440000000000001</v>
      </c>
      <c r="D6601">
        <v>19.61</v>
      </c>
      <c r="E6601">
        <v>19.96</v>
      </c>
      <c r="F6601">
        <v>-0.29970029999999998</v>
      </c>
    </row>
    <row r="6602" spans="1:6" x14ac:dyDescent="0.25">
      <c r="A6602" s="1">
        <v>36136</v>
      </c>
      <c r="B6602">
        <v>19.7</v>
      </c>
      <c r="C6602">
        <v>20.11</v>
      </c>
      <c r="D6602">
        <v>19.37</v>
      </c>
      <c r="E6602">
        <v>20.04</v>
      </c>
      <c r="F6602">
        <v>1.7258883249999999</v>
      </c>
    </row>
    <row r="6603" spans="1:6" x14ac:dyDescent="0.25">
      <c r="A6603" s="1">
        <v>36133</v>
      </c>
      <c r="B6603">
        <v>19.440000000000001</v>
      </c>
      <c r="C6603">
        <v>19.63</v>
      </c>
      <c r="D6603">
        <v>19.03</v>
      </c>
      <c r="E6603">
        <v>19.57</v>
      </c>
      <c r="F6603">
        <v>0.66872427999999995</v>
      </c>
    </row>
    <row r="6604" spans="1:6" x14ac:dyDescent="0.25">
      <c r="A6604" s="1">
        <v>36132</v>
      </c>
      <c r="B6604">
        <v>19.47</v>
      </c>
      <c r="C6604">
        <v>19.91</v>
      </c>
      <c r="D6604">
        <v>18.940000000000001</v>
      </c>
      <c r="E6604">
        <v>19.05</v>
      </c>
      <c r="F6604">
        <v>-2.1571648689999998</v>
      </c>
    </row>
    <row r="6605" spans="1:6" x14ac:dyDescent="0.25">
      <c r="A6605" s="1">
        <v>36131</v>
      </c>
      <c r="B6605">
        <v>19.75</v>
      </c>
      <c r="C6605">
        <v>19.940000000000001</v>
      </c>
      <c r="D6605">
        <v>19.22</v>
      </c>
      <c r="E6605">
        <v>19.559999999999999</v>
      </c>
      <c r="F6605">
        <v>-0.96202531599999996</v>
      </c>
    </row>
    <row r="6606" spans="1:6" x14ac:dyDescent="0.25">
      <c r="A6606" s="1">
        <v>36130</v>
      </c>
      <c r="B6606">
        <v>18.53</v>
      </c>
      <c r="C6606">
        <v>19.97</v>
      </c>
      <c r="D6606">
        <v>18.47</v>
      </c>
      <c r="E6606">
        <v>19.940000000000001</v>
      </c>
      <c r="F6606">
        <v>7.6092822450000002</v>
      </c>
    </row>
    <row r="6607" spans="1:6" x14ac:dyDescent="0.25">
      <c r="A6607" s="1">
        <v>36129</v>
      </c>
      <c r="B6607">
        <v>20.03</v>
      </c>
      <c r="C6607">
        <v>20.09</v>
      </c>
      <c r="D6607">
        <v>18.7</v>
      </c>
      <c r="E6607">
        <v>18.84</v>
      </c>
      <c r="F6607">
        <v>-5.9410883669999999</v>
      </c>
    </row>
    <row r="6608" spans="1:6" x14ac:dyDescent="0.25">
      <c r="A6608" s="1">
        <v>36126</v>
      </c>
      <c r="B6608">
        <v>19.420000000000002</v>
      </c>
      <c r="C6608">
        <v>20</v>
      </c>
      <c r="D6608">
        <v>19.25</v>
      </c>
      <c r="E6608">
        <v>20</v>
      </c>
      <c r="F6608">
        <v>2.9866117399999998</v>
      </c>
    </row>
    <row r="6609" spans="1:6" x14ac:dyDescent="0.25">
      <c r="A6609" s="1">
        <v>36124</v>
      </c>
      <c r="B6609">
        <v>19.079999999999998</v>
      </c>
      <c r="C6609">
        <v>19.309999999999999</v>
      </c>
      <c r="D6609">
        <v>18.77</v>
      </c>
      <c r="E6609">
        <v>19.27</v>
      </c>
      <c r="F6609">
        <v>0.99580712800000004</v>
      </c>
    </row>
    <row r="6610" spans="1:6" x14ac:dyDescent="0.25">
      <c r="A6610" s="1">
        <v>36123</v>
      </c>
      <c r="B6610">
        <v>19.03</v>
      </c>
      <c r="C6610">
        <v>19.23</v>
      </c>
      <c r="D6610">
        <v>18.72</v>
      </c>
      <c r="E6610">
        <v>19.05</v>
      </c>
      <c r="F6610">
        <v>0.10509721499999999</v>
      </c>
    </row>
    <row r="6611" spans="1:6" x14ac:dyDescent="0.25">
      <c r="A6611" s="1">
        <v>36122</v>
      </c>
      <c r="B6611">
        <v>18.84</v>
      </c>
      <c r="C6611">
        <v>19.149999999999999</v>
      </c>
      <c r="D6611">
        <v>18.57</v>
      </c>
      <c r="E6611">
        <v>19.04</v>
      </c>
      <c r="F6611">
        <v>1.0615711249999999</v>
      </c>
    </row>
    <row r="6612" spans="1:6" x14ac:dyDescent="0.25">
      <c r="A6612" s="1">
        <v>36119</v>
      </c>
      <c r="B6612">
        <v>18.72</v>
      </c>
      <c r="C6612">
        <v>18.72</v>
      </c>
      <c r="D6612">
        <v>18.27</v>
      </c>
      <c r="E6612">
        <v>18.66</v>
      </c>
      <c r="F6612">
        <v>-0.320512821</v>
      </c>
    </row>
    <row r="6613" spans="1:6" x14ac:dyDescent="0.25">
      <c r="A6613" s="1">
        <v>36118</v>
      </c>
      <c r="B6613">
        <v>18.34</v>
      </c>
      <c r="C6613">
        <v>18.72</v>
      </c>
      <c r="D6613">
        <v>18.23</v>
      </c>
      <c r="E6613">
        <v>18.32</v>
      </c>
      <c r="F6613">
        <v>-0.109051254</v>
      </c>
    </row>
    <row r="6614" spans="1:6" x14ac:dyDescent="0.25">
      <c r="A6614" s="1">
        <v>36117</v>
      </c>
      <c r="B6614">
        <v>17.34</v>
      </c>
      <c r="C6614">
        <v>18.34</v>
      </c>
      <c r="D6614">
        <v>17.260000000000002</v>
      </c>
      <c r="E6614">
        <v>18.22</v>
      </c>
      <c r="F6614">
        <v>5.074971165</v>
      </c>
    </row>
    <row r="6615" spans="1:6" x14ac:dyDescent="0.25">
      <c r="A6615" s="1">
        <v>36116</v>
      </c>
      <c r="B6615">
        <v>16.73</v>
      </c>
      <c r="C6615">
        <v>17.399999999999999</v>
      </c>
      <c r="D6615">
        <v>16.53</v>
      </c>
      <c r="E6615">
        <v>17.18</v>
      </c>
      <c r="F6615">
        <v>2.6897788399999998</v>
      </c>
    </row>
    <row r="6616" spans="1:6" x14ac:dyDescent="0.25">
      <c r="A6616" s="1">
        <v>36115</v>
      </c>
      <c r="B6616">
        <v>16.5</v>
      </c>
      <c r="C6616">
        <v>16.75</v>
      </c>
      <c r="D6616">
        <v>16.37</v>
      </c>
      <c r="E6616">
        <v>16.73</v>
      </c>
      <c r="F6616">
        <v>1.393939394</v>
      </c>
    </row>
    <row r="6617" spans="1:6" x14ac:dyDescent="0.25">
      <c r="A6617" s="1">
        <v>36112</v>
      </c>
      <c r="B6617">
        <v>16.28</v>
      </c>
      <c r="C6617">
        <v>16.510000000000002</v>
      </c>
      <c r="D6617">
        <v>16.059999999999999</v>
      </c>
      <c r="E6617">
        <v>16.170000000000002</v>
      </c>
      <c r="F6617">
        <v>-0.675675676</v>
      </c>
    </row>
    <row r="6618" spans="1:6" x14ac:dyDescent="0.25">
      <c r="A6618" s="1">
        <v>36111</v>
      </c>
      <c r="B6618">
        <v>16.5</v>
      </c>
      <c r="C6618">
        <v>16.559999999999999</v>
      </c>
      <c r="D6618">
        <v>16.27</v>
      </c>
      <c r="E6618">
        <v>16.3</v>
      </c>
      <c r="F6618">
        <v>-1.212121212</v>
      </c>
    </row>
    <row r="6619" spans="1:6" x14ac:dyDescent="0.25">
      <c r="A6619" s="1">
        <v>36110</v>
      </c>
      <c r="B6619">
        <v>17</v>
      </c>
      <c r="C6619">
        <v>17.23</v>
      </c>
      <c r="D6619">
        <v>16.309999999999999</v>
      </c>
      <c r="E6619">
        <v>16.52</v>
      </c>
      <c r="F6619">
        <v>-2.8235294120000001</v>
      </c>
    </row>
    <row r="6620" spans="1:6" x14ac:dyDescent="0.25">
      <c r="A6620" s="1">
        <v>36109</v>
      </c>
      <c r="B6620">
        <v>16.690000000000001</v>
      </c>
      <c r="C6620">
        <v>16.96</v>
      </c>
      <c r="D6620">
        <v>16.579999999999998</v>
      </c>
      <c r="E6620">
        <v>16.75</v>
      </c>
      <c r="F6620">
        <v>0.35949670500000003</v>
      </c>
    </row>
    <row r="6621" spans="1:6" x14ac:dyDescent="0.25">
      <c r="A6621" s="1">
        <v>36108</v>
      </c>
      <c r="B6621">
        <v>16.940000000000001</v>
      </c>
      <c r="C6621">
        <v>17.100000000000001</v>
      </c>
      <c r="D6621">
        <v>16.579999999999998</v>
      </c>
      <c r="E6621">
        <v>16.75</v>
      </c>
      <c r="F6621">
        <v>-1.1216056670000001</v>
      </c>
    </row>
    <row r="6622" spans="1:6" x14ac:dyDescent="0.25">
      <c r="A6622" s="1">
        <v>36105</v>
      </c>
      <c r="B6622">
        <v>16.97</v>
      </c>
      <c r="C6622">
        <v>17.100000000000001</v>
      </c>
      <c r="D6622">
        <v>16.739999999999998</v>
      </c>
      <c r="E6622">
        <v>16.86</v>
      </c>
      <c r="F6622">
        <v>-0.64820271100000004</v>
      </c>
    </row>
    <row r="6623" spans="1:6" x14ac:dyDescent="0.25">
      <c r="A6623" s="1">
        <v>36104</v>
      </c>
      <c r="B6623">
        <v>16.48</v>
      </c>
      <c r="C6623">
        <v>16.97</v>
      </c>
      <c r="D6623">
        <v>16.37</v>
      </c>
      <c r="E6623">
        <v>16.95</v>
      </c>
      <c r="F6623">
        <v>2.8519417480000002</v>
      </c>
    </row>
    <row r="6624" spans="1:6" x14ac:dyDescent="0.25">
      <c r="A6624" s="1">
        <v>36103</v>
      </c>
      <c r="B6624">
        <v>16.22</v>
      </c>
      <c r="C6624">
        <v>16.47</v>
      </c>
      <c r="D6624">
        <v>16.13</v>
      </c>
      <c r="E6624">
        <v>16.39</v>
      </c>
      <c r="F6624">
        <v>1.048088779</v>
      </c>
    </row>
    <row r="6625" spans="1:6" x14ac:dyDescent="0.25">
      <c r="A6625" s="1">
        <v>36102</v>
      </c>
      <c r="B6625">
        <v>16.2</v>
      </c>
      <c r="C6625">
        <v>16.2</v>
      </c>
      <c r="D6625">
        <v>15.61</v>
      </c>
      <c r="E6625">
        <v>15.84</v>
      </c>
      <c r="F6625">
        <v>-2.2222222220000001</v>
      </c>
    </row>
    <row r="6626" spans="1:6" x14ac:dyDescent="0.25">
      <c r="A6626" s="1">
        <v>36101</v>
      </c>
      <c r="B6626">
        <v>15.95</v>
      </c>
      <c r="C6626">
        <v>16.22</v>
      </c>
      <c r="D6626">
        <v>15.75</v>
      </c>
      <c r="E6626">
        <v>16.170000000000002</v>
      </c>
      <c r="F6626">
        <v>1.3793103449999999</v>
      </c>
    </row>
    <row r="6627" spans="1:6" x14ac:dyDescent="0.25">
      <c r="A6627" s="1">
        <v>36098</v>
      </c>
      <c r="B6627">
        <v>15.88</v>
      </c>
      <c r="C6627">
        <v>15.94</v>
      </c>
      <c r="D6627">
        <v>15.5</v>
      </c>
      <c r="E6627">
        <v>15.75</v>
      </c>
      <c r="F6627">
        <v>-0.81863979799999997</v>
      </c>
    </row>
    <row r="6628" spans="1:6" x14ac:dyDescent="0.25">
      <c r="A6628" s="1">
        <v>36097</v>
      </c>
      <c r="B6628">
        <v>15.53</v>
      </c>
      <c r="C6628">
        <v>15.86</v>
      </c>
      <c r="D6628">
        <v>15.15</v>
      </c>
      <c r="E6628">
        <v>15.67</v>
      </c>
      <c r="F6628">
        <v>0.90148100499999995</v>
      </c>
    </row>
    <row r="6629" spans="1:6" x14ac:dyDescent="0.25">
      <c r="A6629" s="1">
        <v>36096</v>
      </c>
      <c r="B6629">
        <v>15.06</v>
      </c>
      <c r="C6629">
        <v>15.75</v>
      </c>
      <c r="D6629">
        <v>15.03</v>
      </c>
      <c r="E6629">
        <v>15.72</v>
      </c>
      <c r="F6629">
        <v>4.3824701199999998</v>
      </c>
    </row>
    <row r="6630" spans="1:6" x14ac:dyDescent="0.25">
      <c r="A6630" s="1">
        <v>36095</v>
      </c>
      <c r="B6630">
        <v>15.59</v>
      </c>
      <c r="C6630">
        <v>15.81</v>
      </c>
      <c r="D6630">
        <v>15.15</v>
      </c>
      <c r="E6630">
        <v>15.18</v>
      </c>
      <c r="F6630">
        <v>-2.6298909560000001</v>
      </c>
    </row>
    <row r="6631" spans="1:6" x14ac:dyDescent="0.25">
      <c r="A6631" s="1">
        <v>36094</v>
      </c>
      <c r="B6631">
        <v>14.88</v>
      </c>
      <c r="C6631">
        <v>15.35</v>
      </c>
      <c r="D6631">
        <v>14.55</v>
      </c>
      <c r="E6631">
        <v>15.35</v>
      </c>
      <c r="F6631">
        <v>3.1586021510000002</v>
      </c>
    </row>
    <row r="6632" spans="1:6" x14ac:dyDescent="0.25">
      <c r="A6632" s="1">
        <v>36091</v>
      </c>
      <c r="B6632">
        <v>14.58</v>
      </c>
      <c r="C6632">
        <v>14.92</v>
      </c>
      <c r="D6632">
        <v>14.53</v>
      </c>
      <c r="E6632">
        <v>14.67</v>
      </c>
      <c r="F6632">
        <v>0.617283951</v>
      </c>
    </row>
    <row r="6633" spans="1:6" x14ac:dyDescent="0.25">
      <c r="A6633" s="1">
        <v>36090</v>
      </c>
      <c r="B6633">
        <v>14.36</v>
      </c>
      <c r="C6633">
        <v>14.69</v>
      </c>
      <c r="D6633">
        <v>14</v>
      </c>
      <c r="E6633">
        <v>14.61</v>
      </c>
      <c r="F6633">
        <v>1.740947075</v>
      </c>
    </row>
    <row r="6634" spans="1:6" x14ac:dyDescent="0.25">
      <c r="A6634" s="1">
        <v>36089</v>
      </c>
      <c r="B6634">
        <v>13.81</v>
      </c>
      <c r="C6634">
        <v>14.44</v>
      </c>
      <c r="D6634">
        <v>13.43</v>
      </c>
      <c r="E6634">
        <v>14.4</v>
      </c>
      <c r="F6634">
        <v>4.2722664740000003</v>
      </c>
    </row>
    <row r="6635" spans="1:6" x14ac:dyDescent="0.25">
      <c r="A6635" s="1">
        <v>36088</v>
      </c>
      <c r="B6635">
        <v>14.41</v>
      </c>
      <c r="C6635">
        <v>14.5</v>
      </c>
      <c r="D6635">
        <v>13.35</v>
      </c>
      <c r="E6635">
        <v>13.53</v>
      </c>
      <c r="F6635">
        <v>-6.1068702290000001</v>
      </c>
    </row>
    <row r="6636" spans="1:6" x14ac:dyDescent="0.25">
      <c r="A6636" s="1">
        <v>36087</v>
      </c>
      <c r="B6636">
        <v>13.95</v>
      </c>
      <c r="C6636">
        <v>14.54</v>
      </c>
      <c r="D6636">
        <v>13.92</v>
      </c>
      <c r="E6636">
        <v>14.06</v>
      </c>
      <c r="F6636">
        <v>0.78853046599999999</v>
      </c>
    </row>
    <row r="6637" spans="1:6" x14ac:dyDescent="0.25">
      <c r="A6637" s="1">
        <v>36084</v>
      </c>
      <c r="B6637">
        <v>14.67</v>
      </c>
      <c r="C6637">
        <v>14.81</v>
      </c>
      <c r="D6637">
        <v>13.75</v>
      </c>
      <c r="E6637">
        <v>13.84</v>
      </c>
      <c r="F6637">
        <v>-5.6578050439999998</v>
      </c>
    </row>
    <row r="6638" spans="1:6" x14ac:dyDescent="0.25">
      <c r="A6638" s="1">
        <v>36083</v>
      </c>
      <c r="B6638">
        <v>13.2</v>
      </c>
      <c r="C6638">
        <v>14.28</v>
      </c>
      <c r="D6638">
        <v>13.06</v>
      </c>
      <c r="E6638">
        <v>14.23</v>
      </c>
      <c r="F6638">
        <v>7.8030303029999999</v>
      </c>
    </row>
    <row r="6639" spans="1:6" x14ac:dyDescent="0.25">
      <c r="A6639" s="1">
        <v>36082</v>
      </c>
      <c r="B6639">
        <v>12.55</v>
      </c>
      <c r="C6639">
        <v>13.47</v>
      </c>
      <c r="D6639">
        <v>12.55</v>
      </c>
      <c r="E6639">
        <v>13.03</v>
      </c>
      <c r="F6639">
        <v>3.8247011949999998</v>
      </c>
    </row>
    <row r="6640" spans="1:6" x14ac:dyDescent="0.25">
      <c r="A6640" s="1">
        <v>36081</v>
      </c>
      <c r="B6640">
        <v>13.25</v>
      </c>
      <c r="C6640">
        <v>13.25</v>
      </c>
      <c r="D6640">
        <v>12.48</v>
      </c>
      <c r="E6640">
        <v>12.67</v>
      </c>
      <c r="F6640">
        <v>-4.3773584909999999</v>
      </c>
    </row>
    <row r="6641" spans="1:6" x14ac:dyDescent="0.25">
      <c r="A6641" s="1">
        <v>36080</v>
      </c>
      <c r="B6641">
        <v>13.31</v>
      </c>
      <c r="C6641">
        <v>13.62</v>
      </c>
      <c r="D6641">
        <v>13.08</v>
      </c>
      <c r="E6641">
        <v>13.09</v>
      </c>
      <c r="F6641">
        <v>-1.6528925619999999</v>
      </c>
    </row>
    <row r="6642" spans="1:6" x14ac:dyDescent="0.25">
      <c r="A6642" s="1">
        <v>36077</v>
      </c>
      <c r="B6642">
        <v>12.09</v>
      </c>
      <c r="C6642">
        <v>12.53</v>
      </c>
      <c r="D6642">
        <v>11.89</v>
      </c>
      <c r="E6642">
        <v>12.51</v>
      </c>
      <c r="F6642">
        <v>3.4739454090000002</v>
      </c>
    </row>
    <row r="6643" spans="1:6" x14ac:dyDescent="0.25">
      <c r="A6643" s="1">
        <v>36076</v>
      </c>
      <c r="B6643">
        <v>10.75</v>
      </c>
      <c r="C6643">
        <v>11.94</v>
      </c>
      <c r="D6643">
        <v>10.28</v>
      </c>
      <c r="E6643">
        <v>11.67</v>
      </c>
      <c r="F6643">
        <v>8.5581395350000005</v>
      </c>
    </row>
    <row r="6644" spans="1:6" x14ac:dyDescent="0.25">
      <c r="A6644" s="1">
        <v>36075</v>
      </c>
      <c r="B6644">
        <v>11.44</v>
      </c>
      <c r="C6644">
        <v>11.75</v>
      </c>
      <c r="D6644">
        <v>10.55</v>
      </c>
      <c r="E6644">
        <v>10.97</v>
      </c>
      <c r="F6644">
        <v>-4.1083916079999998</v>
      </c>
    </row>
    <row r="6645" spans="1:6" x14ac:dyDescent="0.25">
      <c r="A6645" s="1">
        <v>36074</v>
      </c>
      <c r="B6645">
        <v>12.83</v>
      </c>
      <c r="C6645">
        <v>12.99</v>
      </c>
      <c r="D6645">
        <v>11.5</v>
      </c>
      <c r="E6645">
        <v>11.55</v>
      </c>
      <c r="F6645">
        <v>-9.9766173029999994</v>
      </c>
    </row>
    <row r="6646" spans="1:6" x14ac:dyDescent="0.25">
      <c r="A6646" s="1">
        <v>36073</v>
      </c>
      <c r="B6646">
        <v>12.75</v>
      </c>
      <c r="C6646">
        <v>13.03</v>
      </c>
      <c r="D6646">
        <v>11.48</v>
      </c>
      <c r="E6646">
        <v>12.08</v>
      </c>
      <c r="F6646">
        <v>-5.2549019609999998</v>
      </c>
    </row>
    <row r="6647" spans="1:6" x14ac:dyDescent="0.25">
      <c r="A6647" s="1">
        <v>36070</v>
      </c>
      <c r="B6647">
        <v>14.22</v>
      </c>
      <c r="C6647">
        <v>14.44</v>
      </c>
      <c r="D6647">
        <v>13.22</v>
      </c>
      <c r="E6647">
        <v>13.94</v>
      </c>
      <c r="F6647">
        <v>-1.969057665</v>
      </c>
    </row>
    <row r="6648" spans="1:6" x14ac:dyDescent="0.25">
      <c r="A6648" s="1">
        <v>36069</v>
      </c>
      <c r="B6648">
        <v>15.03</v>
      </c>
      <c r="C6648">
        <v>15.06</v>
      </c>
      <c r="D6648">
        <v>14.01</v>
      </c>
      <c r="E6648">
        <v>14.31</v>
      </c>
      <c r="F6648">
        <v>-4.7904191620000001</v>
      </c>
    </row>
    <row r="6649" spans="1:6" x14ac:dyDescent="0.25">
      <c r="A6649" s="1">
        <v>36068</v>
      </c>
      <c r="B6649">
        <v>15.86</v>
      </c>
      <c r="C6649">
        <v>16.09</v>
      </c>
      <c r="D6649">
        <v>15.25</v>
      </c>
      <c r="E6649">
        <v>15.45</v>
      </c>
      <c r="F6649">
        <v>-2.585119798</v>
      </c>
    </row>
    <row r="6650" spans="1:6" x14ac:dyDescent="0.25">
      <c r="A6650" s="1">
        <v>36067</v>
      </c>
      <c r="B6650">
        <v>16.670000000000002</v>
      </c>
      <c r="C6650">
        <v>16.87</v>
      </c>
      <c r="D6650">
        <v>15.75</v>
      </c>
      <c r="E6650">
        <v>16.149999999999999</v>
      </c>
      <c r="F6650">
        <v>-3.1193761250000001</v>
      </c>
    </row>
    <row r="6651" spans="1:6" x14ac:dyDescent="0.25">
      <c r="A6651" s="1">
        <v>36066</v>
      </c>
      <c r="B6651">
        <v>16.88</v>
      </c>
      <c r="C6651">
        <v>17.059999999999999</v>
      </c>
      <c r="D6651">
        <v>16.38</v>
      </c>
      <c r="E6651">
        <v>16.57</v>
      </c>
      <c r="F6651">
        <v>-1.836492891</v>
      </c>
    </row>
    <row r="6652" spans="1:6" x14ac:dyDescent="0.25">
      <c r="A6652" s="1">
        <v>36063</v>
      </c>
      <c r="B6652">
        <v>16.11</v>
      </c>
      <c r="C6652">
        <v>16.690000000000001</v>
      </c>
      <c r="D6652">
        <v>15.97</v>
      </c>
      <c r="E6652">
        <v>16.61</v>
      </c>
      <c r="F6652">
        <v>3.1036623219999999</v>
      </c>
    </row>
    <row r="6653" spans="1:6" x14ac:dyDescent="0.25">
      <c r="A6653" s="1">
        <v>36062</v>
      </c>
      <c r="B6653">
        <v>16.59</v>
      </c>
      <c r="C6653">
        <v>16.72</v>
      </c>
      <c r="D6653">
        <v>16.12</v>
      </c>
      <c r="E6653">
        <v>16.23</v>
      </c>
      <c r="F6653">
        <v>-2.1699819169999999</v>
      </c>
    </row>
    <row r="6654" spans="1:6" x14ac:dyDescent="0.25">
      <c r="A6654" s="1">
        <v>36061</v>
      </c>
      <c r="B6654">
        <v>15.98</v>
      </c>
      <c r="C6654">
        <v>16.62</v>
      </c>
      <c r="D6654">
        <v>15.84</v>
      </c>
      <c r="E6654">
        <v>16.559999999999999</v>
      </c>
      <c r="F6654">
        <v>3.6295369210000001</v>
      </c>
    </row>
    <row r="6655" spans="1:6" x14ac:dyDescent="0.25">
      <c r="A6655" s="1">
        <v>36060</v>
      </c>
      <c r="B6655">
        <v>15.78</v>
      </c>
      <c r="C6655">
        <v>15.84</v>
      </c>
      <c r="D6655">
        <v>15.53</v>
      </c>
      <c r="E6655">
        <v>15.72</v>
      </c>
      <c r="F6655">
        <v>-0.38022813700000002</v>
      </c>
    </row>
    <row r="6656" spans="1:6" x14ac:dyDescent="0.25">
      <c r="A6656" s="1">
        <v>36059</v>
      </c>
      <c r="B6656">
        <v>14.91</v>
      </c>
      <c r="C6656">
        <v>15.6</v>
      </c>
      <c r="D6656">
        <v>14.75</v>
      </c>
      <c r="E6656">
        <v>15.57</v>
      </c>
      <c r="F6656">
        <v>4.4265593560000003</v>
      </c>
    </row>
    <row r="6657" spans="1:6" x14ac:dyDescent="0.25">
      <c r="A6657" s="1">
        <v>36056</v>
      </c>
      <c r="B6657">
        <v>15.5</v>
      </c>
      <c r="C6657">
        <v>15.55</v>
      </c>
      <c r="D6657">
        <v>15</v>
      </c>
      <c r="E6657">
        <v>15.27</v>
      </c>
      <c r="F6657">
        <v>-1.483870968</v>
      </c>
    </row>
    <row r="6658" spans="1:6" x14ac:dyDescent="0.25">
      <c r="A6658" s="1">
        <v>36055</v>
      </c>
      <c r="B6658">
        <v>15.63</v>
      </c>
      <c r="C6658">
        <v>15.82</v>
      </c>
      <c r="D6658">
        <v>15.35</v>
      </c>
      <c r="E6658">
        <v>15.38</v>
      </c>
      <c r="F6658">
        <v>-1.599488164</v>
      </c>
    </row>
    <row r="6659" spans="1:6" x14ac:dyDescent="0.25">
      <c r="A6659" s="1">
        <v>36054</v>
      </c>
      <c r="B6659">
        <v>16.190000000000001</v>
      </c>
      <c r="C6659">
        <v>16.32</v>
      </c>
      <c r="D6659">
        <v>15.81</v>
      </c>
      <c r="E6659">
        <v>16.16</v>
      </c>
      <c r="F6659">
        <v>-0.185299568</v>
      </c>
    </row>
    <row r="6660" spans="1:6" x14ac:dyDescent="0.25">
      <c r="A6660" s="1">
        <v>36053</v>
      </c>
      <c r="B6660">
        <v>15.63</v>
      </c>
      <c r="C6660">
        <v>16.149999999999999</v>
      </c>
      <c r="D6660">
        <v>15.48</v>
      </c>
      <c r="E6660">
        <v>16.11</v>
      </c>
      <c r="F6660">
        <v>3.0710172739999999</v>
      </c>
    </row>
    <row r="6661" spans="1:6" x14ac:dyDescent="0.25">
      <c r="A6661" s="1">
        <v>36052</v>
      </c>
      <c r="B6661">
        <v>15.68</v>
      </c>
      <c r="C6661">
        <v>15.86</v>
      </c>
      <c r="D6661">
        <v>15.51</v>
      </c>
      <c r="E6661">
        <v>15.62</v>
      </c>
      <c r="F6661">
        <v>-0.38265306100000002</v>
      </c>
    </row>
    <row r="6662" spans="1:6" x14ac:dyDescent="0.25">
      <c r="A6662" s="1">
        <v>36049</v>
      </c>
      <c r="B6662">
        <v>14.81</v>
      </c>
      <c r="C6662">
        <v>15.48</v>
      </c>
      <c r="D6662">
        <v>14.6</v>
      </c>
      <c r="E6662">
        <v>15.46</v>
      </c>
      <c r="F6662">
        <v>4.388926401</v>
      </c>
    </row>
    <row r="6663" spans="1:6" x14ac:dyDescent="0.25">
      <c r="A6663" s="1">
        <v>36048</v>
      </c>
      <c r="B6663">
        <v>14.79</v>
      </c>
      <c r="C6663">
        <v>14.98</v>
      </c>
      <c r="D6663">
        <v>14.48</v>
      </c>
      <c r="E6663">
        <v>14.74</v>
      </c>
      <c r="F6663">
        <v>-0.33806626099999998</v>
      </c>
    </row>
    <row r="6664" spans="1:6" x14ac:dyDescent="0.25">
      <c r="A6664" s="1">
        <v>36047</v>
      </c>
      <c r="B6664">
        <v>15.81</v>
      </c>
      <c r="C6664">
        <v>15.83</v>
      </c>
      <c r="D6664">
        <v>15.12</v>
      </c>
      <c r="E6664">
        <v>15.13</v>
      </c>
      <c r="F6664">
        <v>-4.301075269</v>
      </c>
    </row>
    <row r="6665" spans="1:6" x14ac:dyDescent="0.25">
      <c r="A6665" s="1">
        <v>36046</v>
      </c>
      <c r="B6665">
        <v>15.63</v>
      </c>
      <c r="C6665">
        <v>15.8</v>
      </c>
      <c r="D6665">
        <v>15.16</v>
      </c>
      <c r="E6665">
        <v>15.78</v>
      </c>
      <c r="F6665">
        <v>0.95969289800000002</v>
      </c>
    </row>
    <row r="6666" spans="1:6" x14ac:dyDescent="0.25">
      <c r="A6666" s="1">
        <v>36042</v>
      </c>
      <c r="B6666">
        <v>15.25</v>
      </c>
      <c r="C6666">
        <v>15.33</v>
      </c>
      <c r="D6666">
        <v>14.48</v>
      </c>
      <c r="E6666">
        <v>14.87</v>
      </c>
      <c r="F6666">
        <v>-2.491803279</v>
      </c>
    </row>
    <row r="6667" spans="1:6" x14ac:dyDescent="0.25">
      <c r="A6667" s="1">
        <v>36041</v>
      </c>
      <c r="B6667">
        <v>14.92</v>
      </c>
      <c r="C6667">
        <v>15.29</v>
      </c>
      <c r="D6667">
        <v>14.77</v>
      </c>
      <c r="E6667">
        <v>15.11</v>
      </c>
      <c r="F6667">
        <v>1.2734584449999999</v>
      </c>
    </row>
    <row r="6668" spans="1:6" x14ac:dyDescent="0.25">
      <c r="A6668" s="1">
        <v>36040</v>
      </c>
      <c r="B6668">
        <v>15.33</v>
      </c>
      <c r="C6668">
        <v>15.75</v>
      </c>
      <c r="D6668">
        <v>15.1</v>
      </c>
      <c r="E6668">
        <v>15.27</v>
      </c>
      <c r="F6668">
        <v>-0.39138943199999998</v>
      </c>
    </row>
    <row r="6669" spans="1:6" x14ac:dyDescent="0.25">
      <c r="A6669" s="1">
        <v>36039</v>
      </c>
      <c r="B6669">
        <v>14.04</v>
      </c>
      <c r="C6669">
        <v>15.1</v>
      </c>
      <c r="D6669">
        <v>13.64</v>
      </c>
      <c r="E6669">
        <v>15</v>
      </c>
      <c r="F6669">
        <v>6.8376068380000001</v>
      </c>
    </row>
    <row r="6670" spans="1:6" x14ac:dyDescent="0.25">
      <c r="A6670" s="1">
        <v>36038</v>
      </c>
      <c r="B6670">
        <v>15.78</v>
      </c>
      <c r="C6670">
        <v>15.98</v>
      </c>
      <c r="D6670">
        <v>13.58</v>
      </c>
      <c r="E6670">
        <v>13.64</v>
      </c>
      <c r="F6670">
        <v>-13.56147022</v>
      </c>
    </row>
    <row r="6671" spans="1:6" x14ac:dyDescent="0.25">
      <c r="A6671" s="1">
        <v>36035</v>
      </c>
      <c r="B6671">
        <v>16.5</v>
      </c>
      <c r="C6671">
        <v>16.66</v>
      </c>
      <c r="D6671">
        <v>15.43</v>
      </c>
      <c r="E6671">
        <v>15.78</v>
      </c>
      <c r="F6671">
        <v>-4.3636363640000004</v>
      </c>
    </row>
    <row r="6672" spans="1:6" x14ac:dyDescent="0.25">
      <c r="A6672" s="1">
        <v>36034</v>
      </c>
      <c r="B6672">
        <v>17.04</v>
      </c>
      <c r="C6672">
        <v>17.170000000000002</v>
      </c>
      <c r="D6672">
        <v>16.420000000000002</v>
      </c>
      <c r="E6672">
        <v>16.52</v>
      </c>
      <c r="F6672">
        <v>-3.0516431919999998</v>
      </c>
    </row>
    <row r="6673" spans="1:6" x14ac:dyDescent="0.25">
      <c r="A6673" s="1">
        <v>36033</v>
      </c>
      <c r="B6673">
        <v>17.170000000000002</v>
      </c>
      <c r="C6673">
        <v>17.55</v>
      </c>
      <c r="D6673">
        <v>17.09</v>
      </c>
      <c r="E6673">
        <v>17.27</v>
      </c>
      <c r="F6673">
        <v>0.58241118199999997</v>
      </c>
    </row>
    <row r="6674" spans="1:6" x14ac:dyDescent="0.25">
      <c r="A6674" s="1">
        <v>36032</v>
      </c>
      <c r="B6674">
        <v>17.399999999999999</v>
      </c>
      <c r="C6674">
        <v>17.52</v>
      </c>
      <c r="D6674">
        <v>17.170000000000002</v>
      </c>
      <c r="E6674">
        <v>17.329999999999998</v>
      </c>
      <c r="F6674">
        <v>-0.40229885100000001</v>
      </c>
    </row>
    <row r="6675" spans="1:6" x14ac:dyDescent="0.25">
      <c r="A6675" s="1">
        <v>36031</v>
      </c>
      <c r="B6675">
        <v>17.149999999999999</v>
      </c>
      <c r="C6675">
        <v>17.41</v>
      </c>
      <c r="D6675">
        <v>17.079999999999998</v>
      </c>
      <c r="E6675">
        <v>17.170000000000002</v>
      </c>
      <c r="F6675">
        <v>0.116618076</v>
      </c>
    </row>
    <row r="6676" spans="1:6" x14ac:dyDescent="0.25">
      <c r="A6676" s="1">
        <v>36028</v>
      </c>
      <c r="B6676">
        <v>16.920000000000002</v>
      </c>
      <c r="C6676">
        <v>17.190000000000001</v>
      </c>
      <c r="D6676">
        <v>16.670000000000002</v>
      </c>
      <c r="E6676">
        <v>17.13</v>
      </c>
      <c r="F6676">
        <v>1.241134752</v>
      </c>
    </row>
    <row r="6677" spans="1:6" x14ac:dyDescent="0.25">
      <c r="A6677" s="1">
        <v>36027</v>
      </c>
      <c r="B6677">
        <v>16.88</v>
      </c>
      <c r="C6677">
        <v>17.329999999999998</v>
      </c>
      <c r="D6677">
        <v>16.87</v>
      </c>
      <c r="E6677">
        <v>17.11</v>
      </c>
      <c r="F6677">
        <v>1.3625592419999999</v>
      </c>
    </row>
    <row r="6678" spans="1:6" x14ac:dyDescent="0.25">
      <c r="A6678" s="1">
        <v>36026</v>
      </c>
      <c r="B6678">
        <v>16.97</v>
      </c>
      <c r="C6678">
        <v>17.37</v>
      </c>
      <c r="D6678">
        <v>16.87</v>
      </c>
      <c r="E6678">
        <v>16.88</v>
      </c>
      <c r="F6678">
        <v>-0.53034767199999999</v>
      </c>
    </row>
    <row r="6679" spans="1:6" x14ac:dyDescent="0.25">
      <c r="A6679" s="1">
        <v>36025</v>
      </c>
      <c r="B6679">
        <v>16.45</v>
      </c>
      <c r="C6679">
        <v>16.86</v>
      </c>
      <c r="D6679">
        <v>16.420000000000002</v>
      </c>
      <c r="E6679">
        <v>16.7</v>
      </c>
      <c r="F6679">
        <v>1.519756839</v>
      </c>
    </row>
    <row r="6680" spans="1:6" x14ac:dyDescent="0.25">
      <c r="A6680" s="1">
        <v>36024</v>
      </c>
      <c r="B6680">
        <v>16</v>
      </c>
      <c r="C6680">
        <v>16.37</v>
      </c>
      <c r="D6680">
        <v>15.92</v>
      </c>
      <c r="E6680">
        <v>16.350000000000001</v>
      </c>
      <c r="F6680">
        <v>2.1875</v>
      </c>
    </row>
    <row r="6681" spans="1:6" x14ac:dyDescent="0.25">
      <c r="A6681" s="1">
        <v>36021</v>
      </c>
      <c r="B6681">
        <v>16.3</v>
      </c>
      <c r="C6681">
        <v>16.309999999999999</v>
      </c>
      <c r="D6681">
        <v>15.83</v>
      </c>
      <c r="E6681">
        <v>16.07</v>
      </c>
      <c r="F6681">
        <v>-1.4110429449999999</v>
      </c>
    </row>
    <row r="6682" spans="1:6" x14ac:dyDescent="0.25">
      <c r="A6682" s="1">
        <v>36020</v>
      </c>
      <c r="B6682">
        <v>16.38</v>
      </c>
      <c r="C6682">
        <v>16.510000000000002</v>
      </c>
      <c r="D6682">
        <v>16.09</v>
      </c>
      <c r="E6682">
        <v>16.12</v>
      </c>
      <c r="F6682">
        <v>-1.587301587</v>
      </c>
    </row>
    <row r="6683" spans="1:6" x14ac:dyDescent="0.25">
      <c r="A6683" s="1">
        <v>36019</v>
      </c>
      <c r="B6683">
        <v>16.5</v>
      </c>
      <c r="C6683">
        <v>16.600000000000001</v>
      </c>
      <c r="D6683">
        <v>16.23</v>
      </c>
      <c r="E6683">
        <v>16.43</v>
      </c>
      <c r="F6683">
        <v>-0.42424242400000001</v>
      </c>
    </row>
    <row r="6684" spans="1:6" x14ac:dyDescent="0.25">
      <c r="A6684" s="1">
        <v>36018</v>
      </c>
      <c r="B6684">
        <v>16.170000000000002</v>
      </c>
      <c r="C6684">
        <v>16.5</v>
      </c>
      <c r="D6684">
        <v>16.13</v>
      </c>
      <c r="E6684">
        <v>16.34</v>
      </c>
      <c r="F6684">
        <v>1.051329623</v>
      </c>
    </row>
    <row r="6685" spans="1:6" x14ac:dyDescent="0.25">
      <c r="A6685" s="1">
        <v>36017</v>
      </c>
      <c r="B6685">
        <v>16.25</v>
      </c>
      <c r="C6685">
        <v>16.59</v>
      </c>
      <c r="D6685">
        <v>16.059999999999999</v>
      </c>
      <c r="E6685">
        <v>16.53</v>
      </c>
      <c r="F6685">
        <v>1.723076923</v>
      </c>
    </row>
    <row r="6686" spans="1:6" x14ac:dyDescent="0.25">
      <c r="A6686" s="1">
        <v>36014</v>
      </c>
      <c r="B6686">
        <v>16.649999999999999</v>
      </c>
      <c r="C6686">
        <v>16.7</v>
      </c>
      <c r="D6686">
        <v>16.100000000000001</v>
      </c>
      <c r="E6686">
        <v>16.149999999999999</v>
      </c>
      <c r="F6686">
        <v>-3.0030030029999999</v>
      </c>
    </row>
    <row r="6687" spans="1:6" x14ac:dyDescent="0.25">
      <c r="A6687" s="1">
        <v>36013</v>
      </c>
      <c r="B6687">
        <v>16.03</v>
      </c>
      <c r="C6687">
        <v>16.57</v>
      </c>
      <c r="D6687">
        <v>15.96</v>
      </c>
      <c r="E6687">
        <v>16.559999999999999</v>
      </c>
      <c r="F6687">
        <v>3.3063006860000002</v>
      </c>
    </row>
    <row r="6688" spans="1:6" x14ac:dyDescent="0.25">
      <c r="A6688" s="1">
        <v>36012</v>
      </c>
      <c r="B6688">
        <v>15.81</v>
      </c>
      <c r="C6688">
        <v>16.25</v>
      </c>
      <c r="D6688">
        <v>15.47</v>
      </c>
      <c r="E6688">
        <v>16.12</v>
      </c>
      <c r="F6688">
        <v>1.9607843140000001</v>
      </c>
    </row>
    <row r="6689" spans="1:6" x14ac:dyDescent="0.25">
      <c r="A6689" s="1">
        <v>36011</v>
      </c>
      <c r="B6689">
        <v>16.399999999999999</v>
      </c>
      <c r="C6689">
        <v>16.489999999999998</v>
      </c>
      <c r="D6689">
        <v>15.42</v>
      </c>
      <c r="E6689">
        <v>15.52</v>
      </c>
      <c r="F6689">
        <v>-5.3658536589999999</v>
      </c>
    </row>
    <row r="6690" spans="1:6" x14ac:dyDescent="0.25">
      <c r="A6690" s="1">
        <v>36010</v>
      </c>
      <c r="B6690">
        <v>16.02</v>
      </c>
      <c r="C6690">
        <v>16.5</v>
      </c>
      <c r="D6690">
        <v>15.96</v>
      </c>
      <c r="E6690">
        <v>16.079999999999998</v>
      </c>
      <c r="F6690">
        <v>0.37453183499999998</v>
      </c>
    </row>
    <row r="6691" spans="1:6" x14ac:dyDescent="0.25">
      <c r="A6691" s="1">
        <v>36007</v>
      </c>
      <c r="B6691">
        <v>16.489999999999998</v>
      </c>
      <c r="C6691">
        <v>16.670000000000002</v>
      </c>
      <c r="D6691">
        <v>15.87</v>
      </c>
      <c r="E6691">
        <v>15.96</v>
      </c>
      <c r="F6691">
        <v>-3.2140691330000002</v>
      </c>
    </row>
    <row r="6692" spans="1:6" x14ac:dyDescent="0.25">
      <c r="A6692" s="1">
        <v>36006</v>
      </c>
      <c r="B6692">
        <v>15.85</v>
      </c>
      <c r="C6692">
        <v>16.43</v>
      </c>
      <c r="D6692">
        <v>15.76</v>
      </c>
      <c r="E6692">
        <v>16.41</v>
      </c>
      <c r="F6692">
        <v>3.5331230279999999</v>
      </c>
    </row>
    <row r="6693" spans="1:6" x14ac:dyDescent="0.25">
      <c r="A6693" s="1">
        <v>36005</v>
      </c>
      <c r="B6693">
        <v>16.13</v>
      </c>
      <c r="C6693">
        <v>16.27</v>
      </c>
      <c r="D6693">
        <v>15.66</v>
      </c>
      <c r="E6693">
        <v>15.67</v>
      </c>
      <c r="F6693">
        <v>-2.8518288900000002</v>
      </c>
    </row>
    <row r="6694" spans="1:6" x14ac:dyDescent="0.25">
      <c r="A6694" s="1">
        <v>36004</v>
      </c>
      <c r="B6694">
        <v>16.23</v>
      </c>
      <c r="C6694">
        <v>16.559999999999999</v>
      </c>
      <c r="D6694">
        <v>15.96</v>
      </c>
      <c r="E6694">
        <v>16</v>
      </c>
      <c r="F6694">
        <v>-1.417128774</v>
      </c>
    </row>
    <row r="6695" spans="1:6" x14ac:dyDescent="0.25">
      <c r="A6695" s="1">
        <v>36003</v>
      </c>
      <c r="B6695">
        <v>16.079999999999998</v>
      </c>
      <c r="C6695">
        <v>16.32</v>
      </c>
      <c r="D6695">
        <v>15.87</v>
      </c>
      <c r="E6695">
        <v>16.25</v>
      </c>
      <c r="F6695">
        <v>1.0572139300000001</v>
      </c>
    </row>
    <row r="6696" spans="1:6" x14ac:dyDescent="0.25">
      <c r="A6696" s="1">
        <v>36000</v>
      </c>
      <c r="B6696">
        <v>16.649999999999999</v>
      </c>
      <c r="C6696">
        <v>16.68</v>
      </c>
      <c r="D6696">
        <v>15.77</v>
      </c>
      <c r="E6696">
        <v>16.3</v>
      </c>
      <c r="F6696">
        <v>-2.1021021019999999</v>
      </c>
    </row>
    <row r="6697" spans="1:6" x14ac:dyDescent="0.25">
      <c r="A6697" s="1">
        <v>35999</v>
      </c>
      <c r="B6697">
        <v>16.43</v>
      </c>
      <c r="C6697">
        <v>16.73</v>
      </c>
      <c r="D6697">
        <v>16.25</v>
      </c>
      <c r="E6697">
        <v>16.52</v>
      </c>
      <c r="F6697">
        <v>0.54777845400000003</v>
      </c>
    </row>
    <row r="6698" spans="1:6" x14ac:dyDescent="0.25">
      <c r="A6698" s="1">
        <v>35998</v>
      </c>
      <c r="B6698">
        <v>16.420000000000002</v>
      </c>
      <c r="C6698">
        <v>16.920000000000002</v>
      </c>
      <c r="D6698">
        <v>16.11</v>
      </c>
      <c r="E6698">
        <v>16.420000000000002</v>
      </c>
      <c r="F6698">
        <v>0</v>
      </c>
    </row>
    <row r="6699" spans="1:6" x14ac:dyDescent="0.25">
      <c r="A6699" s="1">
        <v>35997</v>
      </c>
      <c r="B6699">
        <v>17.39</v>
      </c>
      <c r="C6699">
        <v>17.420000000000002</v>
      </c>
      <c r="D6699">
        <v>16.440000000000001</v>
      </c>
      <c r="E6699">
        <v>16.489999999999998</v>
      </c>
      <c r="F6699">
        <v>-5.1753881540000002</v>
      </c>
    </row>
    <row r="6700" spans="1:6" x14ac:dyDescent="0.25">
      <c r="A6700" s="1">
        <v>35996</v>
      </c>
      <c r="B6700">
        <v>16.78</v>
      </c>
      <c r="C6700">
        <v>17.37</v>
      </c>
      <c r="D6700">
        <v>16.63</v>
      </c>
      <c r="E6700">
        <v>17.2</v>
      </c>
      <c r="F6700">
        <v>2.5029797380000001</v>
      </c>
    </row>
    <row r="6701" spans="1:6" x14ac:dyDescent="0.25">
      <c r="A6701" s="1">
        <v>35993</v>
      </c>
      <c r="B6701">
        <v>16.059999999999999</v>
      </c>
      <c r="C6701">
        <v>16.64</v>
      </c>
      <c r="D6701">
        <v>15.96</v>
      </c>
      <c r="E6701">
        <v>16.62</v>
      </c>
      <c r="F6701">
        <v>3.4869240349999999</v>
      </c>
    </row>
    <row r="6702" spans="1:6" x14ac:dyDescent="0.25">
      <c r="A6702" s="1">
        <v>35992</v>
      </c>
      <c r="B6702">
        <v>15.98</v>
      </c>
      <c r="C6702">
        <v>16.100000000000001</v>
      </c>
      <c r="D6702">
        <v>15.81</v>
      </c>
      <c r="E6702">
        <v>15.96</v>
      </c>
      <c r="F6702">
        <v>-0.125156446</v>
      </c>
    </row>
    <row r="6703" spans="1:6" x14ac:dyDescent="0.25">
      <c r="A6703" s="1">
        <v>35991</v>
      </c>
      <c r="B6703">
        <v>15.92</v>
      </c>
      <c r="C6703">
        <v>16.010000000000002</v>
      </c>
      <c r="D6703">
        <v>15.69</v>
      </c>
      <c r="E6703">
        <v>15.93</v>
      </c>
      <c r="F6703">
        <v>6.281407E-2</v>
      </c>
    </row>
    <row r="6704" spans="1:6" x14ac:dyDescent="0.25">
      <c r="A6704" s="1">
        <v>35990</v>
      </c>
      <c r="B6704">
        <v>15.81</v>
      </c>
      <c r="C6704">
        <v>16.02</v>
      </c>
      <c r="D6704">
        <v>15.67</v>
      </c>
      <c r="E6704">
        <v>15.81</v>
      </c>
      <c r="F6704">
        <v>0</v>
      </c>
    </row>
    <row r="6705" spans="1:6" x14ac:dyDescent="0.25">
      <c r="A6705" s="1">
        <v>35989</v>
      </c>
      <c r="B6705">
        <v>15.57</v>
      </c>
      <c r="C6705">
        <v>15.78</v>
      </c>
      <c r="D6705">
        <v>15.39</v>
      </c>
      <c r="E6705">
        <v>15.71</v>
      </c>
      <c r="F6705">
        <v>0.89916506100000004</v>
      </c>
    </row>
    <row r="6706" spans="1:6" x14ac:dyDescent="0.25">
      <c r="A6706" s="1">
        <v>35986</v>
      </c>
      <c r="B6706">
        <v>15.5</v>
      </c>
      <c r="C6706">
        <v>15.63</v>
      </c>
      <c r="D6706">
        <v>15.25</v>
      </c>
      <c r="E6706">
        <v>15.49</v>
      </c>
      <c r="F6706">
        <v>-6.4516129000000005E-2</v>
      </c>
    </row>
    <row r="6707" spans="1:6" x14ac:dyDescent="0.25">
      <c r="A6707" s="1">
        <v>35985</v>
      </c>
      <c r="B6707">
        <v>15.69</v>
      </c>
      <c r="C6707">
        <v>15.86</v>
      </c>
      <c r="D6707">
        <v>15.48</v>
      </c>
      <c r="E6707">
        <v>15.49</v>
      </c>
      <c r="F6707">
        <v>-1.2746972590000001</v>
      </c>
    </row>
    <row r="6708" spans="1:6" x14ac:dyDescent="0.25">
      <c r="A6708" s="1">
        <v>35984</v>
      </c>
      <c r="B6708">
        <v>15.41</v>
      </c>
      <c r="C6708">
        <v>15.71</v>
      </c>
      <c r="D6708">
        <v>15.32</v>
      </c>
      <c r="E6708">
        <v>15.71</v>
      </c>
      <c r="F6708">
        <v>1.9467878000000001</v>
      </c>
    </row>
    <row r="6709" spans="1:6" x14ac:dyDescent="0.25">
      <c r="A6709" s="1">
        <v>35983</v>
      </c>
      <c r="B6709">
        <v>15.56</v>
      </c>
      <c r="C6709">
        <v>15.56</v>
      </c>
      <c r="D6709">
        <v>15.08</v>
      </c>
      <c r="E6709">
        <v>15.46</v>
      </c>
      <c r="F6709">
        <v>-0.64267352200000005</v>
      </c>
    </row>
    <row r="6710" spans="1:6" x14ac:dyDescent="0.25">
      <c r="A6710" s="1">
        <v>35982</v>
      </c>
      <c r="B6710">
        <v>15.52</v>
      </c>
      <c r="C6710">
        <v>15.6</v>
      </c>
      <c r="D6710">
        <v>15.32</v>
      </c>
      <c r="E6710">
        <v>15.5</v>
      </c>
      <c r="F6710">
        <v>-0.12886597899999999</v>
      </c>
    </row>
    <row r="6711" spans="1:6" x14ac:dyDescent="0.25">
      <c r="A6711" s="1">
        <v>35978</v>
      </c>
      <c r="B6711">
        <v>15.78</v>
      </c>
      <c r="C6711">
        <v>15.82</v>
      </c>
      <c r="D6711">
        <v>15.26</v>
      </c>
      <c r="E6711">
        <v>15.44</v>
      </c>
      <c r="F6711">
        <v>-2.1546261090000001</v>
      </c>
    </row>
    <row r="6712" spans="1:6" x14ac:dyDescent="0.25">
      <c r="A6712" s="1">
        <v>35977</v>
      </c>
      <c r="B6712">
        <v>15.57</v>
      </c>
      <c r="C6712">
        <v>15.81</v>
      </c>
      <c r="D6712">
        <v>15.45</v>
      </c>
      <c r="E6712">
        <v>15.76</v>
      </c>
      <c r="F6712">
        <v>1.2202954399999999</v>
      </c>
    </row>
    <row r="6713" spans="1:6" x14ac:dyDescent="0.25">
      <c r="A6713" s="1">
        <v>35976</v>
      </c>
      <c r="B6713">
        <v>15.23</v>
      </c>
      <c r="C6713">
        <v>15.71</v>
      </c>
      <c r="D6713">
        <v>15.06</v>
      </c>
      <c r="E6713">
        <v>15.35</v>
      </c>
      <c r="F6713">
        <v>0.78791858199999998</v>
      </c>
    </row>
    <row r="6714" spans="1:6" x14ac:dyDescent="0.25">
      <c r="A6714" s="1">
        <v>35975</v>
      </c>
      <c r="B6714">
        <v>15.15</v>
      </c>
      <c r="C6714">
        <v>15.34</v>
      </c>
      <c r="D6714">
        <v>15</v>
      </c>
      <c r="E6714">
        <v>15.31</v>
      </c>
      <c r="F6714">
        <v>1.056105611</v>
      </c>
    </row>
    <row r="6715" spans="1:6" x14ac:dyDescent="0.25">
      <c r="A6715" s="1">
        <v>35972</v>
      </c>
      <c r="B6715">
        <v>14.75</v>
      </c>
      <c r="C6715">
        <v>15</v>
      </c>
      <c r="D6715">
        <v>14.67</v>
      </c>
      <c r="E6715">
        <v>14.98</v>
      </c>
      <c r="F6715">
        <v>1.559322034</v>
      </c>
    </row>
    <row r="6716" spans="1:6" x14ac:dyDescent="0.25">
      <c r="A6716" s="1">
        <v>35971</v>
      </c>
      <c r="B6716">
        <v>14.75</v>
      </c>
      <c r="C6716">
        <v>14.92</v>
      </c>
      <c r="D6716">
        <v>14.43</v>
      </c>
      <c r="E6716">
        <v>14.51</v>
      </c>
      <c r="F6716">
        <v>-1.6271186440000001</v>
      </c>
    </row>
    <row r="6717" spans="1:6" x14ac:dyDescent="0.25">
      <c r="A6717" s="1">
        <v>35970</v>
      </c>
      <c r="B6717">
        <v>14.68</v>
      </c>
      <c r="C6717">
        <v>14.91</v>
      </c>
      <c r="D6717">
        <v>14.45</v>
      </c>
      <c r="E6717">
        <v>14.64</v>
      </c>
      <c r="F6717">
        <v>-0.27247956400000001</v>
      </c>
    </row>
    <row r="6718" spans="1:6" x14ac:dyDescent="0.25">
      <c r="A6718" s="1">
        <v>35969</v>
      </c>
      <c r="B6718">
        <v>14.23</v>
      </c>
      <c r="C6718">
        <v>14.5</v>
      </c>
      <c r="D6718">
        <v>14.17</v>
      </c>
      <c r="E6718">
        <v>14.48</v>
      </c>
      <c r="F6718">
        <v>1.7568517219999999</v>
      </c>
    </row>
    <row r="6719" spans="1:6" x14ac:dyDescent="0.25">
      <c r="A6719" s="1">
        <v>35968</v>
      </c>
      <c r="B6719">
        <v>13.83</v>
      </c>
      <c r="C6719">
        <v>14.14</v>
      </c>
      <c r="D6719">
        <v>13.71</v>
      </c>
      <c r="E6719">
        <v>14.1</v>
      </c>
      <c r="F6719">
        <v>1.952277657</v>
      </c>
    </row>
    <row r="6720" spans="1:6" x14ac:dyDescent="0.25">
      <c r="A6720" s="1">
        <v>35965</v>
      </c>
      <c r="B6720">
        <v>13.77</v>
      </c>
      <c r="C6720">
        <v>13.86</v>
      </c>
      <c r="D6720">
        <v>13.6</v>
      </c>
      <c r="E6720">
        <v>13.85</v>
      </c>
      <c r="F6720">
        <v>0.58097312999999995</v>
      </c>
    </row>
    <row r="6721" spans="1:6" x14ac:dyDescent="0.25">
      <c r="A6721" s="1">
        <v>35964</v>
      </c>
      <c r="B6721">
        <v>13.48</v>
      </c>
      <c r="C6721">
        <v>13.75</v>
      </c>
      <c r="D6721">
        <v>13.38</v>
      </c>
      <c r="E6721">
        <v>13.69</v>
      </c>
      <c r="F6721">
        <v>1.5578635009999999</v>
      </c>
    </row>
    <row r="6722" spans="1:6" x14ac:dyDescent="0.25">
      <c r="A6722" s="1">
        <v>35963</v>
      </c>
      <c r="B6722">
        <v>13.42</v>
      </c>
      <c r="C6722">
        <v>13.63</v>
      </c>
      <c r="D6722">
        <v>13.38</v>
      </c>
      <c r="E6722">
        <v>13.45</v>
      </c>
      <c r="F6722">
        <v>0.223546945</v>
      </c>
    </row>
    <row r="6723" spans="1:6" x14ac:dyDescent="0.25">
      <c r="A6723" s="1">
        <v>35962</v>
      </c>
      <c r="B6723">
        <v>13.14</v>
      </c>
      <c r="C6723">
        <v>13.35</v>
      </c>
      <c r="D6723">
        <v>13.02</v>
      </c>
      <c r="E6723">
        <v>13.33</v>
      </c>
      <c r="F6723">
        <v>1.445966514</v>
      </c>
    </row>
    <row r="6724" spans="1:6" x14ac:dyDescent="0.25">
      <c r="A6724" s="1">
        <v>35961</v>
      </c>
      <c r="B6724">
        <v>13.02</v>
      </c>
      <c r="C6724">
        <v>13.34</v>
      </c>
      <c r="D6724">
        <v>13</v>
      </c>
      <c r="E6724">
        <v>13.04</v>
      </c>
      <c r="F6724">
        <v>0.153609831</v>
      </c>
    </row>
    <row r="6725" spans="1:6" x14ac:dyDescent="0.25">
      <c r="A6725" s="1">
        <v>35958</v>
      </c>
      <c r="B6725">
        <v>13.12</v>
      </c>
      <c r="C6725">
        <v>13.24</v>
      </c>
      <c r="D6725">
        <v>12.91</v>
      </c>
      <c r="E6725">
        <v>13.19</v>
      </c>
      <c r="F6725">
        <v>0.53353658500000001</v>
      </c>
    </row>
    <row r="6726" spans="1:6" x14ac:dyDescent="0.25">
      <c r="A6726" s="1">
        <v>35957</v>
      </c>
      <c r="B6726">
        <v>13.23</v>
      </c>
      <c r="C6726">
        <v>13.38</v>
      </c>
      <c r="D6726">
        <v>13.13</v>
      </c>
      <c r="E6726">
        <v>13.18</v>
      </c>
      <c r="F6726">
        <v>-0.37792894900000001</v>
      </c>
    </row>
    <row r="6727" spans="1:6" x14ac:dyDescent="0.25">
      <c r="A6727" s="1">
        <v>35956</v>
      </c>
      <c r="B6727">
        <v>13.13</v>
      </c>
      <c r="C6727">
        <v>13.47</v>
      </c>
      <c r="D6727">
        <v>13</v>
      </c>
      <c r="E6727">
        <v>13.19</v>
      </c>
      <c r="F6727">
        <v>0.45696877400000002</v>
      </c>
    </row>
    <row r="6728" spans="1:6" x14ac:dyDescent="0.25">
      <c r="A6728" s="1">
        <v>35955</v>
      </c>
      <c r="B6728">
        <v>12.92</v>
      </c>
      <c r="C6728">
        <v>13.3</v>
      </c>
      <c r="D6728">
        <v>12.82</v>
      </c>
      <c r="E6728">
        <v>13.25</v>
      </c>
      <c r="F6728">
        <v>2.5541795669999998</v>
      </c>
    </row>
    <row r="6729" spans="1:6" x14ac:dyDescent="0.25">
      <c r="A6729" s="1">
        <v>35954</v>
      </c>
      <c r="B6729">
        <v>12.94</v>
      </c>
      <c r="C6729">
        <v>13.09</v>
      </c>
      <c r="D6729">
        <v>12.71</v>
      </c>
      <c r="E6729">
        <v>12.92</v>
      </c>
      <c r="F6729">
        <v>-0.15455950500000001</v>
      </c>
    </row>
    <row r="6730" spans="1:6" x14ac:dyDescent="0.25">
      <c r="A6730" s="1">
        <v>35951</v>
      </c>
      <c r="B6730">
        <v>12.8</v>
      </c>
      <c r="C6730">
        <v>12.97</v>
      </c>
      <c r="D6730">
        <v>12.58</v>
      </c>
      <c r="E6730">
        <v>12.9</v>
      </c>
      <c r="F6730">
        <v>0.78125</v>
      </c>
    </row>
    <row r="6731" spans="1:6" x14ac:dyDescent="0.25">
      <c r="A6731" s="1">
        <v>35950</v>
      </c>
      <c r="B6731">
        <v>12.54</v>
      </c>
      <c r="C6731">
        <v>12.82</v>
      </c>
      <c r="D6731">
        <v>12.4</v>
      </c>
      <c r="E6731">
        <v>12.81</v>
      </c>
      <c r="F6731">
        <v>2.1531100479999998</v>
      </c>
    </row>
    <row r="6732" spans="1:6" x14ac:dyDescent="0.25">
      <c r="A6732" s="1">
        <v>35949</v>
      </c>
      <c r="B6732">
        <v>12.9</v>
      </c>
      <c r="C6732">
        <v>12.97</v>
      </c>
      <c r="D6732">
        <v>12.38</v>
      </c>
      <c r="E6732">
        <v>12.44</v>
      </c>
      <c r="F6732">
        <v>-3.5658914730000002</v>
      </c>
    </row>
    <row r="6733" spans="1:6" x14ac:dyDescent="0.25">
      <c r="A6733" s="1">
        <v>35948</v>
      </c>
      <c r="B6733">
        <v>12.54</v>
      </c>
      <c r="C6733">
        <v>12.81</v>
      </c>
      <c r="D6733">
        <v>12.37</v>
      </c>
      <c r="E6733">
        <v>12.74</v>
      </c>
      <c r="F6733">
        <v>1.594896332</v>
      </c>
    </row>
    <row r="6734" spans="1:6" x14ac:dyDescent="0.25">
      <c r="A6734" s="1">
        <v>35947</v>
      </c>
      <c r="B6734">
        <v>12.63</v>
      </c>
      <c r="C6734">
        <v>12.79</v>
      </c>
      <c r="D6734">
        <v>12.16</v>
      </c>
      <c r="E6734">
        <v>12.26</v>
      </c>
      <c r="F6734">
        <v>-2.929532858</v>
      </c>
    </row>
    <row r="6735" spans="1:6" x14ac:dyDescent="0.25">
      <c r="A6735" s="1">
        <v>35944</v>
      </c>
      <c r="B6735">
        <v>13.01</v>
      </c>
      <c r="C6735">
        <v>13.02</v>
      </c>
      <c r="D6735">
        <v>12.57</v>
      </c>
      <c r="E6735">
        <v>12.6</v>
      </c>
      <c r="F6735">
        <v>-3.1514219830000001</v>
      </c>
    </row>
    <row r="6736" spans="1:6" x14ac:dyDescent="0.25">
      <c r="A6736" s="1">
        <v>35943</v>
      </c>
      <c r="B6736">
        <v>13.02</v>
      </c>
      <c r="C6736">
        <v>13.12</v>
      </c>
      <c r="D6736">
        <v>12.83</v>
      </c>
      <c r="E6736">
        <v>12.92</v>
      </c>
      <c r="F6736">
        <v>-0.76804915500000004</v>
      </c>
    </row>
    <row r="6737" spans="1:6" x14ac:dyDescent="0.25">
      <c r="A6737" s="1">
        <v>35942</v>
      </c>
      <c r="B6737">
        <v>12.5</v>
      </c>
      <c r="C6737">
        <v>13</v>
      </c>
      <c r="D6737">
        <v>12.49</v>
      </c>
      <c r="E6737">
        <v>12.97</v>
      </c>
      <c r="F6737">
        <v>3.76</v>
      </c>
    </row>
    <row r="6738" spans="1:6" x14ac:dyDescent="0.25">
      <c r="A6738" s="1">
        <v>35941</v>
      </c>
      <c r="B6738">
        <v>12.94</v>
      </c>
      <c r="C6738">
        <v>13</v>
      </c>
      <c r="D6738">
        <v>12.59</v>
      </c>
      <c r="E6738">
        <v>12.67</v>
      </c>
      <c r="F6738">
        <v>-2.086553323</v>
      </c>
    </row>
    <row r="6739" spans="1:6" x14ac:dyDescent="0.25">
      <c r="A6739" s="1">
        <v>35937</v>
      </c>
      <c r="B6739">
        <v>13.03</v>
      </c>
      <c r="C6739">
        <v>13.04</v>
      </c>
      <c r="D6739">
        <v>12.6</v>
      </c>
      <c r="E6739">
        <v>12.81</v>
      </c>
      <c r="F6739">
        <v>-1.688411358</v>
      </c>
    </row>
    <row r="6740" spans="1:6" x14ac:dyDescent="0.25">
      <c r="A6740" s="1">
        <v>35936</v>
      </c>
      <c r="B6740">
        <v>13.15</v>
      </c>
      <c r="C6740">
        <v>13.28</v>
      </c>
      <c r="D6740">
        <v>12.87</v>
      </c>
      <c r="E6740">
        <v>12.96</v>
      </c>
      <c r="F6740">
        <v>-1.4448669199999999</v>
      </c>
    </row>
    <row r="6741" spans="1:6" x14ac:dyDescent="0.25">
      <c r="A6741" s="1">
        <v>35935</v>
      </c>
      <c r="B6741">
        <v>13.56</v>
      </c>
      <c r="C6741">
        <v>13.58</v>
      </c>
      <c r="D6741">
        <v>13.01</v>
      </c>
      <c r="E6741">
        <v>13.1</v>
      </c>
      <c r="F6741">
        <v>-3.392330383</v>
      </c>
    </row>
    <row r="6742" spans="1:6" x14ac:dyDescent="0.25">
      <c r="A6742" s="1">
        <v>35934</v>
      </c>
      <c r="B6742">
        <v>13.05</v>
      </c>
      <c r="C6742">
        <v>13.45</v>
      </c>
      <c r="D6742">
        <v>13.01</v>
      </c>
      <c r="E6742">
        <v>13.4</v>
      </c>
      <c r="F6742">
        <v>2.6819923370000001</v>
      </c>
    </row>
    <row r="6743" spans="1:6" x14ac:dyDescent="0.25">
      <c r="A6743" s="1">
        <v>35933</v>
      </c>
      <c r="B6743">
        <v>12.73</v>
      </c>
      <c r="C6743">
        <v>12.99</v>
      </c>
      <c r="D6743">
        <v>12.69</v>
      </c>
      <c r="E6743">
        <v>12.96</v>
      </c>
      <c r="F6743">
        <v>1.8067556950000001</v>
      </c>
    </row>
    <row r="6744" spans="1:6" x14ac:dyDescent="0.25">
      <c r="A6744" s="1">
        <v>35930</v>
      </c>
      <c r="B6744">
        <v>12.76</v>
      </c>
      <c r="C6744">
        <v>12.78</v>
      </c>
      <c r="D6744">
        <v>12.63</v>
      </c>
      <c r="E6744">
        <v>12.73</v>
      </c>
      <c r="F6744">
        <v>-0.235109718</v>
      </c>
    </row>
    <row r="6745" spans="1:6" x14ac:dyDescent="0.25">
      <c r="A6745" s="1">
        <v>35929</v>
      </c>
      <c r="B6745">
        <v>12.59</v>
      </c>
      <c r="C6745">
        <v>12.79</v>
      </c>
      <c r="D6745">
        <v>12.51</v>
      </c>
      <c r="E6745">
        <v>12.67</v>
      </c>
      <c r="F6745">
        <v>0.63542494000000005</v>
      </c>
    </row>
    <row r="6746" spans="1:6" x14ac:dyDescent="0.25">
      <c r="A6746" s="1">
        <v>35928</v>
      </c>
      <c r="B6746">
        <v>12.77</v>
      </c>
      <c r="C6746">
        <v>12.79</v>
      </c>
      <c r="D6746">
        <v>12.51</v>
      </c>
      <c r="E6746">
        <v>12.67</v>
      </c>
      <c r="F6746">
        <v>-0.78308535599999995</v>
      </c>
    </row>
    <row r="6747" spans="1:6" x14ac:dyDescent="0.25">
      <c r="A6747" s="1">
        <v>35927</v>
      </c>
      <c r="B6747">
        <v>12.47</v>
      </c>
      <c r="C6747">
        <v>12.76</v>
      </c>
      <c r="D6747">
        <v>12.33</v>
      </c>
      <c r="E6747">
        <v>12.73</v>
      </c>
      <c r="F6747">
        <v>2.08500401</v>
      </c>
    </row>
    <row r="6748" spans="1:6" x14ac:dyDescent="0.25">
      <c r="A6748" s="1">
        <v>35926</v>
      </c>
      <c r="B6748">
        <v>12.75</v>
      </c>
      <c r="C6748">
        <v>12.79</v>
      </c>
      <c r="D6748">
        <v>12.44</v>
      </c>
      <c r="E6748">
        <v>12.46</v>
      </c>
      <c r="F6748">
        <v>-2.274509804</v>
      </c>
    </row>
    <row r="6749" spans="1:6" x14ac:dyDescent="0.25">
      <c r="A6749" s="1">
        <v>35923</v>
      </c>
      <c r="B6749">
        <v>12.49</v>
      </c>
      <c r="C6749">
        <v>12.69</v>
      </c>
      <c r="D6749">
        <v>12.46</v>
      </c>
      <c r="E6749">
        <v>12.63</v>
      </c>
      <c r="F6749">
        <v>1.1208967169999999</v>
      </c>
    </row>
    <row r="6750" spans="1:6" x14ac:dyDescent="0.25">
      <c r="A6750" s="1">
        <v>35922</v>
      </c>
      <c r="B6750">
        <v>12.75</v>
      </c>
      <c r="C6750">
        <v>12.76</v>
      </c>
      <c r="D6750">
        <v>12.51</v>
      </c>
      <c r="E6750">
        <v>12.56</v>
      </c>
      <c r="F6750">
        <v>-1.4901960780000001</v>
      </c>
    </row>
    <row r="6751" spans="1:6" x14ac:dyDescent="0.25">
      <c r="A6751" s="1">
        <v>35921</v>
      </c>
      <c r="B6751">
        <v>12.58</v>
      </c>
      <c r="C6751">
        <v>12.71</v>
      </c>
      <c r="D6751">
        <v>12.37</v>
      </c>
      <c r="E6751">
        <v>12.66</v>
      </c>
      <c r="F6751">
        <v>0.63593004799999997</v>
      </c>
    </row>
    <row r="6752" spans="1:6" x14ac:dyDescent="0.25">
      <c r="A6752" s="1">
        <v>35920</v>
      </c>
      <c r="B6752">
        <v>12.57</v>
      </c>
      <c r="C6752">
        <v>12.62</v>
      </c>
      <c r="D6752">
        <v>12.25</v>
      </c>
      <c r="E6752">
        <v>12.27</v>
      </c>
      <c r="F6752">
        <v>-2.3866348450000001</v>
      </c>
    </row>
    <row r="6753" spans="1:6" x14ac:dyDescent="0.25">
      <c r="A6753" s="1">
        <v>35919</v>
      </c>
      <c r="B6753">
        <v>12.49</v>
      </c>
      <c r="C6753">
        <v>12.64</v>
      </c>
      <c r="D6753">
        <v>12.4</v>
      </c>
      <c r="E6753">
        <v>12.49</v>
      </c>
      <c r="F6753">
        <v>0</v>
      </c>
    </row>
    <row r="6754" spans="1:6" x14ac:dyDescent="0.25">
      <c r="A6754" s="1">
        <v>35916</v>
      </c>
      <c r="B6754">
        <v>12.29</v>
      </c>
      <c r="C6754">
        <v>12.35</v>
      </c>
      <c r="D6754">
        <v>12.2</v>
      </c>
      <c r="E6754">
        <v>12.27</v>
      </c>
      <c r="F6754">
        <v>-0.16273393</v>
      </c>
    </row>
    <row r="6755" spans="1:6" x14ac:dyDescent="0.25">
      <c r="A6755" s="1">
        <v>35915</v>
      </c>
      <c r="B6755">
        <v>12.16</v>
      </c>
      <c r="C6755">
        <v>12.46</v>
      </c>
      <c r="D6755">
        <v>12.15</v>
      </c>
      <c r="E6755">
        <v>12.21</v>
      </c>
      <c r="F6755">
        <v>0.41118421100000002</v>
      </c>
    </row>
    <row r="6756" spans="1:6" x14ac:dyDescent="0.25">
      <c r="A6756" s="1">
        <v>35914</v>
      </c>
      <c r="B6756">
        <v>11.85</v>
      </c>
      <c r="C6756">
        <v>12.07</v>
      </c>
      <c r="D6756">
        <v>11.77</v>
      </c>
      <c r="E6756">
        <v>12</v>
      </c>
      <c r="F6756">
        <v>1.2658227849999999</v>
      </c>
    </row>
    <row r="6757" spans="1:6" x14ac:dyDescent="0.25">
      <c r="A6757" s="1">
        <v>35913</v>
      </c>
      <c r="B6757">
        <v>12.02</v>
      </c>
      <c r="C6757">
        <v>12.02</v>
      </c>
      <c r="D6757">
        <v>11.57</v>
      </c>
      <c r="E6757">
        <v>11.81</v>
      </c>
      <c r="F6757">
        <v>-1.747088186</v>
      </c>
    </row>
    <row r="6758" spans="1:6" x14ac:dyDescent="0.25">
      <c r="A6758" s="1">
        <v>35912</v>
      </c>
      <c r="B6758">
        <v>11.72</v>
      </c>
      <c r="C6758">
        <v>11.92</v>
      </c>
      <c r="D6758">
        <v>11.56</v>
      </c>
      <c r="E6758">
        <v>11.74</v>
      </c>
      <c r="F6758">
        <v>0.170648464</v>
      </c>
    </row>
    <row r="6759" spans="1:6" x14ac:dyDescent="0.25">
      <c r="A6759" s="1">
        <v>35909</v>
      </c>
      <c r="B6759">
        <v>11.88</v>
      </c>
      <c r="C6759">
        <v>12.22</v>
      </c>
      <c r="D6759">
        <v>11.86</v>
      </c>
      <c r="E6759">
        <v>12</v>
      </c>
      <c r="F6759">
        <v>1.0101010100000001</v>
      </c>
    </row>
    <row r="6760" spans="1:6" x14ac:dyDescent="0.25">
      <c r="A6760" s="1">
        <v>35908</v>
      </c>
      <c r="B6760">
        <v>12.26</v>
      </c>
      <c r="C6760">
        <v>12.27</v>
      </c>
      <c r="D6760">
        <v>11.87</v>
      </c>
      <c r="E6760">
        <v>11.95</v>
      </c>
      <c r="F6760">
        <v>-2.5285481239999998</v>
      </c>
    </row>
    <row r="6761" spans="1:6" x14ac:dyDescent="0.25">
      <c r="A6761" s="1">
        <v>35907</v>
      </c>
      <c r="B6761">
        <v>12.31</v>
      </c>
      <c r="C6761">
        <v>12.33</v>
      </c>
      <c r="D6761">
        <v>12.16</v>
      </c>
      <c r="E6761">
        <v>12.27</v>
      </c>
      <c r="F6761">
        <v>-0.32493907399999999</v>
      </c>
    </row>
    <row r="6762" spans="1:6" x14ac:dyDescent="0.25">
      <c r="A6762" s="1">
        <v>35906</v>
      </c>
      <c r="B6762">
        <v>12.1</v>
      </c>
      <c r="C6762">
        <v>12.32</v>
      </c>
      <c r="D6762">
        <v>11.91</v>
      </c>
      <c r="E6762">
        <v>12.31</v>
      </c>
      <c r="F6762">
        <v>1.7355371900000001</v>
      </c>
    </row>
    <row r="6763" spans="1:6" x14ac:dyDescent="0.25">
      <c r="A6763" s="1">
        <v>35905</v>
      </c>
      <c r="B6763">
        <v>11.85</v>
      </c>
      <c r="C6763">
        <v>12.16</v>
      </c>
      <c r="D6763">
        <v>11.76</v>
      </c>
      <c r="E6763">
        <v>12.04</v>
      </c>
      <c r="F6763">
        <v>1.6033755270000001</v>
      </c>
    </row>
    <row r="6764" spans="1:6" x14ac:dyDescent="0.25">
      <c r="A6764" s="1">
        <v>35902</v>
      </c>
      <c r="B6764">
        <v>11.57</v>
      </c>
      <c r="C6764">
        <v>11.75</v>
      </c>
      <c r="D6764">
        <v>11.56</v>
      </c>
      <c r="E6764">
        <v>11.74</v>
      </c>
      <c r="F6764">
        <v>1.4693172000000001</v>
      </c>
    </row>
    <row r="6765" spans="1:6" x14ac:dyDescent="0.25">
      <c r="A6765" s="1">
        <v>35901</v>
      </c>
      <c r="B6765">
        <v>11.79</v>
      </c>
      <c r="C6765">
        <v>11.87</v>
      </c>
      <c r="D6765">
        <v>11.6</v>
      </c>
      <c r="E6765">
        <v>11.7</v>
      </c>
      <c r="F6765">
        <v>-0.76335877900000004</v>
      </c>
    </row>
    <row r="6766" spans="1:6" x14ac:dyDescent="0.25">
      <c r="A6766" s="1">
        <v>35900</v>
      </c>
      <c r="B6766">
        <v>11.4</v>
      </c>
      <c r="C6766">
        <v>11.84</v>
      </c>
      <c r="D6766">
        <v>11.36</v>
      </c>
      <c r="E6766">
        <v>11.79</v>
      </c>
      <c r="F6766">
        <v>3.4210526319999999</v>
      </c>
    </row>
    <row r="6767" spans="1:6" x14ac:dyDescent="0.25">
      <c r="A6767" s="1">
        <v>35899</v>
      </c>
      <c r="B6767">
        <v>11.04</v>
      </c>
      <c r="C6767">
        <v>11.39</v>
      </c>
      <c r="D6767">
        <v>11.03</v>
      </c>
      <c r="E6767">
        <v>11.28</v>
      </c>
      <c r="F6767">
        <v>2.1739130430000002</v>
      </c>
    </row>
    <row r="6768" spans="1:6" x14ac:dyDescent="0.25">
      <c r="A6768" s="1">
        <v>35898</v>
      </c>
      <c r="B6768">
        <v>11.09</v>
      </c>
      <c r="C6768">
        <v>11.18</v>
      </c>
      <c r="D6768">
        <v>11.01</v>
      </c>
      <c r="E6768">
        <v>11.08</v>
      </c>
      <c r="F6768">
        <v>-9.0171325999999996E-2</v>
      </c>
    </row>
    <row r="6769" spans="1:6" x14ac:dyDescent="0.25">
      <c r="A6769" s="1">
        <v>35894</v>
      </c>
      <c r="B6769">
        <v>11.46</v>
      </c>
      <c r="C6769">
        <v>11.48</v>
      </c>
      <c r="D6769">
        <v>11.03</v>
      </c>
      <c r="E6769">
        <v>11.17</v>
      </c>
      <c r="F6769">
        <v>-2.530541012</v>
      </c>
    </row>
    <row r="6770" spans="1:6" x14ac:dyDescent="0.25">
      <c r="A6770" s="1">
        <v>35893</v>
      </c>
      <c r="B6770">
        <v>11.57</v>
      </c>
      <c r="C6770">
        <v>11.57</v>
      </c>
      <c r="D6770">
        <v>11.25</v>
      </c>
      <c r="E6770">
        <v>11.37</v>
      </c>
      <c r="F6770">
        <v>-1.72860847</v>
      </c>
    </row>
    <row r="6771" spans="1:6" x14ac:dyDescent="0.25">
      <c r="A6771" s="1">
        <v>35892</v>
      </c>
      <c r="B6771">
        <v>11.39</v>
      </c>
      <c r="C6771">
        <v>11.53</v>
      </c>
      <c r="D6771">
        <v>11.23</v>
      </c>
      <c r="E6771">
        <v>11.51</v>
      </c>
      <c r="F6771">
        <v>1.053555751</v>
      </c>
    </row>
    <row r="6772" spans="1:6" x14ac:dyDescent="0.25">
      <c r="A6772" s="1">
        <v>35891</v>
      </c>
      <c r="B6772">
        <v>11.88</v>
      </c>
      <c r="C6772">
        <v>11.9</v>
      </c>
      <c r="D6772">
        <v>11.47</v>
      </c>
      <c r="E6772">
        <v>11.5</v>
      </c>
      <c r="F6772">
        <v>-3.1986531989999998</v>
      </c>
    </row>
    <row r="6773" spans="1:6" x14ac:dyDescent="0.25">
      <c r="A6773" s="1">
        <v>35888</v>
      </c>
      <c r="B6773">
        <v>11.72</v>
      </c>
      <c r="C6773">
        <v>11.99</v>
      </c>
      <c r="D6773">
        <v>11.69</v>
      </c>
      <c r="E6773">
        <v>11.78</v>
      </c>
      <c r="F6773">
        <v>0.511945392</v>
      </c>
    </row>
    <row r="6774" spans="1:6" x14ac:dyDescent="0.25">
      <c r="A6774" s="1">
        <v>35887</v>
      </c>
      <c r="B6774">
        <v>11.54</v>
      </c>
      <c r="C6774">
        <v>11.79</v>
      </c>
      <c r="D6774">
        <v>11.5</v>
      </c>
      <c r="E6774">
        <v>11.71</v>
      </c>
      <c r="F6774">
        <v>1.473136915</v>
      </c>
    </row>
    <row r="6775" spans="1:6" x14ac:dyDescent="0.25">
      <c r="A6775" s="1">
        <v>35886</v>
      </c>
      <c r="B6775">
        <v>11.45</v>
      </c>
      <c r="C6775">
        <v>11.6</v>
      </c>
      <c r="D6775">
        <v>11.27</v>
      </c>
      <c r="E6775">
        <v>11.55</v>
      </c>
      <c r="F6775">
        <v>0.87336244500000004</v>
      </c>
    </row>
    <row r="6776" spans="1:6" x14ac:dyDescent="0.25">
      <c r="A6776" s="1">
        <v>35885</v>
      </c>
      <c r="B6776">
        <v>11.33</v>
      </c>
      <c r="C6776">
        <v>11.5</v>
      </c>
      <c r="D6776">
        <v>11.27</v>
      </c>
      <c r="E6776">
        <v>11.39</v>
      </c>
      <c r="F6776">
        <v>0.52956751999999996</v>
      </c>
    </row>
    <row r="6777" spans="1:6" x14ac:dyDescent="0.25">
      <c r="A6777" s="1">
        <v>35884</v>
      </c>
      <c r="B6777">
        <v>11.55</v>
      </c>
      <c r="C6777">
        <v>11.6</v>
      </c>
      <c r="D6777">
        <v>11.14</v>
      </c>
      <c r="E6777">
        <v>11.24</v>
      </c>
      <c r="F6777">
        <v>-2.6839826840000001</v>
      </c>
    </row>
    <row r="6778" spans="1:6" x14ac:dyDescent="0.25">
      <c r="A6778" s="1">
        <v>35881</v>
      </c>
      <c r="B6778">
        <v>11.64</v>
      </c>
      <c r="C6778">
        <v>11.67</v>
      </c>
      <c r="D6778">
        <v>11.47</v>
      </c>
      <c r="E6778">
        <v>11.57</v>
      </c>
      <c r="F6778">
        <v>-0.60137457000000005</v>
      </c>
    </row>
    <row r="6779" spans="1:6" x14ac:dyDescent="0.25">
      <c r="A6779" s="1">
        <v>35880</v>
      </c>
      <c r="B6779">
        <v>11.53</v>
      </c>
      <c r="C6779">
        <v>11.62</v>
      </c>
      <c r="D6779">
        <v>11.41</v>
      </c>
      <c r="E6779">
        <v>11.56</v>
      </c>
      <c r="F6779">
        <v>0.26019080700000002</v>
      </c>
    </row>
    <row r="6780" spans="1:6" x14ac:dyDescent="0.25">
      <c r="A6780" s="1">
        <v>35879</v>
      </c>
      <c r="B6780">
        <v>11.64</v>
      </c>
      <c r="C6780">
        <v>11.65</v>
      </c>
      <c r="D6780">
        <v>11.5</v>
      </c>
      <c r="E6780">
        <v>11.6</v>
      </c>
      <c r="F6780">
        <v>-0.34364261200000001</v>
      </c>
    </row>
    <row r="6781" spans="1:6" x14ac:dyDescent="0.25">
      <c r="A6781" s="1">
        <v>35878</v>
      </c>
      <c r="B6781">
        <v>10.98</v>
      </c>
      <c r="C6781">
        <v>11.37</v>
      </c>
      <c r="D6781">
        <v>10.96</v>
      </c>
      <c r="E6781">
        <v>11.3</v>
      </c>
      <c r="F6781">
        <v>2.9143897999999999</v>
      </c>
    </row>
    <row r="6782" spans="1:6" x14ac:dyDescent="0.25">
      <c r="A6782" s="1">
        <v>35877</v>
      </c>
      <c r="B6782">
        <v>10.57</v>
      </c>
      <c r="C6782">
        <v>10.98</v>
      </c>
      <c r="D6782">
        <v>10.56</v>
      </c>
      <c r="E6782">
        <v>10.79</v>
      </c>
      <c r="F6782">
        <v>2.0813623460000001</v>
      </c>
    </row>
    <row r="6783" spans="1:6" x14ac:dyDescent="0.25">
      <c r="A6783" s="1">
        <v>35874</v>
      </c>
      <c r="B6783">
        <v>10.73</v>
      </c>
      <c r="C6783">
        <v>10.73</v>
      </c>
      <c r="D6783">
        <v>10.58</v>
      </c>
      <c r="E6783">
        <v>10.6</v>
      </c>
      <c r="F6783">
        <v>-1.2115563840000001</v>
      </c>
    </row>
    <row r="6784" spans="1:6" x14ac:dyDescent="0.25">
      <c r="A6784" s="1">
        <v>35873</v>
      </c>
      <c r="B6784">
        <v>10.6</v>
      </c>
      <c r="C6784">
        <v>10.74</v>
      </c>
      <c r="D6784">
        <v>10.52</v>
      </c>
      <c r="E6784">
        <v>10.72</v>
      </c>
      <c r="F6784">
        <v>1.1320754719999999</v>
      </c>
    </row>
    <row r="6785" spans="1:6" x14ac:dyDescent="0.25">
      <c r="A6785" s="1">
        <v>35872</v>
      </c>
      <c r="B6785">
        <v>10.54</v>
      </c>
      <c r="C6785">
        <v>10.75</v>
      </c>
      <c r="D6785">
        <v>10.52</v>
      </c>
      <c r="E6785">
        <v>10.59</v>
      </c>
      <c r="F6785">
        <v>0.47438330200000001</v>
      </c>
    </row>
    <row r="6786" spans="1:6" x14ac:dyDescent="0.25">
      <c r="A6786" s="1">
        <v>35871</v>
      </c>
      <c r="B6786">
        <v>10.74</v>
      </c>
      <c r="C6786">
        <v>10.82</v>
      </c>
      <c r="D6786">
        <v>10.48</v>
      </c>
      <c r="E6786">
        <v>10.76</v>
      </c>
      <c r="F6786">
        <v>0.186219739</v>
      </c>
    </row>
    <row r="6787" spans="1:6" x14ac:dyDescent="0.25">
      <c r="A6787" s="1">
        <v>35870</v>
      </c>
      <c r="B6787">
        <v>10.8</v>
      </c>
      <c r="C6787">
        <v>10.82</v>
      </c>
      <c r="D6787">
        <v>10.64</v>
      </c>
      <c r="E6787">
        <v>10.73</v>
      </c>
      <c r="F6787">
        <v>-0.64814814799999998</v>
      </c>
    </row>
    <row r="6788" spans="1:6" x14ac:dyDescent="0.25">
      <c r="A6788" s="1">
        <v>35867</v>
      </c>
      <c r="B6788">
        <v>10.79</v>
      </c>
      <c r="C6788">
        <v>10.87</v>
      </c>
      <c r="D6788">
        <v>10.69</v>
      </c>
      <c r="E6788">
        <v>10.76</v>
      </c>
      <c r="F6788">
        <v>-0.27803521799999997</v>
      </c>
    </row>
    <row r="6789" spans="1:6" x14ac:dyDescent="0.25">
      <c r="A6789" s="1">
        <v>35866</v>
      </c>
      <c r="B6789">
        <v>10.54</v>
      </c>
      <c r="C6789">
        <v>10.69</v>
      </c>
      <c r="D6789">
        <v>10.41</v>
      </c>
      <c r="E6789">
        <v>10.66</v>
      </c>
      <c r="F6789">
        <v>1.1385199239999999</v>
      </c>
    </row>
    <row r="6790" spans="1:6" x14ac:dyDescent="0.25">
      <c r="A6790" s="1">
        <v>35865</v>
      </c>
      <c r="B6790">
        <v>10.41</v>
      </c>
      <c r="C6790">
        <v>10.71</v>
      </c>
      <c r="D6790">
        <v>10.34</v>
      </c>
      <c r="E6790">
        <v>10.44</v>
      </c>
      <c r="F6790">
        <v>0.28818443799999999</v>
      </c>
    </row>
    <row r="6791" spans="1:6" x14ac:dyDescent="0.25">
      <c r="A6791" s="1">
        <v>35864</v>
      </c>
      <c r="B6791">
        <v>10.46</v>
      </c>
      <c r="C6791">
        <v>10.48</v>
      </c>
      <c r="D6791">
        <v>10</v>
      </c>
      <c r="E6791">
        <v>10.23</v>
      </c>
      <c r="F6791">
        <v>-2.198852772</v>
      </c>
    </row>
    <row r="6792" spans="1:6" x14ac:dyDescent="0.25">
      <c r="A6792" s="1">
        <v>35863</v>
      </c>
      <c r="B6792">
        <v>10.62</v>
      </c>
      <c r="C6792">
        <v>10.75</v>
      </c>
      <c r="D6792">
        <v>10.19</v>
      </c>
      <c r="E6792">
        <v>10.210000000000001</v>
      </c>
      <c r="F6792">
        <v>-3.8606403010000001</v>
      </c>
    </row>
    <row r="6793" spans="1:6" x14ac:dyDescent="0.25">
      <c r="A6793" s="1">
        <v>35860</v>
      </c>
      <c r="B6793">
        <v>10.43</v>
      </c>
      <c r="C6793">
        <v>10.75</v>
      </c>
      <c r="D6793">
        <v>10.33</v>
      </c>
      <c r="E6793">
        <v>10.73</v>
      </c>
      <c r="F6793">
        <v>2.8763183130000001</v>
      </c>
    </row>
    <row r="6794" spans="1:6" x14ac:dyDescent="0.25">
      <c r="A6794" s="1">
        <v>35859</v>
      </c>
      <c r="B6794">
        <v>10.56</v>
      </c>
      <c r="C6794">
        <v>10.77</v>
      </c>
      <c r="D6794">
        <v>10.18</v>
      </c>
      <c r="E6794">
        <v>10.3</v>
      </c>
      <c r="F6794">
        <v>-2.462121212</v>
      </c>
    </row>
    <row r="6795" spans="1:6" x14ac:dyDescent="0.25">
      <c r="A6795" s="1">
        <v>35858</v>
      </c>
      <c r="B6795">
        <v>10.76</v>
      </c>
      <c r="C6795">
        <v>10.92</v>
      </c>
      <c r="D6795">
        <v>10.72</v>
      </c>
      <c r="E6795">
        <v>10.88</v>
      </c>
      <c r="F6795">
        <v>1.1152416359999999</v>
      </c>
    </row>
    <row r="6796" spans="1:6" x14ac:dyDescent="0.25">
      <c r="A6796" s="1">
        <v>35857</v>
      </c>
      <c r="B6796">
        <v>10.72</v>
      </c>
      <c r="C6796">
        <v>10.84</v>
      </c>
      <c r="D6796">
        <v>10.56</v>
      </c>
      <c r="E6796">
        <v>10.75</v>
      </c>
      <c r="F6796">
        <v>0.27985074599999998</v>
      </c>
    </row>
    <row r="6797" spans="1:6" x14ac:dyDescent="0.25">
      <c r="A6797" s="1">
        <v>35856</v>
      </c>
      <c r="B6797">
        <v>11.15</v>
      </c>
      <c r="C6797">
        <v>11.21</v>
      </c>
      <c r="D6797">
        <v>10.75</v>
      </c>
      <c r="E6797">
        <v>10.88</v>
      </c>
      <c r="F6797">
        <v>-2.4215246640000001</v>
      </c>
    </row>
    <row r="6798" spans="1:6" x14ac:dyDescent="0.25">
      <c r="A6798" s="1">
        <v>35853</v>
      </c>
      <c r="B6798">
        <v>11.19</v>
      </c>
      <c r="C6798">
        <v>11.42</v>
      </c>
      <c r="D6798">
        <v>10.98</v>
      </c>
      <c r="E6798">
        <v>10.98</v>
      </c>
      <c r="F6798">
        <v>-1.876675603</v>
      </c>
    </row>
    <row r="6799" spans="1:6" x14ac:dyDescent="0.25">
      <c r="A6799" s="1">
        <v>35852</v>
      </c>
      <c r="B6799">
        <v>11.07</v>
      </c>
      <c r="C6799">
        <v>11.1</v>
      </c>
      <c r="D6799">
        <v>10.95</v>
      </c>
      <c r="E6799">
        <v>11.08</v>
      </c>
      <c r="F6799">
        <v>9.0334236999999998E-2</v>
      </c>
    </row>
    <row r="6800" spans="1:6" x14ac:dyDescent="0.25">
      <c r="A6800" s="1">
        <v>35851</v>
      </c>
      <c r="B6800">
        <v>10.9</v>
      </c>
      <c r="C6800">
        <v>11.16</v>
      </c>
      <c r="D6800">
        <v>10.81</v>
      </c>
      <c r="E6800">
        <v>11.13</v>
      </c>
      <c r="F6800">
        <v>2.1100917429999999</v>
      </c>
    </row>
    <row r="6801" spans="1:6" x14ac:dyDescent="0.25">
      <c r="A6801" s="1">
        <v>35850</v>
      </c>
      <c r="B6801">
        <v>10.98</v>
      </c>
      <c r="C6801">
        <v>11.16</v>
      </c>
      <c r="D6801">
        <v>10.79</v>
      </c>
      <c r="E6801">
        <v>10.79</v>
      </c>
      <c r="F6801">
        <v>-1.730418944</v>
      </c>
    </row>
    <row r="6802" spans="1:6" x14ac:dyDescent="0.25">
      <c r="A6802" s="1">
        <v>35849</v>
      </c>
      <c r="B6802">
        <v>11.06</v>
      </c>
      <c r="C6802">
        <v>11.08</v>
      </c>
      <c r="D6802">
        <v>10.86</v>
      </c>
      <c r="E6802">
        <v>10.93</v>
      </c>
      <c r="F6802">
        <v>-1.1754068719999999</v>
      </c>
    </row>
    <row r="6803" spans="1:6" x14ac:dyDescent="0.25">
      <c r="A6803" s="1">
        <v>35846</v>
      </c>
      <c r="B6803">
        <v>10.98</v>
      </c>
      <c r="C6803">
        <v>11.02</v>
      </c>
      <c r="D6803">
        <v>10.78</v>
      </c>
      <c r="E6803">
        <v>10.97</v>
      </c>
      <c r="F6803">
        <v>-9.1074681000000005E-2</v>
      </c>
    </row>
    <row r="6804" spans="1:6" x14ac:dyDescent="0.25">
      <c r="A6804" s="1">
        <v>35845</v>
      </c>
      <c r="B6804">
        <v>10.96</v>
      </c>
      <c r="C6804">
        <v>11.04</v>
      </c>
      <c r="D6804">
        <v>10.9</v>
      </c>
      <c r="E6804">
        <v>10.91</v>
      </c>
      <c r="F6804">
        <v>-0.45620438000000002</v>
      </c>
    </row>
    <row r="6805" spans="1:6" x14ac:dyDescent="0.25">
      <c r="A6805" s="1">
        <v>35844</v>
      </c>
      <c r="B6805">
        <v>10.77</v>
      </c>
      <c r="C6805">
        <v>10.94</v>
      </c>
      <c r="D6805">
        <v>10.75</v>
      </c>
      <c r="E6805">
        <v>10.92</v>
      </c>
      <c r="F6805">
        <v>1.39275766</v>
      </c>
    </row>
    <row r="6806" spans="1:6" x14ac:dyDescent="0.25">
      <c r="A6806" s="1">
        <v>35843</v>
      </c>
      <c r="B6806">
        <v>10.98</v>
      </c>
      <c r="C6806">
        <v>11</v>
      </c>
      <c r="D6806">
        <v>10.69</v>
      </c>
      <c r="E6806">
        <v>10.82</v>
      </c>
      <c r="F6806">
        <v>-1.4571949</v>
      </c>
    </row>
    <row r="6807" spans="1:6" x14ac:dyDescent="0.25">
      <c r="A6807" s="1">
        <v>35839</v>
      </c>
      <c r="B6807">
        <v>10.82</v>
      </c>
      <c r="C6807">
        <v>10.97</v>
      </c>
      <c r="D6807">
        <v>10.75</v>
      </c>
      <c r="E6807">
        <v>10.81</v>
      </c>
      <c r="F6807">
        <v>-9.2421442000000006E-2</v>
      </c>
    </row>
    <row r="6808" spans="1:6" x14ac:dyDescent="0.25">
      <c r="A6808" s="1">
        <v>35838</v>
      </c>
      <c r="B6808">
        <v>10.72</v>
      </c>
      <c r="C6808">
        <v>10.98</v>
      </c>
      <c r="D6808">
        <v>10.69</v>
      </c>
      <c r="E6808">
        <v>10.88</v>
      </c>
      <c r="F6808">
        <v>1.4925373129999999</v>
      </c>
    </row>
    <row r="6809" spans="1:6" x14ac:dyDescent="0.25">
      <c r="A6809" s="1">
        <v>35837</v>
      </c>
      <c r="B6809">
        <v>10.84</v>
      </c>
      <c r="C6809">
        <v>10.85</v>
      </c>
      <c r="D6809">
        <v>10.67</v>
      </c>
      <c r="E6809">
        <v>10.81</v>
      </c>
      <c r="F6809">
        <v>-0.27675276799999998</v>
      </c>
    </row>
    <row r="6810" spans="1:6" x14ac:dyDescent="0.25">
      <c r="A6810" s="1">
        <v>35836</v>
      </c>
      <c r="B6810">
        <v>10.71</v>
      </c>
      <c r="C6810">
        <v>10.86</v>
      </c>
      <c r="D6810">
        <v>10.56</v>
      </c>
      <c r="E6810">
        <v>10.79</v>
      </c>
      <c r="F6810">
        <v>0.74696545299999995</v>
      </c>
    </row>
    <row r="6811" spans="1:6" x14ac:dyDescent="0.25">
      <c r="A6811" s="1">
        <v>35835</v>
      </c>
      <c r="B6811">
        <v>11.06</v>
      </c>
      <c r="C6811">
        <v>11.06</v>
      </c>
      <c r="D6811">
        <v>10.56</v>
      </c>
      <c r="E6811">
        <v>10.66</v>
      </c>
      <c r="F6811">
        <v>-3.6166365279999999</v>
      </c>
    </row>
    <row r="6812" spans="1:6" x14ac:dyDescent="0.25">
      <c r="A6812" s="1">
        <v>35832</v>
      </c>
      <c r="B6812">
        <v>10.71</v>
      </c>
      <c r="C6812">
        <v>11</v>
      </c>
      <c r="D6812">
        <v>10.58</v>
      </c>
      <c r="E6812">
        <v>10.99</v>
      </c>
      <c r="F6812">
        <v>2.6143790849999999</v>
      </c>
    </row>
    <row r="6813" spans="1:6" x14ac:dyDescent="0.25">
      <c r="A6813" s="1">
        <v>35831</v>
      </c>
      <c r="B6813">
        <v>10.96</v>
      </c>
      <c r="C6813">
        <v>11.03</v>
      </c>
      <c r="D6813">
        <v>10.73</v>
      </c>
      <c r="E6813">
        <v>10.73</v>
      </c>
      <c r="F6813">
        <v>-2.0985401459999999</v>
      </c>
    </row>
    <row r="6814" spans="1:6" x14ac:dyDescent="0.25">
      <c r="A6814" s="1">
        <v>35830</v>
      </c>
      <c r="B6814">
        <v>10.58</v>
      </c>
      <c r="C6814">
        <v>10.96</v>
      </c>
      <c r="D6814">
        <v>10.56</v>
      </c>
      <c r="E6814">
        <v>10.76</v>
      </c>
      <c r="F6814">
        <v>1.701323251</v>
      </c>
    </row>
    <row r="6815" spans="1:6" x14ac:dyDescent="0.25">
      <c r="A6815" s="1">
        <v>35829</v>
      </c>
      <c r="B6815">
        <v>10.66</v>
      </c>
      <c r="C6815">
        <v>10.81</v>
      </c>
      <c r="D6815">
        <v>10.36</v>
      </c>
      <c r="E6815">
        <v>10.5</v>
      </c>
      <c r="F6815">
        <v>-1.5009380859999999</v>
      </c>
    </row>
    <row r="6816" spans="1:6" x14ac:dyDescent="0.25">
      <c r="A6816" s="1">
        <v>35828</v>
      </c>
      <c r="B6816">
        <v>10.82</v>
      </c>
      <c r="C6816">
        <v>10.84</v>
      </c>
      <c r="D6816">
        <v>10.58</v>
      </c>
      <c r="E6816">
        <v>10.65</v>
      </c>
      <c r="F6816">
        <v>-1.57116451</v>
      </c>
    </row>
    <row r="6817" spans="1:6" x14ac:dyDescent="0.25">
      <c r="A6817" s="1">
        <v>35825</v>
      </c>
      <c r="B6817">
        <v>10.72</v>
      </c>
      <c r="C6817">
        <v>10.73</v>
      </c>
      <c r="D6817">
        <v>10.46</v>
      </c>
      <c r="E6817">
        <v>10.51</v>
      </c>
      <c r="F6817">
        <v>-1.9589552240000001</v>
      </c>
    </row>
    <row r="6818" spans="1:6" x14ac:dyDescent="0.25">
      <c r="A6818" s="1">
        <v>35824</v>
      </c>
      <c r="B6818">
        <v>10.33</v>
      </c>
      <c r="C6818">
        <v>10.79</v>
      </c>
      <c r="D6818">
        <v>10.31</v>
      </c>
      <c r="E6818">
        <v>10.62</v>
      </c>
      <c r="F6818">
        <v>2.8073572119999999</v>
      </c>
    </row>
    <row r="6819" spans="1:6" x14ac:dyDescent="0.25">
      <c r="A6819" s="1">
        <v>35823</v>
      </c>
      <c r="B6819">
        <v>9.98</v>
      </c>
      <c r="C6819">
        <v>10.4</v>
      </c>
      <c r="D6819">
        <v>9.9499999999999993</v>
      </c>
      <c r="E6819">
        <v>10.31</v>
      </c>
      <c r="F6819">
        <v>3.3066132260000001</v>
      </c>
    </row>
    <row r="6820" spans="1:6" x14ac:dyDescent="0.25">
      <c r="A6820" s="1">
        <v>35822</v>
      </c>
      <c r="B6820">
        <v>9.44</v>
      </c>
      <c r="C6820">
        <v>9.9</v>
      </c>
      <c r="D6820">
        <v>9.31</v>
      </c>
      <c r="E6820">
        <v>9.8800000000000008</v>
      </c>
      <c r="F6820">
        <v>4.6610169490000004</v>
      </c>
    </row>
    <row r="6821" spans="1:6" x14ac:dyDescent="0.25">
      <c r="A6821" s="1">
        <v>35821</v>
      </c>
      <c r="B6821">
        <v>9.66</v>
      </c>
      <c r="C6821">
        <v>9.67</v>
      </c>
      <c r="D6821">
        <v>9.31</v>
      </c>
      <c r="E6821">
        <v>9.44</v>
      </c>
      <c r="F6821">
        <v>-2.277432712</v>
      </c>
    </row>
    <row r="6822" spans="1:6" x14ac:dyDescent="0.25">
      <c r="A6822" s="1">
        <v>35818</v>
      </c>
      <c r="B6822">
        <v>9.7200000000000006</v>
      </c>
      <c r="C6822">
        <v>9.77</v>
      </c>
      <c r="D6822">
        <v>9.42</v>
      </c>
      <c r="E6822">
        <v>9.6199999999999992</v>
      </c>
      <c r="F6822">
        <v>-1.028806584</v>
      </c>
    </row>
    <row r="6823" spans="1:6" x14ac:dyDescent="0.25">
      <c r="A6823" s="1">
        <v>35817</v>
      </c>
      <c r="B6823">
        <v>9.76</v>
      </c>
      <c r="C6823">
        <v>9.86</v>
      </c>
      <c r="D6823">
        <v>9.59</v>
      </c>
      <c r="E6823">
        <v>9.6199999999999992</v>
      </c>
      <c r="F6823">
        <v>-1.4344262299999999</v>
      </c>
    </row>
    <row r="6824" spans="1:6" x14ac:dyDescent="0.25">
      <c r="A6824" s="1">
        <v>35816</v>
      </c>
      <c r="B6824">
        <v>9.7899999999999991</v>
      </c>
      <c r="C6824">
        <v>9.92</v>
      </c>
      <c r="D6824">
        <v>9.4600000000000009</v>
      </c>
      <c r="E6824">
        <v>9.89</v>
      </c>
      <c r="F6824">
        <v>1.0214504600000001</v>
      </c>
    </row>
    <row r="6825" spans="1:6" x14ac:dyDescent="0.25">
      <c r="A6825" s="1">
        <v>35815</v>
      </c>
      <c r="B6825">
        <v>9.7200000000000006</v>
      </c>
      <c r="C6825">
        <v>9.92</v>
      </c>
      <c r="D6825">
        <v>9.69</v>
      </c>
      <c r="E6825">
        <v>9.92</v>
      </c>
      <c r="F6825">
        <v>2.0576131690000001</v>
      </c>
    </row>
    <row r="6826" spans="1:6" x14ac:dyDescent="0.25">
      <c r="A6826" s="1">
        <v>35811</v>
      </c>
      <c r="B6826">
        <v>9.7100000000000009</v>
      </c>
      <c r="C6826">
        <v>9.7899999999999991</v>
      </c>
      <c r="D6826">
        <v>9.59</v>
      </c>
      <c r="E6826">
        <v>9.65</v>
      </c>
      <c r="F6826">
        <v>-0.61791967000000003</v>
      </c>
    </row>
    <row r="6827" spans="1:6" x14ac:dyDescent="0.25">
      <c r="A6827" s="1">
        <v>35810</v>
      </c>
      <c r="B6827">
        <v>9.4600000000000009</v>
      </c>
      <c r="C6827">
        <v>9.7100000000000009</v>
      </c>
      <c r="D6827">
        <v>9.43</v>
      </c>
      <c r="E6827">
        <v>9.58</v>
      </c>
      <c r="F6827">
        <v>1.268498943</v>
      </c>
    </row>
    <row r="6828" spans="1:6" x14ac:dyDescent="0.25">
      <c r="A6828" s="1">
        <v>35809</v>
      </c>
      <c r="B6828">
        <v>9.48</v>
      </c>
      <c r="C6828">
        <v>9.52</v>
      </c>
      <c r="D6828">
        <v>9.31</v>
      </c>
      <c r="E6828">
        <v>9.5</v>
      </c>
      <c r="F6828">
        <v>0.210970464</v>
      </c>
    </row>
    <row r="6829" spans="1:6" x14ac:dyDescent="0.25">
      <c r="A6829" s="1">
        <v>35808</v>
      </c>
      <c r="B6829">
        <v>9.33</v>
      </c>
      <c r="C6829">
        <v>9.4</v>
      </c>
      <c r="D6829">
        <v>9.18</v>
      </c>
      <c r="E6829">
        <v>9.33</v>
      </c>
      <c r="F6829">
        <v>0</v>
      </c>
    </row>
    <row r="6830" spans="1:6" x14ac:dyDescent="0.25">
      <c r="A6830" s="1">
        <v>35807</v>
      </c>
      <c r="B6830">
        <v>8.67</v>
      </c>
      <c r="C6830">
        <v>9.3000000000000007</v>
      </c>
      <c r="D6830">
        <v>8.59</v>
      </c>
      <c r="E6830">
        <v>9.2899999999999991</v>
      </c>
      <c r="F6830">
        <v>7.1510957319999999</v>
      </c>
    </row>
    <row r="6831" spans="1:6" x14ac:dyDescent="0.25">
      <c r="A6831" s="1">
        <v>35804</v>
      </c>
      <c r="B6831">
        <v>9.23</v>
      </c>
      <c r="C6831">
        <v>9.36</v>
      </c>
      <c r="D6831">
        <v>8.98</v>
      </c>
      <c r="E6831">
        <v>9.0399999999999991</v>
      </c>
      <c r="F6831">
        <v>-2.0585048750000001</v>
      </c>
    </row>
    <row r="6832" spans="1:6" x14ac:dyDescent="0.25">
      <c r="A6832" s="1">
        <v>35803</v>
      </c>
      <c r="B6832">
        <v>9.16</v>
      </c>
      <c r="C6832">
        <v>9.4600000000000009</v>
      </c>
      <c r="D6832">
        <v>8.92</v>
      </c>
      <c r="E6832">
        <v>9.36</v>
      </c>
      <c r="F6832">
        <v>2.1834061139999998</v>
      </c>
    </row>
    <row r="6833" spans="1:6" x14ac:dyDescent="0.25">
      <c r="A6833" s="1">
        <v>35802</v>
      </c>
      <c r="B6833">
        <v>9.48</v>
      </c>
      <c r="C6833">
        <v>9.48</v>
      </c>
      <c r="D6833">
        <v>9.16</v>
      </c>
      <c r="E6833">
        <v>9.25</v>
      </c>
      <c r="F6833">
        <v>-2.4261603379999999</v>
      </c>
    </row>
    <row r="6834" spans="1:6" x14ac:dyDescent="0.25">
      <c r="A6834" s="1">
        <v>35801</v>
      </c>
      <c r="B6834">
        <v>9.5399999999999991</v>
      </c>
      <c r="C6834">
        <v>9.73</v>
      </c>
      <c r="D6834">
        <v>9.35</v>
      </c>
      <c r="E6834">
        <v>9.5299999999999994</v>
      </c>
      <c r="F6834">
        <v>-0.10482180300000001</v>
      </c>
    </row>
    <row r="6835" spans="1:6" x14ac:dyDescent="0.25">
      <c r="A6835" s="1">
        <v>35800</v>
      </c>
      <c r="B6835">
        <v>9.69</v>
      </c>
      <c r="C6835">
        <v>9.86</v>
      </c>
      <c r="D6835">
        <v>9.4600000000000009</v>
      </c>
      <c r="E6835">
        <v>9.66</v>
      </c>
      <c r="F6835">
        <v>-0.30959752299999999</v>
      </c>
    </row>
    <row r="6836" spans="1:6" x14ac:dyDescent="0.25">
      <c r="A6836" s="1">
        <v>35797</v>
      </c>
      <c r="B6836">
        <v>9.44</v>
      </c>
      <c r="C6836">
        <v>9.73</v>
      </c>
      <c r="D6836">
        <v>9.27</v>
      </c>
      <c r="E6836">
        <v>9.68</v>
      </c>
      <c r="F6836">
        <v>2.5423728809999999</v>
      </c>
    </row>
    <row r="6837" spans="1:6" x14ac:dyDescent="0.25">
      <c r="A6837" s="1">
        <v>35795</v>
      </c>
      <c r="B6837">
        <v>9.4</v>
      </c>
      <c r="C6837">
        <v>9.5500000000000007</v>
      </c>
      <c r="D6837">
        <v>9.2100000000000009</v>
      </c>
      <c r="E6837">
        <v>9.3000000000000007</v>
      </c>
      <c r="F6837">
        <v>-1.063829787</v>
      </c>
    </row>
    <row r="6838" spans="1:6" x14ac:dyDescent="0.25">
      <c r="A6838" s="1">
        <v>35794</v>
      </c>
      <c r="B6838">
        <v>9.39</v>
      </c>
      <c r="C6838">
        <v>9.4700000000000006</v>
      </c>
      <c r="D6838">
        <v>9.26</v>
      </c>
      <c r="E6838">
        <v>9.4</v>
      </c>
      <c r="F6838">
        <v>0.106496273</v>
      </c>
    </row>
    <row r="6839" spans="1:6" x14ac:dyDescent="0.25">
      <c r="A6839" s="1">
        <v>35793</v>
      </c>
      <c r="B6839">
        <v>9.07</v>
      </c>
      <c r="C6839">
        <v>9.35</v>
      </c>
      <c r="D6839">
        <v>9.0399999999999991</v>
      </c>
      <c r="E6839">
        <v>9.33</v>
      </c>
      <c r="F6839">
        <v>2.8665931640000002</v>
      </c>
    </row>
    <row r="6840" spans="1:6" x14ac:dyDescent="0.25">
      <c r="A6840" s="1">
        <v>35790</v>
      </c>
      <c r="B6840">
        <v>8.67</v>
      </c>
      <c r="C6840">
        <v>8.8800000000000008</v>
      </c>
      <c r="D6840">
        <v>8.6300000000000008</v>
      </c>
      <c r="E6840">
        <v>8.8699999999999992</v>
      </c>
      <c r="F6840">
        <v>2.3068050750000002</v>
      </c>
    </row>
    <row r="6841" spans="1:6" x14ac:dyDescent="0.25">
      <c r="A6841" s="1">
        <v>35788</v>
      </c>
      <c r="B6841">
        <v>8.77</v>
      </c>
      <c r="C6841">
        <v>8.8699999999999992</v>
      </c>
      <c r="D6841">
        <v>8.5399999999999991</v>
      </c>
      <c r="E6841">
        <v>8.59</v>
      </c>
      <c r="F6841">
        <v>-2.0524515390000002</v>
      </c>
    </row>
    <row r="6842" spans="1:6" x14ac:dyDescent="0.25">
      <c r="A6842" s="1">
        <v>35787</v>
      </c>
      <c r="B6842">
        <v>9.17</v>
      </c>
      <c r="C6842">
        <v>9.18</v>
      </c>
      <c r="D6842">
        <v>8.5399999999999991</v>
      </c>
      <c r="E6842">
        <v>8.57</v>
      </c>
      <c r="F6842">
        <v>-6.5430752449999998</v>
      </c>
    </row>
    <row r="6843" spans="1:6" x14ac:dyDescent="0.25">
      <c r="A6843" s="1">
        <v>35786</v>
      </c>
      <c r="B6843">
        <v>9</v>
      </c>
      <c r="C6843">
        <v>9.23</v>
      </c>
      <c r="D6843">
        <v>8.81</v>
      </c>
      <c r="E6843">
        <v>9.1</v>
      </c>
      <c r="F6843">
        <v>1.111111111</v>
      </c>
    </row>
    <row r="6844" spans="1:6" x14ac:dyDescent="0.25">
      <c r="A6844" s="1">
        <v>35783</v>
      </c>
      <c r="B6844">
        <v>8.67</v>
      </c>
      <c r="C6844">
        <v>9</v>
      </c>
      <c r="D6844">
        <v>8.35</v>
      </c>
      <c r="E6844">
        <v>8.91</v>
      </c>
      <c r="F6844">
        <v>2.7681660899999998</v>
      </c>
    </row>
    <row r="6845" spans="1:6" x14ac:dyDescent="0.25">
      <c r="A6845" s="1">
        <v>35782</v>
      </c>
      <c r="B6845">
        <v>8.98</v>
      </c>
      <c r="C6845">
        <v>9</v>
      </c>
      <c r="D6845">
        <v>8.5</v>
      </c>
      <c r="E6845">
        <v>8.93</v>
      </c>
      <c r="F6845">
        <v>-0.55679287300000002</v>
      </c>
    </row>
    <row r="6846" spans="1:6" x14ac:dyDescent="0.25">
      <c r="A6846" s="1">
        <v>35781</v>
      </c>
      <c r="B6846">
        <v>9.2899999999999991</v>
      </c>
      <c r="C6846">
        <v>9.5</v>
      </c>
      <c r="D6846">
        <v>9.01</v>
      </c>
      <c r="E6846">
        <v>9.0299999999999994</v>
      </c>
      <c r="F6846">
        <v>-2.7987082879999998</v>
      </c>
    </row>
    <row r="6847" spans="1:6" x14ac:dyDescent="0.25">
      <c r="A6847" s="1">
        <v>35780</v>
      </c>
      <c r="B6847">
        <v>8.7100000000000009</v>
      </c>
      <c r="C6847">
        <v>9.0299999999999994</v>
      </c>
      <c r="D6847">
        <v>8.67</v>
      </c>
      <c r="E6847">
        <v>8.91</v>
      </c>
      <c r="F6847">
        <v>2.2962112509999999</v>
      </c>
    </row>
    <row r="6848" spans="1:6" x14ac:dyDescent="0.25">
      <c r="A6848" s="1">
        <v>35779</v>
      </c>
      <c r="B6848">
        <v>8.6</v>
      </c>
      <c r="C6848">
        <v>8.6999999999999993</v>
      </c>
      <c r="D6848">
        <v>7.95</v>
      </c>
      <c r="E6848">
        <v>8.61</v>
      </c>
      <c r="F6848">
        <v>0.11627907</v>
      </c>
    </row>
    <row r="6849" spans="1:6" x14ac:dyDescent="0.25">
      <c r="A6849" s="1">
        <v>35776</v>
      </c>
      <c r="B6849">
        <v>9.2200000000000006</v>
      </c>
      <c r="C6849">
        <v>9.23</v>
      </c>
      <c r="D6849">
        <v>8.44</v>
      </c>
      <c r="E6849">
        <v>8.5</v>
      </c>
      <c r="F6849">
        <v>-7.8091106290000001</v>
      </c>
    </row>
    <row r="6850" spans="1:6" x14ac:dyDescent="0.25">
      <c r="A6850" s="1">
        <v>35775</v>
      </c>
      <c r="B6850">
        <v>9.26</v>
      </c>
      <c r="C6850">
        <v>9.33</v>
      </c>
      <c r="D6850">
        <v>8.84</v>
      </c>
      <c r="E6850">
        <v>9.18</v>
      </c>
      <c r="F6850">
        <v>-0.86393088600000001</v>
      </c>
    </row>
    <row r="6851" spans="1:6" x14ac:dyDescent="0.25">
      <c r="A6851" s="1">
        <v>35774</v>
      </c>
      <c r="B6851">
        <v>9.57</v>
      </c>
      <c r="C6851">
        <v>9.58</v>
      </c>
      <c r="D6851">
        <v>9.2200000000000006</v>
      </c>
      <c r="E6851">
        <v>9.49</v>
      </c>
      <c r="F6851">
        <v>-0.83594566400000003</v>
      </c>
    </row>
    <row r="6852" spans="1:6" x14ac:dyDescent="0.25">
      <c r="A6852" s="1">
        <v>35773</v>
      </c>
      <c r="B6852">
        <v>9.8800000000000008</v>
      </c>
      <c r="C6852">
        <v>9.89</v>
      </c>
      <c r="D6852">
        <v>9.6300000000000008</v>
      </c>
      <c r="E6852">
        <v>9.7200000000000006</v>
      </c>
      <c r="F6852">
        <v>-1.6194331980000001</v>
      </c>
    </row>
    <row r="6853" spans="1:6" x14ac:dyDescent="0.25">
      <c r="A6853" s="1">
        <v>35772</v>
      </c>
      <c r="B6853">
        <v>9.92</v>
      </c>
      <c r="C6853">
        <v>10</v>
      </c>
      <c r="D6853">
        <v>9.86</v>
      </c>
      <c r="E6853">
        <v>9.9700000000000006</v>
      </c>
      <c r="F6853">
        <v>0.50403225799999996</v>
      </c>
    </row>
    <row r="6854" spans="1:6" x14ac:dyDescent="0.25">
      <c r="A6854" s="1">
        <v>35769</v>
      </c>
      <c r="B6854">
        <v>9.6</v>
      </c>
      <c r="C6854">
        <v>9.93</v>
      </c>
      <c r="D6854">
        <v>9.5</v>
      </c>
      <c r="E6854">
        <v>9.93</v>
      </c>
      <c r="F6854">
        <v>3.4375</v>
      </c>
    </row>
    <row r="6855" spans="1:6" x14ac:dyDescent="0.25">
      <c r="A6855" s="1">
        <v>35768</v>
      </c>
      <c r="B6855">
        <v>9.7200000000000006</v>
      </c>
      <c r="C6855">
        <v>9.73</v>
      </c>
      <c r="D6855">
        <v>9.48</v>
      </c>
      <c r="E6855">
        <v>9.6</v>
      </c>
      <c r="F6855">
        <v>-1.2345679009999999</v>
      </c>
    </row>
    <row r="6856" spans="1:6" x14ac:dyDescent="0.25">
      <c r="A6856" s="1">
        <v>35767</v>
      </c>
      <c r="B6856">
        <v>9.5399999999999991</v>
      </c>
      <c r="C6856">
        <v>9.66</v>
      </c>
      <c r="D6856">
        <v>9.3000000000000007</v>
      </c>
      <c r="E6856">
        <v>9.66</v>
      </c>
      <c r="F6856">
        <v>1.257861635</v>
      </c>
    </row>
    <row r="6857" spans="1:6" x14ac:dyDescent="0.25">
      <c r="A6857" s="1">
        <v>35766</v>
      </c>
      <c r="B6857">
        <v>10.039999999999999</v>
      </c>
      <c r="C6857">
        <v>10.07</v>
      </c>
      <c r="D6857">
        <v>9.5399999999999991</v>
      </c>
      <c r="E6857">
        <v>9.61</v>
      </c>
      <c r="F6857">
        <v>-4.2828685259999997</v>
      </c>
    </row>
    <row r="6858" spans="1:6" x14ac:dyDescent="0.25">
      <c r="A6858" s="1">
        <v>35765</v>
      </c>
      <c r="B6858">
        <v>9.69</v>
      </c>
      <c r="C6858">
        <v>10.09</v>
      </c>
      <c r="D6858">
        <v>9.65</v>
      </c>
      <c r="E6858">
        <v>10.039999999999999</v>
      </c>
      <c r="F6858">
        <v>3.6119711040000002</v>
      </c>
    </row>
    <row r="6859" spans="1:6" x14ac:dyDescent="0.25">
      <c r="A6859" s="1">
        <v>35762</v>
      </c>
      <c r="B6859">
        <v>9.43</v>
      </c>
      <c r="C6859">
        <v>9.65</v>
      </c>
      <c r="D6859">
        <v>9.3800000000000008</v>
      </c>
      <c r="E6859">
        <v>9.58</v>
      </c>
      <c r="F6859">
        <v>1.590668081</v>
      </c>
    </row>
    <row r="6860" spans="1:6" x14ac:dyDescent="0.25">
      <c r="A6860" s="1">
        <v>35760</v>
      </c>
      <c r="B6860">
        <v>9.39</v>
      </c>
      <c r="C6860">
        <v>9.5</v>
      </c>
      <c r="D6860">
        <v>9.39</v>
      </c>
      <c r="E6860">
        <v>9.4499999999999993</v>
      </c>
      <c r="F6860">
        <v>0.63897763600000002</v>
      </c>
    </row>
    <row r="6861" spans="1:6" x14ac:dyDescent="0.25">
      <c r="A6861" s="1">
        <v>35759</v>
      </c>
      <c r="B6861">
        <v>9.2899999999999991</v>
      </c>
      <c r="C6861">
        <v>9.42</v>
      </c>
      <c r="D6861">
        <v>9.2200000000000006</v>
      </c>
      <c r="E6861">
        <v>9.3699999999999992</v>
      </c>
      <c r="F6861">
        <v>0.86114101200000004</v>
      </c>
    </row>
    <row r="6862" spans="1:6" x14ac:dyDescent="0.25">
      <c r="A6862" s="1">
        <v>35758</v>
      </c>
      <c r="B6862">
        <v>9.4</v>
      </c>
      <c r="C6862">
        <v>9.49</v>
      </c>
      <c r="D6862">
        <v>9.1999999999999993</v>
      </c>
      <c r="E6862">
        <v>9.25</v>
      </c>
      <c r="F6862">
        <v>-1.595744681</v>
      </c>
    </row>
    <row r="6863" spans="1:6" x14ac:dyDescent="0.25">
      <c r="A6863" s="1">
        <v>35755</v>
      </c>
      <c r="B6863">
        <v>9.57</v>
      </c>
      <c r="C6863">
        <v>9.58</v>
      </c>
      <c r="D6863">
        <v>9.39</v>
      </c>
      <c r="E6863">
        <v>9.4600000000000009</v>
      </c>
      <c r="F6863">
        <v>-1.1494252869999999</v>
      </c>
    </row>
    <row r="6864" spans="1:6" x14ac:dyDescent="0.25">
      <c r="A6864" s="1">
        <v>35754</v>
      </c>
      <c r="B6864">
        <v>9.26</v>
      </c>
      <c r="C6864">
        <v>9.51</v>
      </c>
      <c r="D6864">
        <v>9.25</v>
      </c>
      <c r="E6864">
        <v>9.5</v>
      </c>
      <c r="F6864">
        <v>2.5917926570000001</v>
      </c>
    </row>
    <row r="6865" spans="1:6" x14ac:dyDescent="0.25">
      <c r="A6865" s="1">
        <v>35753</v>
      </c>
      <c r="B6865">
        <v>9.08</v>
      </c>
      <c r="C6865">
        <v>9.26</v>
      </c>
      <c r="D6865">
        <v>9.0500000000000007</v>
      </c>
      <c r="E6865">
        <v>9.24</v>
      </c>
      <c r="F6865">
        <v>1.762114537</v>
      </c>
    </row>
    <row r="6866" spans="1:6" x14ac:dyDescent="0.25">
      <c r="A6866" s="1">
        <v>35752</v>
      </c>
      <c r="B6866">
        <v>9.2200000000000006</v>
      </c>
      <c r="C6866">
        <v>9.33</v>
      </c>
      <c r="D6866">
        <v>9.1199999999999992</v>
      </c>
      <c r="E6866">
        <v>9.14</v>
      </c>
      <c r="F6866">
        <v>-0.86767895900000003</v>
      </c>
    </row>
    <row r="6867" spans="1:6" x14ac:dyDescent="0.25">
      <c r="A6867" s="1">
        <v>35751</v>
      </c>
      <c r="B6867">
        <v>9.2200000000000006</v>
      </c>
      <c r="C6867">
        <v>9.34</v>
      </c>
      <c r="D6867">
        <v>9.09</v>
      </c>
      <c r="E6867">
        <v>9.23</v>
      </c>
      <c r="F6867">
        <v>0.10845987</v>
      </c>
    </row>
    <row r="6868" spans="1:6" x14ac:dyDescent="0.25">
      <c r="A6868" s="1">
        <v>35748</v>
      </c>
      <c r="B6868">
        <v>8.86</v>
      </c>
      <c r="C6868">
        <v>9.07</v>
      </c>
      <c r="D6868">
        <v>8.74</v>
      </c>
      <c r="E6868">
        <v>9.0399999999999991</v>
      </c>
      <c r="F6868">
        <v>2.031602709</v>
      </c>
    </row>
    <row r="6869" spans="1:6" x14ac:dyDescent="0.25">
      <c r="A6869" s="1">
        <v>35747</v>
      </c>
      <c r="B6869">
        <v>8.61</v>
      </c>
      <c r="C6869">
        <v>8.85</v>
      </c>
      <c r="D6869">
        <v>8.48</v>
      </c>
      <c r="E6869">
        <v>8.5500000000000007</v>
      </c>
      <c r="F6869">
        <v>-0.69686411100000001</v>
      </c>
    </row>
    <row r="6870" spans="1:6" x14ac:dyDescent="0.25">
      <c r="A6870" s="1">
        <v>35746</v>
      </c>
      <c r="B6870">
        <v>8.83</v>
      </c>
      <c r="C6870">
        <v>8.8800000000000008</v>
      </c>
      <c r="D6870">
        <v>8.5</v>
      </c>
      <c r="E6870">
        <v>8.5</v>
      </c>
      <c r="F6870">
        <v>-3.7372593429999998</v>
      </c>
    </row>
    <row r="6871" spans="1:6" x14ac:dyDescent="0.25">
      <c r="A6871" s="1">
        <v>35745</v>
      </c>
      <c r="B6871">
        <v>9.08</v>
      </c>
      <c r="C6871">
        <v>9.09</v>
      </c>
      <c r="D6871">
        <v>8.91</v>
      </c>
      <c r="E6871">
        <v>8.9499999999999993</v>
      </c>
      <c r="F6871">
        <v>-1.4317180620000001</v>
      </c>
    </row>
    <row r="6872" spans="1:6" x14ac:dyDescent="0.25">
      <c r="A6872" s="1">
        <v>35744</v>
      </c>
      <c r="B6872">
        <v>9.2799999999999994</v>
      </c>
      <c r="C6872">
        <v>9.36</v>
      </c>
      <c r="D6872">
        <v>9.08</v>
      </c>
      <c r="E6872">
        <v>9.09</v>
      </c>
      <c r="F6872">
        <v>-2.047413793</v>
      </c>
    </row>
    <row r="6873" spans="1:6" x14ac:dyDescent="0.25">
      <c r="A6873" s="1">
        <v>35741</v>
      </c>
      <c r="B6873">
        <v>9.14</v>
      </c>
      <c r="C6873">
        <v>9.39</v>
      </c>
      <c r="D6873">
        <v>9.1</v>
      </c>
      <c r="E6873">
        <v>9.2899999999999991</v>
      </c>
      <c r="F6873">
        <v>1.6411378560000001</v>
      </c>
    </row>
    <row r="6874" spans="1:6" x14ac:dyDescent="0.25">
      <c r="A6874" s="1">
        <v>35740</v>
      </c>
      <c r="B6874">
        <v>9.5299999999999994</v>
      </c>
      <c r="C6874">
        <v>9.5399999999999991</v>
      </c>
      <c r="D6874">
        <v>9.33</v>
      </c>
      <c r="E6874">
        <v>9.41</v>
      </c>
      <c r="F6874">
        <v>-1.2591815319999999</v>
      </c>
    </row>
    <row r="6875" spans="1:6" x14ac:dyDescent="0.25">
      <c r="A6875" s="1">
        <v>35739</v>
      </c>
      <c r="B6875">
        <v>9.6300000000000008</v>
      </c>
      <c r="C6875">
        <v>9.6300000000000008</v>
      </c>
      <c r="D6875">
        <v>9.41</v>
      </c>
      <c r="E6875">
        <v>9.5</v>
      </c>
      <c r="F6875">
        <v>-1.349948079</v>
      </c>
    </row>
    <row r="6876" spans="1:6" x14ac:dyDescent="0.25">
      <c r="A6876" s="1">
        <v>35738</v>
      </c>
      <c r="B6876">
        <v>9.3800000000000008</v>
      </c>
      <c r="C6876">
        <v>9.58</v>
      </c>
      <c r="D6876">
        <v>9.25</v>
      </c>
      <c r="E6876">
        <v>9.27</v>
      </c>
      <c r="F6876">
        <v>-1.172707889</v>
      </c>
    </row>
    <row r="6877" spans="1:6" x14ac:dyDescent="0.25">
      <c r="A6877" s="1">
        <v>35737</v>
      </c>
      <c r="B6877">
        <v>9.2200000000000006</v>
      </c>
      <c r="C6877">
        <v>9.44</v>
      </c>
      <c r="D6877">
        <v>9.2100000000000009</v>
      </c>
      <c r="E6877">
        <v>9.42</v>
      </c>
      <c r="F6877">
        <v>2.169197397</v>
      </c>
    </row>
    <row r="6878" spans="1:6" x14ac:dyDescent="0.25">
      <c r="A6878" s="1">
        <v>35734</v>
      </c>
      <c r="B6878">
        <v>9</v>
      </c>
      <c r="C6878">
        <v>9.14</v>
      </c>
      <c r="D6878">
        <v>8.83</v>
      </c>
      <c r="E6878">
        <v>9.1199999999999992</v>
      </c>
      <c r="F6878">
        <v>1.3333333329999999</v>
      </c>
    </row>
    <row r="6879" spans="1:6" x14ac:dyDescent="0.25">
      <c r="A6879" s="1">
        <v>35733</v>
      </c>
      <c r="B6879">
        <v>8.6</v>
      </c>
      <c r="C6879">
        <v>9.06</v>
      </c>
      <c r="D6879">
        <v>8.59</v>
      </c>
      <c r="E6879">
        <v>8.89</v>
      </c>
      <c r="F6879">
        <v>3.3720930230000001</v>
      </c>
    </row>
    <row r="6880" spans="1:6" x14ac:dyDescent="0.25">
      <c r="A6880" s="1">
        <v>35732</v>
      </c>
      <c r="B6880">
        <v>8.85</v>
      </c>
      <c r="C6880">
        <v>9.07</v>
      </c>
      <c r="D6880">
        <v>8.65</v>
      </c>
      <c r="E6880">
        <v>8.94</v>
      </c>
      <c r="F6880">
        <v>1.0169491530000001</v>
      </c>
    </row>
    <row r="6881" spans="1:6" x14ac:dyDescent="0.25">
      <c r="A6881" s="1">
        <v>35731</v>
      </c>
      <c r="B6881">
        <v>7.65</v>
      </c>
      <c r="C6881">
        <v>8.98</v>
      </c>
      <c r="D6881">
        <v>7.57</v>
      </c>
      <c r="E6881">
        <v>8.89</v>
      </c>
      <c r="F6881">
        <v>16.20915033</v>
      </c>
    </row>
    <row r="6882" spans="1:6" x14ac:dyDescent="0.25">
      <c r="A6882" s="1">
        <v>35730</v>
      </c>
      <c r="B6882">
        <v>8.7799999999999994</v>
      </c>
      <c r="C6882">
        <v>8.89</v>
      </c>
      <c r="D6882">
        <v>8.07</v>
      </c>
      <c r="E6882">
        <v>8.1</v>
      </c>
      <c r="F6882">
        <v>-7.7448747149999999</v>
      </c>
    </row>
    <row r="6883" spans="1:6" x14ac:dyDescent="0.25">
      <c r="A6883" s="1">
        <v>35727</v>
      </c>
      <c r="B6883">
        <v>9.14</v>
      </c>
      <c r="C6883">
        <v>9.1999999999999993</v>
      </c>
      <c r="D6883">
        <v>8.76</v>
      </c>
      <c r="E6883">
        <v>8.92</v>
      </c>
      <c r="F6883">
        <v>-2.4070021879999999</v>
      </c>
    </row>
    <row r="6884" spans="1:6" x14ac:dyDescent="0.25">
      <c r="A6884" s="1">
        <v>35726</v>
      </c>
      <c r="B6884">
        <v>9.0399999999999991</v>
      </c>
      <c r="C6884">
        <v>9.3000000000000007</v>
      </c>
      <c r="D6884">
        <v>9.01</v>
      </c>
      <c r="E6884">
        <v>9.0500000000000007</v>
      </c>
      <c r="F6884">
        <v>0.110619469</v>
      </c>
    </row>
    <row r="6885" spans="1:6" x14ac:dyDescent="0.25">
      <c r="A6885" s="1">
        <v>35725</v>
      </c>
      <c r="B6885">
        <v>9.32</v>
      </c>
      <c r="C6885">
        <v>9.4700000000000006</v>
      </c>
      <c r="D6885">
        <v>9.2200000000000006</v>
      </c>
      <c r="E6885">
        <v>9.33</v>
      </c>
      <c r="F6885">
        <v>0.107296137</v>
      </c>
    </row>
    <row r="6886" spans="1:6" x14ac:dyDescent="0.25">
      <c r="A6886" s="1">
        <v>35724</v>
      </c>
      <c r="B6886">
        <v>9.14</v>
      </c>
      <c r="C6886">
        <v>9.39</v>
      </c>
      <c r="D6886">
        <v>9.1</v>
      </c>
      <c r="E6886">
        <v>9.3699999999999992</v>
      </c>
      <c r="F6886">
        <v>2.516411379</v>
      </c>
    </row>
    <row r="6887" spans="1:6" x14ac:dyDescent="0.25">
      <c r="A6887" s="1">
        <v>35723</v>
      </c>
      <c r="B6887">
        <v>8.89</v>
      </c>
      <c r="C6887">
        <v>9.0500000000000007</v>
      </c>
      <c r="D6887">
        <v>8.7200000000000006</v>
      </c>
      <c r="E6887">
        <v>9.0500000000000007</v>
      </c>
      <c r="F6887">
        <v>1.799775028</v>
      </c>
    </row>
    <row r="6888" spans="1:6" x14ac:dyDescent="0.25">
      <c r="A6888" s="1">
        <v>35720</v>
      </c>
      <c r="B6888">
        <v>9.01</v>
      </c>
      <c r="C6888">
        <v>9.07</v>
      </c>
      <c r="D6888">
        <v>8.7200000000000006</v>
      </c>
      <c r="E6888">
        <v>8.8800000000000008</v>
      </c>
      <c r="F6888">
        <v>-1.442841287</v>
      </c>
    </row>
    <row r="6889" spans="1:6" x14ac:dyDescent="0.25">
      <c r="A6889" s="1">
        <v>35719</v>
      </c>
      <c r="B6889">
        <v>9.25</v>
      </c>
      <c r="C6889">
        <v>9.25</v>
      </c>
      <c r="D6889">
        <v>8.89</v>
      </c>
      <c r="E6889">
        <v>9.08</v>
      </c>
      <c r="F6889">
        <v>-1.837837838</v>
      </c>
    </row>
    <row r="6890" spans="1:6" x14ac:dyDescent="0.25">
      <c r="A6890" s="1">
        <v>35718</v>
      </c>
      <c r="B6890">
        <v>8.89</v>
      </c>
      <c r="C6890">
        <v>9.2799999999999994</v>
      </c>
      <c r="D6890">
        <v>8.8800000000000008</v>
      </c>
      <c r="E6890">
        <v>9.24</v>
      </c>
      <c r="F6890">
        <v>3.9370078739999999</v>
      </c>
    </row>
    <row r="6891" spans="1:6" x14ac:dyDescent="0.25">
      <c r="A6891" s="1">
        <v>35717</v>
      </c>
      <c r="B6891">
        <v>9.09</v>
      </c>
      <c r="C6891">
        <v>9.1</v>
      </c>
      <c r="D6891">
        <v>8.89</v>
      </c>
      <c r="E6891">
        <v>8.99</v>
      </c>
      <c r="F6891">
        <v>-1.1001100109999999</v>
      </c>
    </row>
    <row r="6892" spans="1:6" x14ac:dyDescent="0.25">
      <c r="A6892" s="1">
        <v>35716</v>
      </c>
      <c r="B6892">
        <v>9.1</v>
      </c>
      <c r="C6892">
        <v>9.14</v>
      </c>
      <c r="D6892">
        <v>8.98</v>
      </c>
      <c r="E6892">
        <v>9.09</v>
      </c>
      <c r="F6892">
        <v>-0.10989011</v>
      </c>
    </row>
    <row r="6893" spans="1:6" x14ac:dyDescent="0.25">
      <c r="A6893" s="1">
        <v>35713</v>
      </c>
      <c r="B6893">
        <v>9.0399999999999991</v>
      </c>
      <c r="C6893">
        <v>9.14</v>
      </c>
      <c r="D6893">
        <v>9</v>
      </c>
      <c r="E6893">
        <v>9.0500000000000007</v>
      </c>
      <c r="F6893">
        <v>0.110619469</v>
      </c>
    </row>
    <row r="6894" spans="1:6" x14ac:dyDescent="0.25">
      <c r="A6894" s="1">
        <v>35712</v>
      </c>
      <c r="B6894">
        <v>8.92</v>
      </c>
      <c r="C6894">
        <v>9.24</v>
      </c>
      <c r="D6894">
        <v>8.86</v>
      </c>
      <c r="E6894">
        <v>9.1</v>
      </c>
      <c r="F6894">
        <v>2.0179372199999999</v>
      </c>
    </row>
    <row r="6895" spans="1:6" x14ac:dyDescent="0.25">
      <c r="A6895" s="1">
        <v>35711</v>
      </c>
      <c r="B6895">
        <v>9.0399999999999991</v>
      </c>
      <c r="C6895">
        <v>9.0500000000000007</v>
      </c>
      <c r="D6895">
        <v>8.9</v>
      </c>
      <c r="E6895">
        <v>8.98</v>
      </c>
      <c r="F6895">
        <v>-0.66371681400000004</v>
      </c>
    </row>
    <row r="6896" spans="1:6" x14ac:dyDescent="0.25">
      <c r="A6896" s="1">
        <v>35710</v>
      </c>
      <c r="B6896">
        <v>8.92</v>
      </c>
      <c r="C6896">
        <v>9.1199999999999992</v>
      </c>
      <c r="D6896">
        <v>8.8800000000000008</v>
      </c>
      <c r="E6896">
        <v>9.07</v>
      </c>
      <c r="F6896">
        <v>1.68161435</v>
      </c>
    </row>
    <row r="6897" spans="1:6" x14ac:dyDescent="0.25">
      <c r="A6897" s="1">
        <v>35709</v>
      </c>
      <c r="B6897">
        <v>8.76</v>
      </c>
      <c r="C6897">
        <v>8.89</v>
      </c>
      <c r="D6897">
        <v>8.7200000000000006</v>
      </c>
      <c r="E6897">
        <v>8.84</v>
      </c>
      <c r="F6897">
        <v>0.91324200899999997</v>
      </c>
    </row>
    <row r="6898" spans="1:6" x14ac:dyDescent="0.25">
      <c r="A6898" s="1">
        <v>35706</v>
      </c>
      <c r="B6898">
        <v>8.65</v>
      </c>
      <c r="C6898">
        <v>8.77</v>
      </c>
      <c r="D6898">
        <v>8.5500000000000007</v>
      </c>
      <c r="E6898">
        <v>8.7200000000000006</v>
      </c>
      <c r="F6898">
        <v>0.80924855500000004</v>
      </c>
    </row>
    <row r="6899" spans="1:6" x14ac:dyDescent="0.25">
      <c r="A6899" s="1">
        <v>35705</v>
      </c>
      <c r="B6899">
        <v>8.08</v>
      </c>
      <c r="C6899">
        <v>8.4600000000000009</v>
      </c>
      <c r="D6899">
        <v>8.0500000000000007</v>
      </c>
      <c r="E6899">
        <v>8.4499999999999993</v>
      </c>
      <c r="F6899">
        <v>4.5792079210000001</v>
      </c>
    </row>
    <row r="6900" spans="1:6" x14ac:dyDescent="0.25">
      <c r="A6900" s="1">
        <v>35704</v>
      </c>
      <c r="B6900">
        <v>8.17</v>
      </c>
      <c r="C6900">
        <v>8.25</v>
      </c>
      <c r="D6900">
        <v>8.0399999999999991</v>
      </c>
      <c r="E6900">
        <v>8.09</v>
      </c>
      <c r="F6900">
        <v>-0.97919216600000003</v>
      </c>
    </row>
    <row r="6901" spans="1:6" x14ac:dyDescent="0.25">
      <c r="A6901" s="1">
        <v>35703</v>
      </c>
      <c r="B6901">
        <v>8.14</v>
      </c>
      <c r="C6901">
        <v>8.2899999999999991</v>
      </c>
      <c r="D6901">
        <v>8.11</v>
      </c>
      <c r="E6901">
        <v>8.1199999999999992</v>
      </c>
      <c r="F6901">
        <v>-0.24570024600000001</v>
      </c>
    </row>
    <row r="6902" spans="1:6" x14ac:dyDescent="0.25">
      <c r="A6902" s="1">
        <v>35702</v>
      </c>
      <c r="B6902">
        <v>8.2100000000000009</v>
      </c>
      <c r="C6902">
        <v>8.27</v>
      </c>
      <c r="D6902">
        <v>8.06</v>
      </c>
      <c r="E6902">
        <v>8.24</v>
      </c>
      <c r="F6902">
        <v>0.36540803900000002</v>
      </c>
    </row>
    <row r="6903" spans="1:6" x14ac:dyDescent="0.25">
      <c r="A6903" s="1">
        <v>35699</v>
      </c>
      <c r="B6903">
        <v>8.15</v>
      </c>
      <c r="C6903">
        <v>8.25</v>
      </c>
      <c r="D6903">
        <v>8.02</v>
      </c>
      <c r="E6903">
        <v>8.18</v>
      </c>
      <c r="F6903">
        <v>0.36809816000000001</v>
      </c>
    </row>
    <row r="6904" spans="1:6" x14ac:dyDescent="0.25">
      <c r="A6904" s="1">
        <v>35698</v>
      </c>
      <c r="B6904">
        <v>8.27</v>
      </c>
      <c r="C6904">
        <v>8.2899999999999991</v>
      </c>
      <c r="D6904">
        <v>8.07</v>
      </c>
      <c r="E6904">
        <v>8.1</v>
      </c>
      <c r="F6904">
        <v>-2.0556227329999999</v>
      </c>
    </row>
    <row r="6905" spans="1:6" x14ac:dyDescent="0.25">
      <c r="A6905" s="1">
        <v>35697</v>
      </c>
      <c r="B6905">
        <v>8.49</v>
      </c>
      <c r="C6905">
        <v>8.49</v>
      </c>
      <c r="D6905">
        <v>8.17</v>
      </c>
      <c r="E6905">
        <v>8.2899999999999991</v>
      </c>
      <c r="F6905">
        <v>-2.3557126030000002</v>
      </c>
    </row>
    <row r="6906" spans="1:6" x14ac:dyDescent="0.25">
      <c r="A6906" s="1">
        <v>35696</v>
      </c>
      <c r="B6906">
        <v>8.3800000000000008</v>
      </c>
      <c r="C6906">
        <v>8.5500000000000007</v>
      </c>
      <c r="D6906">
        <v>8.3699999999999992</v>
      </c>
      <c r="E6906">
        <v>8.4499999999999993</v>
      </c>
      <c r="F6906">
        <v>0.83532219600000002</v>
      </c>
    </row>
    <row r="6907" spans="1:6" x14ac:dyDescent="0.25">
      <c r="A6907" s="1">
        <v>35695</v>
      </c>
      <c r="B6907">
        <v>8.15</v>
      </c>
      <c r="C6907">
        <v>8.4700000000000006</v>
      </c>
      <c r="D6907">
        <v>8.14</v>
      </c>
      <c r="E6907">
        <v>8.35</v>
      </c>
      <c r="F6907">
        <v>2.4539877300000001</v>
      </c>
    </row>
    <row r="6908" spans="1:6" x14ac:dyDescent="0.25">
      <c r="A6908" s="1">
        <v>35692</v>
      </c>
      <c r="B6908">
        <v>8.19</v>
      </c>
      <c r="C6908">
        <v>8.2200000000000006</v>
      </c>
      <c r="D6908">
        <v>8.08</v>
      </c>
      <c r="E6908">
        <v>8.1300000000000008</v>
      </c>
      <c r="F6908">
        <v>-0.73260073299999995</v>
      </c>
    </row>
    <row r="6909" spans="1:6" x14ac:dyDescent="0.25">
      <c r="A6909" s="1">
        <v>35691</v>
      </c>
      <c r="B6909">
        <v>8.2799999999999994</v>
      </c>
      <c r="C6909">
        <v>8.34</v>
      </c>
      <c r="D6909">
        <v>8.14</v>
      </c>
      <c r="E6909">
        <v>8.23</v>
      </c>
      <c r="F6909">
        <v>-0.60386473399999996</v>
      </c>
    </row>
    <row r="6910" spans="1:6" x14ac:dyDescent="0.25">
      <c r="A6910" s="1">
        <v>35690</v>
      </c>
      <c r="B6910">
        <v>8.34</v>
      </c>
      <c r="C6910">
        <v>8.39</v>
      </c>
      <c r="D6910">
        <v>8.19</v>
      </c>
      <c r="E6910">
        <v>8.25</v>
      </c>
      <c r="F6910">
        <v>-1.079136691</v>
      </c>
    </row>
    <row r="6911" spans="1:6" x14ac:dyDescent="0.25">
      <c r="A6911" s="1">
        <v>35689</v>
      </c>
      <c r="B6911">
        <v>7.79</v>
      </c>
      <c r="C6911">
        <v>8.2899999999999991</v>
      </c>
      <c r="D6911">
        <v>7.78</v>
      </c>
      <c r="E6911">
        <v>8.2799999999999994</v>
      </c>
      <c r="F6911">
        <v>6.2901155329999998</v>
      </c>
    </row>
    <row r="6912" spans="1:6" x14ac:dyDescent="0.25">
      <c r="A6912" s="1">
        <v>35688</v>
      </c>
      <c r="B6912">
        <v>8.07</v>
      </c>
      <c r="C6912">
        <v>8.07</v>
      </c>
      <c r="D6912">
        <v>7.72</v>
      </c>
      <c r="E6912">
        <v>7.75</v>
      </c>
      <c r="F6912">
        <v>-3.9653035939999999</v>
      </c>
    </row>
    <row r="6913" spans="1:6" x14ac:dyDescent="0.25">
      <c r="A6913" s="1">
        <v>35685</v>
      </c>
      <c r="B6913">
        <v>8.1</v>
      </c>
      <c r="C6913">
        <v>8.1</v>
      </c>
      <c r="D6913">
        <v>7.83</v>
      </c>
      <c r="E6913">
        <v>8.0299999999999994</v>
      </c>
      <c r="F6913">
        <v>-0.86419753099999996</v>
      </c>
    </row>
    <row r="6914" spans="1:6" x14ac:dyDescent="0.25">
      <c r="A6914" s="1">
        <v>35684</v>
      </c>
      <c r="B6914">
        <v>7.85</v>
      </c>
      <c r="C6914">
        <v>8.0500000000000007</v>
      </c>
      <c r="D6914">
        <v>7.79</v>
      </c>
      <c r="E6914">
        <v>8.02</v>
      </c>
      <c r="F6914">
        <v>2.1656050960000002</v>
      </c>
    </row>
    <row r="6915" spans="1:6" x14ac:dyDescent="0.25">
      <c r="A6915" s="1">
        <v>35683</v>
      </c>
      <c r="B6915">
        <v>8.4</v>
      </c>
      <c r="C6915">
        <v>8.43</v>
      </c>
      <c r="D6915">
        <v>8.0399999999999991</v>
      </c>
      <c r="E6915">
        <v>8.0500000000000007</v>
      </c>
      <c r="F6915">
        <v>-4.1666666670000003</v>
      </c>
    </row>
    <row r="6916" spans="1:6" x14ac:dyDescent="0.25">
      <c r="A6916" s="1">
        <v>35682</v>
      </c>
      <c r="B6916">
        <v>8.4</v>
      </c>
      <c r="C6916">
        <v>8.51</v>
      </c>
      <c r="D6916">
        <v>8.34</v>
      </c>
      <c r="E6916">
        <v>8.4499999999999993</v>
      </c>
      <c r="F6916">
        <v>0.59523809500000002</v>
      </c>
    </row>
    <row r="6917" spans="1:6" x14ac:dyDescent="0.25">
      <c r="A6917" s="1">
        <v>35681</v>
      </c>
      <c r="B6917">
        <v>8.7200000000000006</v>
      </c>
      <c r="C6917">
        <v>8.7799999999999994</v>
      </c>
      <c r="D6917">
        <v>8.41</v>
      </c>
      <c r="E6917">
        <v>8.43</v>
      </c>
      <c r="F6917">
        <v>-3.3256880729999998</v>
      </c>
    </row>
    <row r="6918" spans="1:6" x14ac:dyDescent="0.25">
      <c r="A6918" s="1">
        <v>35678</v>
      </c>
      <c r="B6918">
        <v>8.64</v>
      </c>
      <c r="C6918">
        <v>8.75</v>
      </c>
      <c r="D6918">
        <v>8.61</v>
      </c>
      <c r="E6918">
        <v>8.6999999999999993</v>
      </c>
      <c r="F6918">
        <v>0.69444444400000005</v>
      </c>
    </row>
    <row r="6919" spans="1:6" x14ac:dyDescent="0.25">
      <c r="A6919" s="1">
        <v>35677</v>
      </c>
      <c r="B6919">
        <v>8.6</v>
      </c>
      <c r="C6919">
        <v>8.73</v>
      </c>
      <c r="D6919">
        <v>8.57</v>
      </c>
      <c r="E6919">
        <v>8.61</v>
      </c>
      <c r="F6919">
        <v>0.11627907</v>
      </c>
    </row>
    <row r="6920" spans="1:6" x14ac:dyDescent="0.25">
      <c r="A6920" s="1">
        <v>35676</v>
      </c>
      <c r="B6920">
        <v>8.67</v>
      </c>
      <c r="C6920">
        <v>8.75</v>
      </c>
      <c r="D6920">
        <v>8.6300000000000008</v>
      </c>
      <c r="E6920">
        <v>8.65</v>
      </c>
      <c r="F6920">
        <v>-0.23068050700000001</v>
      </c>
    </row>
    <row r="6921" spans="1:6" x14ac:dyDescent="0.25">
      <c r="A6921" s="1">
        <v>35675</v>
      </c>
      <c r="B6921">
        <v>8.44</v>
      </c>
      <c r="C6921">
        <v>8.59</v>
      </c>
      <c r="D6921">
        <v>8.4</v>
      </c>
      <c r="E6921">
        <v>8.58</v>
      </c>
      <c r="F6921">
        <v>1.6587677729999999</v>
      </c>
    </row>
    <row r="6922" spans="1:6" x14ac:dyDescent="0.25">
      <c r="A6922" s="1">
        <v>35671</v>
      </c>
      <c r="B6922">
        <v>8.2899999999999991</v>
      </c>
      <c r="C6922">
        <v>8.4600000000000009</v>
      </c>
      <c r="D6922">
        <v>8.26</v>
      </c>
      <c r="E6922">
        <v>8.3699999999999992</v>
      </c>
      <c r="F6922">
        <v>0.96501809400000005</v>
      </c>
    </row>
    <row r="6923" spans="1:6" x14ac:dyDescent="0.25">
      <c r="A6923" s="1">
        <v>35670</v>
      </c>
      <c r="B6923">
        <v>8.39</v>
      </c>
      <c r="C6923">
        <v>8.49</v>
      </c>
      <c r="D6923">
        <v>8.11</v>
      </c>
      <c r="E6923">
        <v>8.33</v>
      </c>
      <c r="F6923">
        <v>-0.71513706799999999</v>
      </c>
    </row>
    <row r="6924" spans="1:6" x14ac:dyDescent="0.25">
      <c r="A6924" s="1">
        <v>35669</v>
      </c>
      <c r="B6924">
        <v>8.64</v>
      </c>
      <c r="C6924">
        <v>8.65</v>
      </c>
      <c r="D6924">
        <v>8.43</v>
      </c>
      <c r="E6924">
        <v>8.57</v>
      </c>
      <c r="F6924">
        <v>-0.81018518500000003</v>
      </c>
    </row>
    <row r="6925" spans="1:6" x14ac:dyDescent="0.25">
      <c r="A6925" s="1">
        <v>35668</v>
      </c>
      <c r="B6925">
        <v>8.6</v>
      </c>
      <c r="C6925">
        <v>8.74</v>
      </c>
      <c r="D6925">
        <v>8.58</v>
      </c>
      <c r="E6925">
        <v>8.61</v>
      </c>
      <c r="F6925">
        <v>0.11627907</v>
      </c>
    </row>
    <row r="6926" spans="1:6" x14ac:dyDescent="0.25">
      <c r="A6926" s="1">
        <v>35667</v>
      </c>
      <c r="B6926">
        <v>8.56</v>
      </c>
      <c r="C6926">
        <v>8.7799999999999994</v>
      </c>
      <c r="D6926">
        <v>8.51</v>
      </c>
      <c r="E6926">
        <v>8.69</v>
      </c>
      <c r="F6926">
        <v>1.5186915889999999</v>
      </c>
    </row>
    <row r="6927" spans="1:6" x14ac:dyDescent="0.25">
      <c r="A6927" s="1">
        <v>35664</v>
      </c>
      <c r="B6927">
        <v>8.39</v>
      </c>
      <c r="C6927">
        <v>8.58</v>
      </c>
      <c r="D6927">
        <v>8.33</v>
      </c>
      <c r="E6927">
        <v>8.5299999999999994</v>
      </c>
      <c r="F6927">
        <v>1.668653159</v>
      </c>
    </row>
    <row r="6928" spans="1:6" x14ac:dyDescent="0.25">
      <c r="A6928" s="1">
        <v>35663</v>
      </c>
      <c r="B6928">
        <v>8.68</v>
      </c>
      <c r="C6928">
        <v>8.81</v>
      </c>
      <c r="D6928">
        <v>8.5500000000000007</v>
      </c>
      <c r="E6928">
        <v>8.6</v>
      </c>
      <c r="F6928">
        <v>-0.92165898599999996</v>
      </c>
    </row>
    <row r="6929" spans="1:6" x14ac:dyDescent="0.25">
      <c r="A6929" s="1">
        <v>35662</v>
      </c>
      <c r="B6929">
        <v>8.44</v>
      </c>
      <c r="C6929">
        <v>8.73</v>
      </c>
      <c r="D6929">
        <v>8.41</v>
      </c>
      <c r="E6929">
        <v>8.6999999999999993</v>
      </c>
      <c r="F6929">
        <v>3.08056872</v>
      </c>
    </row>
    <row r="6930" spans="1:6" x14ac:dyDescent="0.25">
      <c r="A6930" s="1">
        <v>35661</v>
      </c>
      <c r="B6930">
        <v>8.5299999999999994</v>
      </c>
      <c r="C6930">
        <v>8.5399999999999991</v>
      </c>
      <c r="D6930">
        <v>8.35</v>
      </c>
      <c r="E6930">
        <v>8.42</v>
      </c>
      <c r="F6930">
        <v>-1.2895662370000001</v>
      </c>
    </row>
    <row r="6931" spans="1:6" x14ac:dyDescent="0.25">
      <c r="A6931" s="1">
        <v>35660</v>
      </c>
      <c r="B6931">
        <v>8.31</v>
      </c>
      <c r="C6931">
        <v>8.4600000000000009</v>
      </c>
      <c r="D6931">
        <v>8.1199999999999992</v>
      </c>
      <c r="E6931">
        <v>8.4600000000000009</v>
      </c>
      <c r="F6931">
        <v>1.8050541520000001</v>
      </c>
    </row>
    <row r="6932" spans="1:6" x14ac:dyDescent="0.25">
      <c r="A6932" s="1">
        <v>35657</v>
      </c>
      <c r="B6932">
        <v>8.52</v>
      </c>
      <c r="C6932">
        <v>8.6</v>
      </c>
      <c r="D6932">
        <v>8.3000000000000007</v>
      </c>
      <c r="E6932">
        <v>8.3000000000000007</v>
      </c>
      <c r="F6932">
        <v>-2.582159624</v>
      </c>
    </row>
    <row r="6933" spans="1:6" x14ac:dyDescent="0.25">
      <c r="A6933" s="1">
        <v>35656</v>
      </c>
      <c r="B6933">
        <v>8.3800000000000008</v>
      </c>
      <c r="C6933">
        <v>8.57</v>
      </c>
      <c r="D6933">
        <v>8.3699999999999992</v>
      </c>
      <c r="E6933">
        <v>8.56</v>
      </c>
      <c r="F6933">
        <v>2.1479713600000001</v>
      </c>
    </row>
    <row r="6934" spans="1:6" x14ac:dyDescent="0.25">
      <c r="A6934" s="1">
        <v>35655</v>
      </c>
      <c r="B6934">
        <v>8.4</v>
      </c>
      <c r="C6934">
        <v>8.44</v>
      </c>
      <c r="D6934">
        <v>8.2100000000000009</v>
      </c>
      <c r="E6934">
        <v>8.35</v>
      </c>
      <c r="F6934">
        <v>-0.59523809500000002</v>
      </c>
    </row>
    <row r="6935" spans="1:6" x14ac:dyDescent="0.25">
      <c r="A6935" s="1">
        <v>35654</v>
      </c>
      <c r="B6935">
        <v>8.44</v>
      </c>
      <c r="C6935">
        <v>8.56</v>
      </c>
      <c r="D6935">
        <v>8.25</v>
      </c>
      <c r="E6935">
        <v>8.25</v>
      </c>
      <c r="F6935">
        <v>-2.251184834</v>
      </c>
    </row>
    <row r="6936" spans="1:6" x14ac:dyDescent="0.25">
      <c r="A6936" s="1">
        <v>35653</v>
      </c>
      <c r="B6936">
        <v>8.5399999999999991</v>
      </c>
      <c r="C6936">
        <v>8.5500000000000007</v>
      </c>
      <c r="D6936">
        <v>8.3000000000000007</v>
      </c>
      <c r="E6936">
        <v>8.3800000000000008</v>
      </c>
      <c r="F6936">
        <v>-1.8735363</v>
      </c>
    </row>
    <row r="6937" spans="1:6" x14ac:dyDescent="0.25">
      <c r="A6937" s="1">
        <v>35650</v>
      </c>
      <c r="B6937">
        <v>8.68</v>
      </c>
      <c r="C6937">
        <v>8.69</v>
      </c>
      <c r="D6937">
        <v>8.4600000000000009</v>
      </c>
      <c r="E6937">
        <v>8.57</v>
      </c>
      <c r="F6937">
        <v>-1.267281106</v>
      </c>
    </row>
    <row r="6938" spans="1:6" x14ac:dyDescent="0.25">
      <c r="A6938" s="1">
        <v>35649</v>
      </c>
      <c r="B6938">
        <v>8.99</v>
      </c>
      <c r="C6938">
        <v>8.99</v>
      </c>
      <c r="D6938">
        <v>8.75</v>
      </c>
      <c r="E6938">
        <v>8.76</v>
      </c>
      <c r="F6938">
        <v>-2.5583982199999999</v>
      </c>
    </row>
    <row r="6939" spans="1:6" x14ac:dyDescent="0.25">
      <c r="A6939" s="1">
        <v>35648</v>
      </c>
      <c r="B6939">
        <v>8.9600000000000009</v>
      </c>
      <c r="C6939">
        <v>8.9700000000000006</v>
      </c>
      <c r="D6939">
        <v>8.7899999999999991</v>
      </c>
      <c r="E6939">
        <v>8.93</v>
      </c>
      <c r="F6939">
        <v>-0.334821429</v>
      </c>
    </row>
    <row r="6940" spans="1:6" x14ac:dyDescent="0.25">
      <c r="A6940" s="1">
        <v>35647</v>
      </c>
      <c r="B6940">
        <v>9.17</v>
      </c>
      <c r="C6940">
        <v>9.25</v>
      </c>
      <c r="D6940">
        <v>9.06</v>
      </c>
      <c r="E6940">
        <v>9.11</v>
      </c>
      <c r="F6940">
        <v>-0.654307525</v>
      </c>
    </row>
    <row r="6941" spans="1:6" x14ac:dyDescent="0.25">
      <c r="A6941" s="1">
        <v>35646</v>
      </c>
      <c r="B6941">
        <v>8.91</v>
      </c>
      <c r="C6941">
        <v>9.11</v>
      </c>
      <c r="D6941">
        <v>8.91</v>
      </c>
      <c r="E6941">
        <v>9.07</v>
      </c>
      <c r="F6941">
        <v>1.7957351290000001</v>
      </c>
    </row>
    <row r="6942" spans="1:6" x14ac:dyDescent="0.25">
      <c r="A6942" s="1">
        <v>35643</v>
      </c>
      <c r="B6942">
        <v>8.84</v>
      </c>
      <c r="C6942">
        <v>8.94</v>
      </c>
      <c r="D6942">
        <v>8.7200000000000006</v>
      </c>
      <c r="E6942">
        <v>8.8699999999999992</v>
      </c>
      <c r="F6942">
        <v>0.33936651600000001</v>
      </c>
    </row>
    <row r="6943" spans="1:6" x14ac:dyDescent="0.25">
      <c r="A6943" s="1">
        <v>35642</v>
      </c>
      <c r="B6943">
        <v>8.86</v>
      </c>
      <c r="C6943">
        <v>8.9</v>
      </c>
      <c r="D6943">
        <v>8.75</v>
      </c>
      <c r="E6943">
        <v>8.84</v>
      </c>
      <c r="F6943">
        <v>-0.22573363399999999</v>
      </c>
    </row>
    <row r="6944" spans="1:6" x14ac:dyDescent="0.25">
      <c r="A6944" s="1">
        <v>35641</v>
      </c>
      <c r="B6944">
        <v>8.75</v>
      </c>
      <c r="C6944">
        <v>8.92</v>
      </c>
      <c r="D6944">
        <v>8.64</v>
      </c>
      <c r="E6944">
        <v>8.83</v>
      </c>
      <c r="F6944">
        <v>0.91428571400000003</v>
      </c>
    </row>
    <row r="6945" spans="1:6" x14ac:dyDescent="0.25">
      <c r="A6945" s="1">
        <v>35640</v>
      </c>
      <c r="B6945">
        <v>8.5299999999999994</v>
      </c>
      <c r="C6945">
        <v>8.84</v>
      </c>
      <c r="D6945">
        <v>8.5</v>
      </c>
      <c r="E6945">
        <v>8.81</v>
      </c>
      <c r="F6945">
        <v>3.282532239</v>
      </c>
    </row>
    <row r="6946" spans="1:6" x14ac:dyDescent="0.25">
      <c r="A6946" s="1">
        <v>35639</v>
      </c>
      <c r="B6946">
        <v>8.89</v>
      </c>
      <c r="C6946">
        <v>8.9</v>
      </c>
      <c r="D6946">
        <v>8.58</v>
      </c>
      <c r="E6946">
        <v>8.6</v>
      </c>
      <c r="F6946">
        <v>-3.2620922380000001</v>
      </c>
    </row>
    <row r="6947" spans="1:6" x14ac:dyDescent="0.25">
      <c r="A6947" s="1">
        <v>35636</v>
      </c>
      <c r="B6947">
        <v>8.8800000000000008</v>
      </c>
      <c r="C6947">
        <v>8.89</v>
      </c>
      <c r="D6947">
        <v>8.75</v>
      </c>
      <c r="E6947">
        <v>8.86</v>
      </c>
      <c r="F6947">
        <v>-0.225225225</v>
      </c>
    </row>
    <row r="6948" spans="1:6" x14ac:dyDescent="0.25">
      <c r="A6948" s="1">
        <v>35635</v>
      </c>
      <c r="B6948">
        <v>8.9</v>
      </c>
      <c r="C6948">
        <v>8.93</v>
      </c>
      <c r="D6948">
        <v>8.76</v>
      </c>
      <c r="E6948">
        <v>8.8699999999999992</v>
      </c>
      <c r="F6948">
        <v>-0.33707865199999998</v>
      </c>
    </row>
    <row r="6949" spans="1:6" x14ac:dyDescent="0.25">
      <c r="A6949" s="1">
        <v>35634</v>
      </c>
      <c r="B6949">
        <v>8.85</v>
      </c>
      <c r="C6949">
        <v>9</v>
      </c>
      <c r="D6949">
        <v>8.77</v>
      </c>
      <c r="E6949">
        <v>8.93</v>
      </c>
      <c r="F6949">
        <v>0.903954802</v>
      </c>
    </row>
    <row r="6950" spans="1:6" x14ac:dyDescent="0.25">
      <c r="A6950" s="1">
        <v>35633</v>
      </c>
      <c r="B6950">
        <v>8.56</v>
      </c>
      <c r="C6950">
        <v>8.7799999999999994</v>
      </c>
      <c r="D6950">
        <v>8.56</v>
      </c>
      <c r="E6950">
        <v>8.7799999999999994</v>
      </c>
      <c r="F6950">
        <v>2.5700934580000001</v>
      </c>
    </row>
    <row r="6951" spans="1:6" x14ac:dyDescent="0.25">
      <c r="A6951" s="1">
        <v>35632</v>
      </c>
      <c r="B6951">
        <v>8.7200000000000006</v>
      </c>
      <c r="C6951">
        <v>8.73</v>
      </c>
      <c r="D6951">
        <v>8.4499999999999993</v>
      </c>
      <c r="E6951">
        <v>8.5299999999999994</v>
      </c>
      <c r="F6951">
        <v>-2.1788990830000001</v>
      </c>
    </row>
    <row r="6952" spans="1:6" x14ac:dyDescent="0.25">
      <c r="A6952" s="1">
        <v>35629</v>
      </c>
      <c r="B6952">
        <v>8.67</v>
      </c>
      <c r="C6952">
        <v>8.75</v>
      </c>
      <c r="D6952">
        <v>8.41</v>
      </c>
      <c r="E6952">
        <v>8.49</v>
      </c>
      <c r="F6952">
        <v>-2.0761245669999999</v>
      </c>
    </row>
    <row r="6953" spans="1:6" x14ac:dyDescent="0.25">
      <c r="A6953" s="1">
        <v>35628</v>
      </c>
      <c r="B6953">
        <v>8.7799999999999994</v>
      </c>
      <c r="C6953">
        <v>8.86</v>
      </c>
      <c r="D6953">
        <v>8.6</v>
      </c>
      <c r="E6953">
        <v>8.74</v>
      </c>
      <c r="F6953">
        <v>-0.45558086599999997</v>
      </c>
    </row>
    <row r="6954" spans="1:6" x14ac:dyDescent="0.25">
      <c r="A6954" s="1">
        <v>35627</v>
      </c>
      <c r="B6954">
        <v>8.81</v>
      </c>
      <c r="C6954">
        <v>8.89</v>
      </c>
      <c r="D6954">
        <v>8.7799999999999994</v>
      </c>
      <c r="E6954">
        <v>8.82</v>
      </c>
      <c r="F6954">
        <v>0.11350737800000001</v>
      </c>
    </row>
    <row r="6955" spans="1:6" x14ac:dyDescent="0.25">
      <c r="A6955" s="1">
        <v>35626</v>
      </c>
      <c r="B6955">
        <v>8.57</v>
      </c>
      <c r="C6955">
        <v>8.7200000000000006</v>
      </c>
      <c r="D6955">
        <v>8.57</v>
      </c>
      <c r="E6955">
        <v>8.66</v>
      </c>
      <c r="F6955">
        <v>1.050175029</v>
      </c>
    </row>
    <row r="6956" spans="1:6" x14ac:dyDescent="0.25">
      <c r="A6956" s="1">
        <v>35625</v>
      </c>
      <c r="B6956">
        <v>8.4</v>
      </c>
      <c r="C6956">
        <v>8.57</v>
      </c>
      <c r="D6956">
        <v>8.39</v>
      </c>
      <c r="E6956">
        <v>8.51</v>
      </c>
      <c r="F6956">
        <v>1.30952381</v>
      </c>
    </row>
    <row r="6957" spans="1:6" x14ac:dyDescent="0.25">
      <c r="A6957" s="1">
        <v>35622</v>
      </c>
      <c r="B6957">
        <v>8.44</v>
      </c>
      <c r="C6957">
        <v>8.4600000000000009</v>
      </c>
      <c r="D6957">
        <v>8.2899999999999991</v>
      </c>
      <c r="E6957">
        <v>8.39</v>
      </c>
      <c r="F6957">
        <v>-0.59241706199999999</v>
      </c>
    </row>
    <row r="6958" spans="1:6" x14ac:dyDescent="0.25">
      <c r="A6958" s="1">
        <v>35621</v>
      </c>
      <c r="B6958">
        <v>8.42</v>
      </c>
      <c r="C6958">
        <v>8.5</v>
      </c>
      <c r="D6958">
        <v>8.25</v>
      </c>
      <c r="E6958">
        <v>8.48</v>
      </c>
      <c r="F6958">
        <v>0.71258907400000004</v>
      </c>
    </row>
    <row r="6959" spans="1:6" x14ac:dyDescent="0.25">
      <c r="A6959" s="1">
        <v>35620</v>
      </c>
      <c r="B6959">
        <v>8.35</v>
      </c>
      <c r="C6959">
        <v>8.59</v>
      </c>
      <c r="D6959">
        <v>8.34</v>
      </c>
      <c r="E6959">
        <v>8.48</v>
      </c>
      <c r="F6959">
        <v>1.556886228</v>
      </c>
    </row>
    <row r="6960" spans="1:6" x14ac:dyDescent="0.25">
      <c r="A6960" s="1">
        <v>35619</v>
      </c>
      <c r="B6960">
        <v>8.17</v>
      </c>
      <c r="C6960">
        <v>8.36</v>
      </c>
      <c r="D6960">
        <v>8.16</v>
      </c>
      <c r="E6960">
        <v>8.3000000000000007</v>
      </c>
      <c r="F6960">
        <v>1.5911872709999999</v>
      </c>
    </row>
    <row r="6961" spans="1:6" x14ac:dyDescent="0.25">
      <c r="A6961" s="1">
        <v>35618</v>
      </c>
      <c r="B6961">
        <v>8.01</v>
      </c>
      <c r="C6961">
        <v>8.25</v>
      </c>
      <c r="D6961">
        <v>8</v>
      </c>
      <c r="E6961">
        <v>8.1999999999999993</v>
      </c>
      <c r="F6961">
        <v>2.3720349559999998</v>
      </c>
    </row>
    <row r="6962" spans="1:6" x14ac:dyDescent="0.25">
      <c r="A6962" s="1">
        <v>35614</v>
      </c>
      <c r="B6962">
        <v>7.92</v>
      </c>
      <c r="C6962">
        <v>8</v>
      </c>
      <c r="D6962">
        <v>7.91</v>
      </c>
      <c r="E6962">
        <v>7.96</v>
      </c>
      <c r="F6962">
        <v>0.50505050500000004</v>
      </c>
    </row>
    <row r="6963" spans="1:6" x14ac:dyDescent="0.25">
      <c r="A6963" s="1">
        <v>35613</v>
      </c>
      <c r="B6963">
        <v>7.69</v>
      </c>
      <c r="C6963">
        <v>7.84</v>
      </c>
      <c r="D6963">
        <v>7.61</v>
      </c>
      <c r="E6963">
        <v>7.84</v>
      </c>
      <c r="F6963">
        <v>1.9505851759999999</v>
      </c>
    </row>
    <row r="6964" spans="1:6" x14ac:dyDescent="0.25">
      <c r="A6964" s="1">
        <v>35612</v>
      </c>
      <c r="B6964">
        <v>7.5</v>
      </c>
      <c r="C6964">
        <v>7.68</v>
      </c>
      <c r="D6964">
        <v>7.5</v>
      </c>
      <c r="E6964">
        <v>7.59</v>
      </c>
      <c r="F6964">
        <v>1.2</v>
      </c>
    </row>
    <row r="6965" spans="1:6" x14ac:dyDescent="0.25">
      <c r="A6965" s="1">
        <v>35611</v>
      </c>
      <c r="B6965">
        <v>7.39</v>
      </c>
      <c r="C6965">
        <v>7.58</v>
      </c>
      <c r="D6965">
        <v>7.22</v>
      </c>
      <c r="E6965">
        <v>7.46</v>
      </c>
      <c r="F6965">
        <v>0.94722598099999999</v>
      </c>
    </row>
    <row r="6966" spans="1:6" x14ac:dyDescent="0.25">
      <c r="A6966" s="1">
        <v>35608</v>
      </c>
      <c r="B6966">
        <v>7.54</v>
      </c>
      <c r="C6966">
        <v>7.65</v>
      </c>
      <c r="D6966">
        <v>7.37</v>
      </c>
      <c r="E6966">
        <v>7.39</v>
      </c>
      <c r="F6966">
        <v>-1.98938992</v>
      </c>
    </row>
    <row r="6967" spans="1:6" x14ac:dyDescent="0.25">
      <c r="A6967" s="1">
        <v>35607</v>
      </c>
      <c r="B6967">
        <v>7.61</v>
      </c>
      <c r="C6967">
        <v>7.68</v>
      </c>
      <c r="D6967">
        <v>7.44</v>
      </c>
      <c r="E6967">
        <v>7.51</v>
      </c>
      <c r="F6967">
        <v>-1.3140604469999999</v>
      </c>
    </row>
    <row r="6968" spans="1:6" x14ac:dyDescent="0.25">
      <c r="A6968" s="1">
        <v>35606</v>
      </c>
      <c r="B6968">
        <v>7.83</v>
      </c>
      <c r="C6968">
        <v>7.97</v>
      </c>
      <c r="D6968">
        <v>7.59</v>
      </c>
      <c r="E6968">
        <v>7.64</v>
      </c>
      <c r="F6968">
        <v>-2.4265644960000001</v>
      </c>
    </row>
    <row r="6969" spans="1:6" x14ac:dyDescent="0.25">
      <c r="A6969" s="1">
        <v>35605</v>
      </c>
      <c r="B6969">
        <v>7.83</v>
      </c>
      <c r="C6969">
        <v>7.89</v>
      </c>
      <c r="D6969">
        <v>7.69</v>
      </c>
      <c r="E6969">
        <v>7.85</v>
      </c>
      <c r="F6969">
        <v>0.25542784200000002</v>
      </c>
    </row>
    <row r="6970" spans="1:6" x14ac:dyDescent="0.25">
      <c r="A6970" s="1">
        <v>35604</v>
      </c>
      <c r="B6970">
        <v>7.7</v>
      </c>
      <c r="C6970">
        <v>7.9</v>
      </c>
      <c r="D6970">
        <v>7.67</v>
      </c>
      <c r="E6970">
        <v>7.76</v>
      </c>
      <c r="F6970">
        <v>0.77922077899999997</v>
      </c>
    </row>
    <row r="6971" spans="1:6" x14ac:dyDescent="0.25">
      <c r="A6971" s="1">
        <v>35601</v>
      </c>
      <c r="B6971">
        <v>7.67</v>
      </c>
      <c r="C6971">
        <v>7.76</v>
      </c>
      <c r="D6971">
        <v>7.61</v>
      </c>
      <c r="E6971">
        <v>7.71</v>
      </c>
      <c r="F6971">
        <v>0.52151238600000005</v>
      </c>
    </row>
    <row r="6972" spans="1:6" x14ac:dyDescent="0.25">
      <c r="A6972" s="1">
        <v>35600</v>
      </c>
      <c r="B6972">
        <v>7.44</v>
      </c>
      <c r="C6972">
        <v>7.7</v>
      </c>
      <c r="D6972">
        <v>7.44</v>
      </c>
      <c r="E6972">
        <v>7.67</v>
      </c>
      <c r="F6972">
        <v>3.0913978489999998</v>
      </c>
    </row>
    <row r="6973" spans="1:6" x14ac:dyDescent="0.25">
      <c r="A6973" s="1">
        <v>35599</v>
      </c>
      <c r="B6973">
        <v>7.51</v>
      </c>
      <c r="C6973">
        <v>7.59</v>
      </c>
      <c r="D6973">
        <v>7.43</v>
      </c>
      <c r="E6973">
        <v>7.44</v>
      </c>
      <c r="F6973">
        <v>-0.93209054599999996</v>
      </c>
    </row>
    <row r="6974" spans="1:6" x14ac:dyDescent="0.25">
      <c r="A6974" s="1">
        <v>35598</v>
      </c>
      <c r="B6974">
        <v>7.46</v>
      </c>
      <c r="C6974">
        <v>7.66</v>
      </c>
      <c r="D6974">
        <v>7.42</v>
      </c>
      <c r="E6974">
        <v>7.64</v>
      </c>
      <c r="F6974">
        <v>2.412868633</v>
      </c>
    </row>
    <row r="6975" spans="1:6" x14ac:dyDescent="0.25">
      <c r="A6975" s="1">
        <v>35597</v>
      </c>
      <c r="B6975">
        <v>7.42</v>
      </c>
      <c r="C6975">
        <v>7.57</v>
      </c>
      <c r="D6975">
        <v>7.36</v>
      </c>
      <c r="E6975">
        <v>7.51</v>
      </c>
      <c r="F6975">
        <v>1.212938005</v>
      </c>
    </row>
    <row r="6976" spans="1:6" x14ac:dyDescent="0.25">
      <c r="A6976" s="1">
        <v>35594</v>
      </c>
      <c r="B6976">
        <v>7.09</v>
      </c>
      <c r="C6976">
        <v>7.44</v>
      </c>
      <c r="D6976">
        <v>7.08</v>
      </c>
      <c r="E6976">
        <v>7.41</v>
      </c>
      <c r="F6976">
        <v>4.513399154</v>
      </c>
    </row>
    <row r="6977" spans="1:6" x14ac:dyDescent="0.25">
      <c r="A6977" s="1">
        <v>35593</v>
      </c>
      <c r="B6977">
        <v>7.03</v>
      </c>
      <c r="C6977">
        <v>7.17</v>
      </c>
      <c r="D6977">
        <v>6.95</v>
      </c>
      <c r="E6977">
        <v>7.09</v>
      </c>
      <c r="F6977">
        <v>0.85348506400000002</v>
      </c>
    </row>
    <row r="6978" spans="1:6" x14ac:dyDescent="0.25">
      <c r="A6978" s="1">
        <v>35592</v>
      </c>
      <c r="B6978">
        <v>7.18</v>
      </c>
      <c r="C6978">
        <v>7.29</v>
      </c>
      <c r="D6978">
        <v>6.97</v>
      </c>
      <c r="E6978">
        <v>7.08</v>
      </c>
      <c r="F6978">
        <v>-1.39275766</v>
      </c>
    </row>
    <row r="6979" spans="1:6" x14ac:dyDescent="0.25">
      <c r="A6979" s="1">
        <v>35591</v>
      </c>
      <c r="B6979">
        <v>7.32</v>
      </c>
      <c r="C6979">
        <v>7.45</v>
      </c>
      <c r="D6979">
        <v>7.19</v>
      </c>
      <c r="E6979">
        <v>7.22</v>
      </c>
      <c r="F6979">
        <v>-1.3661202189999999</v>
      </c>
    </row>
    <row r="6980" spans="1:6" x14ac:dyDescent="0.25">
      <c r="A6980" s="1">
        <v>35590</v>
      </c>
      <c r="B6980">
        <v>7.26</v>
      </c>
      <c r="C6980">
        <v>7.49</v>
      </c>
      <c r="D6980">
        <v>7.24</v>
      </c>
      <c r="E6980">
        <v>7.39</v>
      </c>
      <c r="F6980">
        <v>1.7906336089999999</v>
      </c>
    </row>
    <row r="6981" spans="1:6" x14ac:dyDescent="0.25">
      <c r="A6981" s="1">
        <v>35587</v>
      </c>
      <c r="B6981">
        <v>7.15</v>
      </c>
      <c r="C6981">
        <v>7.29</v>
      </c>
      <c r="D6981">
        <v>7.07</v>
      </c>
      <c r="E6981">
        <v>7.21</v>
      </c>
      <c r="F6981">
        <v>0.83916083900000005</v>
      </c>
    </row>
    <row r="6982" spans="1:6" x14ac:dyDescent="0.25">
      <c r="A6982" s="1">
        <v>35586</v>
      </c>
      <c r="B6982">
        <v>7.14</v>
      </c>
      <c r="C6982">
        <v>7.24</v>
      </c>
      <c r="D6982">
        <v>7.14</v>
      </c>
      <c r="E6982">
        <v>7.2</v>
      </c>
      <c r="F6982">
        <v>0.84033613399999996</v>
      </c>
    </row>
    <row r="6983" spans="1:6" x14ac:dyDescent="0.25">
      <c r="A6983" s="1">
        <v>35585</v>
      </c>
      <c r="B6983">
        <v>7.18</v>
      </c>
      <c r="C6983">
        <v>7.42</v>
      </c>
      <c r="D6983">
        <v>7.07</v>
      </c>
      <c r="E6983">
        <v>7.12</v>
      </c>
      <c r="F6983">
        <v>-0.83565459600000003</v>
      </c>
    </row>
    <row r="6984" spans="1:6" x14ac:dyDescent="0.25">
      <c r="A6984" s="1">
        <v>35584</v>
      </c>
      <c r="B6984">
        <v>7.31</v>
      </c>
      <c r="C6984">
        <v>7.38</v>
      </c>
      <c r="D6984">
        <v>7.14</v>
      </c>
      <c r="E6984">
        <v>7.2</v>
      </c>
      <c r="F6984">
        <v>-1.504787962</v>
      </c>
    </row>
    <row r="6985" spans="1:6" x14ac:dyDescent="0.25">
      <c r="A6985" s="1">
        <v>35583</v>
      </c>
      <c r="B6985">
        <v>7.6</v>
      </c>
      <c r="C6985">
        <v>7.63</v>
      </c>
      <c r="D6985">
        <v>7.38</v>
      </c>
      <c r="E6985">
        <v>7.54</v>
      </c>
      <c r="F6985">
        <v>-0.78947368399999995</v>
      </c>
    </row>
    <row r="6986" spans="1:6" x14ac:dyDescent="0.25">
      <c r="A6986" s="1">
        <v>35580</v>
      </c>
      <c r="B6986">
        <v>7.06</v>
      </c>
      <c r="C6986">
        <v>7.56</v>
      </c>
      <c r="D6986">
        <v>6.95</v>
      </c>
      <c r="E6986">
        <v>7.53</v>
      </c>
      <c r="F6986">
        <v>6.6572237960000002</v>
      </c>
    </row>
    <row r="6987" spans="1:6" x14ac:dyDescent="0.25">
      <c r="A6987" s="1">
        <v>35579</v>
      </c>
      <c r="B6987">
        <v>7.64</v>
      </c>
      <c r="C6987">
        <v>7.65</v>
      </c>
      <c r="D6987">
        <v>7.4</v>
      </c>
      <c r="E6987">
        <v>7.42</v>
      </c>
      <c r="F6987">
        <v>-2.8795811520000001</v>
      </c>
    </row>
    <row r="6988" spans="1:6" x14ac:dyDescent="0.25">
      <c r="A6988" s="1">
        <v>35578</v>
      </c>
      <c r="B6988">
        <v>7.65</v>
      </c>
      <c r="C6988">
        <v>7.79</v>
      </c>
      <c r="D6988">
        <v>7.57</v>
      </c>
      <c r="E6988">
        <v>7.67</v>
      </c>
      <c r="F6988">
        <v>0.261437908</v>
      </c>
    </row>
    <row r="6989" spans="1:6" x14ac:dyDescent="0.25">
      <c r="A6989" s="1">
        <v>35577</v>
      </c>
      <c r="B6989">
        <v>7.42</v>
      </c>
      <c r="C6989">
        <v>7.74</v>
      </c>
      <c r="D6989">
        <v>7.41</v>
      </c>
      <c r="E6989">
        <v>7.64</v>
      </c>
      <c r="F6989">
        <v>2.9649595689999999</v>
      </c>
    </row>
    <row r="6990" spans="1:6" x14ac:dyDescent="0.25">
      <c r="A6990" s="1">
        <v>35573</v>
      </c>
      <c r="B6990">
        <v>7.43</v>
      </c>
      <c r="C6990">
        <v>7.51</v>
      </c>
      <c r="D6990">
        <v>7.33</v>
      </c>
      <c r="E6990">
        <v>7.49</v>
      </c>
      <c r="F6990">
        <v>0.80753701200000005</v>
      </c>
    </row>
    <row r="6991" spans="1:6" x14ac:dyDescent="0.25">
      <c r="A6991" s="1">
        <v>35572</v>
      </c>
      <c r="B6991">
        <v>7.31</v>
      </c>
      <c r="C6991">
        <v>7.41</v>
      </c>
      <c r="D6991">
        <v>7.17</v>
      </c>
      <c r="E6991">
        <v>7.28</v>
      </c>
      <c r="F6991">
        <v>-0.41039671700000002</v>
      </c>
    </row>
    <row r="6992" spans="1:6" x14ac:dyDescent="0.25">
      <c r="A6992" s="1">
        <v>35571</v>
      </c>
      <c r="B6992">
        <v>7.24</v>
      </c>
      <c r="C6992">
        <v>7.44</v>
      </c>
      <c r="D6992">
        <v>7.18</v>
      </c>
      <c r="E6992">
        <v>7.31</v>
      </c>
      <c r="F6992">
        <v>0.96685082899999997</v>
      </c>
    </row>
    <row r="6993" spans="1:6" x14ac:dyDescent="0.25">
      <c r="A6993" s="1">
        <v>35570</v>
      </c>
      <c r="B6993">
        <v>6.75</v>
      </c>
      <c r="C6993">
        <v>7.17</v>
      </c>
      <c r="D6993">
        <v>6.72</v>
      </c>
      <c r="E6993">
        <v>7.15</v>
      </c>
      <c r="F6993">
        <v>5.9259259259999997</v>
      </c>
    </row>
    <row r="6994" spans="1:6" x14ac:dyDescent="0.25">
      <c r="A6994" s="1">
        <v>35569</v>
      </c>
      <c r="B6994">
        <v>6.85</v>
      </c>
      <c r="C6994">
        <v>6.86</v>
      </c>
      <c r="D6994">
        <v>6.68</v>
      </c>
      <c r="E6994">
        <v>6.77</v>
      </c>
      <c r="F6994">
        <v>-1.167883212</v>
      </c>
    </row>
    <row r="6995" spans="1:6" x14ac:dyDescent="0.25">
      <c r="A6995" s="1">
        <v>35566</v>
      </c>
      <c r="B6995">
        <v>6.86</v>
      </c>
      <c r="C6995">
        <v>7</v>
      </c>
      <c r="D6995">
        <v>6.83</v>
      </c>
      <c r="E6995">
        <v>6.83</v>
      </c>
      <c r="F6995">
        <v>-0.43731778399999999</v>
      </c>
    </row>
    <row r="6996" spans="1:6" x14ac:dyDescent="0.25">
      <c r="A6996" s="1">
        <v>35565</v>
      </c>
      <c r="B6996">
        <v>6.85</v>
      </c>
      <c r="C6996">
        <v>6.99</v>
      </c>
      <c r="D6996">
        <v>6.78</v>
      </c>
      <c r="E6996">
        <v>6.98</v>
      </c>
      <c r="F6996">
        <v>1.8978102189999999</v>
      </c>
    </row>
    <row r="6997" spans="1:6" x14ac:dyDescent="0.25">
      <c r="A6997" s="1">
        <v>35564</v>
      </c>
      <c r="B6997">
        <v>6.94</v>
      </c>
      <c r="C6997">
        <v>6.95</v>
      </c>
      <c r="D6997">
        <v>6.73</v>
      </c>
      <c r="E6997">
        <v>6.88</v>
      </c>
      <c r="F6997">
        <v>-0.86455331400000002</v>
      </c>
    </row>
    <row r="6998" spans="1:6" x14ac:dyDescent="0.25">
      <c r="A6998" s="1">
        <v>35563</v>
      </c>
      <c r="B6998">
        <v>6.96</v>
      </c>
      <c r="C6998">
        <v>7.11</v>
      </c>
      <c r="D6998">
        <v>6.92</v>
      </c>
      <c r="E6998">
        <v>6.93</v>
      </c>
      <c r="F6998">
        <v>-0.43103448300000002</v>
      </c>
    </row>
    <row r="6999" spans="1:6" x14ac:dyDescent="0.25">
      <c r="A6999" s="1">
        <v>35562</v>
      </c>
      <c r="B6999">
        <v>6.86</v>
      </c>
      <c r="C6999">
        <v>7.01</v>
      </c>
      <c r="D6999">
        <v>6.85</v>
      </c>
      <c r="E6999">
        <v>6.99</v>
      </c>
      <c r="F6999">
        <v>1.895043732</v>
      </c>
    </row>
    <row r="7000" spans="1:6" x14ac:dyDescent="0.25">
      <c r="A7000" s="1">
        <v>35559</v>
      </c>
      <c r="B7000">
        <v>6.89</v>
      </c>
      <c r="C7000">
        <v>6.92</v>
      </c>
      <c r="D7000">
        <v>6.64</v>
      </c>
      <c r="E7000">
        <v>6.85</v>
      </c>
      <c r="F7000">
        <v>-0.58055152399999999</v>
      </c>
    </row>
    <row r="7001" spans="1:6" x14ac:dyDescent="0.25">
      <c r="A7001" s="1">
        <v>35557</v>
      </c>
      <c r="B7001">
        <v>6.29</v>
      </c>
      <c r="C7001">
        <v>6.67</v>
      </c>
      <c r="D7001">
        <v>6.25</v>
      </c>
      <c r="E7001">
        <v>6.53</v>
      </c>
      <c r="F7001">
        <v>3.8155802859999999</v>
      </c>
    </row>
    <row r="7002" spans="1:6" x14ac:dyDescent="0.25">
      <c r="A7002" s="1">
        <v>35556</v>
      </c>
      <c r="B7002">
        <v>6.56</v>
      </c>
      <c r="C7002">
        <v>6.59</v>
      </c>
      <c r="D7002">
        <v>6.23</v>
      </c>
      <c r="E7002">
        <v>6.42</v>
      </c>
      <c r="F7002">
        <v>-2.1341463410000001</v>
      </c>
    </row>
    <row r="7003" spans="1:6" x14ac:dyDescent="0.25">
      <c r="A7003" s="1">
        <v>35555</v>
      </c>
      <c r="B7003">
        <v>6.61</v>
      </c>
      <c r="C7003">
        <v>6.67</v>
      </c>
      <c r="D7003">
        <v>6.33</v>
      </c>
      <c r="E7003">
        <v>6.54</v>
      </c>
      <c r="F7003">
        <v>-1.0590015129999999</v>
      </c>
    </row>
    <row r="7004" spans="1:6" x14ac:dyDescent="0.25">
      <c r="A7004" s="1">
        <v>35552</v>
      </c>
      <c r="B7004">
        <v>6.18</v>
      </c>
      <c r="C7004">
        <v>6.39</v>
      </c>
      <c r="D7004">
        <v>6.14</v>
      </c>
      <c r="E7004">
        <v>6.36</v>
      </c>
      <c r="F7004">
        <v>2.9126213590000001</v>
      </c>
    </row>
    <row r="7005" spans="1:6" x14ac:dyDescent="0.25">
      <c r="A7005" s="1">
        <v>35551</v>
      </c>
      <c r="B7005">
        <v>5.78</v>
      </c>
      <c r="C7005">
        <v>5.96</v>
      </c>
      <c r="D7005">
        <v>5.72</v>
      </c>
      <c r="E7005">
        <v>5.93</v>
      </c>
      <c r="F7005">
        <v>2.5951557090000001</v>
      </c>
    </row>
    <row r="7006" spans="1:6" x14ac:dyDescent="0.25">
      <c r="A7006" s="1">
        <v>35550</v>
      </c>
      <c r="B7006">
        <v>5.53</v>
      </c>
      <c r="C7006">
        <v>5.91</v>
      </c>
      <c r="D7006">
        <v>5.52</v>
      </c>
      <c r="E7006">
        <v>5.75</v>
      </c>
      <c r="F7006">
        <v>3.9783001809999998</v>
      </c>
    </row>
    <row r="7007" spans="1:6" x14ac:dyDescent="0.25">
      <c r="A7007" s="1">
        <v>35549</v>
      </c>
      <c r="B7007">
        <v>5.35</v>
      </c>
      <c r="C7007">
        <v>5.57</v>
      </c>
      <c r="D7007">
        <v>5.28</v>
      </c>
      <c r="E7007">
        <v>5.56</v>
      </c>
      <c r="F7007">
        <v>3.925233645</v>
      </c>
    </row>
    <row r="7008" spans="1:6" x14ac:dyDescent="0.25">
      <c r="A7008" s="1">
        <v>35548</v>
      </c>
      <c r="B7008">
        <v>5.22</v>
      </c>
      <c r="C7008">
        <v>5.29</v>
      </c>
      <c r="D7008">
        <v>5.09</v>
      </c>
      <c r="E7008">
        <v>5.16</v>
      </c>
      <c r="F7008">
        <v>-1.1494252869999999</v>
      </c>
    </row>
    <row r="7009" spans="1:6" x14ac:dyDescent="0.25">
      <c r="A7009" s="1">
        <v>35545</v>
      </c>
      <c r="B7009">
        <v>5.32</v>
      </c>
      <c r="C7009">
        <v>5.4</v>
      </c>
      <c r="D7009">
        <v>5.15</v>
      </c>
      <c r="E7009">
        <v>5.15</v>
      </c>
      <c r="F7009">
        <v>-3.1954887219999999</v>
      </c>
    </row>
    <row r="7010" spans="1:6" x14ac:dyDescent="0.25">
      <c r="A7010" s="1">
        <v>35544</v>
      </c>
      <c r="B7010">
        <v>5.44</v>
      </c>
      <c r="C7010">
        <v>5.59</v>
      </c>
      <c r="D7010">
        <v>5.36</v>
      </c>
      <c r="E7010">
        <v>5.36</v>
      </c>
      <c r="F7010">
        <v>-1.4705882349999999</v>
      </c>
    </row>
    <row r="7011" spans="1:6" x14ac:dyDescent="0.25">
      <c r="A7011" s="1">
        <v>35543</v>
      </c>
      <c r="B7011">
        <v>5.29</v>
      </c>
      <c r="C7011">
        <v>5.46</v>
      </c>
      <c r="D7011">
        <v>5.25</v>
      </c>
      <c r="E7011">
        <v>5.4</v>
      </c>
      <c r="F7011">
        <v>2.0793950849999998</v>
      </c>
    </row>
    <row r="7012" spans="1:6" x14ac:dyDescent="0.25">
      <c r="A7012" s="1">
        <v>35542</v>
      </c>
      <c r="B7012">
        <v>5.24</v>
      </c>
      <c r="C7012">
        <v>5.37</v>
      </c>
      <c r="D7012">
        <v>5.03</v>
      </c>
      <c r="E7012">
        <v>5.28</v>
      </c>
      <c r="F7012">
        <v>0.76335877900000004</v>
      </c>
    </row>
    <row r="7013" spans="1:6" x14ac:dyDescent="0.25">
      <c r="A7013" s="1">
        <v>35541</v>
      </c>
      <c r="B7013">
        <v>5.36</v>
      </c>
      <c r="C7013">
        <v>5.37</v>
      </c>
      <c r="D7013">
        <v>5.21</v>
      </c>
      <c r="E7013">
        <v>5.26</v>
      </c>
      <c r="F7013">
        <v>-1.8656716419999999</v>
      </c>
    </row>
    <row r="7014" spans="1:6" x14ac:dyDescent="0.25">
      <c r="A7014" s="1">
        <v>35538</v>
      </c>
      <c r="B7014">
        <v>5.64</v>
      </c>
      <c r="C7014">
        <v>5.64</v>
      </c>
      <c r="D7014">
        <v>5.29</v>
      </c>
      <c r="E7014">
        <v>5.38</v>
      </c>
      <c r="F7014">
        <v>-4.6099290780000004</v>
      </c>
    </row>
    <row r="7015" spans="1:6" x14ac:dyDescent="0.25">
      <c r="A7015" s="1">
        <v>35537</v>
      </c>
      <c r="B7015">
        <v>5.39</v>
      </c>
      <c r="C7015">
        <v>5.54</v>
      </c>
      <c r="D7015">
        <v>5.28</v>
      </c>
      <c r="E7015">
        <v>5.5</v>
      </c>
      <c r="F7015">
        <v>2.0408163269999999</v>
      </c>
    </row>
    <row r="7016" spans="1:6" x14ac:dyDescent="0.25">
      <c r="A7016" s="1">
        <v>35536</v>
      </c>
      <c r="B7016">
        <v>5.42</v>
      </c>
      <c r="C7016">
        <v>5.5</v>
      </c>
      <c r="D7016">
        <v>5.24</v>
      </c>
      <c r="E7016">
        <v>5.28</v>
      </c>
      <c r="F7016">
        <v>-2.58302583</v>
      </c>
    </row>
    <row r="7017" spans="1:6" x14ac:dyDescent="0.25">
      <c r="A7017" s="1">
        <v>35535</v>
      </c>
      <c r="B7017">
        <v>5.92</v>
      </c>
      <c r="C7017">
        <v>5.95</v>
      </c>
      <c r="D7017">
        <v>5.47</v>
      </c>
      <c r="E7017">
        <v>5.57</v>
      </c>
      <c r="F7017">
        <v>-5.9121621620000004</v>
      </c>
    </row>
    <row r="7018" spans="1:6" x14ac:dyDescent="0.25">
      <c r="A7018" s="1">
        <v>35534</v>
      </c>
      <c r="B7018">
        <v>5.72</v>
      </c>
      <c r="C7018">
        <v>5.92</v>
      </c>
      <c r="D7018">
        <v>5.58</v>
      </c>
      <c r="E7018">
        <v>5.92</v>
      </c>
      <c r="F7018">
        <v>3.496503497</v>
      </c>
    </row>
    <row r="7019" spans="1:6" x14ac:dyDescent="0.25">
      <c r="A7019" s="1">
        <v>35531</v>
      </c>
      <c r="B7019">
        <v>5.67</v>
      </c>
      <c r="C7019">
        <v>5.83</v>
      </c>
      <c r="D7019">
        <v>5.66</v>
      </c>
      <c r="E7019">
        <v>5.7</v>
      </c>
      <c r="F7019">
        <v>0.52910052900000004</v>
      </c>
    </row>
    <row r="7020" spans="1:6" x14ac:dyDescent="0.25">
      <c r="A7020" s="1">
        <v>35530</v>
      </c>
      <c r="B7020">
        <v>5.99</v>
      </c>
      <c r="C7020">
        <v>6.03</v>
      </c>
      <c r="D7020">
        <v>5.81</v>
      </c>
      <c r="E7020">
        <v>5.85</v>
      </c>
      <c r="F7020">
        <v>-2.3372287150000002</v>
      </c>
    </row>
    <row r="7021" spans="1:6" x14ac:dyDescent="0.25">
      <c r="A7021" s="1">
        <v>35529</v>
      </c>
      <c r="B7021">
        <v>6.22</v>
      </c>
      <c r="C7021">
        <v>6.25</v>
      </c>
      <c r="D7021">
        <v>6</v>
      </c>
      <c r="E7021">
        <v>6</v>
      </c>
      <c r="F7021">
        <v>-3.5369774920000001</v>
      </c>
    </row>
    <row r="7022" spans="1:6" x14ac:dyDescent="0.25">
      <c r="A7022" s="1">
        <v>35528</v>
      </c>
      <c r="B7022">
        <v>6.08</v>
      </c>
      <c r="C7022">
        <v>6.19</v>
      </c>
      <c r="D7022">
        <v>5.91</v>
      </c>
      <c r="E7022">
        <v>6.15</v>
      </c>
      <c r="F7022">
        <v>1.1513157890000001</v>
      </c>
    </row>
    <row r="7023" spans="1:6" x14ac:dyDescent="0.25">
      <c r="A7023" s="1">
        <v>35527</v>
      </c>
      <c r="B7023">
        <v>5.92</v>
      </c>
      <c r="C7023">
        <v>6.09</v>
      </c>
      <c r="D7023">
        <v>5.86</v>
      </c>
      <c r="E7023">
        <v>6.05</v>
      </c>
      <c r="F7023">
        <v>2.1959459460000001</v>
      </c>
    </row>
    <row r="7024" spans="1:6" x14ac:dyDescent="0.25">
      <c r="A7024" s="1">
        <v>35524</v>
      </c>
      <c r="B7024">
        <v>5.35</v>
      </c>
      <c r="C7024">
        <v>5.75</v>
      </c>
      <c r="D7024">
        <v>5.34</v>
      </c>
      <c r="E7024">
        <v>5.66</v>
      </c>
      <c r="F7024">
        <v>5.794392523</v>
      </c>
    </row>
    <row r="7025" spans="1:6" x14ac:dyDescent="0.25">
      <c r="A7025" s="1">
        <v>35523</v>
      </c>
      <c r="B7025">
        <v>5.25</v>
      </c>
      <c r="C7025">
        <v>5.43</v>
      </c>
      <c r="D7025">
        <v>5.24</v>
      </c>
      <c r="E7025">
        <v>5.38</v>
      </c>
      <c r="F7025">
        <v>2.4761904760000002</v>
      </c>
    </row>
    <row r="7026" spans="1:6" x14ac:dyDescent="0.25">
      <c r="A7026" s="1">
        <v>35522</v>
      </c>
      <c r="B7026">
        <v>5.43</v>
      </c>
      <c r="C7026">
        <v>5.47</v>
      </c>
      <c r="D7026">
        <v>5.22</v>
      </c>
      <c r="E7026">
        <v>5.28</v>
      </c>
      <c r="F7026">
        <v>-2.7624309390000001</v>
      </c>
    </row>
    <row r="7027" spans="1:6" x14ac:dyDescent="0.25">
      <c r="A7027" s="1">
        <v>35521</v>
      </c>
      <c r="B7027">
        <v>5.17</v>
      </c>
      <c r="C7027">
        <v>5.46</v>
      </c>
      <c r="D7027">
        <v>5.16</v>
      </c>
      <c r="E7027">
        <v>5.38</v>
      </c>
      <c r="F7027">
        <v>4.0618955510000001</v>
      </c>
    </row>
    <row r="7028" spans="1:6" x14ac:dyDescent="0.25">
      <c r="A7028" s="1">
        <v>35520</v>
      </c>
      <c r="B7028">
        <v>5.6</v>
      </c>
      <c r="C7028">
        <v>5.66</v>
      </c>
      <c r="D7028">
        <v>5.35</v>
      </c>
      <c r="E7028">
        <v>5.35</v>
      </c>
      <c r="F7028">
        <v>-4.4642857139999998</v>
      </c>
    </row>
    <row r="7029" spans="1:6" x14ac:dyDescent="0.25">
      <c r="A7029" s="1">
        <v>35516</v>
      </c>
      <c r="B7029">
        <v>5.89</v>
      </c>
      <c r="C7029">
        <v>5.95</v>
      </c>
      <c r="D7029">
        <v>5.56</v>
      </c>
      <c r="E7029">
        <v>5.67</v>
      </c>
      <c r="F7029">
        <v>-3.7351443120000001</v>
      </c>
    </row>
    <row r="7030" spans="1:6" x14ac:dyDescent="0.25">
      <c r="A7030" s="1">
        <v>35515</v>
      </c>
      <c r="B7030">
        <v>5.5</v>
      </c>
      <c r="C7030">
        <v>5.83</v>
      </c>
      <c r="D7030">
        <v>5.43</v>
      </c>
      <c r="E7030">
        <v>5.82</v>
      </c>
      <c r="F7030">
        <v>5.8181818180000002</v>
      </c>
    </row>
    <row r="7031" spans="1:6" x14ac:dyDescent="0.25">
      <c r="A7031" s="1">
        <v>35514</v>
      </c>
      <c r="B7031">
        <v>5.36</v>
      </c>
      <c r="C7031">
        <v>5.43</v>
      </c>
      <c r="D7031">
        <v>5.25</v>
      </c>
      <c r="E7031">
        <v>5.32</v>
      </c>
      <c r="F7031">
        <v>-0.746268657</v>
      </c>
    </row>
    <row r="7032" spans="1:6" x14ac:dyDescent="0.25">
      <c r="A7032" s="1">
        <v>35513</v>
      </c>
      <c r="B7032">
        <v>5.4</v>
      </c>
      <c r="C7032">
        <v>5.44</v>
      </c>
      <c r="D7032">
        <v>5.0999999999999996</v>
      </c>
      <c r="E7032">
        <v>5.23</v>
      </c>
      <c r="F7032">
        <v>-3.1481481480000002</v>
      </c>
    </row>
    <row r="7033" spans="1:6" x14ac:dyDescent="0.25">
      <c r="A7033" s="1">
        <v>35510</v>
      </c>
      <c r="B7033">
        <v>5.79</v>
      </c>
      <c r="C7033">
        <v>5.9</v>
      </c>
      <c r="D7033">
        <v>5.4</v>
      </c>
      <c r="E7033">
        <v>5.47</v>
      </c>
      <c r="F7033">
        <v>-5.5267702940000003</v>
      </c>
    </row>
    <row r="7034" spans="1:6" x14ac:dyDescent="0.25">
      <c r="A7034" s="1">
        <v>35509</v>
      </c>
      <c r="B7034">
        <v>5.6</v>
      </c>
      <c r="C7034">
        <v>5.78</v>
      </c>
      <c r="D7034">
        <v>5.49</v>
      </c>
      <c r="E7034">
        <v>5.68</v>
      </c>
      <c r="F7034">
        <v>1.428571429</v>
      </c>
    </row>
    <row r="7035" spans="1:6" x14ac:dyDescent="0.25">
      <c r="A7035" s="1">
        <v>35508</v>
      </c>
      <c r="B7035">
        <v>5.35</v>
      </c>
      <c r="C7035">
        <v>5.61</v>
      </c>
      <c r="D7035">
        <v>5.21</v>
      </c>
      <c r="E7035">
        <v>5.56</v>
      </c>
      <c r="F7035">
        <v>3.925233645</v>
      </c>
    </row>
    <row r="7036" spans="1:6" x14ac:dyDescent="0.25">
      <c r="A7036" s="1">
        <v>35507</v>
      </c>
      <c r="B7036">
        <v>5.54</v>
      </c>
      <c r="C7036">
        <v>5.61</v>
      </c>
      <c r="D7036">
        <v>5.43</v>
      </c>
      <c r="E7036">
        <v>5.6</v>
      </c>
      <c r="F7036">
        <v>1.083032491</v>
      </c>
    </row>
    <row r="7037" spans="1:6" x14ac:dyDescent="0.25">
      <c r="A7037" s="1">
        <v>35506</v>
      </c>
      <c r="B7037">
        <v>5.67</v>
      </c>
      <c r="C7037">
        <v>5.68</v>
      </c>
      <c r="D7037">
        <v>5.31</v>
      </c>
      <c r="E7037">
        <v>5.46</v>
      </c>
      <c r="F7037">
        <v>-3.703703704</v>
      </c>
    </row>
    <row r="7038" spans="1:6" x14ac:dyDescent="0.25">
      <c r="A7038" s="1">
        <v>35503</v>
      </c>
      <c r="B7038">
        <v>5.76</v>
      </c>
      <c r="C7038">
        <v>5.77</v>
      </c>
      <c r="D7038">
        <v>5.54</v>
      </c>
      <c r="E7038">
        <v>5.61</v>
      </c>
      <c r="F7038">
        <v>-2.6041666669999999</v>
      </c>
    </row>
    <row r="7039" spans="1:6" x14ac:dyDescent="0.25">
      <c r="A7039" s="1">
        <v>35502</v>
      </c>
      <c r="B7039">
        <v>5.65</v>
      </c>
      <c r="C7039">
        <v>5.94</v>
      </c>
      <c r="D7039">
        <v>5.61</v>
      </c>
      <c r="E7039">
        <v>5.78</v>
      </c>
      <c r="F7039">
        <v>2.300884956</v>
      </c>
    </row>
    <row r="7040" spans="1:6" x14ac:dyDescent="0.25">
      <c r="A7040" s="1">
        <v>35501</v>
      </c>
      <c r="B7040">
        <v>5.79</v>
      </c>
      <c r="C7040">
        <v>5.83</v>
      </c>
      <c r="D7040">
        <v>5.58</v>
      </c>
      <c r="E7040">
        <v>5.65</v>
      </c>
      <c r="F7040">
        <v>-2.417962003</v>
      </c>
    </row>
    <row r="7041" spans="1:6" x14ac:dyDescent="0.25">
      <c r="A7041" s="1">
        <v>35500</v>
      </c>
      <c r="B7041">
        <v>5.89</v>
      </c>
      <c r="C7041">
        <v>5.97</v>
      </c>
      <c r="D7041">
        <v>5.71</v>
      </c>
      <c r="E7041">
        <v>5.86</v>
      </c>
      <c r="F7041">
        <v>-0.509337861</v>
      </c>
    </row>
    <row r="7042" spans="1:6" x14ac:dyDescent="0.25">
      <c r="A7042" s="1">
        <v>35499</v>
      </c>
      <c r="B7042">
        <v>5.46</v>
      </c>
      <c r="C7042">
        <v>5.93</v>
      </c>
      <c r="D7042">
        <v>5.36</v>
      </c>
      <c r="E7042">
        <v>5.93</v>
      </c>
      <c r="F7042">
        <v>8.6080586080000003</v>
      </c>
    </row>
    <row r="7043" spans="1:6" x14ac:dyDescent="0.25">
      <c r="A7043" s="1">
        <v>35496</v>
      </c>
      <c r="B7043">
        <v>6.1</v>
      </c>
      <c r="C7043">
        <v>6.13</v>
      </c>
      <c r="D7043">
        <v>5.66</v>
      </c>
      <c r="E7043">
        <v>5.71</v>
      </c>
      <c r="F7043">
        <v>-6.3934426230000003</v>
      </c>
    </row>
    <row r="7044" spans="1:6" x14ac:dyDescent="0.25">
      <c r="A7044" s="1">
        <v>35495</v>
      </c>
      <c r="B7044">
        <v>6.39</v>
      </c>
      <c r="C7044">
        <v>6.4</v>
      </c>
      <c r="D7044">
        <v>6.04</v>
      </c>
      <c r="E7044">
        <v>6.07</v>
      </c>
      <c r="F7044">
        <v>-5.0078247259999999</v>
      </c>
    </row>
    <row r="7045" spans="1:6" x14ac:dyDescent="0.25">
      <c r="A7045" s="1">
        <v>35494</v>
      </c>
      <c r="B7045">
        <v>6.32</v>
      </c>
      <c r="C7045">
        <v>6.36</v>
      </c>
      <c r="D7045">
        <v>6.24</v>
      </c>
      <c r="E7045">
        <v>6.32</v>
      </c>
      <c r="F7045">
        <v>0</v>
      </c>
    </row>
    <row r="7046" spans="1:6" x14ac:dyDescent="0.25">
      <c r="A7046" s="1">
        <v>35493</v>
      </c>
      <c r="B7046">
        <v>6.11</v>
      </c>
      <c r="C7046">
        <v>6.25</v>
      </c>
      <c r="D7046">
        <v>6.08</v>
      </c>
      <c r="E7046">
        <v>6.19</v>
      </c>
      <c r="F7046">
        <v>1.3093289690000001</v>
      </c>
    </row>
    <row r="7047" spans="1:6" x14ac:dyDescent="0.25">
      <c r="A7047" s="1">
        <v>35492</v>
      </c>
      <c r="B7047">
        <v>6.1</v>
      </c>
      <c r="C7047">
        <v>6.18</v>
      </c>
      <c r="D7047">
        <v>5.99</v>
      </c>
      <c r="E7047">
        <v>6.03</v>
      </c>
      <c r="F7047">
        <v>-1.1475409839999999</v>
      </c>
    </row>
    <row r="7048" spans="1:6" x14ac:dyDescent="0.25">
      <c r="A7048" s="1">
        <v>35489</v>
      </c>
      <c r="B7048">
        <v>6.14</v>
      </c>
      <c r="C7048">
        <v>6.37</v>
      </c>
      <c r="D7048">
        <v>5.99</v>
      </c>
      <c r="E7048">
        <v>6.18</v>
      </c>
      <c r="F7048">
        <v>0.65146579800000004</v>
      </c>
    </row>
    <row r="7049" spans="1:6" x14ac:dyDescent="0.25">
      <c r="A7049" s="1">
        <v>35488</v>
      </c>
      <c r="B7049">
        <v>6.42</v>
      </c>
      <c r="C7049">
        <v>6.46</v>
      </c>
      <c r="D7049">
        <v>6.11</v>
      </c>
      <c r="E7049">
        <v>6.12</v>
      </c>
      <c r="F7049">
        <v>-4.6728971960000001</v>
      </c>
    </row>
    <row r="7050" spans="1:6" x14ac:dyDescent="0.25">
      <c r="A7050" s="1">
        <v>35487</v>
      </c>
      <c r="B7050">
        <v>6.39</v>
      </c>
      <c r="C7050">
        <v>6.52</v>
      </c>
      <c r="D7050">
        <v>6.28</v>
      </c>
      <c r="E7050">
        <v>6.46</v>
      </c>
      <c r="F7050">
        <v>1.0954616589999999</v>
      </c>
    </row>
    <row r="7051" spans="1:6" x14ac:dyDescent="0.25">
      <c r="A7051" s="1">
        <v>35486</v>
      </c>
      <c r="B7051">
        <v>6.71</v>
      </c>
      <c r="C7051">
        <v>6.88</v>
      </c>
      <c r="D7051">
        <v>6.2</v>
      </c>
      <c r="E7051">
        <v>6.28</v>
      </c>
      <c r="F7051">
        <v>-6.4083457529999999</v>
      </c>
    </row>
    <row r="7052" spans="1:6" x14ac:dyDescent="0.25">
      <c r="A7052" s="1">
        <v>35485</v>
      </c>
      <c r="B7052">
        <v>6.25</v>
      </c>
      <c r="C7052">
        <v>6.57</v>
      </c>
      <c r="D7052">
        <v>6.17</v>
      </c>
      <c r="E7052">
        <v>6.56</v>
      </c>
      <c r="F7052">
        <v>4.96</v>
      </c>
    </row>
    <row r="7053" spans="1:6" x14ac:dyDescent="0.25">
      <c r="A7053" s="1">
        <v>35482</v>
      </c>
      <c r="B7053">
        <v>6.97</v>
      </c>
      <c r="C7053">
        <v>6.97</v>
      </c>
      <c r="D7053">
        <v>6.43</v>
      </c>
      <c r="E7053">
        <v>6.48</v>
      </c>
      <c r="F7053">
        <v>-7.0301291250000002</v>
      </c>
    </row>
    <row r="7054" spans="1:6" x14ac:dyDescent="0.25">
      <c r="A7054" s="1">
        <v>35481</v>
      </c>
      <c r="B7054">
        <v>7.18</v>
      </c>
      <c r="C7054">
        <v>7.19</v>
      </c>
      <c r="D7054">
        <v>6.96</v>
      </c>
      <c r="E7054">
        <v>7</v>
      </c>
      <c r="F7054">
        <v>-2.5069637880000002</v>
      </c>
    </row>
    <row r="7055" spans="1:6" x14ac:dyDescent="0.25">
      <c r="A7055" s="1">
        <v>35480</v>
      </c>
      <c r="B7055">
        <v>7.1</v>
      </c>
      <c r="C7055">
        <v>7.25</v>
      </c>
      <c r="D7055">
        <v>7.09</v>
      </c>
      <c r="E7055">
        <v>7.21</v>
      </c>
      <c r="F7055">
        <v>1.549295775</v>
      </c>
    </row>
    <row r="7056" spans="1:6" x14ac:dyDescent="0.25">
      <c r="A7056" s="1">
        <v>35479</v>
      </c>
      <c r="B7056">
        <v>7</v>
      </c>
      <c r="C7056">
        <v>7.15</v>
      </c>
      <c r="D7056">
        <v>6.96</v>
      </c>
      <c r="E7056">
        <v>7.08</v>
      </c>
      <c r="F7056">
        <v>1.1428571430000001</v>
      </c>
    </row>
    <row r="7057" spans="1:6" x14ac:dyDescent="0.25">
      <c r="A7057" s="1">
        <v>35475</v>
      </c>
      <c r="B7057">
        <v>6.94</v>
      </c>
      <c r="C7057">
        <v>7</v>
      </c>
      <c r="D7057">
        <v>6.87</v>
      </c>
      <c r="E7057">
        <v>6.95</v>
      </c>
      <c r="F7057">
        <v>0.14409221899999999</v>
      </c>
    </row>
    <row r="7058" spans="1:6" x14ac:dyDescent="0.25">
      <c r="A7058" s="1">
        <v>35474</v>
      </c>
      <c r="B7058">
        <v>7.24</v>
      </c>
      <c r="C7058">
        <v>7.27</v>
      </c>
      <c r="D7058">
        <v>6.95</v>
      </c>
      <c r="E7058">
        <v>6.95</v>
      </c>
      <c r="F7058">
        <v>-4.0055248619999997</v>
      </c>
    </row>
    <row r="7059" spans="1:6" x14ac:dyDescent="0.25">
      <c r="A7059" s="1">
        <v>35473</v>
      </c>
      <c r="B7059">
        <v>6.78</v>
      </c>
      <c r="C7059">
        <v>7.2</v>
      </c>
      <c r="D7059">
        <v>6.77</v>
      </c>
      <c r="E7059">
        <v>7.18</v>
      </c>
      <c r="F7059">
        <v>5.8997050150000003</v>
      </c>
    </row>
    <row r="7060" spans="1:6" x14ac:dyDescent="0.25">
      <c r="A7060" s="1">
        <v>35472</v>
      </c>
      <c r="B7060">
        <v>6.61</v>
      </c>
      <c r="C7060">
        <v>6.76</v>
      </c>
      <c r="D7060">
        <v>6.53</v>
      </c>
      <c r="E7060">
        <v>6.73</v>
      </c>
      <c r="F7060">
        <v>1.8154311649999999</v>
      </c>
    </row>
    <row r="7061" spans="1:6" x14ac:dyDescent="0.25">
      <c r="A7061" s="1">
        <v>35471</v>
      </c>
      <c r="B7061">
        <v>6.86</v>
      </c>
      <c r="C7061">
        <v>6.96</v>
      </c>
      <c r="D7061">
        <v>6.44</v>
      </c>
      <c r="E7061">
        <v>6.44</v>
      </c>
      <c r="F7061">
        <v>-6.1224489799999997</v>
      </c>
    </row>
    <row r="7062" spans="1:6" x14ac:dyDescent="0.25">
      <c r="A7062" s="1">
        <v>35468</v>
      </c>
      <c r="B7062">
        <v>7.22</v>
      </c>
      <c r="C7062">
        <v>7.23</v>
      </c>
      <c r="D7062">
        <v>6.78</v>
      </c>
      <c r="E7062">
        <v>7.01</v>
      </c>
      <c r="F7062">
        <v>-2.9085872579999998</v>
      </c>
    </row>
    <row r="7063" spans="1:6" x14ac:dyDescent="0.25">
      <c r="A7063" s="1">
        <v>35467</v>
      </c>
      <c r="B7063">
        <v>7.08</v>
      </c>
      <c r="C7063">
        <v>7.22</v>
      </c>
      <c r="D7063">
        <v>7</v>
      </c>
      <c r="E7063">
        <v>7.09</v>
      </c>
      <c r="F7063">
        <v>0.14124293800000001</v>
      </c>
    </row>
    <row r="7064" spans="1:6" x14ac:dyDescent="0.25">
      <c r="A7064" s="1">
        <v>35466</v>
      </c>
      <c r="B7064">
        <v>7.28</v>
      </c>
      <c r="C7064">
        <v>7.28</v>
      </c>
      <c r="D7064">
        <v>6.74</v>
      </c>
      <c r="E7064">
        <v>7</v>
      </c>
      <c r="F7064">
        <v>-3.846153846</v>
      </c>
    </row>
    <row r="7065" spans="1:6" x14ac:dyDescent="0.25">
      <c r="A7065" s="1">
        <v>35465</v>
      </c>
      <c r="B7065">
        <v>7.49</v>
      </c>
      <c r="C7065">
        <v>7.55</v>
      </c>
      <c r="D7065">
        <v>7.21</v>
      </c>
      <c r="E7065">
        <v>7.46</v>
      </c>
      <c r="F7065">
        <v>-0.40053404500000001</v>
      </c>
    </row>
    <row r="7066" spans="1:6" x14ac:dyDescent="0.25">
      <c r="A7066" s="1">
        <v>35464</v>
      </c>
      <c r="B7066">
        <v>7.85</v>
      </c>
      <c r="C7066">
        <v>7.95</v>
      </c>
      <c r="D7066">
        <v>7.52</v>
      </c>
      <c r="E7066">
        <v>7.59</v>
      </c>
      <c r="F7066">
        <v>-3.3121019110000001</v>
      </c>
    </row>
    <row r="7067" spans="1:6" x14ac:dyDescent="0.25">
      <c r="A7067" s="1">
        <v>35461</v>
      </c>
      <c r="B7067">
        <v>7.54</v>
      </c>
      <c r="C7067">
        <v>7.76</v>
      </c>
      <c r="D7067">
        <v>7.54</v>
      </c>
      <c r="E7067">
        <v>7.75</v>
      </c>
      <c r="F7067">
        <v>2.7851458889999998</v>
      </c>
    </row>
    <row r="7068" spans="1:6" x14ac:dyDescent="0.25">
      <c r="A7068" s="1">
        <v>35460</v>
      </c>
      <c r="B7068">
        <v>7.44</v>
      </c>
      <c r="C7068">
        <v>7.52</v>
      </c>
      <c r="D7068">
        <v>7.3</v>
      </c>
      <c r="E7068">
        <v>7.5</v>
      </c>
      <c r="F7068">
        <v>0.80645161300000001</v>
      </c>
    </row>
    <row r="7069" spans="1:6" x14ac:dyDescent="0.25">
      <c r="A7069" s="1">
        <v>35459</v>
      </c>
      <c r="B7069">
        <v>7.71</v>
      </c>
      <c r="C7069">
        <v>7.77</v>
      </c>
      <c r="D7069">
        <v>7.28</v>
      </c>
      <c r="E7069">
        <v>7.33</v>
      </c>
      <c r="F7069">
        <v>-4.9286640730000002</v>
      </c>
    </row>
    <row r="7070" spans="1:6" x14ac:dyDescent="0.25">
      <c r="A7070" s="1">
        <v>35458</v>
      </c>
      <c r="B7070">
        <v>7.75</v>
      </c>
      <c r="C7070">
        <v>7.94</v>
      </c>
      <c r="D7070">
        <v>7.56</v>
      </c>
      <c r="E7070">
        <v>7.65</v>
      </c>
      <c r="F7070">
        <v>-1.2903225810000001</v>
      </c>
    </row>
    <row r="7071" spans="1:6" x14ac:dyDescent="0.25">
      <c r="A7071" s="1">
        <v>35457</v>
      </c>
      <c r="B7071">
        <v>7.68</v>
      </c>
      <c r="C7071">
        <v>7.72</v>
      </c>
      <c r="D7071">
        <v>7.53</v>
      </c>
      <c r="E7071">
        <v>7.6</v>
      </c>
      <c r="F7071">
        <v>-1.0416666670000001</v>
      </c>
    </row>
    <row r="7072" spans="1:6" x14ac:dyDescent="0.25">
      <c r="A7072" s="1">
        <v>35454</v>
      </c>
      <c r="B7072">
        <v>7.88</v>
      </c>
      <c r="C7072">
        <v>7.92</v>
      </c>
      <c r="D7072">
        <v>7.55</v>
      </c>
      <c r="E7072">
        <v>7.63</v>
      </c>
      <c r="F7072">
        <v>-3.1725888320000002</v>
      </c>
    </row>
    <row r="7073" spans="1:6" x14ac:dyDescent="0.25">
      <c r="A7073" s="1">
        <v>35453</v>
      </c>
      <c r="B7073">
        <v>8.24</v>
      </c>
      <c r="C7073">
        <v>8.27</v>
      </c>
      <c r="D7073">
        <v>7.96</v>
      </c>
      <c r="E7073">
        <v>7.98</v>
      </c>
      <c r="F7073">
        <v>-3.1553398060000002</v>
      </c>
    </row>
    <row r="7074" spans="1:6" x14ac:dyDescent="0.25">
      <c r="A7074" s="1">
        <v>35452</v>
      </c>
      <c r="B7074">
        <v>8.33</v>
      </c>
      <c r="C7074">
        <v>8.39</v>
      </c>
      <c r="D7074">
        <v>8.16</v>
      </c>
      <c r="E7074">
        <v>8.18</v>
      </c>
      <c r="F7074">
        <v>-1.8007202879999999</v>
      </c>
    </row>
    <row r="7075" spans="1:6" x14ac:dyDescent="0.25">
      <c r="A7075" s="1">
        <v>35451</v>
      </c>
      <c r="B7075">
        <v>8.2899999999999991</v>
      </c>
      <c r="C7075">
        <v>8.42</v>
      </c>
      <c r="D7075">
        <v>8.2200000000000006</v>
      </c>
      <c r="E7075">
        <v>8.32</v>
      </c>
      <c r="F7075">
        <v>0.36188178500000001</v>
      </c>
    </row>
    <row r="7076" spans="1:6" x14ac:dyDescent="0.25">
      <c r="A7076" s="1">
        <v>35450</v>
      </c>
      <c r="B7076">
        <v>8.11</v>
      </c>
      <c r="C7076">
        <v>8.33</v>
      </c>
      <c r="D7076">
        <v>8.08</v>
      </c>
      <c r="E7076">
        <v>8.31</v>
      </c>
      <c r="F7076">
        <v>2.4660912449999999</v>
      </c>
    </row>
    <row r="7077" spans="1:6" x14ac:dyDescent="0.25">
      <c r="A7077" s="1">
        <v>35447</v>
      </c>
      <c r="B7077">
        <v>7.82</v>
      </c>
      <c r="C7077">
        <v>8.1</v>
      </c>
      <c r="D7077">
        <v>7.81</v>
      </c>
      <c r="E7077">
        <v>8.07</v>
      </c>
      <c r="F7077">
        <v>3.1969309460000002</v>
      </c>
    </row>
    <row r="7078" spans="1:6" x14ac:dyDescent="0.25">
      <c r="A7078" s="1">
        <v>35446</v>
      </c>
      <c r="B7078">
        <v>7.88</v>
      </c>
      <c r="C7078">
        <v>7.89</v>
      </c>
      <c r="D7078">
        <v>7.74</v>
      </c>
      <c r="E7078">
        <v>7.82</v>
      </c>
      <c r="F7078">
        <v>-0.76142131999999996</v>
      </c>
    </row>
    <row r="7079" spans="1:6" x14ac:dyDescent="0.25">
      <c r="A7079" s="1">
        <v>35445</v>
      </c>
      <c r="B7079">
        <v>7.99</v>
      </c>
      <c r="C7079">
        <v>8.0500000000000007</v>
      </c>
      <c r="D7079">
        <v>7.82</v>
      </c>
      <c r="E7079">
        <v>7.82</v>
      </c>
      <c r="F7079">
        <v>-2.1276595739999999</v>
      </c>
    </row>
    <row r="7080" spans="1:6" x14ac:dyDescent="0.25">
      <c r="A7080" s="1">
        <v>35444</v>
      </c>
      <c r="B7080">
        <v>7.75</v>
      </c>
      <c r="C7080">
        <v>8.07</v>
      </c>
      <c r="D7080">
        <v>7.72</v>
      </c>
      <c r="E7080">
        <v>8.01</v>
      </c>
      <c r="F7080">
        <v>3.3548387100000001</v>
      </c>
    </row>
    <row r="7081" spans="1:6" x14ac:dyDescent="0.25">
      <c r="A7081" s="1">
        <v>35443</v>
      </c>
      <c r="B7081">
        <v>7.64</v>
      </c>
      <c r="C7081">
        <v>7.7</v>
      </c>
      <c r="D7081">
        <v>7.56</v>
      </c>
      <c r="E7081">
        <v>7.68</v>
      </c>
      <c r="F7081">
        <v>0.523560209</v>
      </c>
    </row>
    <row r="7082" spans="1:6" x14ac:dyDescent="0.25">
      <c r="A7082" s="1">
        <v>35440</v>
      </c>
      <c r="B7082">
        <v>7.36</v>
      </c>
      <c r="C7082">
        <v>7.65</v>
      </c>
      <c r="D7082">
        <v>7.36</v>
      </c>
      <c r="E7082">
        <v>7.62</v>
      </c>
      <c r="F7082">
        <v>3.532608696</v>
      </c>
    </row>
    <row r="7083" spans="1:6" x14ac:dyDescent="0.25">
      <c r="A7083" s="1">
        <v>35439</v>
      </c>
      <c r="B7083">
        <v>7.44</v>
      </c>
      <c r="C7083">
        <v>7.52</v>
      </c>
      <c r="D7083">
        <v>7.36</v>
      </c>
      <c r="E7083">
        <v>7.44</v>
      </c>
      <c r="F7083">
        <v>0</v>
      </c>
    </row>
    <row r="7084" spans="1:6" x14ac:dyDescent="0.25">
      <c r="A7084" s="1">
        <v>35438</v>
      </c>
      <c r="B7084">
        <v>7.64</v>
      </c>
      <c r="C7084">
        <v>7.64</v>
      </c>
      <c r="D7084">
        <v>7.36</v>
      </c>
      <c r="E7084">
        <v>7.36</v>
      </c>
      <c r="F7084">
        <v>-3.664921466</v>
      </c>
    </row>
    <row r="7085" spans="1:6" x14ac:dyDescent="0.25">
      <c r="A7085" s="1">
        <v>35437</v>
      </c>
      <c r="B7085">
        <v>7.49</v>
      </c>
      <c r="C7085">
        <v>7.59</v>
      </c>
      <c r="D7085">
        <v>7.41</v>
      </c>
      <c r="E7085">
        <v>7.59</v>
      </c>
      <c r="F7085">
        <v>1.3351134849999999</v>
      </c>
    </row>
    <row r="7086" spans="1:6" x14ac:dyDescent="0.25">
      <c r="A7086" s="1">
        <v>35436</v>
      </c>
      <c r="B7086">
        <v>7.35</v>
      </c>
      <c r="C7086">
        <v>7.53</v>
      </c>
      <c r="D7086">
        <v>7.34</v>
      </c>
      <c r="E7086">
        <v>7.5</v>
      </c>
      <c r="F7086">
        <v>2.0408163269999999</v>
      </c>
    </row>
    <row r="7087" spans="1:6" x14ac:dyDescent="0.25">
      <c r="A7087" s="1">
        <v>35433</v>
      </c>
      <c r="B7087">
        <v>7.06</v>
      </c>
      <c r="C7087">
        <v>7.31</v>
      </c>
      <c r="D7087">
        <v>7.05</v>
      </c>
      <c r="E7087">
        <v>7.3</v>
      </c>
      <c r="F7087">
        <v>3.399433428</v>
      </c>
    </row>
    <row r="7088" spans="1:6" x14ac:dyDescent="0.25">
      <c r="A7088" s="1">
        <v>35432</v>
      </c>
      <c r="B7088">
        <v>7.07</v>
      </c>
      <c r="C7088">
        <v>7.1</v>
      </c>
      <c r="D7088">
        <v>6.92</v>
      </c>
      <c r="E7088">
        <v>6.99</v>
      </c>
      <c r="F7088">
        <v>-1.131541726</v>
      </c>
    </row>
    <row r="7089" spans="1:6" x14ac:dyDescent="0.25">
      <c r="A7089" s="1">
        <v>35430</v>
      </c>
      <c r="B7089">
        <v>7.22</v>
      </c>
      <c r="C7089">
        <v>7.23</v>
      </c>
      <c r="D7089">
        <v>7.06</v>
      </c>
      <c r="E7089">
        <v>7.07</v>
      </c>
      <c r="F7089">
        <v>-2.0775623269999999</v>
      </c>
    </row>
    <row r="7090" spans="1:6" x14ac:dyDescent="0.25">
      <c r="A7090" s="1">
        <v>35429</v>
      </c>
      <c r="B7090">
        <v>7.33</v>
      </c>
      <c r="C7090">
        <v>7.39</v>
      </c>
      <c r="D7090">
        <v>7.2</v>
      </c>
      <c r="E7090">
        <v>7.2</v>
      </c>
      <c r="F7090">
        <v>-1.773533424</v>
      </c>
    </row>
    <row r="7091" spans="1:6" x14ac:dyDescent="0.25">
      <c r="A7091" s="1">
        <v>35426</v>
      </c>
      <c r="B7091">
        <v>7.42</v>
      </c>
      <c r="C7091">
        <v>7.45</v>
      </c>
      <c r="D7091">
        <v>7.29</v>
      </c>
      <c r="E7091">
        <v>7.29</v>
      </c>
      <c r="F7091">
        <v>-1.752021563</v>
      </c>
    </row>
    <row r="7092" spans="1:6" x14ac:dyDescent="0.25">
      <c r="A7092" s="1">
        <v>35425</v>
      </c>
      <c r="B7092">
        <v>7.28</v>
      </c>
      <c r="C7092">
        <v>7.42</v>
      </c>
      <c r="D7092">
        <v>7.27</v>
      </c>
      <c r="E7092">
        <v>7.41</v>
      </c>
      <c r="F7092">
        <v>1.7857142859999999</v>
      </c>
    </row>
    <row r="7093" spans="1:6" x14ac:dyDescent="0.25">
      <c r="A7093" s="1">
        <v>35423</v>
      </c>
      <c r="B7093">
        <v>7.17</v>
      </c>
      <c r="C7093">
        <v>7.23</v>
      </c>
      <c r="D7093">
        <v>7.06</v>
      </c>
      <c r="E7093">
        <v>7.23</v>
      </c>
      <c r="F7093">
        <v>0.83682008399999996</v>
      </c>
    </row>
    <row r="7094" spans="1:6" x14ac:dyDescent="0.25">
      <c r="A7094" s="1">
        <v>35422</v>
      </c>
      <c r="B7094">
        <v>7.24</v>
      </c>
      <c r="C7094">
        <v>7.25</v>
      </c>
      <c r="D7094">
        <v>7.13</v>
      </c>
      <c r="E7094">
        <v>7.16</v>
      </c>
      <c r="F7094">
        <v>-1.1049723760000001</v>
      </c>
    </row>
    <row r="7095" spans="1:6" x14ac:dyDescent="0.25">
      <c r="A7095" s="1">
        <v>35419</v>
      </c>
      <c r="B7095">
        <v>7.36</v>
      </c>
      <c r="C7095">
        <v>7.36</v>
      </c>
      <c r="D7095">
        <v>7.17</v>
      </c>
      <c r="E7095">
        <v>7.22</v>
      </c>
      <c r="F7095">
        <v>-1.9021739129999999</v>
      </c>
    </row>
    <row r="7096" spans="1:6" x14ac:dyDescent="0.25">
      <c r="A7096" s="1">
        <v>35418</v>
      </c>
      <c r="B7096">
        <v>7.22</v>
      </c>
      <c r="C7096">
        <v>7.29</v>
      </c>
      <c r="D7096">
        <v>7.12</v>
      </c>
      <c r="E7096">
        <v>7.22</v>
      </c>
      <c r="F7096">
        <v>0</v>
      </c>
    </row>
    <row r="7097" spans="1:6" x14ac:dyDescent="0.25">
      <c r="A7097" s="1">
        <v>35417</v>
      </c>
      <c r="B7097">
        <v>7.04</v>
      </c>
      <c r="C7097">
        <v>7.21</v>
      </c>
      <c r="D7097">
        <v>7.03</v>
      </c>
      <c r="E7097">
        <v>7.11</v>
      </c>
      <c r="F7097">
        <v>0.99431818199999999</v>
      </c>
    </row>
    <row r="7098" spans="1:6" x14ac:dyDescent="0.25">
      <c r="A7098" s="1">
        <v>35416</v>
      </c>
      <c r="B7098">
        <v>7</v>
      </c>
      <c r="C7098">
        <v>7.11</v>
      </c>
      <c r="D7098">
        <v>6.93</v>
      </c>
      <c r="E7098">
        <v>6.97</v>
      </c>
      <c r="F7098">
        <v>-0.428571429</v>
      </c>
    </row>
    <row r="7099" spans="1:6" x14ac:dyDescent="0.25">
      <c r="A7099" s="1">
        <v>35415</v>
      </c>
      <c r="B7099">
        <v>7.26</v>
      </c>
      <c r="C7099">
        <v>7.32</v>
      </c>
      <c r="D7099">
        <v>7</v>
      </c>
      <c r="E7099">
        <v>7.04</v>
      </c>
      <c r="F7099">
        <v>-3.0303030299999998</v>
      </c>
    </row>
    <row r="7100" spans="1:6" x14ac:dyDescent="0.25">
      <c r="A7100" s="1">
        <v>35412</v>
      </c>
      <c r="B7100">
        <v>7.22</v>
      </c>
      <c r="C7100">
        <v>7.36</v>
      </c>
      <c r="D7100">
        <v>7.11</v>
      </c>
      <c r="E7100">
        <v>7.19</v>
      </c>
      <c r="F7100">
        <v>-0.415512465</v>
      </c>
    </row>
    <row r="7101" spans="1:6" x14ac:dyDescent="0.25">
      <c r="A7101" s="1">
        <v>35411</v>
      </c>
      <c r="B7101">
        <v>7.65</v>
      </c>
      <c r="C7101">
        <v>7.68</v>
      </c>
      <c r="D7101">
        <v>7.25</v>
      </c>
      <c r="E7101">
        <v>7.3</v>
      </c>
      <c r="F7101">
        <v>-4.575163399</v>
      </c>
    </row>
    <row r="7102" spans="1:6" x14ac:dyDescent="0.25">
      <c r="A7102" s="1">
        <v>35410</v>
      </c>
      <c r="B7102">
        <v>7.32</v>
      </c>
      <c r="C7102">
        <v>7.58</v>
      </c>
      <c r="D7102">
        <v>7.26</v>
      </c>
      <c r="E7102">
        <v>7.56</v>
      </c>
      <c r="F7102">
        <v>3.2786885250000002</v>
      </c>
    </row>
    <row r="7103" spans="1:6" x14ac:dyDescent="0.25">
      <c r="A7103" s="1">
        <v>35409</v>
      </c>
      <c r="B7103">
        <v>7.63</v>
      </c>
      <c r="C7103">
        <v>7.64</v>
      </c>
      <c r="D7103">
        <v>7.46</v>
      </c>
      <c r="E7103">
        <v>7.49</v>
      </c>
      <c r="F7103">
        <v>-1.8348623850000001</v>
      </c>
    </row>
    <row r="7104" spans="1:6" x14ac:dyDescent="0.25">
      <c r="A7104" s="1">
        <v>35408</v>
      </c>
      <c r="B7104">
        <v>7.26</v>
      </c>
      <c r="C7104">
        <v>7.54</v>
      </c>
      <c r="D7104">
        <v>7.25</v>
      </c>
      <c r="E7104">
        <v>7.52</v>
      </c>
      <c r="F7104">
        <v>3.5812672179999998</v>
      </c>
    </row>
    <row r="7105" spans="1:6" x14ac:dyDescent="0.25">
      <c r="A7105" s="1">
        <v>35405</v>
      </c>
      <c r="B7105">
        <v>6.89</v>
      </c>
      <c r="C7105">
        <v>7.39</v>
      </c>
      <c r="D7105">
        <v>6.89</v>
      </c>
      <c r="E7105">
        <v>7.22</v>
      </c>
      <c r="F7105">
        <v>4.789550073</v>
      </c>
    </row>
    <row r="7106" spans="1:6" x14ac:dyDescent="0.25">
      <c r="A7106" s="1">
        <v>35404</v>
      </c>
      <c r="B7106">
        <v>7.04</v>
      </c>
      <c r="C7106">
        <v>7.26</v>
      </c>
      <c r="D7106">
        <v>7.03</v>
      </c>
      <c r="E7106">
        <v>7.15</v>
      </c>
      <c r="F7106">
        <v>1.5625</v>
      </c>
    </row>
    <row r="7107" spans="1:6" x14ac:dyDescent="0.25">
      <c r="A7107" s="1">
        <v>35403</v>
      </c>
      <c r="B7107">
        <v>7.32</v>
      </c>
      <c r="C7107">
        <v>7.32</v>
      </c>
      <c r="D7107">
        <v>7</v>
      </c>
      <c r="E7107">
        <v>7.03</v>
      </c>
      <c r="F7107">
        <v>-3.9617486340000001</v>
      </c>
    </row>
    <row r="7108" spans="1:6" x14ac:dyDescent="0.25">
      <c r="A7108" s="1">
        <v>35402</v>
      </c>
      <c r="B7108">
        <v>7.64</v>
      </c>
      <c r="C7108">
        <v>7.65</v>
      </c>
      <c r="D7108">
        <v>7.25</v>
      </c>
      <c r="E7108">
        <v>7.28</v>
      </c>
      <c r="F7108">
        <v>-4.7120418849999997</v>
      </c>
    </row>
    <row r="7109" spans="1:6" x14ac:dyDescent="0.25">
      <c r="A7109" s="1">
        <v>35401</v>
      </c>
      <c r="B7109">
        <v>7.56</v>
      </c>
      <c r="C7109">
        <v>7.66</v>
      </c>
      <c r="D7109">
        <v>7.43</v>
      </c>
      <c r="E7109">
        <v>7.63</v>
      </c>
      <c r="F7109">
        <v>0.92592592600000001</v>
      </c>
    </row>
    <row r="7110" spans="1:6" x14ac:dyDescent="0.25">
      <c r="A7110" s="1">
        <v>35398</v>
      </c>
      <c r="B7110">
        <v>7.57</v>
      </c>
      <c r="C7110">
        <v>7.58</v>
      </c>
      <c r="D7110">
        <v>7.51</v>
      </c>
      <c r="E7110">
        <v>7.54</v>
      </c>
      <c r="F7110">
        <v>-0.396301189</v>
      </c>
    </row>
    <row r="7111" spans="1:6" x14ac:dyDescent="0.25">
      <c r="A7111" s="1">
        <v>35396</v>
      </c>
      <c r="B7111">
        <v>7.49</v>
      </c>
      <c r="C7111">
        <v>7.62</v>
      </c>
      <c r="D7111">
        <v>7.36</v>
      </c>
      <c r="E7111">
        <v>7.56</v>
      </c>
      <c r="F7111">
        <v>0.93457943899999996</v>
      </c>
    </row>
    <row r="7112" spans="1:6" x14ac:dyDescent="0.25">
      <c r="A7112" s="1">
        <v>35395</v>
      </c>
      <c r="B7112">
        <v>7.5</v>
      </c>
      <c r="C7112">
        <v>7.54</v>
      </c>
      <c r="D7112">
        <v>7.26</v>
      </c>
      <c r="E7112">
        <v>7.47</v>
      </c>
      <c r="F7112">
        <v>-0.4</v>
      </c>
    </row>
    <row r="7113" spans="1:6" x14ac:dyDescent="0.25">
      <c r="A7113" s="1">
        <v>35394</v>
      </c>
      <c r="B7113">
        <v>7.54</v>
      </c>
      <c r="C7113">
        <v>7.54</v>
      </c>
      <c r="D7113">
        <v>7.37</v>
      </c>
      <c r="E7113">
        <v>7.48</v>
      </c>
      <c r="F7113">
        <v>-0.79575596800000004</v>
      </c>
    </row>
    <row r="7114" spans="1:6" x14ac:dyDescent="0.25">
      <c r="A7114" s="1">
        <v>35391</v>
      </c>
      <c r="B7114">
        <v>7.35</v>
      </c>
      <c r="C7114">
        <v>7.6</v>
      </c>
      <c r="D7114">
        <v>7.32</v>
      </c>
      <c r="E7114">
        <v>7.52</v>
      </c>
      <c r="F7114">
        <v>2.3129251700000002</v>
      </c>
    </row>
    <row r="7115" spans="1:6" x14ac:dyDescent="0.25">
      <c r="A7115" s="1">
        <v>35390</v>
      </c>
      <c r="B7115">
        <v>7.4</v>
      </c>
      <c r="C7115">
        <v>7.41</v>
      </c>
      <c r="D7115">
        <v>7.27</v>
      </c>
      <c r="E7115">
        <v>7.33</v>
      </c>
      <c r="F7115">
        <v>-0.94594594600000004</v>
      </c>
    </row>
    <row r="7116" spans="1:6" x14ac:dyDescent="0.25">
      <c r="A7116" s="1">
        <v>35389</v>
      </c>
      <c r="B7116">
        <v>7.25</v>
      </c>
      <c r="C7116">
        <v>7.39</v>
      </c>
      <c r="D7116">
        <v>7.15</v>
      </c>
      <c r="E7116">
        <v>7.39</v>
      </c>
      <c r="F7116">
        <v>1.9310344829999999</v>
      </c>
    </row>
    <row r="7117" spans="1:6" x14ac:dyDescent="0.25">
      <c r="A7117" s="1">
        <v>35388</v>
      </c>
      <c r="B7117">
        <v>7.04</v>
      </c>
      <c r="C7117">
        <v>7.25</v>
      </c>
      <c r="D7117">
        <v>7.01</v>
      </c>
      <c r="E7117">
        <v>7.22</v>
      </c>
      <c r="F7117">
        <v>2.5568181820000002</v>
      </c>
    </row>
    <row r="7118" spans="1:6" x14ac:dyDescent="0.25">
      <c r="A7118" s="1">
        <v>35387</v>
      </c>
      <c r="B7118">
        <v>7.18</v>
      </c>
      <c r="C7118">
        <v>7.19</v>
      </c>
      <c r="D7118">
        <v>6.96</v>
      </c>
      <c r="E7118">
        <v>7.04</v>
      </c>
      <c r="F7118">
        <v>-1.9498607240000001</v>
      </c>
    </row>
    <row r="7119" spans="1:6" x14ac:dyDescent="0.25">
      <c r="A7119" s="1">
        <v>35384</v>
      </c>
      <c r="B7119">
        <v>7.31</v>
      </c>
      <c r="C7119">
        <v>7.35</v>
      </c>
      <c r="D7119">
        <v>7.05</v>
      </c>
      <c r="E7119">
        <v>7.2</v>
      </c>
      <c r="F7119">
        <v>-1.504787962</v>
      </c>
    </row>
    <row r="7120" spans="1:6" x14ac:dyDescent="0.25">
      <c r="A7120" s="1">
        <v>35383</v>
      </c>
      <c r="B7120">
        <v>7.32</v>
      </c>
      <c r="C7120">
        <v>7.39</v>
      </c>
      <c r="D7120">
        <v>7.22</v>
      </c>
      <c r="E7120">
        <v>7.25</v>
      </c>
      <c r="F7120">
        <v>-0.95628415300000003</v>
      </c>
    </row>
    <row r="7121" spans="1:6" x14ac:dyDescent="0.25">
      <c r="A7121" s="1">
        <v>35382</v>
      </c>
      <c r="B7121">
        <v>7.24</v>
      </c>
      <c r="C7121">
        <v>7.35</v>
      </c>
      <c r="D7121">
        <v>7.16</v>
      </c>
      <c r="E7121">
        <v>7.35</v>
      </c>
      <c r="F7121">
        <v>1.519337017</v>
      </c>
    </row>
    <row r="7122" spans="1:6" x14ac:dyDescent="0.25">
      <c r="A7122" s="1">
        <v>35381</v>
      </c>
      <c r="B7122">
        <v>7.43</v>
      </c>
      <c r="C7122">
        <v>7.44</v>
      </c>
      <c r="D7122">
        <v>7.19</v>
      </c>
      <c r="E7122">
        <v>7.22</v>
      </c>
      <c r="F7122">
        <v>-2.8263795420000002</v>
      </c>
    </row>
    <row r="7123" spans="1:6" x14ac:dyDescent="0.25">
      <c r="A7123" s="1">
        <v>35380</v>
      </c>
      <c r="B7123">
        <v>7.18</v>
      </c>
      <c r="C7123">
        <v>7.4</v>
      </c>
      <c r="D7123">
        <v>7.18</v>
      </c>
      <c r="E7123">
        <v>7.39</v>
      </c>
      <c r="F7123">
        <v>2.9247910859999999</v>
      </c>
    </row>
    <row r="7124" spans="1:6" x14ac:dyDescent="0.25">
      <c r="A7124" s="1">
        <v>35377</v>
      </c>
      <c r="B7124">
        <v>7.19</v>
      </c>
      <c r="C7124">
        <v>7.2</v>
      </c>
      <c r="D7124">
        <v>7</v>
      </c>
      <c r="E7124">
        <v>7.19</v>
      </c>
      <c r="F7124">
        <v>0</v>
      </c>
    </row>
    <row r="7125" spans="1:6" x14ac:dyDescent="0.25">
      <c r="A7125" s="1">
        <v>35376</v>
      </c>
      <c r="B7125">
        <v>6.83</v>
      </c>
      <c r="C7125">
        <v>7.22</v>
      </c>
      <c r="D7125">
        <v>6.82</v>
      </c>
      <c r="E7125">
        <v>7.16</v>
      </c>
      <c r="F7125">
        <v>4.8316251829999999</v>
      </c>
    </row>
    <row r="7126" spans="1:6" x14ac:dyDescent="0.25">
      <c r="A7126" s="1">
        <v>35375</v>
      </c>
      <c r="B7126">
        <v>6.78</v>
      </c>
      <c r="C7126">
        <v>6.95</v>
      </c>
      <c r="D7126">
        <v>6.7</v>
      </c>
      <c r="E7126">
        <v>6.81</v>
      </c>
      <c r="F7126">
        <v>0.44247787599999999</v>
      </c>
    </row>
    <row r="7127" spans="1:6" x14ac:dyDescent="0.25">
      <c r="A7127" s="1">
        <v>35374</v>
      </c>
      <c r="B7127">
        <v>6.81</v>
      </c>
      <c r="C7127">
        <v>7.03</v>
      </c>
      <c r="D7127">
        <v>6.75</v>
      </c>
      <c r="E7127">
        <v>6.87</v>
      </c>
      <c r="F7127">
        <v>0.88105726900000003</v>
      </c>
    </row>
    <row r="7128" spans="1:6" x14ac:dyDescent="0.25">
      <c r="A7128" s="1">
        <v>35373</v>
      </c>
      <c r="B7128">
        <v>6.69</v>
      </c>
      <c r="C7128">
        <v>6.78</v>
      </c>
      <c r="D7128">
        <v>6.61</v>
      </c>
      <c r="E7128">
        <v>6.73</v>
      </c>
      <c r="F7128">
        <v>0.59790732400000002</v>
      </c>
    </row>
    <row r="7129" spans="1:6" x14ac:dyDescent="0.25">
      <c r="A7129" s="1">
        <v>35370</v>
      </c>
      <c r="B7129">
        <v>6.94</v>
      </c>
      <c r="C7129">
        <v>6.95</v>
      </c>
      <c r="D7129">
        <v>6.58</v>
      </c>
      <c r="E7129">
        <v>6.69</v>
      </c>
      <c r="F7129">
        <v>-3.6023054760000002</v>
      </c>
    </row>
    <row r="7130" spans="1:6" x14ac:dyDescent="0.25">
      <c r="A7130" s="1">
        <v>35369</v>
      </c>
      <c r="B7130">
        <v>6.47</v>
      </c>
      <c r="C7130">
        <v>6.87</v>
      </c>
      <c r="D7130">
        <v>6.47</v>
      </c>
      <c r="E7130">
        <v>6.87</v>
      </c>
      <c r="F7130">
        <v>6.1823802160000003</v>
      </c>
    </row>
    <row r="7131" spans="1:6" x14ac:dyDescent="0.25">
      <c r="A7131" s="1">
        <v>35368</v>
      </c>
      <c r="B7131">
        <v>6.46</v>
      </c>
      <c r="C7131">
        <v>6.5</v>
      </c>
      <c r="D7131">
        <v>6.38</v>
      </c>
      <c r="E7131">
        <v>6.46</v>
      </c>
      <c r="F7131">
        <v>0</v>
      </c>
    </row>
    <row r="7132" spans="1:6" x14ac:dyDescent="0.25">
      <c r="A7132" s="1">
        <v>35367</v>
      </c>
      <c r="B7132">
        <v>6.53</v>
      </c>
      <c r="C7132">
        <v>6.56</v>
      </c>
      <c r="D7132">
        <v>6.38</v>
      </c>
      <c r="E7132">
        <v>6.4</v>
      </c>
      <c r="F7132">
        <v>-1.9908116389999999</v>
      </c>
    </row>
    <row r="7133" spans="1:6" x14ac:dyDescent="0.25">
      <c r="A7133" s="1">
        <v>35366</v>
      </c>
      <c r="B7133">
        <v>6.64</v>
      </c>
      <c r="C7133">
        <v>6.65</v>
      </c>
      <c r="D7133">
        <v>6.41</v>
      </c>
      <c r="E7133">
        <v>6.43</v>
      </c>
      <c r="F7133">
        <v>-3.1626506019999998</v>
      </c>
    </row>
    <row r="7134" spans="1:6" x14ac:dyDescent="0.25">
      <c r="A7134" s="1">
        <v>35363</v>
      </c>
      <c r="B7134">
        <v>6.71</v>
      </c>
      <c r="C7134">
        <v>6.74</v>
      </c>
      <c r="D7134">
        <v>6.57</v>
      </c>
      <c r="E7134">
        <v>6.58</v>
      </c>
      <c r="F7134">
        <v>-1.9374068550000001</v>
      </c>
    </row>
    <row r="7135" spans="1:6" x14ac:dyDescent="0.25">
      <c r="A7135" s="1">
        <v>35362</v>
      </c>
      <c r="B7135">
        <v>7.03</v>
      </c>
      <c r="C7135">
        <v>7.06</v>
      </c>
      <c r="D7135">
        <v>6.65</v>
      </c>
      <c r="E7135">
        <v>6.67</v>
      </c>
      <c r="F7135">
        <v>-5.1209103840000001</v>
      </c>
    </row>
    <row r="7136" spans="1:6" x14ac:dyDescent="0.25">
      <c r="A7136" s="1">
        <v>35361</v>
      </c>
      <c r="B7136">
        <v>6.76</v>
      </c>
      <c r="C7136">
        <v>7</v>
      </c>
      <c r="D7136">
        <v>6.65</v>
      </c>
      <c r="E7136">
        <v>6.98</v>
      </c>
      <c r="F7136">
        <v>3.2544378699999998</v>
      </c>
    </row>
    <row r="7137" spans="1:6" x14ac:dyDescent="0.25">
      <c r="A7137" s="1">
        <v>35360</v>
      </c>
      <c r="B7137">
        <v>6.74</v>
      </c>
      <c r="C7137">
        <v>6.84</v>
      </c>
      <c r="D7137">
        <v>6.64</v>
      </c>
      <c r="E7137">
        <v>6.81</v>
      </c>
      <c r="F7137">
        <v>1.038575668</v>
      </c>
    </row>
    <row r="7138" spans="1:6" x14ac:dyDescent="0.25">
      <c r="A7138" s="1">
        <v>35359</v>
      </c>
      <c r="B7138">
        <v>7.04</v>
      </c>
      <c r="C7138">
        <v>7.04</v>
      </c>
      <c r="D7138">
        <v>6.53</v>
      </c>
      <c r="E7138">
        <v>6.74</v>
      </c>
      <c r="F7138">
        <v>-4.2613636359999996</v>
      </c>
    </row>
    <row r="7139" spans="1:6" x14ac:dyDescent="0.25">
      <c r="A7139" s="1">
        <v>35356</v>
      </c>
      <c r="B7139">
        <v>7.15</v>
      </c>
      <c r="C7139">
        <v>7.15</v>
      </c>
      <c r="D7139">
        <v>7</v>
      </c>
      <c r="E7139">
        <v>7.04</v>
      </c>
      <c r="F7139">
        <v>-1.538461538</v>
      </c>
    </row>
    <row r="7140" spans="1:6" x14ac:dyDescent="0.25">
      <c r="A7140" s="1">
        <v>35355</v>
      </c>
      <c r="B7140">
        <v>7.31</v>
      </c>
      <c r="C7140">
        <v>7.34</v>
      </c>
      <c r="D7140">
        <v>7.11</v>
      </c>
      <c r="E7140">
        <v>7.13</v>
      </c>
      <c r="F7140">
        <v>-2.462380301</v>
      </c>
    </row>
    <row r="7141" spans="1:6" x14ac:dyDescent="0.25">
      <c r="A7141" s="1">
        <v>35354</v>
      </c>
      <c r="B7141">
        <v>7.31</v>
      </c>
      <c r="C7141">
        <v>7.32</v>
      </c>
      <c r="D7141">
        <v>7.23</v>
      </c>
      <c r="E7141">
        <v>7.27</v>
      </c>
      <c r="F7141">
        <v>-0.54719562200000005</v>
      </c>
    </row>
    <row r="7142" spans="1:6" x14ac:dyDescent="0.25">
      <c r="A7142" s="1">
        <v>35353</v>
      </c>
      <c r="B7142">
        <v>7.36</v>
      </c>
      <c r="C7142">
        <v>7.4</v>
      </c>
      <c r="D7142">
        <v>7.25</v>
      </c>
      <c r="E7142">
        <v>7.32</v>
      </c>
      <c r="F7142">
        <v>-0.54347826099999996</v>
      </c>
    </row>
    <row r="7143" spans="1:6" x14ac:dyDescent="0.25">
      <c r="A7143" s="1">
        <v>35352</v>
      </c>
      <c r="B7143">
        <v>7.36</v>
      </c>
      <c r="C7143">
        <v>7.36</v>
      </c>
      <c r="D7143">
        <v>7.24</v>
      </c>
      <c r="E7143">
        <v>7.25</v>
      </c>
      <c r="F7143">
        <v>-1.4945652169999999</v>
      </c>
    </row>
    <row r="7144" spans="1:6" x14ac:dyDescent="0.25">
      <c r="A7144" s="1">
        <v>35349</v>
      </c>
      <c r="B7144">
        <v>7.29</v>
      </c>
      <c r="C7144">
        <v>7.33</v>
      </c>
      <c r="D7144">
        <v>7.2</v>
      </c>
      <c r="E7144">
        <v>7.3</v>
      </c>
      <c r="F7144">
        <v>0.13717421099999999</v>
      </c>
    </row>
    <row r="7145" spans="1:6" x14ac:dyDescent="0.25">
      <c r="A7145" s="1">
        <v>35348</v>
      </c>
      <c r="B7145">
        <v>7.14</v>
      </c>
      <c r="C7145">
        <v>7.33</v>
      </c>
      <c r="D7145">
        <v>7.14</v>
      </c>
      <c r="E7145">
        <v>7.22</v>
      </c>
      <c r="F7145">
        <v>1.120448179</v>
      </c>
    </row>
    <row r="7146" spans="1:6" x14ac:dyDescent="0.25">
      <c r="A7146" s="1">
        <v>35347</v>
      </c>
      <c r="B7146">
        <v>7.22</v>
      </c>
      <c r="C7146">
        <v>7.25</v>
      </c>
      <c r="D7146">
        <v>7.11</v>
      </c>
      <c r="E7146">
        <v>7.15</v>
      </c>
      <c r="F7146">
        <v>-0.96952908599999998</v>
      </c>
    </row>
    <row r="7147" spans="1:6" x14ac:dyDescent="0.25">
      <c r="A7147" s="1">
        <v>35346</v>
      </c>
      <c r="B7147">
        <v>7.42</v>
      </c>
      <c r="C7147">
        <v>7.43</v>
      </c>
      <c r="D7147">
        <v>7.11</v>
      </c>
      <c r="E7147">
        <v>7.14</v>
      </c>
      <c r="F7147">
        <v>-3.773584906</v>
      </c>
    </row>
    <row r="7148" spans="1:6" x14ac:dyDescent="0.25">
      <c r="A7148" s="1">
        <v>35345</v>
      </c>
      <c r="B7148">
        <v>7.38</v>
      </c>
      <c r="C7148">
        <v>7.44</v>
      </c>
      <c r="D7148">
        <v>7.3</v>
      </c>
      <c r="E7148">
        <v>7.34</v>
      </c>
      <c r="F7148">
        <v>-0.54200541999999996</v>
      </c>
    </row>
    <row r="7149" spans="1:6" x14ac:dyDescent="0.25">
      <c r="A7149" s="1">
        <v>35342</v>
      </c>
      <c r="B7149">
        <v>7.25</v>
      </c>
      <c r="C7149">
        <v>7.44</v>
      </c>
      <c r="D7149">
        <v>7.24</v>
      </c>
      <c r="E7149">
        <v>7.44</v>
      </c>
      <c r="F7149">
        <v>2.6206896550000001</v>
      </c>
    </row>
    <row r="7150" spans="1:6" x14ac:dyDescent="0.25">
      <c r="A7150" s="1">
        <v>35341</v>
      </c>
      <c r="B7150">
        <v>7.1</v>
      </c>
      <c r="C7150">
        <v>7.28</v>
      </c>
      <c r="D7150">
        <v>7.1</v>
      </c>
      <c r="E7150">
        <v>7.18</v>
      </c>
      <c r="F7150">
        <v>1.1267605629999999</v>
      </c>
    </row>
    <row r="7151" spans="1:6" x14ac:dyDescent="0.25">
      <c r="A7151" s="1">
        <v>35340</v>
      </c>
      <c r="B7151">
        <v>6.94</v>
      </c>
      <c r="C7151">
        <v>7.16</v>
      </c>
      <c r="D7151">
        <v>6.88</v>
      </c>
      <c r="E7151">
        <v>7.09</v>
      </c>
      <c r="F7151">
        <v>2.1613832849999999</v>
      </c>
    </row>
    <row r="7152" spans="1:6" x14ac:dyDescent="0.25">
      <c r="A7152" s="1">
        <v>35339</v>
      </c>
      <c r="B7152">
        <v>6.88</v>
      </c>
      <c r="C7152">
        <v>6.96</v>
      </c>
      <c r="D7152">
        <v>6.71</v>
      </c>
      <c r="E7152">
        <v>6.91</v>
      </c>
      <c r="F7152">
        <v>0.436046512</v>
      </c>
    </row>
    <row r="7153" spans="1:6" x14ac:dyDescent="0.25">
      <c r="A7153" s="1">
        <v>35338</v>
      </c>
      <c r="B7153">
        <v>7</v>
      </c>
      <c r="C7153">
        <v>7.08</v>
      </c>
      <c r="D7153">
        <v>6.89</v>
      </c>
      <c r="E7153">
        <v>6.9</v>
      </c>
      <c r="F7153">
        <v>-1.428571429</v>
      </c>
    </row>
    <row r="7154" spans="1:6" x14ac:dyDescent="0.25">
      <c r="A7154" s="1">
        <v>35335</v>
      </c>
      <c r="B7154">
        <v>7.06</v>
      </c>
      <c r="C7154">
        <v>7.1</v>
      </c>
      <c r="D7154">
        <v>6.96</v>
      </c>
      <c r="E7154">
        <v>7</v>
      </c>
      <c r="F7154">
        <v>-0.84985835700000001</v>
      </c>
    </row>
    <row r="7155" spans="1:6" x14ac:dyDescent="0.25">
      <c r="A7155" s="1">
        <v>35334</v>
      </c>
      <c r="B7155">
        <v>7.04</v>
      </c>
      <c r="C7155">
        <v>7.22</v>
      </c>
      <c r="D7155">
        <v>6.93</v>
      </c>
      <c r="E7155">
        <v>7.04</v>
      </c>
      <c r="F7155">
        <v>0</v>
      </c>
    </row>
    <row r="7156" spans="1:6" x14ac:dyDescent="0.25">
      <c r="A7156" s="1">
        <v>35333</v>
      </c>
      <c r="B7156">
        <v>6.86</v>
      </c>
      <c r="C7156">
        <v>7.06</v>
      </c>
      <c r="D7156">
        <v>6.85</v>
      </c>
      <c r="E7156">
        <v>7.02</v>
      </c>
      <c r="F7156">
        <v>2.3323615160000002</v>
      </c>
    </row>
    <row r="7157" spans="1:6" x14ac:dyDescent="0.25">
      <c r="A7157" s="1">
        <v>35332</v>
      </c>
      <c r="B7157">
        <v>6.68</v>
      </c>
      <c r="C7157">
        <v>6.78</v>
      </c>
      <c r="D7157">
        <v>6.61</v>
      </c>
      <c r="E7157">
        <v>6.72</v>
      </c>
      <c r="F7157">
        <v>0.59880239499999999</v>
      </c>
    </row>
    <row r="7158" spans="1:6" x14ac:dyDescent="0.25">
      <c r="A7158" s="1">
        <v>35331</v>
      </c>
      <c r="B7158">
        <v>6.72</v>
      </c>
      <c r="C7158">
        <v>6.75</v>
      </c>
      <c r="D7158">
        <v>6.64</v>
      </c>
      <c r="E7158">
        <v>6.74</v>
      </c>
      <c r="F7158">
        <v>0.297619048</v>
      </c>
    </row>
    <row r="7159" spans="1:6" x14ac:dyDescent="0.25">
      <c r="A7159" s="1">
        <v>35328</v>
      </c>
      <c r="B7159">
        <v>6.68</v>
      </c>
      <c r="C7159">
        <v>6.79</v>
      </c>
      <c r="D7159">
        <v>6.64</v>
      </c>
      <c r="E7159">
        <v>6.75</v>
      </c>
      <c r="F7159">
        <v>1.0479041920000001</v>
      </c>
    </row>
    <row r="7160" spans="1:6" x14ac:dyDescent="0.25">
      <c r="A7160" s="1">
        <v>35327</v>
      </c>
      <c r="B7160">
        <v>6.63</v>
      </c>
      <c r="C7160">
        <v>6.76</v>
      </c>
      <c r="D7160">
        <v>6.6</v>
      </c>
      <c r="E7160">
        <v>6.67</v>
      </c>
      <c r="F7160">
        <v>0.60331824999999994</v>
      </c>
    </row>
    <row r="7161" spans="1:6" x14ac:dyDescent="0.25">
      <c r="A7161" s="1">
        <v>35326</v>
      </c>
      <c r="B7161">
        <v>6.61</v>
      </c>
      <c r="C7161">
        <v>6.79</v>
      </c>
      <c r="D7161">
        <v>6.55</v>
      </c>
      <c r="E7161">
        <v>6.65</v>
      </c>
      <c r="F7161">
        <v>0.605143722</v>
      </c>
    </row>
    <row r="7162" spans="1:6" x14ac:dyDescent="0.25">
      <c r="A7162" s="1">
        <v>35325</v>
      </c>
      <c r="B7162">
        <v>6.76</v>
      </c>
      <c r="C7162">
        <v>6.77</v>
      </c>
      <c r="D7162">
        <v>6.55</v>
      </c>
      <c r="E7162">
        <v>6.62</v>
      </c>
      <c r="F7162">
        <v>-2.0710059169999999</v>
      </c>
    </row>
    <row r="7163" spans="1:6" x14ac:dyDescent="0.25">
      <c r="A7163" s="1">
        <v>35324</v>
      </c>
      <c r="B7163">
        <v>6.56</v>
      </c>
      <c r="C7163">
        <v>6.75</v>
      </c>
      <c r="D7163">
        <v>6.55</v>
      </c>
      <c r="E7163">
        <v>6.64</v>
      </c>
      <c r="F7163">
        <v>1.2195121950000001</v>
      </c>
    </row>
    <row r="7164" spans="1:6" x14ac:dyDescent="0.25">
      <c r="A7164" s="1">
        <v>35321</v>
      </c>
      <c r="B7164">
        <v>6.39</v>
      </c>
      <c r="C7164">
        <v>6.57</v>
      </c>
      <c r="D7164">
        <v>6.35</v>
      </c>
      <c r="E7164">
        <v>6.56</v>
      </c>
      <c r="F7164">
        <v>2.6604068860000001</v>
      </c>
    </row>
    <row r="7165" spans="1:6" x14ac:dyDescent="0.25">
      <c r="A7165" s="1">
        <v>35320</v>
      </c>
      <c r="B7165">
        <v>6.1</v>
      </c>
      <c r="C7165">
        <v>6.35</v>
      </c>
      <c r="D7165">
        <v>6.02</v>
      </c>
      <c r="E7165">
        <v>6.25</v>
      </c>
      <c r="F7165">
        <v>2.4590163930000002</v>
      </c>
    </row>
    <row r="7166" spans="1:6" x14ac:dyDescent="0.25">
      <c r="A7166" s="1">
        <v>35319</v>
      </c>
      <c r="B7166">
        <v>5.94</v>
      </c>
      <c r="C7166">
        <v>6.07</v>
      </c>
      <c r="D7166">
        <v>5.9</v>
      </c>
      <c r="E7166">
        <v>6.04</v>
      </c>
      <c r="F7166">
        <v>1.6835016840000001</v>
      </c>
    </row>
    <row r="7167" spans="1:6" x14ac:dyDescent="0.25">
      <c r="A7167" s="1">
        <v>35318</v>
      </c>
      <c r="B7167">
        <v>6.03</v>
      </c>
      <c r="C7167">
        <v>6.14</v>
      </c>
      <c r="D7167">
        <v>5.9</v>
      </c>
      <c r="E7167">
        <v>6.04</v>
      </c>
      <c r="F7167">
        <v>0.16583747900000001</v>
      </c>
    </row>
    <row r="7168" spans="1:6" x14ac:dyDescent="0.25">
      <c r="A7168" s="1">
        <v>35317</v>
      </c>
      <c r="B7168">
        <v>5.96</v>
      </c>
      <c r="C7168">
        <v>6.07</v>
      </c>
      <c r="D7168">
        <v>5.95</v>
      </c>
      <c r="E7168">
        <v>6.04</v>
      </c>
      <c r="F7168">
        <v>1.342281879</v>
      </c>
    </row>
    <row r="7169" spans="1:6" x14ac:dyDescent="0.25">
      <c r="A7169" s="1">
        <v>35314</v>
      </c>
      <c r="B7169">
        <v>5.85</v>
      </c>
      <c r="C7169">
        <v>6.03</v>
      </c>
      <c r="D7169">
        <v>5.77</v>
      </c>
      <c r="E7169">
        <v>5.93</v>
      </c>
      <c r="F7169">
        <v>1.367521368</v>
      </c>
    </row>
    <row r="7170" spans="1:6" x14ac:dyDescent="0.25">
      <c r="A7170" s="1">
        <v>35313</v>
      </c>
      <c r="B7170">
        <v>5.99</v>
      </c>
      <c r="C7170">
        <v>6.03</v>
      </c>
      <c r="D7170">
        <v>5.75</v>
      </c>
      <c r="E7170">
        <v>5.77</v>
      </c>
      <c r="F7170">
        <v>-3.6727879799999998</v>
      </c>
    </row>
    <row r="7171" spans="1:6" x14ac:dyDescent="0.25">
      <c r="A7171" s="1">
        <v>35312</v>
      </c>
      <c r="B7171">
        <v>6.01</v>
      </c>
      <c r="C7171">
        <v>6.07</v>
      </c>
      <c r="D7171">
        <v>5.98</v>
      </c>
      <c r="E7171">
        <v>6.04</v>
      </c>
      <c r="F7171">
        <v>0.499168053</v>
      </c>
    </row>
    <row r="7172" spans="1:6" x14ac:dyDescent="0.25">
      <c r="A7172" s="1">
        <v>35311</v>
      </c>
      <c r="B7172">
        <v>5.78</v>
      </c>
      <c r="C7172">
        <v>6</v>
      </c>
      <c r="D7172">
        <v>5.67</v>
      </c>
      <c r="E7172">
        <v>5.97</v>
      </c>
      <c r="F7172">
        <v>3.287197232</v>
      </c>
    </row>
    <row r="7173" spans="1:6" x14ac:dyDescent="0.25">
      <c r="A7173" s="1">
        <v>35307</v>
      </c>
      <c r="B7173">
        <v>6.01</v>
      </c>
      <c r="C7173">
        <v>6.02</v>
      </c>
      <c r="D7173">
        <v>5.81</v>
      </c>
      <c r="E7173">
        <v>5.86</v>
      </c>
      <c r="F7173">
        <v>-2.4958402660000001</v>
      </c>
    </row>
    <row r="7174" spans="1:6" x14ac:dyDescent="0.25">
      <c r="A7174" s="1">
        <v>35306</v>
      </c>
      <c r="B7174">
        <v>6.01</v>
      </c>
      <c r="C7174">
        <v>6.12</v>
      </c>
      <c r="D7174">
        <v>5.95</v>
      </c>
      <c r="E7174">
        <v>6</v>
      </c>
      <c r="F7174">
        <v>-0.16638935099999999</v>
      </c>
    </row>
    <row r="7175" spans="1:6" x14ac:dyDescent="0.25">
      <c r="A7175" s="1">
        <v>35305</v>
      </c>
      <c r="B7175">
        <v>6.14</v>
      </c>
      <c r="C7175">
        <v>6.22</v>
      </c>
      <c r="D7175">
        <v>6.01</v>
      </c>
      <c r="E7175">
        <v>6.06</v>
      </c>
      <c r="F7175">
        <v>-1.3029315960000001</v>
      </c>
    </row>
    <row r="7176" spans="1:6" x14ac:dyDescent="0.25">
      <c r="A7176" s="1">
        <v>35304</v>
      </c>
      <c r="B7176">
        <v>6.17</v>
      </c>
      <c r="C7176">
        <v>6.24</v>
      </c>
      <c r="D7176">
        <v>6.04</v>
      </c>
      <c r="E7176">
        <v>6.13</v>
      </c>
      <c r="F7176">
        <v>-0.64829821700000001</v>
      </c>
    </row>
    <row r="7177" spans="1:6" x14ac:dyDescent="0.25">
      <c r="A7177" s="1">
        <v>35303</v>
      </c>
      <c r="B7177">
        <v>6.31</v>
      </c>
      <c r="C7177">
        <v>6.31</v>
      </c>
      <c r="D7177">
        <v>6.1</v>
      </c>
      <c r="E7177">
        <v>6.13</v>
      </c>
      <c r="F7177">
        <v>-2.852614897</v>
      </c>
    </row>
    <row r="7178" spans="1:6" x14ac:dyDescent="0.25">
      <c r="A7178" s="1">
        <v>35300</v>
      </c>
      <c r="B7178">
        <v>6.4</v>
      </c>
      <c r="C7178">
        <v>6.48</v>
      </c>
      <c r="D7178">
        <v>6.26</v>
      </c>
      <c r="E7178">
        <v>6.32</v>
      </c>
      <c r="F7178">
        <v>-1.25</v>
      </c>
    </row>
    <row r="7179" spans="1:6" x14ac:dyDescent="0.25">
      <c r="A7179" s="1">
        <v>35299</v>
      </c>
      <c r="B7179">
        <v>6.32</v>
      </c>
      <c r="C7179">
        <v>6.43</v>
      </c>
      <c r="D7179">
        <v>6.24</v>
      </c>
      <c r="E7179">
        <v>6.4</v>
      </c>
      <c r="F7179">
        <v>1.2658227849999999</v>
      </c>
    </row>
    <row r="7180" spans="1:6" x14ac:dyDescent="0.25">
      <c r="A7180" s="1">
        <v>35298</v>
      </c>
      <c r="B7180">
        <v>6.07</v>
      </c>
      <c r="C7180">
        <v>6.27</v>
      </c>
      <c r="D7180">
        <v>6.03</v>
      </c>
      <c r="E7180">
        <v>6.25</v>
      </c>
      <c r="F7180">
        <v>2.9654036239999999</v>
      </c>
    </row>
    <row r="7181" spans="1:6" x14ac:dyDescent="0.25">
      <c r="A7181" s="1">
        <v>35297</v>
      </c>
      <c r="B7181">
        <v>6.26</v>
      </c>
      <c r="C7181">
        <v>6.26</v>
      </c>
      <c r="D7181">
        <v>6.08</v>
      </c>
      <c r="E7181">
        <v>6.11</v>
      </c>
      <c r="F7181">
        <v>-2.396166134</v>
      </c>
    </row>
    <row r="7182" spans="1:6" x14ac:dyDescent="0.25">
      <c r="A7182" s="1">
        <v>35296</v>
      </c>
      <c r="B7182">
        <v>6.26</v>
      </c>
      <c r="C7182">
        <v>6.33</v>
      </c>
      <c r="D7182">
        <v>6.18</v>
      </c>
      <c r="E7182">
        <v>6.22</v>
      </c>
      <c r="F7182">
        <v>-0.63897763600000002</v>
      </c>
    </row>
    <row r="7183" spans="1:6" x14ac:dyDescent="0.25">
      <c r="A7183" s="1">
        <v>35293</v>
      </c>
      <c r="B7183">
        <v>6.4</v>
      </c>
      <c r="C7183">
        <v>6.59</v>
      </c>
      <c r="D7183">
        <v>6.19</v>
      </c>
      <c r="E7183">
        <v>6.22</v>
      </c>
      <c r="F7183">
        <v>-2.8125</v>
      </c>
    </row>
    <row r="7184" spans="1:6" x14ac:dyDescent="0.25">
      <c r="A7184" s="1">
        <v>35292</v>
      </c>
      <c r="B7184">
        <v>6.32</v>
      </c>
      <c r="C7184">
        <v>6.5</v>
      </c>
      <c r="D7184">
        <v>6.31</v>
      </c>
      <c r="E7184">
        <v>6.42</v>
      </c>
      <c r="F7184">
        <v>1.5822784809999999</v>
      </c>
    </row>
    <row r="7185" spans="1:6" x14ac:dyDescent="0.25">
      <c r="A7185" s="1">
        <v>35291</v>
      </c>
      <c r="B7185">
        <v>6.33</v>
      </c>
      <c r="C7185">
        <v>6.36</v>
      </c>
      <c r="D7185">
        <v>6.23</v>
      </c>
      <c r="E7185">
        <v>6.29</v>
      </c>
      <c r="F7185">
        <v>-0.63191153200000005</v>
      </c>
    </row>
    <row r="7186" spans="1:6" x14ac:dyDescent="0.25">
      <c r="A7186" s="1">
        <v>35290</v>
      </c>
      <c r="B7186">
        <v>6.44</v>
      </c>
      <c r="C7186">
        <v>6.47</v>
      </c>
      <c r="D7186">
        <v>6.23</v>
      </c>
      <c r="E7186">
        <v>6.31</v>
      </c>
      <c r="F7186">
        <v>-2.0186335400000002</v>
      </c>
    </row>
    <row r="7187" spans="1:6" x14ac:dyDescent="0.25">
      <c r="A7187" s="1">
        <v>35289</v>
      </c>
      <c r="B7187">
        <v>6.47</v>
      </c>
      <c r="C7187">
        <v>6.57</v>
      </c>
      <c r="D7187">
        <v>6.43</v>
      </c>
      <c r="E7187">
        <v>6.5</v>
      </c>
      <c r="F7187">
        <v>0.46367851599999999</v>
      </c>
    </row>
    <row r="7188" spans="1:6" x14ac:dyDescent="0.25">
      <c r="A7188" s="1">
        <v>35286</v>
      </c>
      <c r="B7188">
        <v>6.44</v>
      </c>
      <c r="C7188">
        <v>6.59</v>
      </c>
      <c r="D7188">
        <v>6.38</v>
      </c>
      <c r="E7188">
        <v>6.48</v>
      </c>
      <c r="F7188">
        <v>0.62111801200000005</v>
      </c>
    </row>
    <row r="7189" spans="1:6" x14ac:dyDescent="0.25">
      <c r="A7189" s="1">
        <v>35285</v>
      </c>
      <c r="B7189">
        <v>6.36</v>
      </c>
      <c r="C7189">
        <v>6.53</v>
      </c>
      <c r="D7189">
        <v>6.26</v>
      </c>
      <c r="E7189">
        <v>6.51</v>
      </c>
      <c r="F7189">
        <v>2.358490566</v>
      </c>
    </row>
    <row r="7190" spans="1:6" x14ac:dyDescent="0.25">
      <c r="A7190" s="1">
        <v>35284</v>
      </c>
      <c r="B7190">
        <v>6.43</v>
      </c>
      <c r="C7190">
        <v>6.44</v>
      </c>
      <c r="D7190">
        <v>6.26</v>
      </c>
      <c r="E7190">
        <v>6.37</v>
      </c>
      <c r="F7190">
        <v>-0.93312597200000003</v>
      </c>
    </row>
    <row r="7191" spans="1:6" x14ac:dyDescent="0.25">
      <c r="A7191" s="1">
        <v>35283</v>
      </c>
      <c r="B7191">
        <v>6.11</v>
      </c>
      <c r="C7191">
        <v>6.36</v>
      </c>
      <c r="D7191">
        <v>6.05</v>
      </c>
      <c r="E7191">
        <v>6.36</v>
      </c>
      <c r="F7191">
        <v>4.0916530279999996</v>
      </c>
    </row>
    <row r="7192" spans="1:6" x14ac:dyDescent="0.25">
      <c r="A7192" s="1">
        <v>35282</v>
      </c>
      <c r="B7192">
        <v>6.28</v>
      </c>
      <c r="C7192">
        <v>6.34</v>
      </c>
      <c r="D7192">
        <v>6.14</v>
      </c>
      <c r="E7192">
        <v>6.18</v>
      </c>
      <c r="F7192">
        <v>-1.592356688</v>
      </c>
    </row>
    <row r="7193" spans="1:6" x14ac:dyDescent="0.25">
      <c r="A7193" s="1">
        <v>35279</v>
      </c>
      <c r="B7193">
        <v>6.1</v>
      </c>
      <c r="C7193">
        <v>6.28</v>
      </c>
      <c r="D7193">
        <v>6.03</v>
      </c>
      <c r="E7193">
        <v>6.21</v>
      </c>
      <c r="F7193">
        <v>1.8032786890000001</v>
      </c>
    </row>
    <row r="7194" spans="1:6" x14ac:dyDescent="0.25">
      <c r="A7194" s="1">
        <v>35278</v>
      </c>
      <c r="B7194">
        <v>5.81</v>
      </c>
      <c r="C7194">
        <v>6.06</v>
      </c>
      <c r="D7194">
        <v>5.78</v>
      </c>
      <c r="E7194">
        <v>5.98</v>
      </c>
      <c r="F7194">
        <v>2.9259896730000001</v>
      </c>
    </row>
    <row r="7195" spans="1:6" x14ac:dyDescent="0.25">
      <c r="A7195" s="1">
        <v>35277</v>
      </c>
      <c r="B7195">
        <v>5.72</v>
      </c>
      <c r="C7195">
        <v>5.79</v>
      </c>
      <c r="D7195">
        <v>5.59</v>
      </c>
      <c r="E7195">
        <v>5.75</v>
      </c>
      <c r="F7195">
        <v>0.52447552399999997</v>
      </c>
    </row>
    <row r="7196" spans="1:6" x14ac:dyDescent="0.25">
      <c r="A7196" s="1">
        <v>35276</v>
      </c>
      <c r="B7196">
        <v>5.67</v>
      </c>
      <c r="C7196">
        <v>5.7</v>
      </c>
      <c r="D7196">
        <v>5.56</v>
      </c>
      <c r="E7196">
        <v>5.68</v>
      </c>
      <c r="F7196">
        <v>0.176366843</v>
      </c>
    </row>
    <row r="7197" spans="1:6" x14ac:dyDescent="0.25">
      <c r="A7197" s="1">
        <v>35275</v>
      </c>
      <c r="B7197">
        <v>5.72</v>
      </c>
      <c r="C7197">
        <v>5.86</v>
      </c>
      <c r="D7197">
        <v>5.54</v>
      </c>
      <c r="E7197">
        <v>5.55</v>
      </c>
      <c r="F7197">
        <v>-2.9720279719999998</v>
      </c>
    </row>
    <row r="7198" spans="1:6" x14ac:dyDescent="0.25">
      <c r="A7198" s="1">
        <v>35272</v>
      </c>
      <c r="B7198">
        <v>5.57</v>
      </c>
      <c r="C7198">
        <v>5.74</v>
      </c>
      <c r="D7198">
        <v>5.54</v>
      </c>
      <c r="E7198">
        <v>5.71</v>
      </c>
      <c r="F7198">
        <v>2.5134649910000002</v>
      </c>
    </row>
    <row r="7199" spans="1:6" x14ac:dyDescent="0.25">
      <c r="A7199" s="1">
        <v>35271</v>
      </c>
      <c r="B7199">
        <v>5.58</v>
      </c>
      <c r="C7199">
        <v>5.65</v>
      </c>
      <c r="D7199">
        <v>5.44</v>
      </c>
      <c r="E7199">
        <v>5.49</v>
      </c>
      <c r="F7199">
        <v>-1.612903226</v>
      </c>
    </row>
    <row r="7200" spans="1:6" x14ac:dyDescent="0.25">
      <c r="A7200" s="1">
        <v>35270</v>
      </c>
      <c r="B7200">
        <v>4.99</v>
      </c>
      <c r="C7200">
        <v>5.56</v>
      </c>
      <c r="D7200">
        <v>4.9800000000000004</v>
      </c>
      <c r="E7200">
        <v>5.46</v>
      </c>
      <c r="F7200">
        <v>9.4188376750000007</v>
      </c>
    </row>
    <row r="7201" spans="1:6" x14ac:dyDescent="0.25">
      <c r="A7201" s="1">
        <v>35269</v>
      </c>
      <c r="B7201">
        <v>5.68</v>
      </c>
      <c r="C7201">
        <v>5.68</v>
      </c>
      <c r="D7201">
        <v>5.19</v>
      </c>
      <c r="E7201">
        <v>5.23</v>
      </c>
      <c r="F7201">
        <v>-7.9225352109999996</v>
      </c>
    </row>
    <row r="7202" spans="1:6" x14ac:dyDescent="0.25">
      <c r="A7202" s="1">
        <v>35268</v>
      </c>
      <c r="B7202">
        <v>5.74</v>
      </c>
      <c r="C7202">
        <v>5.74</v>
      </c>
      <c r="D7202">
        <v>5.53</v>
      </c>
      <c r="E7202">
        <v>5.63</v>
      </c>
      <c r="F7202">
        <v>-1.9163763069999999</v>
      </c>
    </row>
    <row r="7203" spans="1:6" x14ac:dyDescent="0.25">
      <c r="A7203" s="1">
        <v>35265</v>
      </c>
      <c r="B7203">
        <v>5.93</v>
      </c>
      <c r="C7203">
        <v>5.99</v>
      </c>
      <c r="D7203">
        <v>5.67</v>
      </c>
      <c r="E7203">
        <v>5.75</v>
      </c>
      <c r="F7203">
        <v>-3.0354131529999999</v>
      </c>
    </row>
    <row r="7204" spans="1:6" x14ac:dyDescent="0.25">
      <c r="A7204" s="1">
        <v>35264</v>
      </c>
      <c r="B7204">
        <v>5.96</v>
      </c>
      <c r="C7204">
        <v>6.07</v>
      </c>
      <c r="D7204">
        <v>5.83</v>
      </c>
      <c r="E7204">
        <v>5.99</v>
      </c>
      <c r="F7204">
        <v>0.50335570500000004</v>
      </c>
    </row>
    <row r="7205" spans="1:6" x14ac:dyDescent="0.25">
      <c r="A7205" s="1">
        <v>35263</v>
      </c>
      <c r="B7205">
        <v>5.94</v>
      </c>
      <c r="C7205">
        <v>6.02</v>
      </c>
      <c r="D7205">
        <v>5.77</v>
      </c>
      <c r="E7205">
        <v>5.94</v>
      </c>
      <c r="F7205">
        <v>0</v>
      </c>
    </row>
    <row r="7206" spans="1:6" x14ac:dyDescent="0.25">
      <c r="A7206" s="1">
        <v>35262</v>
      </c>
      <c r="B7206">
        <v>5.72</v>
      </c>
      <c r="C7206">
        <v>5.82</v>
      </c>
      <c r="D7206">
        <v>5.16</v>
      </c>
      <c r="E7206">
        <v>5.75</v>
      </c>
      <c r="F7206">
        <v>0.52447552399999997</v>
      </c>
    </row>
    <row r="7207" spans="1:6" x14ac:dyDescent="0.25">
      <c r="A7207" s="1">
        <v>35261</v>
      </c>
      <c r="B7207">
        <v>6.08</v>
      </c>
      <c r="C7207">
        <v>6.14</v>
      </c>
      <c r="D7207">
        <v>5.61</v>
      </c>
      <c r="E7207">
        <v>5.76</v>
      </c>
      <c r="F7207">
        <v>-5.263157895</v>
      </c>
    </row>
    <row r="7208" spans="1:6" x14ac:dyDescent="0.25">
      <c r="A7208" s="1">
        <v>35258</v>
      </c>
      <c r="B7208">
        <v>6.19</v>
      </c>
      <c r="C7208">
        <v>6.2</v>
      </c>
      <c r="D7208">
        <v>5.84</v>
      </c>
      <c r="E7208">
        <v>6.15</v>
      </c>
      <c r="F7208">
        <v>-0.64620355399999996</v>
      </c>
    </row>
    <row r="7209" spans="1:6" x14ac:dyDescent="0.25">
      <c r="A7209" s="1">
        <v>35257</v>
      </c>
      <c r="B7209">
        <v>6.33</v>
      </c>
      <c r="C7209">
        <v>6.39</v>
      </c>
      <c r="D7209">
        <v>5.83</v>
      </c>
      <c r="E7209">
        <v>6.08</v>
      </c>
      <c r="F7209">
        <v>-3.9494470769999999</v>
      </c>
    </row>
    <row r="7210" spans="1:6" x14ac:dyDescent="0.25">
      <c r="A7210" s="1">
        <v>35256</v>
      </c>
      <c r="B7210">
        <v>6.39</v>
      </c>
      <c r="C7210">
        <v>6.49</v>
      </c>
      <c r="D7210">
        <v>6.28</v>
      </c>
      <c r="E7210">
        <v>6.43</v>
      </c>
      <c r="F7210">
        <v>0.62597809100000001</v>
      </c>
    </row>
    <row r="7211" spans="1:6" x14ac:dyDescent="0.25">
      <c r="A7211" s="1">
        <v>35255</v>
      </c>
      <c r="B7211">
        <v>6.47</v>
      </c>
      <c r="C7211">
        <v>6.51</v>
      </c>
      <c r="D7211">
        <v>6.37</v>
      </c>
      <c r="E7211">
        <v>6.39</v>
      </c>
      <c r="F7211">
        <v>-1.2364760429999999</v>
      </c>
    </row>
    <row r="7212" spans="1:6" x14ac:dyDescent="0.25">
      <c r="A7212" s="1">
        <v>35254</v>
      </c>
      <c r="B7212">
        <v>6.25</v>
      </c>
      <c r="C7212">
        <v>6.35</v>
      </c>
      <c r="D7212">
        <v>6.22</v>
      </c>
      <c r="E7212">
        <v>6.32</v>
      </c>
      <c r="F7212">
        <v>1.1200000000000001</v>
      </c>
    </row>
    <row r="7213" spans="1:6" x14ac:dyDescent="0.25">
      <c r="A7213" s="1">
        <v>35251</v>
      </c>
      <c r="B7213">
        <v>6.31</v>
      </c>
      <c r="C7213">
        <v>6.34</v>
      </c>
      <c r="D7213">
        <v>6.17</v>
      </c>
      <c r="E7213">
        <v>6.23</v>
      </c>
      <c r="F7213">
        <v>-1.267828843</v>
      </c>
    </row>
    <row r="7214" spans="1:6" x14ac:dyDescent="0.25">
      <c r="A7214" s="1">
        <v>35248</v>
      </c>
      <c r="B7214">
        <v>6.54</v>
      </c>
      <c r="C7214">
        <v>6.57</v>
      </c>
      <c r="D7214">
        <v>6.44</v>
      </c>
      <c r="E7214">
        <v>6.53</v>
      </c>
      <c r="F7214">
        <v>-0.15290519899999999</v>
      </c>
    </row>
    <row r="7215" spans="1:6" x14ac:dyDescent="0.25">
      <c r="A7215" s="1">
        <v>35247</v>
      </c>
      <c r="B7215">
        <v>6.31</v>
      </c>
      <c r="C7215">
        <v>6.57</v>
      </c>
      <c r="D7215">
        <v>6.3</v>
      </c>
      <c r="E7215">
        <v>6.49</v>
      </c>
      <c r="F7215">
        <v>2.852614897</v>
      </c>
    </row>
    <row r="7216" spans="1:6" x14ac:dyDescent="0.25">
      <c r="A7216" s="1">
        <v>35244</v>
      </c>
      <c r="B7216">
        <v>6.14</v>
      </c>
      <c r="C7216">
        <v>6.35</v>
      </c>
      <c r="D7216">
        <v>6.13</v>
      </c>
      <c r="E7216">
        <v>6.29</v>
      </c>
      <c r="F7216">
        <v>2.4429967430000001</v>
      </c>
    </row>
    <row r="7217" spans="1:6" x14ac:dyDescent="0.25">
      <c r="A7217" s="1">
        <v>35243</v>
      </c>
      <c r="B7217">
        <v>5.94</v>
      </c>
      <c r="C7217">
        <v>6.14</v>
      </c>
      <c r="D7217">
        <v>5.9</v>
      </c>
      <c r="E7217">
        <v>6.09</v>
      </c>
      <c r="F7217">
        <v>2.525252525</v>
      </c>
    </row>
    <row r="7218" spans="1:6" x14ac:dyDescent="0.25">
      <c r="A7218" s="1">
        <v>35242</v>
      </c>
      <c r="B7218">
        <v>6.06</v>
      </c>
      <c r="C7218">
        <v>6.09</v>
      </c>
      <c r="D7218">
        <v>5.81</v>
      </c>
      <c r="E7218">
        <v>5.93</v>
      </c>
      <c r="F7218">
        <v>-2.1452145210000002</v>
      </c>
    </row>
    <row r="7219" spans="1:6" x14ac:dyDescent="0.25">
      <c r="A7219" s="1">
        <v>35241</v>
      </c>
      <c r="B7219">
        <v>6.01</v>
      </c>
      <c r="C7219">
        <v>6.09</v>
      </c>
      <c r="D7219">
        <v>5.97</v>
      </c>
      <c r="E7219">
        <v>6.05</v>
      </c>
      <c r="F7219">
        <v>0.66555740399999996</v>
      </c>
    </row>
    <row r="7220" spans="1:6" x14ac:dyDescent="0.25">
      <c r="A7220" s="1">
        <v>35240</v>
      </c>
      <c r="B7220">
        <v>6.1</v>
      </c>
      <c r="C7220">
        <v>6.13</v>
      </c>
      <c r="D7220">
        <v>5.99</v>
      </c>
      <c r="E7220">
        <v>6</v>
      </c>
      <c r="F7220">
        <v>-1.6393442620000001</v>
      </c>
    </row>
    <row r="7221" spans="1:6" x14ac:dyDescent="0.25">
      <c r="A7221" s="1">
        <v>35237</v>
      </c>
      <c r="B7221">
        <v>5.9</v>
      </c>
      <c r="C7221">
        <v>6.11</v>
      </c>
      <c r="D7221">
        <v>5.79</v>
      </c>
      <c r="E7221">
        <v>6.09</v>
      </c>
      <c r="F7221">
        <v>3.220338983</v>
      </c>
    </row>
    <row r="7222" spans="1:6" x14ac:dyDescent="0.25">
      <c r="A7222" s="1">
        <v>35236</v>
      </c>
      <c r="B7222">
        <v>5.97</v>
      </c>
      <c r="C7222">
        <v>5.97</v>
      </c>
      <c r="D7222">
        <v>5.53</v>
      </c>
      <c r="E7222">
        <v>5.82</v>
      </c>
      <c r="F7222">
        <v>-2.5125628139999998</v>
      </c>
    </row>
    <row r="7223" spans="1:6" x14ac:dyDescent="0.25">
      <c r="A7223" s="1">
        <v>35235</v>
      </c>
      <c r="B7223">
        <v>5.9</v>
      </c>
      <c r="C7223">
        <v>6</v>
      </c>
      <c r="D7223">
        <v>5.83</v>
      </c>
      <c r="E7223">
        <v>5.93</v>
      </c>
      <c r="F7223">
        <v>0.50847457600000001</v>
      </c>
    </row>
    <row r="7224" spans="1:6" x14ac:dyDescent="0.25">
      <c r="A7224" s="1">
        <v>35234</v>
      </c>
      <c r="B7224">
        <v>6.06</v>
      </c>
      <c r="C7224">
        <v>6.12</v>
      </c>
      <c r="D7224">
        <v>5.82</v>
      </c>
      <c r="E7224">
        <v>5.88</v>
      </c>
      <c r="F7224">
        <v>-2.9702970299999998</v>
      </c>
    </row>
    <row r="7225" spans="1:6" x14ac:dyDescent="0.25">
      <c r="A7225" s="1">
        <v>35233</v>
      </c>
      <c r="B7225">
        <v>6.15</v>
      </c>
      <c r="C7225">
        <v>6.16</v>
      </c>
      <c r="D7225">
        <v>6.04</v>
      </c>
      <c r="E7225">
        <v>6.04</v>
      </c>
      <c r="F7225">
        <v>-1.7886178859999999</v>
      </c>
    </row>
    <row r="7226" spans="1:6" x14ac:dyDescent="0.25">
      <c r="A7226" s="1">
        <v>35230</v>
      </c>
      <c r="B7226">
        <v>6.19</v>
      </c>
      <c r="C7226">
        <v>6.2</v>
      </c>
      <c r="D7226">
        <v>6.08</v>
      </c>
      <c r="E7226">
        <v>6.13</v>
      </c>
      <c r="F7226">
        <v>-0.96930533100000005</v>
      </c>
    </row>
    <row r="7227" spans="1:6" x14ac:dyDescent="0.25">
      <c r="A7227" s="1">
        <v>35229</v>
      </c>
      <c r="B7227">
        <v>6.35</v>
      </c>
      <c r="C7227">
        <v>6.36</v>
      </c>
      <c r="D7227">
        <v>6.2</v>
      </c>
      <c r="E7227">
        <v>6.21</v>
      </c>
      <c r="F7227">
        <v>-2.2047244090000002</v>
      </c>
    </row>
    <row r="7228" spans="1:6" x14ac:dyDescent="0.25">
      <c r="A7228" s="1">
        <v>35228</v>
      </c>
      <c r="B7228">
        <v>6.35</v>
      </c>
      <c r="C7228">
        <v>6.41</v>
      </c>
      <c r="D7228">
        <v>6.29</v>
      </c>
      <c r="E7228">
        <v>6.32</v>
      </c>
      <c r="F7228">
        <v>-0.472440945</v>
      </c>
    </row>
    <row r="7229" spans="1:6" x14ac:dyDescent="0.25">
      <c r="A7229" s="1">
        <v>35227</v>
      </c>
      <c r="B7229">
        <v>6.22</v>
      </c>
      <c r="C7229">
        <v>6.33</v>
      </c>
      <c r="D7229">
        <v>6.19</v>
      </c>
      <c r="E7229">
        <v>6.32</v>
      </c>
      <c r="F7229">
        <v>1.607717042</v>
      </c>
    </row>
    <row r="7230" spans="1:6" x14ac:dyDescent="0.25">
      <c r="A7230" s="1">
        <v>35226</v>
      </c>
      <c r="B7230">
        <v>6.22</v>
      </c>
      <c r="C7230">
        <v>6.26</v>
      </c>
      <c r="D7230">
        <v>6.19</v>
      </c>
      <c r="E7230">
        <v>6.22</v>
      </c>
      <c r="F7230">
        <v>0</v>
      </c>
    </row>
    <row r="7231" spans="1:6" x14ac:dyDescent="0.25">
      <c r="A7231" s="1">
        <v>35223</v>
      </c>
      <c r="B7231">
        <v>6.03</v>
      </c>
      <c r="C7231">
        <v>6.22</v>
      </c>
      <c r="D7231">
        <v>6</v>
      </c>
      <c r="E7231">
        <v>6.21</v>
      </c>
      <c r="F7231">
        <v>2.9850746269999999</v>
      </c>
    </row>
    <row r="7232" spans="1:6" x14ac:dyDescent="0.25">
      <c r="A7232" s="1">
        <v>35222</v>
      </c>
      <c r="B7232">
        <v>6.39</v>
      </c>
      <c r="C7232">
        <v>6.4</v>
      </c>
      <c r="D7232">
        <v>6.18</v>
      </c>
      <c r="E7232">
        <v>6.18</v>
      </c>
      <c r="F7232">
        <v>-3.286384977</v>
      </c>
    </row>
    <row r="7233" spans="1:6" x14ac:dyDescent="0.25">
      <c r="A7233" s="1">
        <v>35221</v>
      </c>
      <c r="B7233">
        <v>6.21</v>
      </c>
      <c r="C7233">
        <v>6.35</v>
      </c>
      <c r="D7233">
        <v>6.18</v>
      </c>
      <c r="E7233">
        <v>6.35</v>
      </c>
      <c r="F7233">
        <v>2.2544283410000001</v>
      </c>
    </row>
    <row r="7234" spans="1:6" x14ac:dyDescent="0.25">
      <c r="A7234" s="1">
        <v>35220</v>
      </c>
      <c r="B7234">
        <v>6.19</v>
      </c>
      <c r="C7234">
        <v>6.22</v>
      </c>
      <c r="D7234">
        <v>6.13</v>
      </c>
      <c r="E7234">
        <v>6.19</v>
      </c>
      <c r="F7234">
        <v>0</v>
      </c>
    </row>
    <row r="7235" spans="1:6" x14ac:dyDescent="0.25">
      <c r="A7235" s="1">
        <v>35219</v>
      </c>
      <c r="B7235">
        <v>6.08</v>
      </c>
      <c r="C7235">
        <v>6.2</v>
      </c>
      <c r="D7235">
        <v>6.02</v>
      </c>
      <c r="E7235">
        <v>6.19</v>
      </c>
      <c r="F7235">
        <v>1.809210526</v>
      </c>
    </row>
    <row r="7236" spans="1:6" x14ac:dyDescent="0.25">
      <c r="A7236" s="1">
        <v>35216</v>
      </c>
      <c r="B7236">
        <v>6.07</v>
      </c>
      <c r="C7236">
        <v>6.14</v>
      </c>
      <c r="D7236">
        <v>6.04</v>
      </c>
      <c r="E7236">
        <v>6.08</v>
      </c>
      <c r="F7236">
        <v>0.16474464599999999</v>
      </c>
    </row>
    <row r="7237" spans="1:6" x14ac:dyDescent="0.25">
      <c r="A7237" s="1">
        <v>35215</v>
      </c>
      <c r="B7237">
        <v>6.07</v>
      </c>
      <c r="C7237">
        <v>6.13</v>
      </c>
      <c r="D7237">
        <v>6.03</v>
      </c>
      <c r="E7237">
        <v>6.04</v>
      </c>
      <c r="F7237">
        <v>-0.49423393700000001</v>
      </c>
    </row>
    <row r="7238" spans="1:6" x14ac:dyDescent="0.25">
      <c r="A7238" s="1">
        <v>35214</v>
      </c>
      <c r="B7238">
        <v>6.22</v>
      </c>
      <c r="C7238">
        <v>6.23</v>
      </c>
      <c r="D7238">
        <v>6.04</v>
      </c>
      <c r="E7238">
        <v>6.07</v>
      </c>
      <c r="F7238">
        <v>-2.411575563</v>
      </c>
    </row>
    <row r="7239" spans="1:6" x14ac:dyDescent="0.25">
      <c r="A7239" s="1">
        <v>35213</v>
      </c>
      <c r="B7239">
        <v>6.36</v>
      </c>
      <c r="C7239">
        <v>6.39</v>
      </c>
      <c r="D7239">
        <v>6.19</v>
      </c>
      <c r="E7239">
        <v>6.21</v>
      </c>
      <c r="F7239">
        <v>-2.358490566</v>
      </c>
    </row>
    <row r="7240" spans="1:6" x14ac:dyDescent="0.25">
      <c r="A7240" s="1">
        <v>35209</v>
      </c>
      <c r="B7240">
        <v>6.42</v>
      </c>
      <c r="C7240">
        <v>6.43</v>
      </c>
      <c r="D7240">
        <v>6.34</v>
      </c>
      <c r="E7240">
        <v>6.34</v>
      </c>
      <c r="F7240">
        <v>-1.2461059189999999</v>
      </c>
    </row>
    <row r="7241" spans="1:6" x14ac:dyDescent="0.25">
      <c r="A7241" s="1">
        <v>35208</v>
      </c>
      <c r="B7241">
        <v>6.24</v>
      </c>
      <c r="C7241">
        <v>6.38</v>
      </c>
      <c r="D7241">
        <v>6.2</v>
      </c>
      <c r="E7241">
        <v>6.37</v>
      </c>
      <c r="F7241">
        <v>2.0833333330000001</v>
      </c>
    </row>
    <row r="7242" spans="1:6" x14ac:dyDescent="0.25">
      <c r="A7242" s="1">
        <v>35207</v>
      </c>
      <c r="B7242">
        <v>6.1</v>
      </c>
      <c r="C7242">
        <v>6.21</v>
      </c>
      <c r="D7242">
        <v>6.07</v>
      </c>
      <c r="E7242">
        <v>6.2</v>
      </c>
      <c r="F7242">
        <v>1.6393442620000001</v>
      </c>
    </row>
    <row r="7243" spans="1:6" x14ac:dyDescent="0.25">
      <c r="A7243" s="1">
        <v>35206</v>
      </c>
      <c r="B7243">
        <v>6.25</v>
      </c>
      <c r="C7243">
        <v>6.26</v>
      </c>
      <c r="D7243">
        <v>6.11</v>
      </c>
      <c r="E7243">
        <v>6.12</v>
      </c>
      <c r="F7243">
        <v>-2.08</v>
      </c>
    </row>
    <row r="7244" spans="1:6" x14ac:dyDescent="0.25">
      <c r="A7244" s="1">
        <v>35205</v>
      </c>
      <c r="B7244">
        <v>6.28</v>
      </c>
      <c r="C7244">
        <v>6.28</v>
      </c>
      <c r="D7244">
        <v>6.21</v>
      </c>
      <c r="E7244">
        <v>6.25</v>
      </c>
      <c r="F7244">
        <v>-0.47770700599999999</v>
      </c>
    </row>
    <row r="7245" spans="1:6" x14ac:dyDescent="0.25">
      <c r="A7245" s="1">
        <v>35202</v>
      </c>
      <c r="B7245">
        <v>6.28</v>
      </c>
      <c r="C7245">
        <v>6.29</v>
      </c>
      <c r="D7245">
        <v>6.18</v>
      </c>
      <c r="E7245">
        <v>6.22</v>
      </c>
      <c r="F7245">
        <v>-0.95541401299999995</v>
      </c>
    </row>
    <row r="7246" spans="1:6" x14ac:dyDescent="0.25">
      <c r="A7246" s="1">
        <v>35201</v>
      </c>
      <c r="B7246">
        <v>6.13</v>
      </c>
      <c r="C7246">
        <v>6.24</v>
      </c>
      <c r="D7246">
        <v>6.06</v>
      </c>
      <c r="E7246">
        <v>6.21</v>
      </c>
      <c r="F7246">
        <v>1.3050570960000001</v>
      </c>
    </row>
    <row r="7247" spans="1:6" x14ac:dyDescent="0.25">
      <c r="A7247" s="1">
        <v>35200</v>
      </c>
      <c r="B7247">
        <v>6.21</v>
      </c>
      <c r="C7247">
        <v>6.35</v>
      </c>
      <c r="D7247">
        <v>6.14</v>
      </c>
      <c r="E7247">
        <v>6.15</v>
      </c>
      <c r="F7247">
        <v>-0.96618357499999996</v>
      </c>
    </row>
    <row r="7248" spans="1:6" x14ac:dyDescent="0.25">
      <c r="A7248" s="1">
        <v>35199</v>
      </c>
      <c r="B7248">
        <v>6.15</v>
      </c>
      <c r="C7248">
        <v>6.25</v>
      </c>
      <c r="D7248">
        <v>6.07</v>
      </c>
      <c r="E7248">
        <v>6.23</v>
      </c>
      <c r="F7248">
        <v>1.300813008</v>
      </c>
    </row>
    <row r="7249" spans="1:6" x14ac:dyDescent="0.25">
      <c r="A7249" s="1">
        <v>35198</v>
      </c>
      <c r="B7249">
        <v>6.11</v>
      </c>
      <c r="C7249">
        <v>6.17</v>
      </c>
      <c r="D7249">
        <v>6.04</v>
      </c>
      <c r="E7249">
        <v>6.1</v>
      </c>
      <c r="F7249">
        <v>-0.163666121</v>
      </c>
    </row>
    <row r="7250" spans="1:6" x14ac:dyDescent="0.25">
      <c r="A7250" s="1">
        <v>35195</v>
      </c>
      <c r="B7250">
        <v>6.08</v>
      </c>
      <c r="C7250">
        <v>6.12</v>
      </c>
      <c r="D7250">
        <v>6</v>
      </c>
      <c r="E7250">
        <v>6.11</v>
      </c>
      <c r="F7250">
        <v>0.493421053</v>
      </c>
    </row>
    <row r="7251" spans="1:6" x14ac:dyDescent="0.25">
      <c r="A7251" s="1">
        <v>35194</v>
      </c>
      <c r="B7251">
        <v>5.94</v>
      </c>
      <c r="C7251">
        <v>6.01</v>
      </c>
      <c r="D7251">
        <v>5.8</v>
      </c>
      <c r="E7251">
        <v>5.86</v>
      </c>
      <c r="F7251">
        <v>-1.346801347</v>
      </c>
    </row>
    <row r="7252" spans="1:6" x14ac:dyDescent="0.25">
      <c r="A7252" s="1">
        <v>35193</v>
      </c>
      <c r="B7252">
        <v>5.78</v>
      </c>
      <c r="C7252">
        <v>5.86</v>
      </c>
      <c r="D7252">
        <v>5.61</v>
      </c>
      <c r="E7252">
        <v>5.86</v>
      </c>
      <c r="F7252">
        <v>1.3840830449999999</v>
      </c>
    </row>
    <row r="7253" spans="1:6" x14ac:dyDescent="0.25">
      <c r="A7253" s="1">
        <v>35192</v>
      </c>
      <c r="B7253">
        <v>5.75</v>
      </c>
      <c r="C7253">
        <v>5.83</v>
      </c>
      <c r="D7253">
        <v>5.68</v>
      </c>
      <c r="E7253">
        <v>5.81</v>
      </c>
      <c r="F7253">
        <v>1.043478261</v>
      </c>
    </row>
    <row r="7254" spans="1:6" x14ac:dyDescent="0.25">
      <c r="A7254" s="1">
        <v>35191</v>
      </c>
      <c r="B7254">
        <v>5.71</v>
      </c>
      <c r="C7254">
        <v>5.72</v>
      </c>
      <c r="D7254">
        <v>5.57</v>
      </c>
      <c r="E7254">
        <v>5.71</v>
      </c>
      <c r="F7254">
        <v>0</v>
      </c>
    </row>
    <row r="7255" spans="1:6" x14ac:dyDescent="0.25">
      <c r="A7255" s="1">
        <v>35188</v>
      </c>
      <c r="B7255">
        <v>5.67</v>
      </c>
      <c r="C7255">
        <v>5.8</v>
      </c>
      <c r="D7255">
        <v>5.57</v>
      </c>
      <c r="E7255">
        <v>5.63</v>
      </c>
      <c r="F7255">
        <v>-0.70546737199999998</v>
      </c>
    </row>
    <row r="7256" spans="1:6" x14ac:dyDescent="0.25">
      <c r="A7256" s="1">
        <v>35187</v>
      </c>
      <c r="B7256">
        <v>5.81</v>
      </c>
      <c r="C7256">
        <v>5.81</v>
      </c>
      <c r="D7256">
        <v>5.56</v>
      </c>
      <c r="E7256">
        <v>5.59</v>
      </c>
      <c r="F7256">
        <v>-3.786574871</v>
      </c>
    </row>
    <row r="7257" spans="1:6" x14ac:dyDescent="0.25">
      <c r="A7257" s="1">
        <v>35186</v>
      </c>
      <c r="B7257">
        <v>5.76</v>
      </c>
      <c r="C7257">
        <v>5.83</v>
      </c>
      <c r="D7257">
        <v>5.72</v>
      </c>
      <c r="E7257">
        <v>5.8</v>
      </c>
      <c r="F7257">
        <v>0.69444444400000005</v>
      </c>
    </row>
    <row r="7258" spans="1:6" x14ac:dyDescent="0.25">
      <c r="A7258" s="1">
        <v>35185</v>
      </c>
      <c r="B7258">
        <v>5.75</v>
      </c>
      <c r="C7258">
        <v>5.79</v>
      </c>
      <c r="D7258">
        <v>5.71</v>
      </c>
      <c r="E7258">
        <v>5.76</v>
      </c>
      <c r="F7258">
        <v>0.17391304299999999</v>
      </c>
    </row>
    <row r="7259" spans="1:6" x14ac:dyDescent="0.25">
      <c r="A7259" s="1">
        <v>35184</v>
      </c>
      <c r="B7259">
        <v>5.79</v>
      </c>
      <c r="C7259">
        <v>5.8</v>
      </c>
      <c r="D7259">
        <v>5.73</v>
      </c>
      <c r="E7259">
        <v>5.78</v>
      </c>
      <c r="F7259">
        <v>-0.17271157200000001</v>
      </c>
    </row>
    <row r="7260" spans="1:6" x14ac:dyDescent="0.25">
      <c r="A7260" s="1">
        <v>35181</v>
      </c>
      <c r="B7260">
        <v>5.68</v>
      </c>
      <c r="C7260">
        <v>5.83</v>
      </c>
      <c r="D7260">
        <v>5.65</v>
      </c>
      <c r="E7260">
        <v>5.82</v>
      </c>
      <c r="F7260">
        <v>2.4647887320000001</v>
      </c>
    </row>
    <row r="7261" spans="1:6" x14ac:dyDescent="0.25">
      <c r="A7261" s="1">
        <v>35180</v>
      </c>
      <c r="B7261">
        <v>5.75</v>
      </c>
      <c r="C7261">
        <v>5.76</v>
      </c>
      <c r="D7261">
        <v>5.61</v>
      </c>
      <c r="E7261">
        <v>5.69</v>
      </c>
      <c r="F7261">
        <v>-1.043478261</v>
      </c>
    </row>
    <row r="7262" spans="1:6" x14ac:dyDescent="0.25">
      <c r="A7262" s="1">
        <v>35179</v>
      </c>
      <c r="B7262">
        <v>5.47</v>
      </c>
      <c r="C7262">
        <v>5.73</v>
      </c>
      <c r="D7262">
        <v>5.4</v>
      </c>
      <c r="E7262">
        <v>5.71</v>
      </c>
      <c r="F7262">
        <v>4.3875685559999997</v>
      </c>
    </row>
    <row r="7263" spans="1:6" x14ac:dyDescent="0.25">
      <c r="A7263" s="1">
        <v>35178</v>
      </c>
      <c r="B7263">
        <v>5.24</v>
      </c>
      <c r="C7263">
        <v>5.45</v>
      </c>
      <c r="D7263">
        <v>5.21</v>
      </c>
      <c r="E7263">
        <v>5.41</v>
      </c>
      <c r="F7263">
        <v>3.2442748090000002</v>
      </c>
    </row>
    <row r="7264" spans="1:6" x14ac:dyDescent="0.25">
      <c r="A7264" s="1">
        <v>35177</v>
      </c>
      <c r="B7264">
        <v>5.28</v>
      </c>
      <c r="C7264">
        <v>5.39</v>
      </c>
      <c r="D7264">
        <v>5.17</v>
      </c>
      <c r="E7264">
        <v>5.21</v>
      </c>
      <c r="F7264">
        <v>-1.325757576</v>
      </c>
    </row>
    <row r="7265" spans="1:6" x14ac:dyDescent="0.25">
      <c r="A7265" s="1">
        <v>35174</v>
      </c>
      <c r="B7265">
        <v>5.14</v>
      </c>
      <c r="C7265">
        <v>5.33</v>
      </c>
      <c r="D7265">
        <v>5.08</v>
      </c>
      <c r="E7265">
        <v>5.31</v>
      </c>
      <c r="F7265">
        <v>3.3073929959999999</v>
      </c>
    </row>
    <row r="7266" spans="1:6" x14ac:dyDescent="0.25">
      <c r="A7266" s="1">
        <v>35173</v>
      </c>
      <c r="B7266">
        <v>5.1100000000000003</v>
      </c>
      <c r="C7266">
        <v>5.24</v>
      </c>
      <c r="D7266">
        <v>5.09</v>
      </c>
      <c r="E7266">
        <v>5.12</v>
      </c>
      <c r="F7266">
        <v>0.19569471599999999</v>
      </c>
    </row>
    <row r="7267" spans="1:6" x14ac:dyDescent="0.25">
      <c r="A7267" s="1">
        <v>35172</v>
      </c>
      <c r="B7267">
        <v>5.08</v>
      </c>
      <c r="C7267">
        <v>5.15</v>
      </c>
      <c r="D7267">
        <v>5.03</v>
      </c>
      <c r="E7267">
        <v>5.09</v>
      </c>
      <c r="F7267">
        <v>0.19685039400000001</v>
      </c>
    </row>
    <row r="7268" spans="1:6" x14ac:dyDescent="0.25">
      <c r="A7268" s="1">
        <v>35171</v>
      </c>
      <c r="B7268">
        <v>4.9400000000000004</v>
      </c>
      <c r="C7268">
        <v>5.2</v>
      </c>
      <c r="D7268">
        <v>4.91</v>
      </c>
      <c r="E7268">
        <v>5.12</v>
      </c>
      <c r="F7268">
        <v>3.643724696</v>
      </c>
    </row>
    <row r="7269" spans="1:6" x14ac:dyDescent="0.25">
      <c r="A7269" s="1">
        <v>35170</v>
      </c>
      <c r="B7269">
        <v>5.04</v>
      </c>
      <c r="C7269">
        <v>5.08</v>
      </c>
      <c r="D7269">
        <v>4.8600000000000003</v>
      </c>
      <c r="E7269">
        <v>4.92</v>
      </c>
      <c r="F7269">
        <v>-2.3809523810000002</v>
      </c>
    </row>
    <row r="7270" spans="1:6" x14ac:dyDescent="0.25">
      <c r="A7270" s="1">
        <v>35167</v>
      </c>
      <c r="B7270">
        <v>5.24</v>
      </c>
      <c r="C7270">
        <v>5.28</v>
      </c>
      <c r="D7270">
        <v>5.0599999999999996</v>
      </c>
      <c r="E7270">
        <v>5.09</v>
      </c>
      <c r="F7270">
        <v>-2.8625954199999999</v>
      </c>
    </row>
    <row r="7271" spans="1:6" x14ac:dyDescent="0.25">
      <c r="A7271" s="1">
        <v>35166</v>
      </c>
      <c r="B7271">
        <v>5.08</v>
      </c>
      <c r="C7271">
        <v>5.3</v>
      </c>
      <c r="D7271">
        <v>4.96</v>
      </c>
      <c r="E7271">
        <v>5.3</v>
      </c>
      <c r="F7271">
        <v>4.3307086610000001</v>
      </c>
    </row>
    <row r="7272" spans="1:6" x14ac:dyDescent="0.25">
      <c r="A7272" s="1">
        <v>35165</v>
      </c>
      <c r="B7272">
        <v>5.0599999999999996</v>
      </c>
      <c r="C7272">
        <v>5.3</v>
      </c>
      <c r="D7272">
        <v>5.0599999999999996</v>
      </c>
      <c r="E7272">
        <v>5.14</v>
      </c>
      <c r="F7272">
        <v>1.5810276679999999</v>
      </c>
    </row>
    <row r="7273" spans="1:6" x14ac:dyDescent="0.25">
      <c r="A7273" s="1">
        <v>35164</v>
      </c>
      <c r="B7273">
        <v>5.24</v>
      </c>
      <c r="C7273">
        <v>5.24</v>
      </c>
      <c r="D7273">
        <v>5.03</v>
      </c>
      <c r="E7273">
        <v>5.09</v>
      </c>
      <c r="F7273">
        <v>-2.8625954199999999</v>
      </c>
    </row>
    <row r="7274" spans="1:6" x14ac:dyDescent="0.25">
      <c r="A7274" s="1">
        <v>35163</v>
      </c>
      <c r="B7274">
        <v>5.0999999999999996</v>
      </c>
      <c r="C7274">
        <v>5.31</v>
      </c>
      <c r="D7274">
        <v>5.07</v>
      </c>
      <c r="E7274">
        <v>5.16</v>
      </c>
      <c r="F7274">
        <v>1.1764705879999999</v>
      </c>
    </row>
    <row r="7275" spans="1:6" x14ac:dyDescent="0.25">
      <c r="A7275" s="1">
        <v>35159</v>
      </c>
      <c r="B7275">
        <v>5.4</v>
      </c>
      <c r="C7275">
        <v>5.51</v>
      </c>
      <c r="D7275">
        <v>5.34</v>
      </c>
      <c r="E7275">
        <v>5.39</v>
      </c>
      <c r="F7275">
        <v>-0.185185185</v>
      </c>
    </row>
    <row r="7276" spans="1:6" x14ac:dyDescent="0.25">
      <c r="A7276" s="1">
        <v>35158</v>
      </c>
      <c r="B7276">
        <v>5.31</v>
      </c>
      <c r="C7276">
        <v>5.45</v>
      </c>
      <c r="D7276">
        <v>5.21</v>
      </c>
      <c r="E7276">
        <v>5.44</v>
      </c>
      <c r="F7276">
        <v>2.448210923</v>
      </c>
    </row>
    <row r="7277" spans="1:6" x14ac:dyDescent="0.25">
      <c r="A7277" s="1">
        <v>35157</v>
      </c>
      <c r="B7277">
        <v>5.31</v>
      </c>
      <c r="C7277">
        <v>5.35</v>
      </c>
      <c r="D7277">
        <v>5.28</v>
      </c>
      <c r="E7277">
        <v>5.32</v>
      </c>
      <c r="F7277">
        <v>0.18832391700000001</v>
      </c>
    </row>
    <row r="7278" spans="1:6" x14ac:dyDescent="0.25">
      <c r="A7278" s="1">
        <v>35156</v>
      </c>
      <c r="B7278">
        <v>5.18</v>
      </c>
      <c r="C7278">
        <v>5.29</v>
      </c>
      <c r="D7278">
        <v>5.17</v>
      </c>
      <c r="E7278">
        <v>5.25</v>
      </c>
      <c r="F7278">
        <v>1.3513513509999999</v>
      </c>
    </row>
    <row r="7279" spans="1:6" x14ac:dyDescent="0.25">
      <c r="A7279" s="1">
        <v>35153</v>
      </c>
      <c r="B7279">
        <v>5.14</v>
      </c>
      <c r="C7279">
        <v>5.26</v>
      </c>
      <c r="D7279">
        <v>5.14</v>
      </c>
      <c r="E7279">
        <v>5.15</v>
      </c>
      <c r="F7279">
        <v>0.194552529</v>
      </c>
    </row>
    <row r="7280" spans="1:6" x14ac:dyDescent="0.25">
      <c r="A7280" s="1">
        <v>35152</v>
      </c>
      <c r="B7280">
        <v>4.96</v>
      </c>
      <c r="C7280">
        <v>5.18</v>
      </c>
      <c r="D7280">
        <v>4.92</v>
      </c>
      <c r="E7280">
        <v>5.13</v>
      </c>
      <c r="F7280">
        <v>3.4274193550000001</v>
      </c>
    </row>
    <row r="7281" spans="1:6" x14ac:dyDescent="0.25">
      <c r="A7281" s="1">
        <v>35151</v>
      </c>
      <c r="B7281">
        <v>4.8600000000000003</v>
      </c>
      <c r="C7281">
        <v>5.01</v>
      </c>
      <c r="D7281">
        <v>4.79</v>
      </c>
      <c r="E7281">
        <v>4.99</v>
      </c>
      <c r="F7281">
        <v>2.6748971190000002</v>
      </c>
    </row>
    <row r="7282" spans="1:6" x14ac:dyDescent="0.25">
      <c r="A7282" s="1">
        <v>35150</v>
      </c>
      <c r="B7282">
        <v>4.71</v>
      </c>
      <c r="C7282">
        <v>4.78</v>
      </c>
      <c r="D7282">
        <v>4.5</v>
      </c>
      <c r="E7282">
        <v>4.7699999999999996</v>
      </c>
      <c r="F7282">
        <v>1.27388535</v>
      </c>
    </row>
    <row r="7283" spans="1:6" x14ac:dyDescent="0.25">
      <c r="A7283" s="1">
        <v>35149</v>
      </c>
      <c r="B7283">
        <v>5.04</v>
      </c>
      <c r="C7283">
        <v>5.0999999999999996</v>
      </c>
      <c r="D7283">
        <v>4.76</v>
      </c>
      <c r="E7283">
        <v>4.8</v>
      </c>
      <c r="F7283">
        <v>-4.7619047620000003</v>
      </c>
    </row>
    <row r="7284" spans="1:6" x14ac:dyDescent="0.25">
      <c r="A7284" s="1">
        <v>35146</v>
      </c>
      <c r="B7284">
        <v>5.03</v>
      </c>
      <c r="C7284">
        <v>5.09</v>
      </c>
      <c r="D7284">
        <v>4.88</v>
      </c>
      <c r="E7284">
        <v>4.97</v>
      </c>
      <c r="F7284">
        <v>-1.192842942</v>
      </c>
    </row>
    <row r="7285" spans="1:6" x14ac:dyDescent="0.25">
      <c r="A7285" s="1">
        <v>35145</v>
      </c>
      <c r="B7285">
        <v>5.09</v>
      </c>
      <c r="C7285">
        <v>5.1100000000000003</v>
      </c>
      <c r="D7285">
        <v>4.92</v>
      </c>
      <c r="E7285">
        <v>4.97</v>
      </c>
      <c r="F7285">
        <v>-2.3575638510000001</v>
      </c>
    </row>
    <row r="7286" spans="1:6" x14ac:dyDescent="0.25">
      <c r="A7286" s="1">
        <v>35144</v>
      </c>
      <c r="B7286">
        <v>5.36</v>
      </c>
      <c r="C7286">
        <v>5.37</v>
      </c>
      <c r="D7286">
        <v>4.93</v>
      </c>
      <c r="E7286">
        <v>5.1100000000000003</v>
      </c>
      <c r="F7286">
        <v>-4.6641791039999996</v>
      </c>
    </row>
    <row r="7287" spans="1:6" x14ac:dyDescent="0.25">
      <c r="A7287" s="1">
        <v>35143</v>
      </c>
      <c r="B7287">
        <v>5.47</v>
      </c>
      <c r="C7287">
        <v>5.47</v>
      </c>
      <c r="D7287">
        <v>5.22</v>
      </c>
      <c r="E7287">
        <v>5.39</v>
      </c>
      <c r="F7287">
        <v>-1.462522852</v>
      </c>
    </row>
    <row r="7288" spans="1:6" x14ac:dyDescent="0.25">
      <c r="A7288" s="1">
        <v>35142</v>
      </c>
      <c r="B7288">
        <v>5.4</v>
      </c>
      <c r="C7288">
        <v>5.43</v>
      </c>
      <c r="D7288">
        <v>5.32</v>
      </c>
      <c r="E7288">
        <v>5.4</v>
      </c>
      <c r="F7288">
        <v>0</v>
      </c>
    </row>
    <row r="7289" spans="1:6" x14ac:dyDescent="0.25">
      <c r="A7289" s="1">
        <v>35139</v>
      </c>
      <c r="B7289">
        <v>5.13</v>
      </c>
      <c r="C7289">
        <v>5.3</v>
      </c>
      <c r="D7289">
        <v>5.09</v>
      </c>
      <c r="E7289">
        <v>5.28</v>
      </c>
      <c r="F7289">
        <v>2.9239766079999998</v>
      </c>
    </row>
    <row r="7290" spans="1:6" x14ac:dyDescent="0.25">
      <c r="A7290" s="1">
        <v>35138</v>
      </c>
      <c r="B7290">
        <v>5.15</v>
      </c>
      <c r="C7290">
        <v>5.28</v>
      </c>
      <c r="D7290">
        <v>5.09</v>
      </c>
      <c r="E7290">
        <v>5.0999999999999996</v>
      </c>
      <c r="F7290">
        <v>-0.97087378599999996</v>
      </c>
    </row>
    <row r="7291" spans="1:6" x14ac:dyDescent="0.25">
      <c r="A7291" s="1">
        <v>35137</v>
      </c>
      <c r="B7291">
        <v>5.13</v>
      </c>
      <c r="C7291">
        <v>5.23</v>
      </c>
      <c r="D7291">
        <v>5.0599999999999996</v>
      </c>
      <c r="E7291">
        <v>5.13</v>
      </c>
      <c r="F7291">
        <v>0</v>
      </c>
    </row>
    <row r="7292" spans="1:6" x14ac:dyDescent="0.25">
      <c r="A7292" s="1">
        <v>35136</v>
      </c>
      <c r="B7292">
        <v>5.04</v>
      </c>
      <c r="C7292">
        <v>5.12</v>
      </c>
      <c r="D7292">
        <v>4.9000000000000004</v>
      </c>
      <c r="E7292">
        <v>5.04</v>
      </c>
      <c r="F7292">
        <v>0</v>
      </c>
    </row>
    <row r="7293" spans="1:6" x14ac:dyDescent="0.25">
      <c r="A7293" s="1">
        <v>35135</v>
      </c>
      <c r="B7293">
        <v>4.96</v>
      </c>
      <c r="C7293">
        <v>5.1100000000000003</v>
      </c>
      <c r="D7293">
        <v>4.9000000000000004</v>
      </c>
      <c r="E7293">
        <v>5.0999999999999996</v>
      </c>
      <c r="F7293">
        <v>2.8225806449999999</v>
      </c>
    </row>
    <row r="7294" spans="1:6" x14ac:dyDescent="0.25">
      <c r="A7294" s="1">
        <v>35132</v>
      </c>
      <c r="B7294">
        <v>4.78</v>
      </c>
      <c r="C7294">
        <v>5</v>
      </c>
      <c r="D7294">
        <v>4.6500000000000004</v>
      </c>
      <c r="E7294">
        <v>4.8899999999999997</v>
      </c>
      <c r="F7294">
        <v>2.3012552300000002</v>
      </c>
    </row>
    <row r="7295" spans="1:6" x14ac:dyDescent="0.25">
      <c r="A7295" s="1">
        <v>35131</v>
      </c>
      <c r="B7295">
        <v>5.13</v>
      </c>
      <c r="C7295">
        <v>5.14</v>
      </c>
      <c r="D7295">
        <v>4.9400000000000004</v>
      </c>
      <c r="E7295">
        <v>5.0599999999999996</v>
      </c>
      <c r="F7295">
        <v>-1.3645224170000001</v>
      </c>
    </row>
    <row r="7296" spans="1:6" x14ac:dyDescent="0.25">
      <c r="A7296" s="1">
        <v>35130</v>
      </c>
      <c r="B7296">
        <v>5.26</v>
      </c>
      <c r="C7296">
        <v>5.3</v>
      </c>
      <c r="D7296">
        <v>5.09</v>
      </c>
      <c r="E7296">
        <v>5.1100000000000003</v>
      </c>
      <c r="F7296">
        <v>-2.8517110269999999</v>
      </c>
    </row>
    <row r="7297" spans="1:6" x14ac:dyDescent="0.25">
      <c r="A7297" s="1">
        <v>35129</v>
      </c>
      <c r="B7297">
        <v>4.88</v>
      </c>
      <c r="C7297">
        <v>5.23</v>
      </c>
      <c r="D7297">
        <v>4.87</v>
      </c>
      <c r="E7297">
        <v>5.23</v>
      </c>
      <c r="F7297">
        <v>7.1721311480000001</v>
      </c>
    </row>
    <row r="7298" spans="1:6" x14ac:dyDescent="0.25">
      <c r="A7298" s="1">
        <v>35128</v>
      </c>
      <c r="B7298">
        <v>5.1100000000000003</v>
      </c>
      <c r="C7298">
        <v>5.12</v>
      </c>
      <c r="D7298">
        <v>4.79</v>
      </c>
      <c r="E7298">
        <v>4.9000000000000004</v>
      </c>
      <c r="F7298">
        <v>-4.1095890410000004</v>
      </c>
    </row>
    <row r="7299" spans="1:6" x14ac:dyDescent="0.25">
      <c r="A7299" s="1">
        <v>35125</v>
      </c>
      <c r="B7299">
        <v>5.22</v>
      </c>
      <c r="C7299">
        <v>5.26</v>
      </c>
      <c r="D7299">
        <v>4.68</v>
      </c>
      <c r="E7299">
        <v>5.05</v>
      </c>
      <c r="F7299">
        <v>-3.2567049809999999</v>
      </c>
    </row>
    <row r="7300" spans="1:6" x14ac:dyDescent="0.25">
      <c r="A7300" s="1">
        <v>35124</v>
      </c>
      <c r="B7300">
        <v>5.24</v>
      </c>
      <c r="C7300">
        <v>5.39</v>
      </c>
      <c r="D7300">
        <v>5.13</v>
      </c>
      <c r="E7300">
        <v>5.28</v>
      </c>
      <c r="F7300">
        <v>0.76335877900000004</v>
      </c>
    </row>
    <row r="7301" spans="1:6" x14ac:dyDescent="0.25">
      <c r="A7301" s="1">
        <v>35123</v>
      </c>
      <c r="B7301">
        <v>5.49</v>
      </c>
      <c r="C7301">
        <v>5.56</v>
      </c>
      <c r="D7301">
        <v>5.28</v>
      </c>
      <c r="E7301">
        <v>5.31</v>
      </c>
      <c r="F7301">
        <v>-3.2786885250000002</v>
      </c>
    </row>
    <row r="7302" spans="1:6" x14ac:dyDescent="0.25">
      <c r="A7302" s="1">
        <v>35122</v>
      </c>
      <c r="B7302">
        <v>5.6</v>
      </c>
      <c r="C7302">
        <v>5.61</v>
      </c>
      <c r="D7302">
        <v>5.38</v>
      </c>
      <c r="E7302">
        <v>5.42</v>
      </c>
      <c r="F7302">
        <v>-3.2142857139999998</v>
      </c>
    </row>
    <row r="7303" spans="1:6" x14ac:dyDescent="0.25">
      <c r="A7303" s="1">
        <v>35121</v>
      </c>
      <c r="B7303">
        <v>5.49</v>
      </c>
      <c r="C7303">
        <v>5.62</v>
      </c>
      <c r="D7303">
        <v>5.39</v>
      </c>
      <c r="E7303">
        <v>5.56</v>
      </c>
      <c r="F7303">
        <v>1.275045537</v>
      </c>
    </row>
    <row r="7304" spans="1:6" x14ac:dyDescent="0.25">
      <c r="A7304" s="1">
        <v>35118</v>
      </c>
      <c r="B7304">
        <v>5.6</v>
      </c>
      <c r="C7304">
        <v>5.67</v>
      </c>
      <c r="D7304">
        <v>5.36</v>
      </c>
      <c r="E7304">
        <v>5.52</v>
      </c>
      <c r="F7304">
        <v>-1.428571429</v>
      </c>
    </row>
    <row r="7305" spans="1:6" x14ac:dyDescent="0.25">
      <c r="A7305" s="1">
        <v>35117</v>
      </c>
      <c r="B7305">
        <v>5.35</v>
      </c>
      <c r="C7305">
        <v>5.55</v>
      </c>
      <c r="D7305">
        <v>5.25</v>
      </c>
      <c r="E7305">
        <v>5.5</v>
      </c>
      <c r="F7305">
        <v>2.8037383180000002</v>
      </c>
    </row>
    <row r="7306" spans="1:6" x14ac:dyDescent="0.25">
      <c r="A7306" s="1">
        <v>35116</v>
      </c>
      <c r="B7306">
        <v>5.18</v>
      </c>
      <c r="C7306">
        <v>5.26</v>
      </c>
      <c r="D7306">
        <v>5.04</v>
      </c>
      <c r="E7306">
        <v>5.24</v>
      </c>
      <c r="F7306">
        <v>1.158301158</v>
      </c>
    </row>
    <row r="7307" spans="1:6" x14ac:dyDescent="0.25">
      <c r="A7307" s="1">
        <v>35115</v>
      </c>
      <c r="B7307">
        <v>4.8499999999999996</v>
      </c>
      <c r="C7307">
        <v>5.1100000000000003</v>
      </c>
      <c r="D7307">
        <v>4.8499999999999996</v>
      </c>
      <c r="E7307">
        <v>5.07</v>
      </c>
      <c r="F7307">
        <v>4.5360824739999996</v>
      </c>
    </row>
    <row r="7308" spans="1:6" x14ac:dyDescent="0.25">
      <c r="A7308" s="1">
        <v>35111</v>
      </c>
      <c r="B7308">
        <v>4.9400000000000004</v>
      </c>
      <c r="C7308">
        <v>5</v>
      </c>
      <c r="D7308">
        <v>4.9000000000000004</v>
      </c>
      <c r="E7308">
        <v>4.9400000000000004</v>
      </c>
      <c r="F7308">
        <v>0</v>
      </c>
    </row>
    <row r="7309" spans="1:6" x14ac:dyDescent="0.25">
      <c r="A7309" s="1">
        <v>35110</v>
      </c>
      <c r="B7309">
        <v>4.9000000000000004</v>
      </c>
      <c r="C7309">
        <v>5</v>
      </c>
      <c r="D7309">
        <v>4.87</v>
      </c>
      <c r="E7309">
        <v>4.9400000000000004</v>
      </c>
      <c r="F7309">
        <v>0.81632653099999997</v>
      </c>
    </row>
    <row r="7310" spans="1:6" x14ac:dyDescent="0.25">
      <c r="A7310" s="1">
        <v>35109</v>
      </c>
      <c r="B7310">
        <v>5.0199999999999996</v>
      </c>
      <c r="C7310">
        <v>5.03</v>
      </c>
      <c r="D7310">
        <v>4.8099999999999996</v>
      </c>
      <c r="E7310">
        <v>4.92</v>
      </c>
      <c r="F7310">
        <v>-1.992031873</v>
      </c>
    </row>
    <row r="7311" spans="1:6" x14ac:dyDescent="0.25">
      <c r="A7311" s="1">
        <v>35108</v>
      </c>
      <c r="B7311">
        <v>4.92</v>
      </c>
      <c r="C7311">
        <v>5.04</v>
      </c>
      <c r="D7311">
        <v>4.87</v>
      </c>
      <c r="E7311">
        <v>5.01</v>
      </c>
      <c r="F7311">
        <v>1.8292682929999999</v>
      </c>
    </row>
    <row r="7312" spans="1:6" x14ac:dyDescent="0.25">
      <c r="A7312" s="1">
        <v>35107</v>
      </c>
      <c r="B7312">
        <v>5.0999999999999996</v>
      </c>
      <c r="C7312">
        <v>5.14</v>
      </c>
      <c r="D7312">
        <v>4.9800000000000004</v>
      </c>
      <c r="E7312">
        <v>5</v>
      </c>
      <c r="F7312">
        <v>-1.9607843140000001</v>
      </c>
    </row>
    <row r="7313" spans="1:6" x14ac:dyDescent="0.25">
      <c r="A7313" s="1">
        <v>35104</v>
      </c>
      <c r="B7313">
        <v>5.0599999999999996</v>
      </c>
      <c r="C7313">
        <v>5.19</v>
      </c>
      <c r="D7313">
        <v>5</v>
      </c>
      <c r="E7313">
        <v>5.07</v>
      </c>
      <c r="F7313">
        <v>0.19762845800000001</v>
      </c>
    </row>
    <row r="7314" spans="1:6" x14ac:dyDescent="0.25">
      <c r="A7314" s="1">
        <v>35103</v>
      </c>
      <c r="B7314">
        <v>4.95</v>
      </c>
      <c r="C7314">
        <v>5.01</v>
      </c>
      <c r="D7314">
        <v>4.88</v>
      </c>
      <c r="E7314">
        <v>4.9400000000000004</v>
      </c>
      <c r="F7314">
        <v>-0.20202020200000001</v>
      </c>
    </row>
    <row r="7315" spans="1:6" x14ac:dyDescent="0.25">
      <c r="A7315" s="1">
        <v>35102</v>
      </c>
      <c r="B7315">
        <v>4.97</v>
      </c>
      <c r="C7315">
        <v>4.9800000000000004</v>
      </c>
      <c r="D7315">
        <v>4.8600000000000003</v>
      </c>
      <c r="E7315">
        <v>4.92</v>
      </c>
      <c r="F7315">
        <v>-1.0060362169999999</v>
      </c>
    </row>
    <row r="7316" spans="1:6" x14ac:dyDescent="0.25">
      <c r="A7316" s="1">
        <v>35101</v>
      </c>
      <c r="B7316">
        <v>4.8899999999999997</v>
      </c>
      <c r="C7316">
        <v>4.97</v>
      </c>
      <c r="D7316">
        <v>4.8600000000000003</v>
      </c>
      <c r="E7316">
        <v>4.97</v>
      </c>
      <c r="F7316">
        <v>1.6359918200000001</v>
      </c>
    </row>
    <row r="7317" spans="1:6" x14ac:dyDescent="0.25">
      <c r="A7317" s="1">
        <v>35100</v>
      </c>
      <c r="B7317">
        <v>4.7</v>
      </c>
      <c r="C7317">
        <v>4.87</v>
      </c>
      <c r="D7317">
        <v>4.6900000000000004</v>
      </c>
      <c r="E7317">
        <v>4.87</v>
      </c>
      <c r="F7317">
        <v>3.6170212770000001</v>
      </c>
    </row>
    <row r="7318" spans="1:6" x14ac:dyDescent="0.25">
      <c r="A7318" s="1">
        <v>35097</v>
      </c>
      <c r="B7318">
        <v>4.7699999999999996</v>
      </c>
      <c r="C7318">
        <v>4.78</v>
      </c>
      <c r="D7318">
        <v>4.68</v>
      </c>
      <c r="E7318">
        <v>4.6900000000000004</v>
      </c>
      <c r="F7318">
        <v>-1.677148847</v>
      </c>
    </row>
    <row r="7319" spans="1:6" x14ac:dyDescent="0.25">
      <c r="A7319" s="1">
        <v>35096</v>
      </c>
      <c r="B7319">
        <v>4.63</v>
      </c>
      <c r="C7319">
        <v>4.78</v>
      </c>
      <c r="D7319">
        <v>4.62</v>
      </c>
      <c r="E7319">
        <v>4.7699999999999996</v>
      </c>
      <c r="F7319">
        <v>3.0237580990000001</v>
      </c>
    </row>
    <row r="7320" spans="1:6" x14ac:dyDescent="0.25">
      <c r="A7320" s="1">
        <v>35095</v>
      </c>
      <c r="B7320">
        <v>4.58</v>
      </c>
      <c r="C7320">
        <v>4.68</v>
      </c>
      <c r="D7320">
        <v>4.5199999999999996</v>
      </c>
      <c r="E7320">
        <v>4.63</v>
      </c>
      <c r="F7320">
        <v>1.0917030569999999</v>
      </c>
    </row>
    <row r="7321" spans="1:6" x14ac:dyDescent="0.25">
      <c r="A7321" s="1">
        <v>35094</v>
      </c>
      <c r="B7321">
        <v>4.54</v>
      </c>
      <c r="C7321">
        <v>4.5999999999999996</v>
      </c>
      <c r="D7321">
        <v>4.51</v>
      </c>
      <c r="E7321">
        <v>4.57</v>
      </c>
      <c r="F7321">
        <v>0.66079295199999999</v>
      </c>
    </row>
    <row r="7322" spans="1:6" x14ac:dyDescent="0.25">
      <c r="A7322" s="1">
        <v>35093</v>
      </c>
      <c r="B7322">
        <v>4.5199999999999996</v>
      </c>
      <c r="C7322">
        <v>4.5599999999999996</v>
      </c>
      <c r="D7322">
        <v>4.46</v>
      </c>
      <c r="E7322">
        <v>4.51</v>
      </c>
      <c r="F7322">
        <v>-0.221238938</v>
      </c>
    </row>
    <row r="7323" spans="1:6" x14ac:dyDescent="0.25">
      <c r="A7323" s="1">
        <v>35090</v>
      </c>
      <c r="B7323">
        <v>4.38</v>
      </c>
      <c r="C7323">
        <v>4.51</v>
      </c>
      <c r="D7323">
        <v>4.32</v>
      </c>
      <c r="E7323">
        <v>4.51</v>
      </c>
      <c r="F7323">
        <v>2.96803653</v>
      </c>
    </row>
    <row r="7324" spans="1:6" x14ac:dyDescent="0.25">
      <c r="A7324" s="1">
        <v>35089</v>
      </c>
      <c r="B7324">
        <v>4.55</v>
      </c>
      <c r="C7324">
        <v>4.59</v>
      </c>
      <c r="D7324">
        <v>4.38</v>
      </c>
      <c r="E7324">
        <v>4.4000000000000004</v>
      </c>
      <c r="F7324">
        <v>-3.2967032970000001</v>
      </c>
    </row>
    <row r="7325" spans="1:6" x14ac:dyDescent="0.25">
      <c r="A7325" s="1">
        <v>35088</v>
      </c>
      <c r="B7325">
        <v>4.33</v>
      </c>
      <c r="C7325">
        <v>4.5</v>
      </c>
      <c r="D7325">
        <v>4.29</v>
      </c>
      <c r="E7325">
        <v>4.49</v>
      </c>
      <c r="F7325">
        <v>3.6951501150000001</v>
      </c>
    </row>
    <row r="7326" spans="1:6" x14ac:dyDescent="0.25">
      <c r="A7326" s="1">
        <v>35087</v>
      </c>
      <c r="B7326">
        <v>4.3</v>
      </c>
      <c r="C7326">
        <v>4.37</v>
      </c>
      <c r="D7326">
        <v>4.28</v>
      </c>
      <c r="E7326">
        <v>4.33</v>
      </c>
      <c r="F7326">
        <v>0.69767441900000005</v>
      </c>
    </row>
    <row r="7327" spans="1:6" x14ac:dyDescent="0.25">
      <c r="A7327" s="1">
        <v>35086</v>
      </c>
      <c r="B7327">
        <v>4.21</v>
      </c>
      <c r="C7327">
        <v>4.3600000000000003</v>
      </c>
      <c r="D7327">
        <v>4.1399999999999997</v>
      </c>
      <c r="E7327">
        <v>4.33</v>
      </c>
      <c r="F7327">
        <v>2.8503562950000001</v>
      </c>
    </row>
    <row r="7328" spans="1:6" x14ac:dyDescent="0.25">
      <c r="A7328" s="1">
        <v>35083</v>
      </c>
      <c r="B7328">
        <v>3.97</v>
      </c>
      <c r="C7328">
        <v>4.2300000000000004</v>
      </c>
      <c r="D7328">
        <v>3.91</v>
      </c>
      <c r="E7328">
        <v>4.21</v>
      </c>
      <c r="F7328">
        <v>6.0453400500000001</v>
      </c>
    </row>
    <row r="7329" spans="1:6" x14ac:dyDescent="0.25">
      <c r="A7329" s="1">
        <v>35082</v>
      </c>
      <c r="B7329">
        <v>3.94</v>
      </c>
      <c r="C7329">
        <v>4</v>
      </c>
      <c r="D7329">
        <v>3.88</v>
      </c>
      <c r="E7329">
        <v>3.93</v>
      </c>
      <c r="F7329">
        <v>-0.25380710699999998</v>
      </c>
    </row>
    <row r="7330" spans="1:6" x14ac:dyDescent="0.25">
      <c r="A7330" s="1">
        <v>35081</v>
      </c>
      <c r="B7330">
        <v>3.75</v>
      </c>
      <c r="C7330">
        <v>4</v>
      </c>
      <c r="D7330">
        <v>3.71</v>
      </c>
      <c r="E7330">
        <v>3.88</v>
      </c>
      <c r="F7330">
        <v>3.4666666670000001</v>
      </c>
    </row>
    <row r="7331" spans="1:6" x14ac:dyDescent="0.25">
      <c r="A7331" s="1">
        <v>35080</v>
      </c>
      <c r="B7331">
        <v>3.79</v>
      </c>
      <c r="C7331">
        <v>3.84</v>
      </c>
      <c r="D7331">
        <v>3.62</v>
      </c>
      <c r="E7331">
        <v>3.81</v>
      </c>
      <c r="F7331">
        <v>0.527704485</v>
      </c>
    </row>
    <row r="7332" spans="1:6" x14ac:dyDescent="0.25">
      <c r="A7332" s="1">
        <v>35079</v>
      </c>
      <c r="B7332">
        <v>3.93</v>
      </c>
      <c r="C7332">
        <v>3.94</v>
      </c>
      <c r="D7332">
        <v>3.62</v>
      </c>
      <c r="E7332">
        <v>3.73</v>
      </c>
      <c r="F7332">
        <v>-5.0890585240000004</v>
      </c>
    </row>
    <row r="7333" spans="1:6" x14ac:dyDescent="0.25">
      <c r="A7333" s="1">
        <v>35076</v>
      </c>
      <c r="B7333">
        <v>3.98</v>
      </c>
      <c r="C7333">
        <v>4.04</v>
      </c>
      <c r="D7333">
        <v>3.81</v>
      </c>
      <c r="E7333">
        <v>3.92</v>
      </c>
      <c r="F7333">
        <v>-1.507537688</v>
      </c>
    </row>
    <row r="7334" spans="1:6" x14ac:dyDescent="0.25">
      <c r="A7334" s="1">
        <v>35075</v>
      </c>
      <c r="B7334">
        <v>3.83</v>
      </c>
      <c r="C7334">
        <v>3.93</v>
      </c>
      <c r="D7334">
        <v>3.82</v>
      </c>
      <c r="E7334">
        <v>3.93</v>
      </c>
      <c r="F7334">
        <v>2.6109660570000002</v>
      </c>
    </row>
    <row r="7335" spans="1:6" x14ac:dyDescent="0.25">
      <c r="A7335" s="1">
        <v>35074</v>
      </c>
      <c r="B7335">
        <v>3.56</v>
      </c>
      <c r="C7335">
        <v>3.84</v>
      </c>
      <c r="D7335">
        <v>3.55</v>
      </c>
      <c r="E7335">
        <v>3.71</v>
      </c>
      <c r="F7335">
        <v>4.2134831459999997</v>
      </c>
    </row>
    <row r="7336" spans="1:6" x14ac:dyDescent="0.25">
      <c r="A7336" s="1">
        <v>35073</v>
      </c>
      <c r="B7336">
        <v>3.92</v>
      </c>
      <c r="C7336">
        <v>3.93</v>
      </c>
      <c r="D7336">
        <v>3.63</v>
      </c>
      <c r="E7336">
        <v>3.63</v>
      </c>
      <c r="F7336">
        <v>-7.3979591840000003</v>
      </c>
    </row>
    <row r="7337" spans="1:6" x14ac:dyDescent="0.25">
      <c r="A7337" s="1">
        <v>35072</v>
      </c>
      <c r="B7337">
        <v>3.98</v>
      </c>
      <c r="C7337">
        <v>3.99</v>
      </c>
      <c r="D7337">
        <v>3.92</v>
      </c>
      <c r="E7337">
        <v>3.93</v>
      </c>
      <c r="F7337">
        <v>-1.2562814069999999</v>
      </c>
    </row>
    <row r="7338" spans="1:6" x14ac:dyDescent="0.25">
      <c r="A7338" s="1">
        <v>35069</v>
      </c>
      <c r="B7338">
        <v>3.85</v>
      </c>
      <c r="C7338">
        <v>4.0199999999999996</v>
      </c>
      <c r="D7338">
        <v>3.79</v>
      </c>
      <c r="E7338">
        <v>3.97</v>
      </c>
      <c r="F7338">
        <v>3.116883117</v>
      </c>
    </row>
    <row r="7339" spans="1:6" x14ac:dyDescent="0.25">
      <c r="A7339" s="1">
        <v>35068</v>
      </c>
      <c r="B7339">
        <v>4.08</v>
      </c>
      <c r="C7339">
        <v>4.09</v>
      </c>
      <c r="D7339">
        <v>3.79</v>
      </c>
      <c r="E7339">
        <v>3.93</v>
      </c>
      <c r="F7339">
        <v>-3.6764705879999999</v>
      </c>
    </row>
    <row r="7340" spans="1:6" x14ac:dyDescent="0.25">
      <c r="A7340" s="1">
        <v>35067</v>
      </c>
      <c r="B7340">
        <v>4.2</v>
      </c>
      <c r="C7340">
        <v>4.2300000000000004</v>
      </c>
      <c r="D7340">
        <v>4.01</v>
      </c>
      <c r="E7340">
        <v>4.07</v>
      </c>
      <c r="F7340">
        <v>-3.095238095</v>
      </c>
    </row>
    <row r="7341" spans="1:6" x14ac:dyDescent="0.25">
      <c r="A7341" s="1">
        <v>35066</v>
      </c>
      <c r="B7341">
        <v>4.1399999999999997</v>
      </c>
      <c r="C7341">
        <v>4.2699999999999996</v>
      </c>
      <c r="D7341">
        <v>4.07</v>
      </c>
      <c r="E7341">
        <v>4.24</v>
      </c>
      <c r="F7341">
        <v>2.4154589369999999</v>
      </c>
    </row>
    <row r="7342" spans="1:6" x14ac:dyDescent="0.25">
      <c r="A7342" s="1">
        <v>35062</v>
      </c>
      <c r="B7342">
        <v>4.18</v>
      </c>
      <c r="C7342">
        <v>4.21</v>
      </c>
      <c r="D7342">
        <v>4.13</v>
      </c>
      <c r="E7342">
        <v>4.1399999999999997</v>
      </c>
      <c r="F7342">
        <v>-0.95693779899999998</v>
      </c>
    </row>
    <row r="7343" spans="1:6" x14ac:dyDescent="0.25">
      <c r="A7343" s="1">
        <v>35061</v>
      </c>
      <c r="B7343">
        <v>4.21</v>
      </c>
      <c r="C7343">
        <v>4.2300000000000004</v>
      </c>
      <c r="D7343">
        <v>4.16</v>
      </c>
      <c r="E7343">
        <v>4.1900000000000004</v>
      </c>
      <c r="F7343">
        <v>-0.47505938199999997</v>
      </c>
    </row>
    <row r="7344" spans="1:6" x14ac:dyDescent="0.25">
      <c r="A7344" s="1">
        <v>35060</v>
      </c>
      <c r="B7344">
        <v>4.3</v>
      </c>
      <c r="C7344">
        <v>4.3499999999999996</v>
      </c>
      <c r="D7344">
        <v>4.24</v>
      </c>
      <c r="E7344">
        <v>4.26</v>
      </c>
      <c r="F7344">
        <v>-0.93023255800000004</v>
      </c>
    </row>
    <row r="7345" spans="1:6" x14ac:dyDescent="0.25">
      <c r="A7345" s="1">
        <v>35059</v>
      </c>
      <c r="B7345">
        <v>4.26</v>
      </c>
      <c r="C7345">
        <v>4.3600000000000003</v>
      </c>
      <c r="D7345">
        <v>4.18</v>
      </c>
      <c r="E7345">
        <v>4.3</v>
      </c>
      <c r="F7345">
        <v>0.93896713600000004</v>
      </c>
    </row>
    <row r="7346" spans="1:6" x14ac:dyDescent="0.25">
      <c r="A7346" s="1">
        <v>35055</v>
      </c>
      <c r="B7346">
        <v>4.18</v>
      </c>
      <c r="C7346">
        <v>4.26</v>
      </c>
      <c r="D7346">
        <v>4.13</v>
      </c>
      <c r="E7346">
        <v>4.26</v>
      </c>
      <c r="F7346">
        <v>1.913875598</v>
      </c>
    </row>
    <row r="7347" spans="1:6" x14ac:dyDescent="0.25">
      <c r="A7347" s="1">
        <v>35054</v>
      </c>
      <c r="B7347">
        <v>4.18</v>
      </c>
      <c r="C7347">
        <v>4.21</v>
      </c>
      <c r="D7347">
        <v>4.1100000000000003</v>
      </c>
      <c r="E7347">
        <v>4.1900000000000004</v>
      </c>
      <c r="F7347">
        <v>0.23923444999999999</v>
      </c>
    </row>
    <row r="7348" spans="1:6" x14ac:dyDescent="0.25">
      <c r="A7348" s="1">
        <v>35053</v>
      </c>
      <c r="B7348">
        <v>4.42</v>
      </c>
      <c r="C7348">
        <v>4.43</v>
      </c>
      <c r="D7348">
        <v>4.0999999999999996</v>
      </c>
      <c r="E7348">
        <v>4.1100000000000003</v>
      </c>
      <c r="F7348">
        <v>-7.0135746609999998</v>
      </c>
    </row>
    <row r="7349" spans="1:6" x14ac:dyDescent="0.25">
      <c r="A7349" s="1">
        <v>35052</v>
      </c>
      <c r="B7349">
        <v>3.99</v>
      </c>
      <c r="C7349">
        <v>4.38</v>
      </c>
      <c r="D7349">
        <v>3.97</v>
      </c>
      <c r="E7349">
        <v>4.3499999999999996</v>
      </c>
      <c r="F7349">
        <v>9.0225563910000002</v>
      </c>
    </row>
    <row r="7350" spans="1:6" x14ac:dyDescent="0.25">
      <c r="A7350" s="1">
        <v>35051</v>
      </c>
      <c r="B7350">
        <v>4.0999999999999996</v>
      </c>
      <c r="C7350">
        <v>4.0999999999999996</v>
      </c>
      <c r="D7350">
        <v>3.86</v>
      </c>
      <c r="E7350">
        <v>3.94</v>
      </c>
      <c r="F7350">
        <v>-3.902439024</v>
      </c>
    </row>
    <row r="7351" spans="1:6" x14ac:dyDescent="0.25">
      <c r="A7351" s="1">
        <v>35048</v>
      </c>
      <c r="B7351">
        <v>4.0599999999999996</v>
      </c>
      <c r="C7351">
        <v>4.17</v>
      </c>
      <c r="D7351">
        <v>3.96</v>
      </c>
      <c r="E7351">
        <v>4.12</v>
      </c>
      <c r="F7351">
        <v>1.477832512</v>
      </c>
    </row>
    <row r="7352" spans="1:6" x14ac:dyDescent="0.25">
      <c r="A7352" s="1">
        <v>35047</v>
      </c>
      <c r="B7352">
        <v>4.29</v>
      </c>
      <c r="C7352">
        <v>4.32</v>
      </c>
      <c r="D7352">
        <v>4.03</v>
      </c>
      <c r="E7352">
        <v>4.05</v>
      </c>
      <c r="F7352">
        <v>-5.5944055940000004</v>
      </c>
    </row>
    <row r="7353" spans="1:6" x14ac:dyDescent="0.25">
      <c r="A7353" s="1">
        <v>35046</v>
      </c>
      <c r="B7353">
        <v>4.33</v>
      </c>
      <c r="C7353">
        <v>4.37</v>
      </c>
      <c r="D7353">
        <v>4.25</v>
      </c>
      <c r="E7353">
        <v>4.28</v>
      </c>
      <c r="F7353">
        <v>-1.154734411</v>
      </c>
    </row>
    <row r="7354" spans="1:6" x14ac:dyDescent="0.25">
      <c r="A7354" s="1">
        <v>35045</v>
      </c>
      <c r="B7354">
        <v>4.46</v>
      </c>
      <c r="C7354">
        <v>4.49</v>
      </c>
      <c r="D7354">
        <v>4.3099999999999996</v>
      </c>
      <c r="E7354">
        <v>4.3099999999999996</v>
      </c>
      <c r="F7354">
        <v>-3.3632287000000001</v>
      </c>
    </row>
    <row r="7355" spans="1:6" x14ac:dyDescent="0.25">
      <c r="A7355" s="1">
        <v>35044</v>
      </c>
      <c r="B7355">
        <v>4.46</v>
      </c>
      <c r="C7355">
        <v>4.49</v>
      </c>
      <c r="D7355">
        <v>4.4000000000000004</v>
      </c>
      <c r="E7355">
        <v>4.4400000000000004</v>
      </c>
      <c r="F7355">
        <v>-0.44843049299999999</v>
      </c>
    </row>
    <row r="7356" spans="1:6" x14ac:dyDescent="0.25">
      <c r="A7356" s="1">
        <v>35041</v>
      </c>
      <c r="B7356">
        <v>4.42</v>
      </c>
      <c r="C7356">
        <v>4.49</v>
      </c>
      <c r="D7356">
        <v>4.32</v>
      </c>
      <c r="E7356">
        <v>4.43</v>
      </c>
      <c r="F7356">
        <v>0.22624434399999999</v>
      </c>
    </row>
    <row r="7357" spans="1:6" x14ac:dyDescent="0.25">
      <c r="A7357" s="1">
        <v>35040</v>
      </c>
      <c r="B7357">
        <v>4.46</v>
      </c>
      <c r="C7357">
        <v>4.46</v>
      </c>
      <c r="D7357">
        <v>4.26</v>
      </c>
      <c r="E7357">
        <v>4.41</v>
      </c>
      <c r="F7357">
        <v>-1.1210762329999999</v>
      </c>
    </row>
    <row r="7358" spans="1:6" x14ac:dyDescent="0.25">
      <c r="A7358" s="1">
        <v>35039</v>
      </c>
      <c r="B7358">
        <v>4.59</v>
      </c>
      <c r="C7358">
        <v>4.6500000000000004</v>
      </c>
      <c r="D7358">
        <v>4.33</v>
      </c>
      <c r="E7358">
        <v>4.43</v>
      </c>
      <c r="F7358">
        <v>-3.4858387799999999</v>
      </c>
    </row>
    <row r="7359" spans="1:6" x14ac:dyDescent="0.25">
      <c r="A7359" s="1">
        <v>35038</v>
      </c>
      <c r="B7359">
        <v>4.74</v>
      </c>
      <c r="C7359">
        <v>4.7699999999999996</v>
      </c>
      <c r="D7359">
        <v>4.4800000000000004</v>
      </c>
      <c r="E7359">
        <v>4.57</v>
      </c>
      <c r="F7359">
        <v>-3.58649789</v>
      </c>
    </row>
    <row r="7360" spans="1:6" x14ac:dyDescent="0.25">
      <c r="A7360" s="1">
        <v>35037</v>
      </c>
      <c r="B7360">
        <v>4.57</v>
      </c>
      <c r="C7360">
        <v>4.7699999999999996</v>
      </c>
      <c r="D7360">
        <v>4.53</v>
      </c>
      <c r="E7360">
        <v>4.74</v>
      </c>
      <c r="F7360">
        <v>3.7199124729999999</v>
      </c>
    </row>
    <row r="7361" spans="1:6" x14ac:dyDescent="0.25">
      <c r="A7361" s="1">
        <v>35034</v>
      </c>
      <c r="B7361">
        <v>4.76</v>
      </c>
      <c r="C7361">
        <v>4.76</v>
      </c>
      <c r="D7361">
        <v>4.5</v>
      </c>
      <c r="E7361">
        <v>4.5599999999999996</v>
      </c>
      <c r="F7361">
        <v>-4.2016806720000002</v>
      </c>
    </row>
    <row r="7362" spans="1:6" x14ac:dyDescent="0.25">
      <c r="A7362" s="1">
        <v>35033</v>
      </c>
      <c r="B7362">
        <v>4.7300000000000004</v>
      </c>
      <c r="C7362">
        <v>4.74</v>
      </c>
      <c r="D7362">
        <v>4.62</v>
      </c>
      <c r="E7362">
        <v>4.67</v>
      </c>
      <c r="F7362">
        <v>-1.268498943</v>
      </c>
    </row>
    <row r="7363" spans="1:6" x14ac:dyDescent="0.25">
      <c r="A7363" s="1">
        <v>35032</v>
      </c>
      <c r="B7363">
        <v>4.6900000000000004</v>
      </c>
      <c r="C7363">
        <v>4.8</v>
      </c>
      <c r="D7363">
        <v>4.6500000000000004</v>
      </c>
      <c r="E7363">
        <v>4.74</v>
      </c>
      <c r="F7363">
        <v>1.066098081</v>
      </c>
    </row>
    <row r="7364" spans="1:6" x14ac:dyDescent="0.25">
      <c r="A7364" s="1">
        <v>35031</v>
      </c>
      <c r="B7364">
        <v>4.34</v>
      </c>
      <c r="C7364">
        <v>4.67</v>
      </c>
      <c r="D7364">
        <v>4.33</v>
      </c>
      <c r="E7364">
        <v>4.67</v>
      </c>
      <c r="F7364">
        <v>7.6036866359999999</v>
      </c>
    </row>
    <row r="7365" spans="1:6" x14ac:dyDescent="0.25">
      <c r="A7365" s="1">
        <v>35030</v>
      </c>
      <c r="B7365">
        <v>4.42</v>
      </c>
      <c r="C7365">
        <v>4.51</v>
      </c>
      <c r="D7365">
        <v>4.33</v>
      </c>
      <c r="E7365">
        <v>4.33</v>
      </c>
      <c r="F7365">
        <v>-2.0361990950000002</v>
      </c>
    </row>
    <row r="7366" spans="1:6" x14ac:dyDescent="0.25">
      <c r="A7366" s="1">
        <v>35027</v>
      </c>
      <c r="B7366">
        <v>4.22</v>
      </c>
      <c r="C7366">
        <v>4.38</v>
      </c>
      <c r="D7366">
        <v>4.21</v>
      </c>
      <c r="E7366">
        <v>4.38</v>
      </c>
      <c r="F7366">
        <v>3.7914691939999998</v>
      </c>
    </row>
    <row r="7367" spans="1:6" x14ac:dyDescent="0.25">
      <c r="A7367" s="1">
        <v>35025</v>
      </c>
      <c r="B7367">
        <v>4.41</v>
      </c>
      <c r="C7367">
        <v>4.47</v>
      </c>
      <c r="D7367">
        <v>4.21</v>
      </c>
      <c r="E7367">
        <v>4.21</v>
      </c>
      <c r="F7367">
        <v>-4.5351473919999998</v>
      </c>
    </row>
    <row r="7368" spans="1:6" x14ac:dyDescent="0.25">
      <c r="A7368" s="1">
        <v>35024</v>
      </c>
      <c r="B7368">
        <v>4.4000000000000004</v>
      </c>
      <c r="C7368">
        <v>4.4800000000000004</v>
      </c>
      <c r="D7368">
        <v>4.1900000000000004</v>
      </c>
      <c r="E7368">
        <v>4.38</v>
      </c>
      <c r="F7368">
        <v>-0.45454545499999999</v>
      </c>
    </row>
    <row r="7369" spans="1:6" x14ac:dyDescent="0.25">
      <c r="A7369" s="1">
        <v>35023</v>
      </c>
      <c r="B7369">
        <v>4.47</v>
      </c>
      <c r="C7369">
        <v>4.58</v>
      </c>
      <c r="D7369">
        <v>4.34</v>
      </c>
      <c r="E7369">
        <v>4.4000000000000004</v>
      </c>
      <c r="F7369">
        <v>-1.565995526</v>
      </c>
    </row>
    <row r="7370" spans="1:6" x14ac:dyDescent="0.25">
      <c r="A7370" s="1">
        <v>35020</v>
      </c>
      <c r="B7370">
        <v>4.54</v>
      </c>
      <c r="C7370">
        <v>4.58</v>
      </c>
      <c r="D7370">
        <v>4.4400000000000004</v>
      </c>
      <c r="E7370">
        <v>4.45</v>
      </c>
      <c r="F7370">
        <v>-1.9823788550000001</v>
      </c>
    </row>
    <row r="7371" spans="1:6" x14ac:dyDescent="0.25">
      <c r="A7371" s="1">
        <v>35019</v>
      </c>
      <c r="B7371">
        <v>4.43</v>
      </c>
      <c r="C7371">
        <v>4.6100000000000003</v>
      </c>
      <c r="D7371">
        <v>4.42</v>
      </c>
      <c r="E7371">
        <v>4.53</v>
      </c>
      <c r="F7371">
        <v>2.257336343</v>
      </c>
    </row>
    <row r="7372" spans="1:6" x14ac:dyDescent="0.25">
      <c r="A7372" s="1">
        <v>35018</v>
      </c>
      <c r="B7372">
        <v>4.53</v>
      </c>
      <c r="C7372">
        <v>4.57</v>
      </c>
      <c r="D7372">
        <v>4.3099999999999996</v>
      </c>
      <c r="E7372">
        <v>4.4400000000000004</v>
      </c>
      <c r="F7372">
        <v>-1.986754967</v>
      </c>
    </row>
    <row r="7373" spans="1:6" x14ac:dyDescent="0.25">
      <c r="A7373" s="1">
        <v>35017</v>
      </c>
      <c r="B7373">
        <v>4.71</v>
      </c>
      <c r="C7373">
        <v>4.71</v>
      </c>
      <c r="D7373">
        <v>4.49</v>
      </c>
      <c r="E7373">
        <v>4.5</v>
      </c>
      <c r="F7373">
        <v>-4.458598726</v>
      </c>
    </row>
    <row r="7374" spans="1:6" x14ac:dyDescent="0.25">
      <c r="A7374" s="1">
        <v>35016</v>
      </c>
      <c r="B7374">
        <v>4.8600000000000003</v>
      </c>
      <c r="C7374">
        <v>4.9000000000000004</v>
      </c>
      <c r="D7374">
        <v>4.74</v>
      </c>
      <c r="E7374">
        <v>4.74</v>
      </c>
      <c r="F7374">
        <v>-2.4691358019999998</v>
      </c>
    </row>
    <row r="7375" spans="1:6" x14ac:dyDescent="0.25">
      <c r="A7375" s="1">
        <v>35013</v>
      </c>
      <c r="B7375">
        <v>4.72</v>
      </c>
      <c r="C7375">
        <v>4.96</v>
      </c>
      <c r="D7375">
        <v>4.72</v>
      </c>
      <c r="E7375">
        <v>4.88</v>
      </c>
      <c r="F7375">
        <v>3.3898305080000002</v>
      </c>
    </row>
    <row r="7376" spans="1:6" x14ac:dyDescent="0.25">
      <c r="A7376" s="1">
        <v>35012</v>
      </c>
      <c r="B7376">
        <v>4.72</v>
      </c>
      <c r="C7376">
        <v>4.83</v>
      </c>
      <c r="D7376">
        <v>4.71</v>
      </c>
      <c r="E7376">
        <v>4.8099999999999996</v>
      </c>
      <c r="F7376">
        <v>1.9067796610000001</v>
      </c>
    </row>
    <row r="7377" spans="1:6" x14ac:dyDescent="0.25">
      <c r="A7377" s="1">
        <v>35011</v>
      </c>
      <c r="B7377">
        <v>4.67</v>
      </c>
      <c r="C7377">
        <v>4.7300000000000004</v>
      </c>
      <c r="D7377">
        <v>4.5999999999999996</v>
      </c>
      <c r="E7377">
        <v>4.67</v>
      </c>
      <c r="F7377">
        <v>0</v>
      </c>
    </row>
    <row r="7378" spans="1:6" x14ac:dyDescent="0.25">
      <c r="A7378" s="1">
        <v>35010</v>
      </c>
      <c r="B7378">
        <v>4.62</v>
      </c>
      <c r="C7378">
        <v>4.6500000000000004</v>
      </c>
      <c r="D7378">
        <v>4.4400000000000004</v>
      </c>
      <c r="E7378">
        <v>4.63</v>
      </c>
      <c r="F7378">
        <v>0.216450216</v>
      </c>
    </row>
    <row r="7379" spans="1:6" x14ac:dyDescent="0.25">
      <c r="A7379" s="1">
        <v>35009</v>
      </c>
      <c r="B7379">
        <v>4.6500000000000004</v>
      </c>
      <c r="C7379">
        <v>4.7699999999999996</v>
      </c>
      <c r="D7379">
        <v>4.6100000000000003</v>
      </c>
      <c r="E7379">
        <v>4.6500000000000004</v>
      </c>
      <c r="F7379">
        <v>0</v>
      </c>
    </row>
    <row r="7380" spans="1:6" x14ac:dyDescent="0.25">
      <c r="A7380" s="1">
        <v>35006</v>
      </c>
      <c r="B7380">
        <v>4.53</v>
      </c>
      <c r="C7380">
        <v>4.7</v>
      </c>
      <c r="D7380">
        <v>4.5199999999999996</v>
      </c>
      <c r="E7380">
        <v>4.68</v>
      </c>
      <c r="F7380">
        <v>3.3112582779999999</v>
      </c>
    </row>
    <row r="7381" spans="1:6" x14ac:dyDescent="0.25">
      <c r="A7381" s="1">
        <v>35005</v>
      </c>
      <c r="B7381">
        <v>4.4800000000000004</v>
      </c>
      <c r="C7381">
        <v>4.5199999999999996</v>
      </c>
      <c r="D7381">
        <v>4.38</v>
      </c>
      <c r="E7381">
        <v>4.5199999999999996</v>
      </c>
      <c r="F7381">
        <v>0.89285714299999996</v>
      </c>
    </row>
    <row r="7382" spans="1:6" x14ac:dyDescent="0.25">
      <c r="A7382" s="1">
        <v>35004</v>
      </c>
      <c r="B7382">
        <v>4.3</v>
      </c>
      <c r="C7382">
        <v>4.47</v>
      </c>
      <c r="D7382">
        <v>4.26</v>
      </c>
      <c r="E7382">
        <v>4.46</v>
      </c>
      <c r="F7382">
        <v>3.7209302329999998</v>
      </c>
    </row>
    <row r="7383" spans="1:6" x14ac:dyDescent="0.25">
      <c r="A7383" s="1">
        <v>35003</v>
      </c>
      <c r="B7383">
        <v>4.51</v>
      </c>
      <c r="C7383">
        <v>4.5199999999999996</v>
      </c>
      <c r="D7383">
        <v>4.3</v>
      </c>
      <c r="E7383">
        <v>4.3</v>
      </c>
      <c r="F7383">
        <v>-4.6563192899999999</v>
      </c>
    </row>
    <row r="7384" spans="1:6" x14ac:dyDescent="0.25">
      <c r="A7384" s="1">
        <v>35002</v>
      </c>
      <c r="B7384">
        <v>4.29</v>
      </c>
      <c r="C7384">
        <v>4.45</v>
      </c>
      <c r="D7384">
        <v>4.2699999999999996</v>
      </c>
      <c r="E7384">
        <v>4.4400000000000004</v>
      </c>
      <c r="F7384">
        <v>3.496503497</v>
      </c>
    </row>
    <row r="7385" spans="1:6" x14ac:dyDescent="0.25">
      <c r="A7385" s="1">
        <v>34999</v>
      </c>
      <c r="B7385">
        <v>4.1399999999999997</v>
      </c>
      <c r="C7385">
        <v>4.25</v>
      </c>
      <c r="D7385">
        <v>4.13</v>
      </c>
      <c r="E7385">
        <v>4.24</v>
      </c>
      <c r="F7385">
        <v>2.4154589369999999</v>
      </c>
    </row>
    <row r="7386" spans="1:6" x14ac:dyDescent="0.25">
      <c r="A7386" s="1">
        <v>34998</v>
      </c>
      <c r="B7386">
        <v>4.1399999999999997</v>
      </c>
      <c r="C7386">
        <v>4.24</v>
      </c>
      <c r="D7386">
        <v>4.04</v>
      </c>
      <c r="E7386">
        <v>4.1500000000000004</v>
      </c>
      <c r="F7386">
        <v>0.24154589400000001</v>
      </c>
    </row>
    <row r="7387" spans="1:6" x14ac:dyDescent="0.25">
      <c r="A7387" s="1">
        <v>34997</v>
      </c>
      <c r="B7387">
        <v>4.1500000000000004</v>
      </c>
      <c r="C7387">
        <v>4.1900000000000004</v>
      </c>
      <c r="D7387">
        <v>4.0999999999999996</v>
      </c>
      <c r="E7387">
        <v>4.13</v>
      </c>
      <c r="F7387">
        <v>-0.48192771099999998</v>
      </c>
    </row>
    <row r="7388" spans="1:6" x14ac:dyDescent="0.25">
      <c r="A7388" s="1">
        <v>34996</v>
      </c>
      <c r="B7388">
        <v>4.22</v>
      </c>
      <c r="C7388">
        <v>4.29</v>
      </c>
      <c r="D7388">
        <v>4.18</v>
      </c>
      <c r="E7388">
        <v>4.1900000000000004</v>
      </c>
      <c r="F7388">
        <v>-0.710900474</v>
      </c>
    </row>
    <row r="7389" spans="1:6" x14ac:dyDescent="0.25">
      <c r="A7389" s="1">
        <v>34995</v>
      </c>
      <c r="B7389">
        <v>4.1900000000000004</v>
      </c>
      <c r="C7389">
        <v>4.24</v>
      </c>
      <c r="D7389">
        <v>4.1500000000000004</v>
      </c>
      <c r="E7389">
        <v>4.18</v>
      </c>
      <c r="F7389">
        <v>-0.23866348400000001</v>
      </c>
    </row>
    <row r="7390" spans="1:6" x14ac:dyDescent="0.25">
      <c r="A7390" s="1">
        <v>34992</v>
      </c>
      <c r="B7390">
        <v>4.28</v>
      </c>
      <c r="C7390">
        <v>4.3600000000000003</v>
      </c>
      <c r="D7390">
        <v>4.22</v>
      </c>
      <c r="E7390">
        <v>4.24</v>
      </c>
      <c r="F7390">
        <v>-0.93457943899999996</v>
      </c>
    </row>
    <row r="7391" spans="1:6" x14ac:dyDescent="0.25">
      <c r="A7391" s="1">
        <v>34991</v>
      </c>
      <c r="B7391">
        <v>4.18</v>
      </c>
      <c r="C7391">
        <v>4.3</v>
      </c>
      <c r="D7391">
        <v>4.12</v>
      </c>
      <c r="E7391">
        <v>4.29</v>
      </c>
      <c r="F7391">
        <v>2.6315789469999999</v>
      </c>
    </row>
    <row r="7392" spans="1:6" x14ac:dyDescent="0.25">
      <c r="A7392" s="1">
        <v>34990</v>
      </c>
      <c r="B7392">
        <v>4.13</v>
      </c>
      <c r="C7392">
        <v>4.28</v>
      </c>
      <c r="D7392">
        <v>4.1100000000000003</v>
      </c>
      <c r="E7392">
        <v>4.21</v>
      </c>
      <c r="F7392">
        <v>1.937046005</v>
      </c>
    </row>
    <row r="7393" spans="1:6" x14ac:dyDescent="0.25">
      <c r="A7393" s="1">
        <v>34989</v>
      </c>
      <c r="B7393">
        <v>3.88</v>
      </c>
      <c r="C7393">
        <v>4.08</v>
      </c>
      <c r="D7393">
        <v>3.87</v>
      </c>
      <c r="E7393">
        <v>4.07</v>
      </c>
      <c r="F7393">
        <v>4.8969072159999998</v>
      </c>
    </row>
    <row r="7394" spans="1:6" x14ac:dyDescent="0.25">
      <c r="A7394" s="1">
        <v>34988</v>
      </c>
      <c r="B7394">
        <v>3.89</v>
      </c>
      <c r="C7394">
        <v>3.91</v>
      </c>
      <c r="D7394">
        <v>3.84</v>
      </c>
      <c r="E7394">
        <v>3.85</v>
      </c>
      <c r="F7394">
        <v>-1.028277635</v>
      </c>
    </row>
    <row r="7395" spans="1:6" x14ac:dyDescent="0.25">
      <c r="A7395" s="1">
        <v>34985</v>
      </c>
      <c r="B7395">
        <v>4</v>
      </c>
      <c r="C7395">
        <v>4.01</v>
      </c>
      <c r="D7395">
        <v>3.89</v>
      </c>
      <c r="E7395">
        <v>3.92</v>
      </c>
      <c r="F7395">
        <v>-2</v>
      </c>
    </row>
    <row r="7396" spans="1:6" x14ac:dyDescent="0.25">
      <c r="A7396" s="1">
        <v>34984</v>
      </c>
      <c r="B7396">
        <v>3.81</v>
      </c>
      <c r="C7396">
        <v>3.96</v>
      </c>
      <c r="D7396">
        <v>3.8</v>
      </c>
      <c r="E7396">
        <v>3.95</v>
      </c>
      <c r="F7396">
        <v>3.6745406819999999</v>
      </c>
    </row>
    <row r="7397" spans="1:6" x14ac:dyDescent="0.25">
      <c r="A7397" s="1">
        <v>34983</v>
      </c>
      <c r="B7397">
        <v>3.69</v>
      </c>
      <c r="C7397">
        <v>3.79</v>
      </c>
      <c r="D7397">
        <v>3.61</v>
      </c>
      <c r="E7397">
        <v>3.79</v>
      </c>
      <c r="F7397">
        <v>2.7100271</v>
      </c>
    </row>
    <row r="7398" spans="1:6" x14ac:dyDescent="0.25">
      <c r="A7398" s="1">
        <v>34982</v>
      </c>
      <c r="B7398">
        <v>3.46</v>
      </c>
      <c r="C7398">
        <v>3.66</v>
      </c>
      <c r="D7398">
        <v>3.39</v>
      </c>
      <c r="E7398">
        <v>3.61</v>
      </c>
      <c r="F7398">
        <v>4.3352601159999997</v>
      </c>
    </row>
    <row r="7399" spans="1:6" x14ac:dyDescent="0.25">
      <c r="A7399" s="1">
        <v>34981</v>
      </c>
      <c r="B7399">
        <v>3.67</v>
      </c>
      <c r="C7399">
        <v>3.67</v>
      </c>
      <c r="D7399">
        <v>3.5</v>
      </c>
      <c r="E7399">
        <v>3.58</v>
      </c>
      <c r="F7399">
        <v>-2.4523160759999998</v>
      </c>
    </row>
    <row r="7400" spans="1:6" x14ac:dyDescent="0.25">
      <c r="A7400" s="1">
        <v>34978</v>
      </c>
      <c r="B7400">
        <v>3.9</v>
      </c>
      <c r="C7400">
        <v>3.97</v>
      </c>
      <c r="D7400">
        <v>3.72</v>
      </c>
      <c r="E7400">
        <v>3.73</v>
      </c>
      <c r="F7400">
        <v>-4.3589743590000003</v>
      </c>
    </row>
    <row r="7401" spans="1:6" x14ac:dyDescent="0.25">
      <c r="A7401" s="1">
        <v>34977</v>
      </c>
      <c r="B7401">
        <v>3.7</v>
      </c>
      <c r="C7401">
        <v>3.88</v>
      </c>
      <c r="D7401">
        <v>3.67</v>
      </c>
      <c r="E7401">
        <v>3.87</v>
      </c>
      <c r="F7401">
        <v>4.5945945950000002</v>
      </c>
    </row>
    <row r="7402" spans="1:6" x14ac:dyDescent="0.25">
      <c r="A7402" s="1">
        <v>34976</v>
      </c>
      <c r="B7402">
        <v>3.74</v>
      </c>
      <c r="C7402">
        <v>3.77</v>
      </c>
      <c r="D7402">
        <v>3.68</v>
      </c>
      <c r="E7402">
        <v>3.71</v>
      </c>
      <c r="F7402">
        <v>-0.802139037</v>
      </c>
    </row>
    <row r="7403" spans="1:6" x14ac:dyDescent="0.25">
      <c r="A7403" s="1">
        <v>34975</v>
      </c>
      <c r="B7403">
        <v>3.67</v>
      </c>
      <c r="C7403">
        <v>3.8</v>
      </c>
      <c r="D7403">
        <v>3.66</v>
      </c>
      <c r="E7403">
        <v>3.78</v>
      </c>
      <c r="F7403">
        <v>2.9972752040000001</v>
      </c>
    </row>
    <row r="7404" spans="1:6" x14ac:dyDescent="0.25">
      <c r="A7404" s="1">
        <v>34974</v>
      </c>
      <c r="B7404">
        <v>3.83</v>
      </c>
      <c r="C7404">
        <v>3.89</v>
      </c>
      <c r="D7404">
        <v>3.66</v>
      </c>
      <c r="E7404">
        <v>3.66</v>
      </c>
      <c r="F7404">
        <v>-4.4386422980000004</v>
      </c>
    </row>
    <row r="7405" spans="1:6" x14ac:dyDescent="0.25">
      <c r="A7405" s="1">
        <v>34971</v>
      </c>
      <c r="B7405">
        <v>3.95</v>
      </c>
      <c r="C7405">
        <v>3.97</v>
      </c>
      <c r="D7405">
        <v>3.79</v>
      </c>
      <c r="E7405">
        <v>3.83</v>
      </c>
      <c r="F7405">
        <v>-3.0379746839999999</v>
      </c>
    </row>
    <row r="7406" spans="1:6" x14ac:dyDescent="0.25">
      <c r="A7406" s="1">
        <v>34970</v>
      </c>
      <c r="B7406">
        <v>3.81</v>
      </c>
      <c r="C7406">
        <v>3.94</v>
      </c>
      <c r="D7406">
        <v>3.78</v>
      </c>
      <c r="E7406">
        <v>3.94</v>
      </c>
      <c r="F7406">
        <v>3.4120734910000001</v>
      </c>
    </row>
    <row r="7407" spans="1:6" x14ac:dyDescent="0.25">
      <c r="A7407" s="1">
        <v>34969</v>
      </c>
      <c r="B7407">
        <v>3.82</v>
      </c>
      <c r="C7407">
        <v>3.83</v>
      </c>
      <c r="D7407">
        <v>3.59</v>
      </c>
      <c r="E7407">
        <v>3.78</v>
      </c>
      <c r="F7407">
        <v>-1.0471204190000001</v>
      </c>
    </row>
    <row r="7408" spans="1:6" x14ac:dyDescent="0.25">
      <c r="A7408" s="1">
        <v>34968</v>
      </c>
      <c r="B7408">
        <v>3.9</v>
      </c>
      <c r="C7408">
        <v>3.98</v>
      </c>
      <c r="D7408">
        <v>3.85</v>
      </c>
      <c r="E7408">
        <v>3.87</v>
      </c>
      <c r="F7408">
        <v>-0.76923076899999998</v>
      </c>
    </row>
    <row r="7409" spans="1:6" x14ac:dyDescent="0.25">
      <c r="A7409" s="1">
        <v>34967</v>
      </c>
      <c r="B7409">
        <v>3.96</v>
      </c>
      <c r="C7409">
        <v>3.99</v>
      </c>
      <c r="D7409">
        <v>3.83</v>
      </c>
      <c r="E7409">
        <v>3.89</v>
      </c>
      <c r="F7409">
        <v>-1.7676767680000001</v>
      </c>
    </row>
    <row r="7410" spans="1:6" x14ac:dyDescent="0.25">
      <c r="A7410" s="1">
        <v>34964</v>
      </c>
      <c r="B7410">
        <v>3.88</v>
      </c>
      <c r="C7410">
        <v>3.96</v>
      </c>
      <c r="D7410">
        <v>3.84</v>
      </c>
      <c r="E7410">
        <v>3.95</v>
      </c>
      <c r="F7410">
        <v>1.8041237109999999</v>
      </c>
    </row>
    <row r="7411" spans="1:6" x14ac:dyDescent="0.25">
      <c r="A7411" s="1">
        <v>34963</v>
      </c>
      <c r="B7411">
        <v>3.99</v>
      </c>
      <c r="C7411">
        <v>4.0199999999999996</v>
      </c>
      <c r="D7411">
        <v>3.89</v>
      </c>
      <c r="E7411">
        <v>3.93</v>
      </c>
      <c r="F7411">
        <v>-1.5037593979999999</v>
      </c>
    </row>
    <row r="7412" spans="1:6" x14ac:dyDescent="0.25">
      <c r="A7412" s="1">
        <v>34962</v>
      </c>
      <c r="B7412">
        <v>4.0599999999999996</v>
      </c>
      <c r="C7412">
        <v>4.1100000000000003</v>
      </c>
      <c r="D7412">
        <v>4</v>
      </c>
      <c r="E7412">
        <v>4.01</v>
      </c>
      <c r="F7412">
        <v>-1.231527094</v>
      </c>
    </row>
    <row r="7413" spans="1:6" x14ac:dyDescent="0.25">
      <c r="A7413" s="1">
        <v>34961</v>
      </c>
      <c r="B7413">
        <v>3.81</v>
      </c>
      <c r="C7413">
        <v>4.0199999999999996</v>
      </c>
      <c r="D7413">
        <v>3.8</v>
      </c>
      <c r="E7413">
        <v>4.01</v>
      </c>
      <c r="F7413">
        <v>5.2493438320000001</v>
      </c>
    </row>
    <row r="7414" spans="1:6" x14ac:dyDescent="0.25">
      <c r="A7414" s="1">
        <v>34960</v>
      </c>
      <c r="B7414">
        <v>3.85</v>
      </c>
      <c r="C7414">
        <v>3.85</v>
      </c>
      <c r="D7414">
        <v>3.76</v>
      </c>
      <c r="E7414">
        <v>3.79</v>
      </c>
      <c r="F7414">
        <v>-1.5584415579999999</v>
      </c>
    </row>
    <row r="7415" spans="1:6" x14ac:dyDescent="0.25">
      <c r="A7415" s="1">
        <v>34957</v>
      </c>
      <c r="B7415">
        <v>3.99</v>
      </c>
      <c r="C7415">
        <v>4.01</v>
      </c>
      <c r="D7415">
        <v>3.85</v>
      </c>
      <c r="E7415">
        <v>3.85</v>
      </c>
      <c r="F7415">
        <v>-3.50877193</v>
      </c>
    </row>
    <row r="7416" spans="1:6" x14ac:dyDescent="0.25">
      <c r="A7416" s="1">
        <v>34956</v>
      </c>
      <c r="B7416">
        <v>3.99</v>
      </c>
      <c r="C7416">
        <v>4.04</v>
      </c>
      <c r="D7416">
        <v>3.93</v>
      </c>
      <c r="E7416">
        <v>4.01</v>
      </c>
      <c r="F7416">
        <v>0.50125313299999996</v>
      </c>
    </row>
    <row r="7417" spans="1:6" x14ac:dyDescent="0.25">
      <c r="A7417" s="1">
        <v>34955</v>
      </c>
      <c r="B7417">
        <v>3.95</v>
      </c>
      <c r="C7417">
        <v>4.01</v>
      </c>
      <c r="D7417">
        <v>3.91</v>
      </c>
      <c r="E7417">
        <v>3.97</v>
      </c>
      <c r="F7417">
        <v>0.50632911400000002</v>
      </c>
    </row>
    <row r="7418" spans="1:6" x14ac:dyDescent="0.25">
      <c r="A7418" s="1">
        <v>34954</v>
      </c>
      <c r="B7418">
        <v>4.01</v>
      </c>
      <c r="C7418">
        <v>4.0199999999999996</v>
      </c>
      <c r="D7418">
        <v>3.92</v>
      </c>
      <c r="E7418">
        <v>3.97</v>
      </c>
      <c r="F7418">
        <v>-0.99750623400000005</v>
      </c>
    </row>
    <row r="7419" spans="1:6" x14ac:dyDescent="0.25">
      <c r="A7419" s="1">
        <v>34953</v>
      </c>
      <c r="B7419">
        <v>3.92</v>
      </c>
      <c r="C7419">
        <v>4.0199999999999996</v>
      </c>
      <c r="D7419">
        <v>3.91</v>
      </c>
      <c r="E7419">
        <v>3.99</v>
      </c>
      <c r="F7419">
        <v>1.7857142859999999</v>
      </c>
    </row>
    <row r="7420" spans="1:6" x14ac:dyDescent="0.25">
      <c r="A7420" s="1">
        <v>34950</v>
      </c>
      <c r="B7420">
        <v>3.92</v>
      </c>
      <c r="C7420">
        <v>3.93</v>
      </c>
      <c r="D7420">
        <v>3.86</v>
      </c>
      <c r="E7420">
        <v>3.91</v>
      </c>
      <c r="F7420">
        <v>-0.255102041</v>
      </c>
    </row>
    <row r="7421" spans="1:6" x14ac:dyDescent="0.25">
      <c r="A7421" s="1">
        <v>34949</v>
      </c>
      <c r="B7421">
        <v>3.88</v>
      </c>
      <c r="C7421">
        <v>3.92</v>
      </c>
      <c r="D7421">
        <v>3.86</v>
      </c>
      <c r="E7421">
        <v>3.9</v>
      </c>
      <c r="F7421">
        <v>0.51546391800000002</v>
      </c>
    </row>
    <row r="7422" spans="1:6" x14ac:dyDescent="0.25">
      <c r="A7422" s="1">
        <v>34948</v>
      </c>
      <c r="B7422">
        <v>3.81</v>
      </c>
      <c r="C7422">
        <v>3.91</v>
      </c>
      <c r="D7422">
        <v>3.8</v>
      </c>
      <c r="E7422">
        <v>3.87</v>
      </c>
      <c r="F7422">
        <v>1.5748031499999999</v>
      </c>
    </row>
    <row r="7423" spans="1:6" x14ac:dyDescent="0.25">
      <c r="A7423" s="1">
        <v>34947</v>
      </c>
      <c r="B7423">
        <v>3.64</v>
      </c>
      <c r="C7423">
        <v>3.79</v>
      </c>
      <c r="D7423">
        <v>3.63</v>
      </c>
      <c r="E7423">
        <v>3.79</v>
      </c>
      <c r="F7423">
        <v>4.1208791209999998</v>
      </c>
    </row>
    <row r="7424" spans="1:6" x14ac:dyDescent="0.25">
      <c r="A7424" s="1">
        <v>34943</v>
      </c>
      <c r="B7424">
        <v>3.63</v>
      </c>
      <c r="C7424">
        <v>3.69</v>
      </c>
      <c r="D7424">
        <v>3.62</v>
      </c>
      <c r="E7424">
        <v>3.63</v>
      </c>
      <c r="F7424">
        <v>0</v>
      </c>
    </row>
    <row r="7425" spans="1:6" x14ac:dyDescent="0.25">
      <c r="A7425" s="1">
        <v>34942</v>
      </c>
      <c r="B7425">
        <v>3.59</v>
      </c>
      <c r="C7425">
        <v>3.69</v>
      </c>
      <c r="D7425">
        <v>3.57</v>
      </c>
      <c r="E7425">
        <v>3.65</v>
      </c>
      <c r="F7425">
        <v>1.6713091920000001</v>
      </c>
    </row>
    <row r="7426" spans="1:6" x14ac:dyDescent="0.25">
      <c r="A7426" s="1">
        <v>34941</v>
      </c>
      <c r="B7426">
        <v>3.51</v>
      </c>
      <c r="C7426">
        <v>3.61</v>
      </c>
      <c r="D7426">
        <v>3.5</v>
      </c>
      <c r="E7426">
        <v>3.57</v>
      </c>
      <c r="F7426">
        <v>1.709401709</v>
      </c>
    </row>
    <row r="7427" spans="1:6" x14ac:dyDescent="0.25">
      <c r="A7427" s="1">
        <v>34940</v>
      </c>
      <c r="B7427">
        <v>3.46</v>
      </c>
      <c r="C7427">
        <v>3.5</v>
      </c>
      <c r="D7427">
        <v>3.31</v>
      </c>
      <c r="E7427">
        <v>3.5</v>
      </c>
      <c r="F7427">
        <v>1.1560693639999999</v>
      </c>
    </row>
    <row r="7428" spans="1:6" x14ac:dyDescent="0.25">
      <c r="A7428" s="1">
        <v>34939</v>
      </c>
      <c r="B7428">
        <v>3.57</v>
      </c>
      <c r="C7428">
        <v>3.57</v>
      </c>
      <c r="D7428">
        <v>3.42</v>
      </c>
      <c r="E7428">
        <v>3.48</v>
      </c>
      <c r="F7428">
        <v>-2.5210084030000002</v>
      </c>
    </row>
    <row r="7429" spans="1:6" x14ac:dyDescent="0.25">
      <c r="A7429" s="1">
        <v>34936</v>
      </c>
      <c r="B7429">
        <v>3.69</v>
      </c>
      <c r="C7429">
        <v>3.7</v>
      </c>
      <c r="D7429">
        <v>3.54</v>
      </c>
      <c r="E7429">
        <v>3.56</v>
      </c>
      <c r="F7429">
        <v>-3.5230352300000001</v>
      </c>
    </row>
    <row r="7430" spans="1:6" x14ac:dyDescent="0.25">
      <c r="A7430" s="1">
        <v>34935</v>
      </c>
      <c r="B7430">
        <v>3.68</v>
      </c>
      <c r="C7430">
        <v>3.71</v>
      </c>
      <c r="D7430">
        <v>3.6</v>
      </c>
      <c r="E7430">
        <v>3.69</v>
      </c>
      <c r="F7430">
        <v>0.27173913</v>
      </c>
    </row>
    <row r="7431" spans="1:6" x14ac:dyDescent="0.25">
      <c r="A7431" s="1">
        <v>34934</v>
      </c>
      <c r="B7431">
        <v>3.67</v>
      </c>
      <c r="C7431">
        <v>3.73</v>
      </c>
      <c r="D7431">
        <v>3.66</v>
      </c>
      <c r="E7431">
        <v>3.68</v>
      </c>
      <c r="F7431">
        <v>0.27247956400000001</v>
      </c>
    </row>
    <row r="7432" spans="1:6" x14ac:dyDescent="0.25">
      <c r="A7432" s="1">
        <v>34933</v>
      </c>
      <c r="B7432">
        <v>3.53</v>
      </c>
      <c r="C7432">
        <v>3.68</v>
      </c>
      <c r="D7432">
        <v>3.47</v>
      </c>
      <c r="E7432">
        <v>3.67</v>
      </c>
      <c r="F7432">
        <v>3.966005666</v>
      </c>
    </row>
    <row r="7433" spans="1:6" x14ac:dyDescent="0.25">
      <c r="A7433" s="1">
        <v>34932</v>
      </c>
      <c r="B7433">
        <v>3.67</v>
      </c>
      <c r="C7433">
        <v>3.68</v>
      </c>
      <c r="D7433">
        <v>3.51</v>
      </c>
      <c r="E7433">
        <v>3.51</v>
      </c>
      <c r="F7433">
        <v>-4.3596730250000002</v>
      </c>
    </row>
    <row r="7434" spans="1:6" x14ac:dyDescent="0.25">
      <c r="A7434" s="1">
        <v>34929</v>
      </c>
      <c r="B7434">
        <v>3.53</v>
      </c>
      <c r="C7434">
        <v>3.69</v>
      </c>
      <c r="D7434">
        <v>3.5</v>
      </c>
      <c r="E7434">
        <v>3.68</v>
      </c>
      <c r="F7434">
        <v>4.2492917849999996</v>
      </c>
    </row>
    <row r="7435" spans="1:6" x14ac:dyDescent="0.25">
      <c r="A7435" s="1">
        <v>34928</v>
      </c>
      <c r="B7435">
        <v>3.45</v>
      </c>
      <c r="C7435">
        <v>3.47</v>
      </c>
      <c r="D7435">
        <v>3.35</v>
      </c>
      <c r="E7435">
        <v>3.38</v>
      </c>
      <c r="F7435">
        <v>-2.0289855069999998</v>
      </c>
    </row>
    <row r="7436" spans="1:6" x14ac:dyDescent="0.25">
      <c r="A7436" s="1">
        <v>34927</v>
      </c>
      <c r="B7436">
        <v>3.28</v>
      </c>
      <c r="C7436">
        <v>3.47</v>
      </c>
      <c r="D7436">
        <v>3.28</v>
      </c>
      <c r="E7436">
        <v>3.45</v>
      </c>
      <c r="F7436">
        <v>5.1829268290000003</v>
      </c>
    </row>
    <row r="7437" spans="1:6" x14ac:dyDescent="0.25">
      <c r="A7437" s="1">
        <v>34926</v>
      </c>
      <c r="B7437">
        <v>3.28</v>
      </c>
      <c r="C7437">
        <v>3.32</v>
      </c>
      <c r="D7437">
        <v>3.25</v>
      </c>
      <c r="E7437">
        <v>3.27</v>
      </c>
      <c r="F7437">
        <v>-0.30487804899999998</v>
      </c>
    </row>
    <row r="7438" spans="1:6" x14ac:dyDescent="0.25">
      <c r="A7438" s="1">
        <v>34925</v>
      </c>
      <c r="B7438">
        <v>3.26</v>
      </c>
      <c r="C7438">
        <v>3.31</v>
      </c>
      <c r="D7438">
        <v>3.24</v>
      </c>
      <c r="E7438">
        <v>3.27</v>
      </c>
      <c r="F7438">
        <v>0.306748466</v>
      </c>
    </row>
    <row r="7439" spans="1:6" x14ac:dyDescent="0.25">
      <c r="A7439" s="1">
        <v>34922</v>
      </c>
      <c r="B7439">
        <v>3.26</v>
      </c>
      <c r="C7439">
        <v>3.33</v>
      </c>
      <c r="D7439">
        <v>3.22</v>
      </c>
      <c r="E7439">
        <v>3.25</v>
      </c>
      <c r="F7439">
        <v>-0.306748466</v>
      </c>
    </row>
    <row r="7440" spans="1:6" x14ac:dyDescent="0.25">
      <c r="A7440" s="1">
        <v>34921</v>
      </c>
      <c r="B7440">
        <v>3.17</v>
      </c>
      <c r="C7440">
        <v>3.25</v>
      </c>
      <c r="D7440">
        <v>3.17</v>
      </c>
      <c r="E7440">
        <v>3.24</v>
      </c>
      <c r="F7440">
        <v>2.208201893</v>
      </c>
    </row>
    <row r="7441" spans="1:6" x14ac:dyDescent="0.25">
      <c r="A7441" s="1">
        <v>34920</v>
      </c>
      <c r="B7441">
        <v>3.12</v>
      </c>
      <c r="C7441">
        <v>3.2</v>
      </c>
      <c r="D7441">
        <v>3.12</v>
      </c>
      <c r="E7441">
        <v>3.17</v>
      </c>
      <c r="F7441">
        <v>1.602564103</v>
      </c>
    </row>
    <row r="7442" spans="1:6" x14ac:dyDescent="0.25">
      <c r="A7442" s="1">
        <v>34919</v>
      </c>
      <c r="B7442">
        <v>3.1</v>
      </c>
      <c r="C7442">
        <v>3.11</v>
      </c>
      <c r="D7442">
        <v>3.06</v>
      </c>
      <c r="E7442">
        <v>3.09</v>
      </c>
      <c r="F7442">
        <v>-0.322580645</v>
      </c>
    </row>
    <row r="7443" spans="1:6" x14ac:dyDescent="0.25">
      <c r="A7443" s="1">
        <v>34918</v>
      </c>
      <c r="B7443">
        <v>3.03</v>
      </c>
      <c r="C7443">
        <v>3.11</v>
      </c>
      <c r="D7443">
        <v>3.02</v>
      </c>
      <c r="E7443">
        <v>3.09</v>
      </c>
      <c r="F7443">
        <v>1.98019802</v>
      </c>
    </row>
    <row r="7444" spans="1:6" x14ac:dyDescent="0.25">
      <c r="A7444" s="1">
        <v>34915</v>
      </c>
      <c r="B7444">
        <v>2.93</v>
      </c>
      <c r="C7444">
        <v>3.06</v>
      </c>
      <c r="D7444">
        <v>2.93</v>
      </c>
      <c r="E7444">
        <v>3.01</v>
      </c>
      <c r="F7444">
        <v>2.7303754269999998</v>
      </c>
    </row>
    <row r="7445" spans="1:6" x14ac:dyDescent="0.25">
      <c r="A7445" s="1">
        <v>34914</v>
      </c>
      <c r="B7445">
        <v>2.88</v>
      </c>
      <c r="C7445">
        <v>2.93</v>
      </c>
      <c r="D7445">
        <v>2.84</v>
      </c>
      <c r="E7445">
        <v>2.9</v>
      </c>
      <c r="F7445">
        <v>0.69444444400000005</v>
      </c>
    </row>
    <row r="7446" spans="1:6" x14ac:dyDescent="0.25">
      <c r="A7446" s="1">
        <v>34913</v>
      </c>
      <c r="B7446">
        <v>3.06</v>
      </c>
      <c r="C7446">
        <v>3.14</v>
      </c>
      <c r="D7446">
        <v>2.94</v>
      </c>
      <c r="E7446">
        <v>2.96</v>
      </c>
      <c r="F7446">
        <v>-3.2679738559999998</v>
      </c>
    </row>
    <row r="7447" spans="1:6" x14ac:dyDescent="0.25">
      <c r="A7447" s="1">
        <v>34912</v>
      </c>
      <c r="B7447">
        <v>3.11</v>
      </c>
      <c r="C7447">
        <v>3.11</v>
      </c>
      <c r="D7447">
        <v>2.98</v>
      </c>
      <c r="E7447">
        <v>3.04</v>
      </c>
      <c r="F7447">
        <v>-2.2508038589999999</v>
      </c>
    </row>
    <row r="7448" spans="1:6" x14ac:dyDescent="0.25">
      <c r="A7448" s="1">
        <v>34911</v>
      </c>
      <c r="B7448">
        <v>3.14</v>
      </c>
      <c r="C7448">
        <v>3.15</v>
      </c>
      <c r="D7448">
        <v>3.04</v>
      </c>
      <c r="E7448">
        <v>3.1</v>
      </c>
      <c r="F7448">
        <v>-1.27388535</v>
      </c>
    </row>
    <row r="7449" spans="1:6" x14ac:dyDescent="0.25">
      <c r="A7449" s="1">
        <v>34908</v>
      </c>
      <c r="B7449">
        <v>3.26</v>
      </c>
      <c r="C7449">
        <v>3.27</v>
      </c>
      <c r="D7449">
        <v>3.1</v>
      </c>
      <c r="E7449">
        <v>3.12</v>
      </c>
      <c r="F7449">
        <v>-4.294478528</v>
      </c>
    </row>
    <row r="7450" spans="1:6" x14ac:dyDescent="0.25">
      <c r="A7450" s="1">
        <v>34907</v>
      </c>
      <c r="B7450">
        <v>3.23</v>
      </c>
      <c r="C7450">
        <v>3.27</v>
      </c>
      <c r="D7450">
        <v>3.22</v>
      </c>
      <c r="E7450">
        <v>3.26</v>
      </c>
      <c r="F7450">
        <v>0.92879257000000004</v>
      </c>
    </row>
    <row r="7451" spans="1:6" x14ac:dyDescent="0.25">
      <c r="A7451" s="1">
        <v>34906</v>
      </c>
      <c r="B7451">
        <v>3.15</v>
      </c>
      <c r="C7451">
        <v>3.22</v>
      </c>
      <c r="D7451">
        <v>3.14</v>
      </c>
      <c r="E7451">
        <v>3.21</v>
      </c>
      <c r="F7451">
        <v>1.904761905</v>
      </c>
    </row>
    <row r="7452" spans="1:6" x14ac:dyDescent="0.25">
      <c r="A7452" s="1">
        <v>34905</v>
      </c>
      <c r="B7452">
        <v>3.1</v>
      </c>
      <c r="C7452">
        <v>3.18</v>
      </c>
      <c r="D7452">
        <v>3.1</v>
      </c>
      <c r="E7452">
        <v>3.14</v>
      </c>
      <c r="F7452">
        <v>1.2903225810000001</v>
      </c>
    </row>
    <row r="7453" spans="1:6" x14ac:dyDescent="0.25">
      <c r="A7453" s="1">
        <v>34904</v>
      </c>
      <c r="B7453">
        <v>2.96</v>
      </c>
      <c r="C7453">
        <v>3.08</v>
      </c>
      <c r="D7453">
        <v>2.92</v>
      </c>
      <c r="E7453">
        <v>3.07</v>
      </c>
      <c r="F7453">
        <v>3.7162162159999999</v>
      </c>
    </row>
    <row r="7454" spans="1:6" x14ac:dyDescent="0.25">
      <c r="A7454" s="1">
        <v>34901</v>
      </c>
      <c r="B7454">
        <v>2.83</v>
      </c>
      <c r="C7454">
        <v>3.01</v>
      </c>
      <c r="D7454">
        <v>2.82</v>
      </c>
      <c r="E7454">
        <v>2.96</v>
      </c>
      <c r="F7454">
        <v>4.5936395760000002</v>
      </c>
    </row>
    <row r="7455" spans="1:6" x14ac:dyDescent="0.25">
      <c r="A7455" s="1">
        <v>34900</v>
      </c>
      <c r="B7455">
        <v>2.89</v>
      </c>
      <c r="C7455">
        <v>2.93</v>
      </c>
      <c r="D7455">
        <v>2.83</v>
      </c>
      <c r="E7455">
        <v>2.85</v>
      </c>
      <c r="F7455">
        <v>-1.3840830449999999</v>
      </c>
    </row>
    <row r="7456" spans="1:6" x14ac:dyDescent="0.25">
      <c r="A7456" s="1">
        <v>34899</v>
      </c>
      <c r="B7456">
        <v>2.99</v>
      </c>
      <c r="C7456">
        <v>3.07</v>
      </c>
      <c r="D7456">
        <v>2.66</v>
      </c>
      <c r="E7456">
        <v>2.88</v>
      </c>
      <c r="F7456">
        <v>-3.678929766</v>
      </c>
    </row>
    <row r="7457" spans="1:6" x14ac:dyDescent="0.25">
      <c r="A7457" s="1">
        <v>34898</v>
      </c>
      <c r="B7457">
        <v>3.2</v>
      </c>
      <c r="C7457">
        <v>3.2</v>
      </c>
      <c r="D7457">
        <v>3.07</v>
      </c>
      <c r="E7457">
        <v>3.09</v>
      </c>
      <c r="F7457">
        <v>-3.4375</v>
      </c>
    </row>
    <row r="7458" spans="1:6" x14ac:dyDescent="0.25">
      <c r="A7458" s="1">
        <v>34897</v>
      </c>
      <c r="B7458">
        <v>3.22</v>
      </c>
      <c r="C7458">
        <v>3.23</v>
      </c>
      <c r="D7458">
        <v>3.18</v>
      </c>
      <c r="E7458">
        <v>3.2</v>
      </c>
      <c r="F7458">
        <v>-0.62111801200000005</v>
      </c>
    </row>
    <row r="7459" spans="1:6" x14ac:dyDescent="0.25">
      <c r="A7459" s="1">
        <v>34894</v>
      </c>
      <c r="B7459">
        <v>3.13</v>
      </c>
      <c r="C7459">
        <v>3.25</v>
      </c>
      <c r="D7459">
        <v>3.12</v>
      </c>
      <c r="E7459">
        <v>3.22</v>
      </c>
      <c r="F7459">
        <v>2.8753993609999999</v>
      </c>
    </row>
    <row r="7460" spans="1:6" x14ac:dyDescent="0.25">
      <c r="A7460" s="1">
        <v>34893</v>
      </c>
      <c r="B7460">
        <v>3.06</v>
      </c>
      <c r="C7460">
        <v>3.19</v>
      </c>
      <c r="D7460">
        <v>3.05</v>
      </c>
      <c r="E7460">
        <v>3.16</v>
      </c>
      <c r="F7460">
        <v>3.2679738559999998</v>
      </c>
    </row>
    <row r="7461" spans="1:6" x14ac:dyDescent="0.25">
      <c r="A7461" s="1">
        <v>34892</v>
      </c>
      <c r="B7461">
        <v>3.01</v>
      </c>
      <c r="C7461">
        <v>3.07</v>
      </c>
      <c r="D7461">
        <v>2.98</v>
      </c>
      <c r="E7461">
        <v>3.06</v>
      </c>
      <c r="F7461">
        <v>1.661129568</v>
      </c>
    </row>
    <row r="7462" spans="1:6" x14ac:dyDescent="0.25">
      <c r="A7462" s="1">
        <v>34891</v>
      </c>
      <c r="B7462">
        <v>3.03</v>
      </c>
      <c r="C7462">
        <v>3.04</v>
      </c>
      <c r="D7462">
        <v>2.97</v>
      </c>
      <c r="E7462">
        <v>2.99</v>
      </c>
      <c r="F7462">
        <v>-1.320132013</v>
      </c>
    </row>
    <row r="7463" spans="1:6" x14ac:dyDescent="0.25">
      <c r="A7463" s="1">
        <v>34890</v>
      </c>
      <c r="B7463">
        <v>3.08</v>
      </c>
      <c r="C7463">
        <v>3.08</v>
      </c>
      <c r="D7463">
        <v>3</v>
      </c>
      <c r="E7463">
        <v>3.05</v>
      </c>
      <c r="F7463">
        <v>-0.97402597400000002</v>
      </c>
    </row>
    <row r="7464" spans="1:6" x14ac:dyDescent="0.25">
      <c r="A7464" s="1">
        <v>34887</v>
      </c>
      <c r="B7464">
        <v>2.97</v>
      </c>
      <c r="C7464">
        <v>3.09</v>
      </c>
      <c r="D7464">
        <v>2.96</v>
      </c>
      <c r="E7464">
        <v>3.07</v>
      </c>
      <c r="F7464">
        <v>3.3670033670000001</v>
      </c>
    </row>
    <row r="7465" spans="1:6" x14ac:dyDescent="0.25">
      <c r="A7465" s="1">
        <v>34886</v>
      </c>
      <c r="B7465">
        <v>2.91</v>
      </c>
      <c r="C7465">
        <v>2.97</v>
      </c>
      <c r="D7465">
        <v>2.9</v>
      </c>
      <c r="E7465">
        <v>2.96</v>
      </c>
      <c r="F7465">
        <v>1.7182130579999999</v>
      </c>
    </row>
    <row r="7466" spans="1:6" x14ac:dyDescent="0.25">
      <c r="A7466" s="1">
        <v>34885</v>
      </c>
      <c r="B7466">
        <v>2.81</v>
      </c>
      <c r="C7466">
        <v>2.9</v>
      </c>
      <c r="D7466">
        <v>2.78</v>
      </c>
      <c r="E7466">
        <v>2.89</v>
      </c>
      <c r="F7466">
        <v>2.8469750889999998</v>
      </c>
    </row>
    <row r="7467" spans="1:6" x14ac:dyDescent="0.25">
      <c r="A7467" s="1">
        <v>34883</v>
      </c>
      <c r="B7467">
        <v>2.81</v>
      </c>
      <c r="C7467">
        <v>2.81</v>
      </c>
      <c r="D7467">
        <v>2.77</v>
      </c>
      <c r="E7467">
        <v>2.8</v>
      </c>
      <c r="F7467">
        <v>-0.35587188600000003</v>
      </c>
    </row>
    <row r="7468" spans="1:6" x14ac:dyDescent="0.25">
      <c r="A7468" s="1">
        <v>34880</v>
      </c>
      <c r="B7468">
        <v>2.84</v>
      </c>
      <c r="C7468">
        <v>2.86</v>
      </c>
      <c r="D7468">
        <v>2.8</v>
      </c>
      <c r="E7468">
        <v>2.81</v>
      </c>
      <c r="F7468">
        <v>-1.0563380280000001</v>
      </c>
    </row>
    <row r="7469" spans="1:6" x14ac:dyDescent="0.25">
      <c r="A7469" s="1">
        <v>34879</v>
      </c>
      <c r="B7469">
        <v>2.76</v>
      </c>
      <c r="C7469">
        <v>2.85</v>
      </c>
      <c r="D7469">
        <v>2.75</v>
      </c>
      <c r="E7469">
        <v>2.84</v>
      </c>
      <c r="F7469">
        <v>2.8985507250000002</v>
      </c>
    </row>
    <row r="7470" spans="1:6" x14ac:dyDescent="0.25">
      <c r="A7470" s="1">
        <v>34878</v>
      </c>
      <c r="B7470">
        <v>2.78</v>
      </c>
      <c r="C7470">
        <v>2.8</v>
      </c>
      <c r="D7470">
        <v>2.72</v>
      </c>
      <c r="E7470">
        <v>2.74</v>
      </c>
      <c r="F7470">
        <v>-1.4388489209999999</v>
      </c>
    </row>
    <row r="7471" spans="1:6" x14ac:dyDescent="0.25">
      <c r="A7471" s="1">
        <v>34877</v>
      </c>
      <c r="B7471">
        <v>2.82</v>
      </c>
      <c r="C7471">
        <v>2.89</v>
      </c>
      <c r="D7471">
        <v>2.78</v>
      </c>
      <c r="E7471">
        <v>2.79</v>
      </c>
      <c r="F7471">
        <v>-1.063829787</v>
      </c>
    </row>
    <row r="7472" spans="1:6" x14ac:dyDescent="0.25">
      <c r="A7472" s="1">
        <v>34876</v>
      </c>
      <c r="B7472">
        <v>2.87</v>
      </c>
      <c r="C7472">
        <v>2.93</v>
      </c>
      <c r="D7472">
        <v>2.81</v>
      </c>
      <c r="E7472">
        <v>2.83</v>
      </c>
      <c r="F7472">
        <v>-1.3937282230000001</v>
      </c>
    </row>
    <row r="7473" spans="1:6" x14ac:dyDescent="0.25">
      <c r="A7473" s="1">
        <v>34873</v>
      </c>
      <c r="B7473">
        <v>2.8</v>
      </c>
      <c r="C7473">
        <v>2.88</v>
      </c>
      <c r="D7473">
        <v>2.78</v>
      </c>
      <c r="E7473">
        <v>2.88</v>
      </c>
      <c r="F7473">
        <v>2.8571428569999999</v>
      </c>
    </row>
    <row r="7474" spans="1:6" x14ac:dyDescent="0.25">
      <c r="A7474" s="1">
        <v>34872</v>
      </c>
      <c r="B7474">
        <v>2.76</v>
      </c>
      <c r="C7474">
        <v>2.84</v>
      </c>
      <c r="D7474">
        <v>2.75</v>
      </c>
      <c r="E7474">
        <v>2.82</v>
      </c>
      <c r="F7474">
        <v>2.1739130430000002</v>
      </c>
    </row>
    <row r="7475" spans="1:6" x14ac:dyDescent="0.25">
      <c r="A7475" s="1">
        <v>34871</v>
      </c>
      <c r="B7475">
        <v>2.78</v>
      </c>
      <c r="C7475">
        <v>2.8</v>
      </c>
      <c r="D7475">
        <v>2.72</v>
      </c>
      <c r="E7475">
        <v>2.72</v>
      </c>
      <c r="F7475">
        <v>-2.1582733809999999</v>
      </c>
    </row>
    <row r="7476" spans="1:6" x14ac:dyDescent="0.25">
      <c r="A7476" s="1">
        <v>34870</v>
      </c>
      <c r="B7476">
        <v>2.76</v>
      </c>
      <c r="C7476">
        <v>2.8</v>
      </c>
      <c r="D7476">
        <v>2.72</v>
      </c>
      <c r="E7476">
        <v>2.79</v>
      </c>
      <c r="F7476">
        <v>1.0869565219999999</v>
      </c>
    </row>
    <row r="7477" spans="1:6" x14ac:dyDescent="0.25">
      <c r="A7477" s="1">
        <v>34869</v>
      </c>
      <c r="B7477">
        <v>2.71</v>
      </c>
      <c r="C7477">
        <v>2.78</v>
      </c>
      <c r="D7477">
        <v>2.71</v>
      </c>
      <c r="E7477">
        <v>2.76</v>
      </c>
      <c r="F7477">
        <v>1.84501845</v>
      </c>
    </row>
    <row r="7478" spans="1:6" x14ac:dyDescent="0.25">
      <c r="A7478" s="1">
        <v>34866</v>
      </c>
      <c r="B7478">
        <v>2.7</v>
      </c>
      <c r="C7478">
        <v>2.72</v>
      </c>
      <c r="D7478">
        <v>2.68</v>
      </c>
      <c r="E7478">
        <v>2.71</v>
      </c>
      <c r="F7478">
        <v>0.37037037</v>
      </c>
    </row>
    <row r="7479" spans="1:6" x14ac:dyDescent="0.25">
      <c r="A7479" s="1">
        <v>34865</v>
      </c>
      <c r="B7479">
        <v>2.67</v>
      </c>
      <c r="C7479">
        <v>2.72</v>
      </c>
      <c r="D7479">
        <v>2.66</v>
      </c>
      <c r="E7479">
        <v>2.69</v>
      </c>
      <c r="F7479">
        <v>0.74906366999999996</v>
      </c>
    </row>
    <row r="7480" spans="1:6" x14ac:dyDescent="0.25">
      <c r="A7480" s="1">
        <v>34864</v>
      </c>
      <c r="B7480">
        <v>2.65</v>
      </c>
      <c r="C7480">
        <v>2.7</v>
      </c>
      <c r="D7480">
        <v>2.63</v>
      </c>
      <c r="E7480">
        <v>2.67</v>
      </c>
      <c r="F7480">
        <v>0.75471698099999995</v>
      </c>
    </row>
    <row r="7481" spans="1:6" x14ac:dyDescent="0.25">
      <c r="A7481" s="1">
        <v>34863</v>
      </c>
      <c r="B7481">
        <v>2.58</v>
      </c>
      <c r="C7481">
        <v>2.67</v>
      </c>
      <c r="D7481">
        <v>2.57</v>
      </c>
      <c r="E7481">
        <v>2.67</v>
      </c>
      <c r="F7481">
        <v>3.4883720930000002</v>
      </c>
    </row>
    <row r="7482" spans="1:6" x14ac:dyDescent="0.25">
      <c r="A7482" s="1">
        <v>34862</v>
      </c>
      <c r="B7482">
        <v>2.56</v>
      </c>
      <c r="C7482">
        <v>2.6</v>
      </c>
      <c r="D7482">
        <v>2.56</v>
      </c>
      <c r="E7482">
        <v>2.58</v>
      </c>
      <c r="F7482">
        <v>0.78125</v>
      </c>
    </row>
    <row r="7483" spans="1:6" x14ac:dyDescent="0.25">
      <c r="A7483" s="1">
        <v>34859</v>
      </c>
      <c r="B7483">
        <v>2.5099999999999998</v>
      </c>
      <c r="C7483">
        <v>2.57</v>
      </c>
      <c r="D7483">
        <v>2.5099999999999998</v>
      </c>
      <c r="E7483">
        <v>2.54</v>
      </c>
      <c r="F7483">
        <v>1.1952191240000001</v>
      </c>
    </row>
    <row r="7484" spans="1:6" x14ac:dyDescent="0.25">
      <c r="A7484" s="1">
        <v>34858</v>
      </c>
      <c r="B7484">
        <v>2.4700000000000002</v>
      </c>
      <c r="C7484">
        <v>2.5499999999999998</v>
      </c>
      <c r="D7484">
        <v>2.46</v>
      </c>
      <c r="E7484">
        <v>2.5299999999999998</v>
      </c>
      <c r="F7484">
        <v>2.4291497980000001</v>
      </c>
    </row>
    <row r="7485" spans="1:6" x14ac:dyDescent="0.25">
      <c r="A7485" s="1">
        <v>34857</v>
      </c>
      <c r="B7485">
        <v>2.48</v>
      </c>
      <c r="C7485">
        <v>2.5</v>
      </c>
      <c r="D7485">
        <v>2.4500000000000002</v>
      </c>
      <c r="E7485">
        <v>2.4700000000000002</v>
      </c>
      <c r="F7485">
        <v>-0.40322580600000002</v>
      </c>
    </row>
    <row r="7486" spans="1:6" x14ac:dyDescent="0.25">
      <c r="A7486" s="1">
        <v>34856</v>
      </c>
      <c r="B7486">
        <v>2.5299999999999998</v>
      </c>
      <c r="C7486">
        <v>2.57</v>
      </c>
      <c r="D7486">
        <v>2.4900000000000002</v>
      </c>
      <c r="E7486">
        <v>2.4900000000000002</v>
      </c>
      <c r="F7486">
        <v>-1.5810276679999999</v>
      </c>
    </row>
    <row r="7487" spans="1:6" x14ac:dyDescent="0.25">
      <c r="A7487" s="1">
        <v>34855</v>
      </c>
      <c r="B7487">
        <v>2.54</v>
      </c>
      <c r="C7487">
        <v>2.6</v>
      </c>
      <c r="D7487">
        <v>2.5299999999999998</v>
      </c>
      <c r="E7487">
        <v>2.54</v>
      </c>
      <c r="F7487">
        <v>0</v>
      </c>
    </row>
    <row r="7488" spans="1:6" x14ac:dyDescent="0.25">
      <c r="A7488" s="1">
        <v>34852</v>
      </c>
      <c r="B7488">
        <v>2.48</v>
      </c>
      <c r="C7488">
        <v>2.56</v>
      </c>
      <c r="D7488">
        <v>2.46</v>
      </c>
      <c r="E7488">
        <v>2.5099999999999998</v>
      </c>
      <c r="F7488">
        <v>1.2096774189999999</v>
      </c>
    </row>
    <row r="7489" spans="1:6" x14ac:dyDescent="0.25">
      <c r="A7489" s="1">
        <v>34851</v>
      </c>
      <c r="B7489">
        <v>2.44</v>
      </c>
      <c r="C7489">
        <v>2.54</v>
      </c>
      <c r="D7489">
        <v>2.4300000000000002</v>
      </c>
      <c r="E7489">
        <v>2.4900000000000002</v>
      </c>
      <c r="F7489">
        <v>2.0491803279999998</v>
      </c>
    </row>
    <row r="7490" spans="1:6" x14ac:dyDescent="0.25">
      <c r="A7490" s="1">
        <v>34850</v>
      </c>
      <c r="B7490">
        <v>2.4300000000000002</v>
      </c>
      <c r="C7490">
        <v>2.44</v>
      </c>
      <c r="D7490">
        <v>2.35</v>
      </c>
      <c r="E7490">
        <v>2.4300000000000002</v>
      </c>
      <c r="F7490">
        <v>0</v>
      </c>
    </row>
    <row r="7491" spans="1:6" x14ac:dyDescent="0.25">
      <c r="A7491" s="1">
        <v>34849</v>
      </c>
      <c r="B7491">
        <v>2.5499999999999998</v>
      </c>
      <c r="C7491">
        <v>2.56</v>
      </c>
      <c r="D7491">
        <v>2.41</v>
      </c>
      <c r="E7491">
        <v>2.4300000000000002</v>
      </c>
      <c r="F7491">
        <v>-4.7058823529999998</v>
      </c>
    </row>
    <row r="7492" spans="1:6" x14ac:dyDescent="0.25">
      <c r="A7492" s="1">
        <v>34845</v>
      </c>
      <c r="B7492">
        <v>2.5499999999999998</v>
      </c>
      <c r="C7492">
        <v>2.59</v>
      </c>
      <c r="D7492">
        <v>2.54</v>
      </c>
      <c r="E7492">
        <v>2.5499999999999998</v>
      </c>
      <c r="F7492">
        <v>0</v>
      </c>
    </row>
    <row r="7493" spans="1:6" x14ac:dyDescent="0.25">
      <c r="A7493" s="1">
        <v>34844</v>
      </c>
      <c r="B7493">
        <v>2.6</v>
      </c>
      <c r="C7493">
        <v>2.61</v>
      </c>
      <c r="D7493">
        <v>2.56</v>
      </c>
      <c r="E7493">
        <v>2.6</v>
      </c>
      <c r="F7493">
        <v>0</v>
      </c>
    </row>
    <row r="7494" spans="1:6" x14ac:dyDescent="0.25">
      <c r="A7494" s="1">
        <v>34843</v>
      </c>
      <c r="B7494">
        <v>2.67</v>
      </c>
      <c r="C7494">
        <v>2.68</v>
      </c>
      <c r="D7494">
        <v>2.58</v>
      </c>
      <c r="E7494">
        <v>2.61</v>
      </c>
      <c r="F7494">
        <v>-2.247191011</v>
      </c>
    </row>
    <row r="7495" spans="1:6" x14ac:dyDescent="0.25">
      <c r="A7495" s="1">
        <v>34842</v>
      </c>
      <c r="B7495">
        <v>2.46</v>
      </c>
      <c r="C7495">
        <v>2.66</v>
      </c>
      <c r="D7495">
        <v>2.4500000000000002</v>
      </c>
      <c r="E7495">
        <v>2.65</v>
      </c>
      <c r="F7495">
        <v>7.7235772359999997</v>
      </c>
    </row>
    <row r="7496" spans="1:6" x14ac:dyDescent="0.25">
      <c r="A7496" s="1">
        <v>34841</v>
      </c>
      <c r="B7496">
        <v>2.48</v>
      </c>
      <c r="C7496">
        <v>2.4900000000000002</v>
      </c>
      <c r="D7496">
        <v>2.44</v>
      </c>
      <c r="E7496">
        <v>2.44</v>
      </c>
      <c r="F7496">
        <v>-1.612903226</v>
      </c>
    </row>
    <row r="7497" spans="1:6" x14ac:dyDescent="0.25">
      <c r="A7497" s="1">
        <v>34838</v>
      </c>
      <c r="B7497">
        <v>2.42</v>
      </c>
      <c r="C7497">
        <v>2.48</v>
      </c>
      <c r="D7497">
        <v>2.39</v>
      </c>
      <c r="E7497">
        <v>2.4700000000000002</v>
      </c>
      <c r="F7497">
        <v>2.0661157019999998</v>
      </c>
    </row>
    <row r="7498" spans="1:6" x14ac:dyDescent="0.25">
      <c r="A7498" s="1">
        <v>34837</v>
      </c>
      <c r="B7498">
        <v>2.5099999999999998</v>
      </c>
      <c r="C7498">
        <v>2.56</v>
      </c>
      <c r="D7498">
        <v>2.4300000000000002</v>
      </c>
      <c r="E7498">
        <v>2.44</v>
      </c>
      <c r="F7498">
        <v>-2.7888446220000001</v>
      </c>
    </row>
    <row r="7499" spans="1:6" x14ac:dyDescent="0.25">
      <c r="A7499" s="1">
        <v>34836</v>
      </c>
      <c r="B7499">
        <v>2.52</v>
      </c>
      <c r="C7499">
        <v>2.5299999999999998</v>
      </c>
      <c r="D7499">
        <v>2.5</v>
      </c>
      <c r="E7499">
        <v>2.52</v>
      </c>
      <c r="F7499">
        <v>0</v>
      </c>
    </row>
    <row r="7500" spans="1:6" x14ac:dyDescent="0.25">
      <c r="A7500" s="1">
        <v>34835</v>
      </c>
      <c r="B7500">
        <v>2.52</v>
      </c>
      <c r="C7500">
        <v>2.5299999999999998</v>
      </c>
      <c r="D7500">
        <v>2.48</v>
      </c>
      <c r="E7500">
        <v>2.52</v>
      </c>
      <c r="F7500">
        <v>0</v>
      </c>
    </row>
    <row r="7501" spans="1:6" x14ac:dyDescent="0.25">
      <c r="A7501" s="1">
        <v>34834</v>
      </c>
      <c r="B7501">
        <v>2.4900000000000002</v>
      </c>
      <c r="C7501">
        <v>2.5299999999999998</v>
      </c>
      <c r="D7501">
        <v>2.48</v>
      </c>
      <c r="E7501">
        <v>2.5099999999999998</v>
      </c>
      <c r="F7501">
        <v>0.80321285099999995</v>
      </c>
    </row>
    <row r="7502" spans="1:6" x14ac:dyDescent="0.25">
      <c r="A7502" s="1">
        <v>34831</v>
      </c>
      <c r="B7502">
        <v>2.4500000000000002</v>
      </c>
      <c r="C7502">
        <v>2.5099999999999998</v>
      </c>
      <c r="D7502">
        <v>2.4</v>
      </c>
      <c r="E7502">
        <v>2.5</v>
      </c>
      <c r="F7502">
        <v>2.0408163269999999</v>
      </c>
    </row>
    <row r="7503" spans="1:6" x14ac:dyDescent="0.25">
      <c r="A7503" s="1">
        <v>34830</v>
      </c>
      <c r="B7503">
        <v>2.39</v>
      </c>
      <c r="C7503">
        <v>2.44</v>
      </c>
      <c r="D7503">
        <v>2.37</v>
      </c>
      <c r="E7503">
        <v>2.4300000000000002</v>
      </c>
      <c r="F7503">
        <v>1.6736401670000001</v>
      </c>
    </row>
    <row r="7504" spans="1:6" x14ac:dyDescent="0.25">
      <c r="A7504" s="1">
        <v>34829</v>
      </c>
      <c r="B7504">
        <v>2.41</v>
      </c>
      <c r="C7504">
        <v>2.42</v>
      </c>
      <c r="D7504">
        <v>2.34</v>
      </c>
      <c r="E7504">
        <v>2.39</v>
      </c>
      <c r="F7504">
        <v>-0.82987551900000001</v>
      </c>
    </row>
    <row r="7505" spans="1:6" x14ac:dyDescent="0.25">
      <c r="A7505" s="1">
        <v>34828</v>
      </c>
      <c r="B7505">
        <v>2.39</v>
      </c>
      <c r="C7505">
        <v>2.4</v>
      </c>
      <c r="D7505">
        <v>2.33</v>
      </c>
      <c r="E7505">
        <v>2.4</v>
      </c>
      <c r="F7505">
        <v>0.41841004199999998</v>
      </c>
    </row>
    <row r="7506" spans="1:6" x14ac:dyDescent="0.25">
      <c r="A7506" s="1">
        <v>34827</v>
      </c>
      <c r="B7506">
        <v>2.31</v>
      </c>
      <c r="C7506">
        <v>2.41</v>
      </c>
      <c r="D7506">
        <v>2.2999999999999998</v>
      </c>
      <c r="E7506">
        <v>2.39</v>
      </c>
      <c r="F7506">
        <v>3.4632034630000001</v>
      </c>
    </row>
    <row r="7507" spans="1:6" x14ac:dyDescent="0.25">
      <c r="A7507" s="1">
        <v>34824</v>
      </c>
      <c r="B7507">
        <v>2.38</v>
      </c>
      <c r="C7507">
        <v>2.39</v>
      </c>
      <c r="D7507">
        <v>2.2999999999999998</v>
      </c>
      <c r="E7507">
        <v>2.31</v>
      </c>
      <c r="F7507">
        <v>-2.9411764709999999</v>
      </c>
    </row>
    <row r="7508" spans="1:6" x14ac:dyDescent="0.25">
      <c r="A7508" s="1">
        <v>34823</v>
      </c>
      <c r="B7508">
        <v>2.44</v>
      </c>
      <c r="C7508">
        <v>2.48</v>
      </c>
      <c r="D7508">
        <v>2.36</v>
      </c>
      <c r="E7508">
        <v>2.37</v>
      </c>
      <c r="F7508">
        <v>-2.8688524590000002</v>
      </c>
    </row>
    <row r="7509" spans="1:6" x14ac:dyDescent="0.25">
      <c r="A7509" s="1">
        <v>34822</v>
      </c>
      <c r="B7509">
        <v>2.2999999999999998</v>
      </c>
      <c r="C7509">
        <v>2.44</v>
      </c>
      <c r="D7509">
        <v>2.27</v>
      </c>
      <c r="E7509">
        <v>2.42</v>
      </c>
      <c r="F7509">
        <v>5.2173913040000004</v>
      </c>
    </row>
    <row r="7510" spans="1:6" x14ac:dyDescent="0.25">
      <c r="A7510" s="1">
        <v>34821</v>
      </c>
      <c r="B7510">
        <v>2.19</v>
      </c>
      <c r="C7510">
        <v>2.29</v>
      </c>
      <c r="D7510">
        <v>2.17</v>
      </c>
      <c r="E7510">
        <v>2.2799999999999998</v>
      </c>
      <c r="F7510">
        <v>4.1095890410000004</v>
      </c>
    </row>
    <row r="7511" spans="1:6" x14ac:dyDescent="0.25">
      <c r="A7511" s="1">
        <v>34820</v>
      </c>
      <c r="B7511">
        <v>2.21</v>
      </c>
      <c r="C7511">
        <v>2.2200000000000002</v>
      </c>
      <c r="D7511">
        <v>2.1800000000000002</v>
      </c>
      <c r="E7511">
        <v>2.19</v>
      </c>
      <c r="F7511">
        <v>-0.90497737599999994</v>
      </c>
    </row>
    <row r="7512" spans="1:6" x14ac:dyDescent="0.25">
      <c r="A7512" s="1">
        <v>34817</v>
      </c>
      <c r="B7512">
        <v>2.19</v>
      </c>
      <c r="C7512">
        <v>2.23</v>
      </c>
      <c r="D7512">
        <v>2.13</v>
      </c>
      <c r="E7512">
        <v>2.21</v>
      </c>
      <c r="F7512">
        <v>0.91324200899999997</v>
      </c>
    </row>
    <row r="7513" spans="1:6" x14ac:dyDescent="0.25">
      <c r="A7513" s="1">
        <v>34816</v>
      </c>
      <c r="B7513">
        <v>2.2599999999999998</v>
      </c>
      <c r="C7513">
        <v>2.27</v>
      </c>
      <c r="D7513">
        <v>2.19</v>
      </c>
      <c r="E7513">
        <v>2.2000000000000002</v>
      </c>
      <c r="F7513">
        <v>-2.6548672569999998</v>
      </c>
    </row>
    <row r="7514" spans="1:6" x14ac:dyDescent="0.25">
      <c r="A7514" s="1">
        <v>34815</v>
      </c>
      <c r="B7514">
        <v>2.2200000000000002</v>
      </c>
      <c r="C7514">
        <v>2.2799999999999998</v>
      </c>
      <c r="D7514">
        <v>2.2200000000000002</v>
      </c>
      <c r="E7514">
        <v>2.27</v>
      </c>
      <c r="F7514">
        <v>2.2522522519999999</v>
      </c>
    </row>
    <row r="7515" spans="1:6" x14ac:dyDescent="0.25">
      <c r="A7515" s="1">
        <v>34814</v>
      </c>
      <c r="B7515">
        <v>2.15</v>
      </c>
      <c r="C7515">
        <v>2.23</v>
      </c>
      <c r="D7515">
        <v>2.15</v>
      </c>
      <c r="E7515">
        <v>2.2200000000000002</v>
      </c>
      <c r="F7515">
        <v>3.2558139530000001</v>
      </c>
    </row>
    <row r="7516" spans="1:6" x14ac:dyDescent="0.25">
      <c r="A7516" s="1">
        <v>34813</v>
      </c>
      <c r="B7516">
        <v>2.15</v>
      </c>
      <c r="C7516">
        <v>2.17</v>
      </c>
      <c r="D7516">
        <v>2.12</v>
      </c>
      <c r="E7516">
        <v>2.15</v>
      </c>
      <c r="F7516">
        <v>0</v>
      </c>
    </row>
    <row r="7517" spans="1:6" x14ac:dyDescent="0.25">
      <c r="A7517" s="1">
        <v>34810</v>
      </c>
      <c r="B7517">
        <v>2.1800000000000002</v>
      </c>
      <c r="C7517">
        <v>2.2000000000000002</v>
      </c>
      <c r="D7517">
        <v>2.14</v>
      </c>
      <c r="E7517">
        <v>2.17</v>
      </c>
      <c r="F7517">
        <v>-0.458715596</v>
      </c>
    </row>
    <row r="7518" spans="1:6" x14ac:dyDescent="0.25">
      <c r="A7518" s="1">
        <v>34809</v>
      </c>
      <c r="B7518">
        <v>2.15</v>
      </c>
      <c r="C7518">
        <v>2.2200000000000002</v>
      </c>
      <c r="D7518">
        <v>2.11</v>
      </c>
      <c r="E7518">
        <v>2.17</v>
      </c>
      <c r="F7518">
        <v>0.93023255800000004</v>
      </c>
    </row>
    <row r="7519" spans="1:6" x14ac:dyDescent="0.25">
      <c r="A7519" s="1">
        <v>34808</v>
      </c>
      <c r="B7519">
        <v>2.13</v>
      </c>
      <c r="C7519">
        <v>2.17</v>
      </c>
      <c r="D7519">
        <v>2.0499999999999998</v>
      </c>
      <c r="E7519">
        <v>2.15</v>
      </c>
      <c r="F7519">
        <v>0.93896713600000004</v>
      </c>
    </row>
    <row r="7520" spans="1:6" x14ac:dyDescent="0.25">
      <c r="A7520" s="1">
        <v>34807</v>
      </c>
      <c r="B7520">
        <v>2.2599999999999998</v>
      </c>
      <c r="C7520">
        <v>2.2599999999999998</v>
      </c>
      <c r="D7520">
        <v>2.16</v>
      </c>
      <c r="E7520">
        <v>2.1800000000000002</v>
      </c>
      <c r="F7520">
        <v>-3.539823009</v>
      </c>
    </row>
    <row r="7521" spans="1:6" x14ac:dyDescent="0.25">
      <c r="A7521" s="1">
        <v>34806</v>
      </c>
      <c r="B7521">
        <v>2.2400000000000002</v>
      </c>
      <c r="C7521">
        <v>2.2799999999999998</v>
      </c>
      <c r="D7521">
        <v>2.23</v>
      </c>
      <c r="E7521">
        <v>2.25</v>
      </c>
      <c r="F7521">
        <v>0.446428571</v>
      </c>
    </row>
    <row r="7522" spans="1:6" x14ac:dyDescent="0.25">
      <c r="A7522" s="1">
        <v>34802</v>
      </c>
      <c r="B7522">
        <v>2.2200000000000002</v>
      </c>
      <c r="C7522">
        <v>2.2599999999999998</v>
      </c>
      <c r="D7522">
        <v>2.21</v>
      </c>
      <c r="E7522">
        <v>2.2200000000000002</v>
      </c>
      <c r="F7522">
        <v>0</v>
      </c>
    </row>
    <row r="7523" spans="1:6" x14ac:dyDescent="0.25">
      <c r="A7523" s="1">
        <v>34801</v>
      </c>
      <c r="B7523">
        <v>2.2200000000000002</v>
      </c>
      <c r="C7523">
        <v>2.23</v>
      </c>
      <c r="D7523">
        <v>2.1800000000000002</v>
      </c>
      <c r="E7523">
        <v>2.23</v>
      </c>
      <c r="F7523">
        <v>0.45045045</v>
      </c>
    </row>
    <row r="7524" spans="1:6" x14ac:dyDescent="0.25">
      <c r="A7524" s="1">
        <v>34800</v>
      </c>
      <c r="B7524">
        <v>2.17</v>
      </c>
      <c r="C7524">
        <v>2.2200000000000002</v>
      </c>
      <c r="D7524">
        <v>2.16</v>
      </c>
      <c r="E7524">
        <v>2.21</v>
      </c>
      <c r="F7524">
        <v>1.8433179719999999</v>
      </c>
    </row>
    <row r="7525" spans="1:6" x14ac:dyDescent="0.25">
      <c r="A7525" s="1">
        <v>34799</v>
      </c>
      <c r="B7525">
        <v>2.1800000000000002</v>
      </c>
      <c r="C7525">
        <v>2.19</v>
      </c>
      <c r="D7525">
        <v>2.12</v>
      </c>
      <c r="E7525">
        <v>2.16</v>
      </c>
      <c r="F7525">
        <v>-0.91743119299999998</v>
      </c>
    </row>
    <row r="7526" spans="1:6" x14ac:dyDescent="0.25">
      <c r="A7526" s="1">
        <v>34796</v>
      </c>
      <c r="B7526">
        <v>2.17</v>
      </c>
      <c r="C7526">
        <v>2.21</v>
      </c>
      <c r="D7526">
        <v>2.15</v>
      </c>
      <c r="E7526">
        <v>2.1800000000000002</v>
      </c>
      <c r="F7526">
        <v>0.46082949299999998</v>
      </c>
    </row>
    <row r="7527" spans="1:6" x14ac:dyDescent="0.25">
      <c r="A7527" s="1">
        <v>34795</v>
      </c>
      <c r="B7527">
        <v>2.16</v>
      </c>
      <c r="C7527">
        <v>2.17</v>
      </c>
      <c r="D7527">
        <v>2.13</v>
      </c>
      <c r="E7527">
        <v>2.17</v>
      </c>
      <c r="F7527">
        <v>0.46296296300000001</v>
      </c>
    </row>
    <row r="7528" spans="1:6" x14ac:dyDescent="0.25">
      <c r="A7528" s="1">
        <v>34794</v>
      </c>
      <c r="B7528">
        <v>2.15</v>
      </c>
      <c r="C7528">
        <v>2.1800000000000002</v>
      </c>
      <c r="D7528">
        <v>2.11</v>
      </c>
      <c r="E7528">
        <v>2.17</v>
      </c>
      <c r="F7528">
        <v>0.93023255800000004</v>
      </c>
    </row>
    <row r="7529" spans="1:6" x14ac:dyDescent="0.25">
      <c r="A7529" s="1">
        <v>34793</v>
      </c>
      <c r="B7529">
        <v>2.19</v>
      </c>
      <c r="C7529">
        <v>2.2200000000000002</v>
      </c>
      <c r="D7529">
        <v>2.13</v>
      </c>
      <c r="E7529">
        <v>2.15</v>
      </c>
      <c r="F7529">
        <v>-1.8264840179999999</v>
      </c>
    </row>
    <row r="7530" spans="1:6" x14ac:dyDescent="0.25">
      <c r="A7530" s="1">
        <v>34792</v>
      </c>
      <c r="B7530">
        <v>2.1</v>
      </c>
      <c r="C7530">
        <v>2.2000000000000002</v>
      </c>
      <c r="D7530">
        <v>2.09</v>
      </c>
      <c r="E7530">
        <v>2.2000000000000002</v>
      </c>
      <c r="F7530">
        <v>4.7619047620000003</v>
      </c>
    </row>
    <row r="7531" spans="1:6" x14ac:dyDescent="0.25">
      <c r="A7531" s="1">
        <v>34789</v>
      </c>
      <c r="B7531">
        <v>2.0099999999999998</v>
      </c>
      <c r="C7531">
        <v>2.13</v>
      </c>
      <c r="D7531">
        <v>1.97</v>
      </c>
      <c r="E7531">
        <v>2.12</v>
      </c>
      <c r="F7531">
        <v>5.4726368159999996</v>
      </c>
    </row>
    <row r="7532" spans="1:6" x14ac:dyDescent="0.25">
      <c r="A7532" s="1">
        <v>34788</v>
      </c>
      <c r="B7532">
        <v>2.0699999999999998</v>
      </c>
      <c r="C7532">
        <v>2.08</v>
      </c>
      <c r="D7532">
        <v>1.95</v>
      </c>
      <c r="E7532">
        <v>2.04</v>
      </c>
      <c r="F7532">
        <v>-1.4492753620000001</v>
      </c>
    </row>
    <row r="7533" spans="1:6" x14ac:dyDescent="0.25">
      <c r="A7533" s="1">
        <v>34787</v>
      </c>
      <c r="B7533">
        <v>2.1800000000000002</v>
      </c>
      <c r="C7533">
        <v>2.2200000000000002</v>
      </c>
      <c r="D7533">
        <v>2.04</v>
      </c>
      <c r="E7533">
        <v>2.0699999999999998</v>
      </c>
      <c r="F7533">
        <v>-5.0458715600000001</v>
      </c>
    </row>
    <row r="7534" spans="1:6" x14ac:dyDescent="0.25">
      <c r="A7534" s="1">
        <v>34786</v>
      </c>
      <c r="B7534">
        <v>2.12</v>
      </c>
      <c r="C7534">
        <v>2.1800000000000002</v>
      </c>
      <c r="D7534">
        <v>2.11</v>
      </c>
      <c r="E7534">
        <v>2.1800000000000002</v>
      </c>
      <c r="F7534">
        <v>2.8301886789999999</v>
      </c>
    </row>
    <row r="7535" spans="1:6" x14ac:dyDescent="0.25">
      <c r="A7535" s="1">
        <v>34785</v>
      </c>
      <c r="B7535">
        <v>2.04</v>
      </c>
      <c r="C7535">
        <v>2.12</v>
      </c>
      <c r="D7535">
        <v>2.0299999999999998</v>
      </c>
      <c r="E7535">
        <v>2.12</v>
      </c>
      <c r="F7535">
        <v>3.9215686270000001</v>
      </c>
    </row>
    <row r="7536" spans="1:6" x14ac:dyDescent="0.25">
      <c r="A7536" s="1">
        <v>34782</v>
      </c>
      <c r="B7536">
        <v>1.95</v>
      </c>
      <c r="C7536">
        <v>2.0499999999999998</v>
      </c>
      <c r="D7536">
        <v>1.94</v>
      </c>
      <c r="E7536">
        <v>2.02</v>
      </c>
      <c r="F7536">
        <v>3.5897435899999999</v>
      </c>
    </row>
    <row r="7537" spans="1:6" x14ac:dyDescent="0.25">
      <c r="A7537" s="1">
        <v>34781</v>
      </c>
      <c r="B7537">
        <v>1.9</v>
      </c>
      <c r="C7537">
        <v>1.98</v>
      </c>
      <c r="D7537">
        <v>1.89</v>
      </c>
      <c r="E7537">
        <v>1.94</v>
      </c>
      <c r="F7537">
        <v>2.1052631580000001</v>
      </c>
    </row>
    <row r="7538" spans="1:6" x14ac:dyDescent="0.25">
      <c r="A7538" s="1">
        <v>34780</v>
      </c>
      <c r="B7538">
        <v>1.91</v>
      </c>
      <c r="C7538">
        <v>1.92</v>
      </c>
      <c r="D7538">
        <v>1.88</v>
      </c>
      <c r="E7538">
        <v>1.9</v>
      </c>
      <c r="F7538">
        <v>-0.523560209</v>
      </c>
    </row>
    <row r="7539" spans="1:6" x14ac:dyDescent="0.25">
      <c r="A7539" s="1">
        <v>34779</v>
      </c>
      <c r="B7539">
        <v>1.93</v>
      </c>
      <c r="C7539">
        <v>1.97</v>
      </c>
      <c r="D7539">
        <v>1.9</v>
      </c>
      <c r="E7539">
        <v>1.92</v>
      </c>
      <c r="F7539">
        <v>-0.51813471499999997</v>
      </c>
    </row>
    <row r="7540" spans="1:6" x14ac:dyDescent="0.25">
      <c r="A7540" s="1">
        <v>34778</v>
      </c>
      <c r="B7540">
        <v>1.94</v>
      </c>
      <c r="C7540">
        <v>1.94</v>
      </c>
      <c r="D7540">
        <v>1.85</v>
      </c>
      <c r="E7540">
        <v>1.93</v>
      </c>
      <c r="F7540">
        <v>-0.51546391800000002</v>
      </c>
    </row>
    <row r="7541" spans="1:6" x14ac:dyDescent="0.25">
      <c r="A7541" s="1">
        <v>34775</v>
      </c>
      <c r="B7541">
        <v>1.98</v>
      </c>
      <c r="C7541">
        <v>1.98</v>
      </c>
      <c r="D7541">
        <v>1.93</v>
      </c>
      <c r="E7541">
        <v>1.94</v>
      </c>
      <c r="F7541">
        <v>-2.0202020200000002</v>
      </c>
    </row>
    <row r="7542" spans="1:6" x14ac:dyDescent="0.25">
      <c r="A7542" s="1">
        <v>34774</v>
      </c>
      <c r="B7542">
        <v>1.95</v>
      </c>
      <c r="C7542">
        <v>1.98</v>
      </c>
      <c r="D7542">
        <v>1.94</v>
      </c>
      <c r="E7542">
        <v>1.96</v>
      </c>
      <c r="F7542">
        <v>0.51282051299999998</v>
      </c>
    </row>
    <row r="7543" spans="1:6" x14ac:dyDescent="0.25">
      <c r="A7543" s="1">
        <v>34773</v>
      </c>
      <c r="B7543">
        <v>1.9</v>
      </c>
      <c r="C7543">
        <v>1.95</v>
      </c>
      <c r="D7543">
        <v>1.89</v>
      </c>
      <c r="E7543">
        <v>1.94</v>
      </c>
      <c r="F7543">
        <v>2.1052631580000001</v>
      </c>
    </row>
    <row r="7544" spans="1:6" x14ac:dyDescent="0.25">
      <c r="A7544" s="1">
        <v>34772</v>
      </c>
      <c r="B7544">
        <v>1.91</v>
      </c>
      <c r="C7544">
        <v>1.95</v>
      </c>
      <c r="D7544">
        <v>1.9</v>
      </c>
      <c r="E7544">
        <v>1.91</v>
      </c>
      <c r="F7544">
        <v>0</v>
      </c>
    </row>
    <row r="7545" spans="1:6" x14ac:dyDescent="0.25">
      <c r="A7545" s="1">
        <v>34771</v>
      </c>
      <c r="B7545">
        <v>1.93</v>
      </c>
      <c r="C7545">
        <v>1.94</v>
      </c>
      <c r="D7545">
        <v>1.89</v>
      </c>
      <c r="E7545">
        <v>1.89</v>
      </c>
      <c r="F7545">
        <v>-2.0725388599999999</v>
      </c>
    </row>
    <row r="7546" spans="1:6" x14ac:dyDescent="0.25">
      <c r="A7546" s="1">
        <v>34768</v>
      </c>
      <c r="B7546">
        <v>1.92</v>
      </c>
      <c r="C7546">
        <v>1.95</v>
      </c>
      <c r="D7546">
        <v>1.91</v>
      </c>
      <c r="E7546">
        <v>1.93</v>
      </c>
      <c r="F7546">
        <v>0.52083333300000001</v>
      </c>
    </row>
    <row r="7547" spans="1:6" x14ac:dyDescent="0.25">
      <c r="A7547" s="1">
        <v>34767</v>
      </c>
      <c r="B7547">
        <v>1.94</v>
      </c>
      <c r="C7547">
        <v>1.96</v>
      </c>
      <c r="D7547">
        <v>1.9</v>
      </c>
      <c r="E7547">
        <v>1.92</v>
      </c>
      <c r="F7547">
        <v>-1.030927835</v>
      </c>
    </row>
    <row r="7548" spans="1:6" x14ac:dyDescent="0.25">
      <c r="A7548" s="1">
        <v>34766</v>
      </c>
      <c r="B7548">
        <v>1.91</v>
      </c>
      <c r="C7548">
        <v>1.96</v>
      </c>
      <c r="D7548">
        <v>1.91</v>
      </c>
      <c r="E7548">
        <v>1.95</v>
      </c>
      <c r="F7548">
        <v>2.0942408380000002</v>
      </c>
    </row>
    <row r="7549" spans="1:6" x14ac:dyDescent="0.25">
      <c r="A7549" s="1">
        <v>34765</v>
      </c>
      <c r="B7549">
        <v>1.91</v>
      </c>
      <c r="C7549">
        <v>1.93</v>
      </c>
      <c r="D7549">
        <v>1.88</v>
      </c>
      <c r="E7549">
        <v>1.91</v>
      </c>
      <c r="F7549">
        <v>0</v>
      </c>
    </row>
    <row r="7550" spans="1:6" x14ac:dyDescent="0.25">
      <c r="A7550" s="1">
        <v>34764</v>
      </c>
      <c r="B7550">
        <v>1.9</v>
      </c>
      <c r="C7550">
        <v>1.91</v>
      </c>
      <c r="D7550">
        <v>1.86</v>
      </c>
      <c r="E7550">
        <v>1.9</v>
      </c>
      <c r="F7550">
        <v>0</v>
      </c>
    </row>
    <row r="7551" spans="1:6" x14ac:dyDescent="0.25">
      <c r="A7551" s="1">
        <v>34761</v>
      </c>
      <c r="B7551">
        <v>1.88</v>
      </c>
      <c r="C7551">
        <v>1.94</v>
      </c>
      <c r="D7551">
        <v>1.87</v>
      </c>
      <c r="E7551">
        <v>1.92</v>
      </c>
      <c r="F7551">
        <v>2.1276595739999999</v>
      </c>
    </row>
    <row r="7552" spans="1:6" x14ac:dyDescent="0.25">
      <c r="A7552" s="1">
        <v>34760</v>
      </c>
      <c r="B7552">
        <v>1.83</v>
      </c>
      <c r="C7552">
        <v>1.89</v>
      </c>
      <c r="D7552">
        <v>1.83</v>
      </c>
      <c r="E7552">
        <v>1.88</v>
      </c>
      <c r="F7552">
        <v>2.7322404370000002</v>
      </c>
    </row>
    <row r="7553" spans="1:6" x14ac:dyDescent="0.25">
      <c r="A7553" s="1">
        <v>34759</v>
      </c>
      <c r="B7553">
        <v>1.86</v>
      </c>
      <c r="C7553">
        <v>1.88</v>
      </c>
      <c r="D7553">
        <v>1.82</v>
      </c>
      <c r="E7553">
        <v>1.83</v>
      </c>
      <c r="F7553">
        <v>-1.612903226</v>
      </c>
    </row>
    <row r="7554" spans="1:6" x14ac:dyDescent="0.25">
      <c r="A7554" s="1">
        <v>34758</v>
      </c>
      <c r="B7554">
        <v>1.88</v>
      </c>
      <c r="C7554">
        <v>1.93</v>
      </c>
      <c r="D7554">
        <v>1.84</v>
      </c>
      <c r="E7554">
        <v>1.88</v>
      </c>
      <c r="F7554">
        <v>0</v>
      </c>
    </row>
    <row r="7555" spans="1:6" x14ac:dyDescent="0.25">
      <c r="A7555" s="1">
        <v>34757</v>
      </c>
      <c r="B7555">
        <v>1.85</v>
      </c>
      <c r="C7555">
        <v>1.89</v>
      </c>
      <c r="D7555">
        <v>1.81</v>
      </c>
      <c r="E7555">
        <v>1.83</v>
      </c>
      <c r="F7555">
        <v>-1.081081081</v>
      </c>
    </row>
    <row r="7556" spans="1:6" x14ac:dyDescent="0.25">
      <c r="A7556" s="1">
        <v>34754</v>
      </c>
      <c r="B7556">
        <v>1.89</v>
      </c>
      <c r="C7556">
        <v>1.9</v>
      </c>
      <c r="D7556">
        <v>1.85</v>
      </c>
      <c r="E7556">
        <v>1.87</v>
      </c>
      <c r="F7556">
        <v>-1.0582010580000001</v>
      </c>
    </row>
    <row r="7557" spans="1:6" x14ac:dyDescent="0.25">
      <c r="A7557" s="1">
        <v>34753</v>
      </c>
      <c r="B7557">
        <v>1.9</v>
      </c>
      <c r="C7557">
        <v>1.93</v>
      </c>
      <c r="D7557">
        <v>1.89</v>
      </c>
      <c r="E7557">
        <v>1.91</v>
      </c>
      <c r="F7557">
        <v>0.52631578899999998</v>
      </c>
    </row>
    <row r="7558" spans="1:6" x14ac:dyDescent="0.25">
      <c r="A7558" s="1">
        <v>34752</v>
      </c>
      <c r="B7558">
        <v>1.83</v>
      </c>
      <c r="C7558">
        <v>1.9</v>
      </c>
      <c r="D7558">
        <v>1.82</v>
      </c>
      <c r="E7558">
        <v>1.89</v>
      </c>
      <c r="F7558">
        <v>3.2786885250000002</v>
      </c>
    </row>
    <row r="7559" spans="1:6" x14ac:dyDescent="0.25">
      <c r="A7559" s="1">
        <v>34751</v>
      </c>
      <c r="B7559">
        <v>1.85</v>
      </c>
      <c r="C7559">
        <v>1.86</v>
      </c>
      <c r="D7559">
        <v>1.81</v>
      </c>
      <c r="E7559">
        <v>1.84</v>
      </c>
      <c r="F7559">
        <v>-0.54054054100000004</v>
      </c>
    </row>
    <row r="7560" spans="1:6" x14ac:dyDescent="0.25">
      <c r="A7560" s="1">
        <v>34747</v>
      </c>
      <c r="B7560">
        <v>1.9</v>
      </c>
      <c r="C7560">
        <v>1.9</v>
      </c>
      <c r="D7560">
        <v>1.86</v>
      </c>
      <c r="E7560">
        <v>1.88</v>
      </c>
      <c r="F7560">
        <v>-1.052631579</v>
      </c>
    </row>
    <row r="7561" spans="1:6" x14ac:dyDescent="0.25">
      <c r="A7561" s="1">
        <v>34746</v>
      </c>
      <c r="B7561">
        <v>1.92</v>
      </c>
      <c r="C7561">
        <v>1.93</v>
      </c>
      <c r="D7561">
        <v>1.88</v>
      </c>
      <c r="E7561">
        <v>1.9</v>
      </c>
      <c r="F7561">
        <v>-1.0416666670000001</v>
      </c>
    </row>
    <row r="7562" spans="1:6" x14ac:dyDescent="0.25">
      <c r="A7562" s="1">
        <v>34745</v>
      </c>
      <c r="B7562">
        <v>1.94</v>
      </c>
      <c r="C7562">
        <v>1.96</v>
      </c>
      <c r="D7562">
        <v>1.9</v>
      </c>
      <c r="E7562">
        <v>1.92</v>
      </c>
      <c r="F7562">
        <v>-1.030927835</v>
      </c>
    </row>
    <row r="7563" spans="1:6" x14ac:dyDescent="0.25">
      <c r="A7563" s="1">
        <v>34744</v>
      </c>
      <c r="B7563">
        <v>1.9</v>
      </c>
      <c r="C7563">
        <v>1.97</v>
      </c>
      <c r="D7563">
        <v>1.89</v>
      </c>
      <c r="E7563">
        <v>1.91</v>
      </c>
      <c r="F7563">
        <v>0.52631578899999998</v>
      </c>
    </row>
    <row r="7564" spans="1:6" x14ac:dyDescent="0.25">
      <c r="A7564" s="1">
        <v>34743</v>
      </c>
      <c r="B7564">
        <v>1.93</v>
      </c>
      <c r="C7564">
        <v>1.96</v>
      </c>
      <c r="D7564">
        <v>1.89</v>
      </c>
      <c r="E7564">
        <v>1.9</v>
      </c>
      <c r="F7564">
        <v>-1.5544041449999999</v>
      </c>
    </row>
    <row r="7565" spans="1:6" x14ac:dyDescent="0.25">
      <c r="A7565" s="1">
        <v>34740</v>
      </c>
      <c r="B7565">
        <v>2.04</v>
      </c>
      <c r="C7565">
        <v>2.0499999999999998</v>
      </c>
      <c r="D7565">
        <v>1.94</v>
      </c>
      <c r="E7565">
        <v>1.95</v>
      </c>
      <c r="F7565">
        <v>-4.4117647059999996</v>
      </c>
    </row>
    <row r="7566" spans="1:6" x14ac:dyDescent="0.25">
      <c r="A7566" s="1">
        <v>34739</v>
      </c>
      <c r="B7566">
        <v>2.04</v>
      </c>
      <c r="C7566">
        <v>2.11</v>
      </c>
      <c r="D7566">
        <v>1.95</v>
      </c>
      <c r="E7566">
        <v>2.0299999999999998</v>
      </c>
      <c r="F7566">
        <v>-0.49019607799999998</v>
      </c>
    </row>
    <row r="7567" spans="1:6" x14ac:dyDescent="0.25">
      <c r="A7567" s="1">
        <v>34738</v>
      </c>
      <c r="B7567">
        <v>2.0499999999999998</v>
      </c>
      <c r="C7567">
        <v>2.0499999999999998</v>
      </c>
      <c r="D7567">
        <v>2.0099999999999998</v>
      </c>
      <c r="E7567">
        <v>2.0299999999999998</v>
      </c>
      <c r="F7567">
        <v>-0.97560975599999999</v>
      </c>
    </row>
    <row r="7568" spans="1:6" x14ac:dyDescent="0.25">
      <c r="A7568" s="1">
        <v>34737</v>
      </c>
      <c r="B7568">
        <v>2.04</v>
      </c>
      <c r="C7568">
        <v>2.0499999999999998</v>
      </c>
      <c r="D7568">
        <v>1.99</v>
      </c>
      <c r="E7568">
        <v>2.0499999999999998</v>
      </c>
      <c r="F7568">
        <v>0.49019607799999998</v>
      </c>
    </row>
    <row r="7569" spans="1:6" x14ac:dyDescent="0.25">
      <c r="A7569" s="1">
        <v>34736</v>
      </c>
      <c r="B7569">
        <v>1.98</v>
      </c>
      <c r="C7569">
        <v>2.06</v>
      </c>
      <c r="D7569">
        <v>1.98</v>
      </c>
      <c r="E7569">
        <v>2.04</v>
      </c>
      <c r="F7569">
        <v>3.0303030299999998</v>
      </c>
    </row>
    <row r="7570" spans="1:6" x14ac:dyDescent="0.25">
      <c r="A7570" s="1">
        <v>34733</v>
      </c>
      <c r="B7570">
        <v>2</v>
      </c>
      <c r="C7570">
        <v>2.04</v>
      </c>
      <c r="D7570">
        <v>1.97</v>
      </c>
      <c r="E7570">
        <v>1.98</v>
      </c>
      <c r="F7570">
        <v>-1</v>
      </c>
    </row>
    <row r="7571" spans="1:6" x14ac:dyDescent="0.25">
      <c r="A7571" s="1">
        <v>34732</v>
      </c>
      <c r="B7571">
        <v>1.9</v>
      </c>
      <c r="C7571">
        <v>2.0299999999999998</v>
      </c>
      <c r="D7571">
        <v>1.9</v>
      </c>
      <c r="E7571">
        <v>1.98</v>
      </c>
      <c r="F7571">
        <v>4.2105263160000002</v>
      </c>
    </row>
    <row r="7572" spans="1:6" x14ac:dyDescent="0.25">
      <c r="A7572" s="1">
        <v>34731</v>
      </c>
      <c r="B7572">
        <v>1.88</v>
      </c>
      <c r="C7572">
        <v>1.95</v>
      </c>
      <c r="D7572">
        <v>1.87</v>
      </c>
      <c r="E7572">
        <v>1.91</v>
      </c>
      <c r="F7572">
        <v>1.595744681</v>
      </c>
    </row>
    <row r="7573" spans="1:6" x14ac:dyDescent="0.25">
      <c r="A7573" s="1">
        <v>34730</v>
      </c>
      <c r="B7573">
        <v>1.82</v>
      </c>
      <c r="C7573">
        <v>1.88</v>
      </c>
      <c r="D7573">
        <v>1.81</v>
      </c>
      <c r="E7573">
        <v>1.86</v>
      </c>
      <c r="F7573">
        <v>2.1978021980000002</v>
      </c>
    </row>
    <row r="7574" spans="1:6" x14ac:dyDescent="0.25">
      <c r="A7574" s="1">
        <v>34729</v>
      </c>
      <c r="B7574">
        <v>1.88</v>
      </c>
      <c r="C7574">
        <v>1.89</v>
      </c>
      <c r="D7574">
        <v>1.8</v>
      </c>
      <c r="E7574">
        <v>1.81</v>
      </c>
      <c r="F7574">
        <v>-3.7234042550000002</v>
      </c>
    </row>
    <row r="7575" spans="1:6" x14ac:dyDescent="0.25">
      <c r="A7575" s="1">
        <v>34726</v>
      </c>
      <c r="B7575">
        <v>1.9</v>
      </c>
      <c r="C7575">
        <v>1.9</v>
      </c>
      <c r="D7575">
        <v>1.86</v>
      </c>
      <c r="E7575">
        <v>1.89</v>
      </c>
      <c r="F7575">
        <v>-0.52631578899999998</v>
      </c>
    </row>
    <row r="7576" spans="1:6" x14ac:dyDescent="0.25">
      <c r="A7576" s="1">
        <v>34725</v>
      </c>
      <c r="B7576">
        <v>1.94</v>
      </c>
      <c r="C7576">
        <v>1.94</v>
      </c>
      <c r="D7576">
        <v>1.87</v>
      </c>
      <c r="E7576">
        <v>1.88</v>
      </c>
      <c r="F7576">
        <v>-3.0927835049999999</v>
      </c>
    </row>
    <row r="7577" spans="1:6" x14ac:dyDescent="0.25">
      <c r="A7577" s="1">
        <v>34724</v>
      </c>
      <c r="B7577">
        <v>1.99</v>
      </c>
      <c r="C7577">
        <v>2.0099999999999998</v>
      </c>
      <c r="D7577">
        <v>1.93</v>
      </c>
      <c r="E7577">
        <v>1.94</v>
      </c>
      <c r="F7577">
        <v>-2.5125628139999998</v>
      </c>
    </row>
    <row r="7578" spans="1:6" x14ac:dyDescent="0.25">
      <c r="A7578" s="1">
        <v>34723</v>
      </c>
      <c r="B7578">
        <v>1.94</v>
      </c>
      <c r="C7578">
        <v>2.0099999999999998</v>
      </c>
      <c r="D7578">
        <v>1.92</v>
      </c>
      <c r="E7578">
        <v>2</v>
      </c>
      <c r="F7578">
        <v>3.0927835049999999</v>
      </c>
    </row>
    <row r="7579" spans="1:6" x14ac:dyDescent="0.25">
      <c r="A7579" s="1">
        <v>34722</v>
      </c>
      <c r="B7579">
        <v>1.91</v>
      </c>
      <c r="C7579">
        <v>1.95</v>
      </c>
      <c r="D7579">
        <v>1.86</v>
      </c>
      <c r="E7579">
        <v>1.94</v>
      </c>
      <c r="F7579">
        <v>1.5706806280000001</v>
      </c>
    </row>
    <row r="7580" spans="1:6" x14ac:dyDescent="0.25">
      <c r="A7580" s="1">
        <v>34719</v>
      </c>
      <c r="B7580">
        <v>1.99</v>
      </c>
      <c r="C7580">
        <v>2</v>
      </c>
      <c r="D7580">
        <v>1.93</v>
      </c>
      <c r="E7580">
        <v>1.95</v>
      </c>
      <c r="F7580">
        <v>-2.010050251</v>
      </c>
    </row>
    <row r="7581" spans="1:6" x14ac:dyDescent="0.25">
      <c r="A7581" s="1">
        <v>34718</v>
      </c>
      <c r="B7581">
        <v>2.02</v>
      </c>
      <c r="C7581">
        <v>2.0299999999999998</v>
      </c>
      <c r="D7581">
        <v>1.97</v>
      </c>
      <c r="E7581">
        <v>1.98</v>
      </c>
      <c r="F7581">
        <v>-1.98019802</v>
      </c>
    </row>
    <row r="7582" spans="1:6" x14ac:dyDescent="0.25">
      <c r="A7582" s="1">
        <v>34717</v>
      </c>
      <c r="B7582">
        <v>2.04</v>
      </c>
      <c r="C7582">
        <v>2.09</v>
      </c>
      <c r="D7582">
        <v>2.0099999999999998</v>
      </c>
      <c r="E7582">
        <v>2.0299999999999998</v>
      </c>
      <c r="F7582">
        <v>-0.49019607799999998</v>
      </c>
    </row>
    <row r="7583" spans="1:6" x14ac:dyDescent="0.25">
      <c r="A7583" s="1">
        <v>34716</v>
      </c>
      <c r="B7583">
        <v>2.04</v>
      </c>
      <c r="C7583">
        <v>2.0499999999999998</v>
      </c>
      <c r="D7583">
        <v>2.0099999999999998</v>
      </c>
      <c r="E7583">
        <v>2.0299999999999998</v>
      </c>
      <c r="F7583">
        <v>-0.49019607799999998</v>
      </c>
    </row>
    <row r="7584" spans="1:6" x14ac:dyDescent="0.25">
      <c r="A7584" s="1">
        <v>34715</v>
      </c>
      <c r="B7584">
        <v>1.99</v>
      </c>
      <c r="C7584">
        <v>2.0499999999999998</v>
      </c>
      <c r="D7584">
        <v>1.99</v>
      </c>
      <c r="E7584">
        <v>2.0299999999999998</v>
      </c>
      <c r="F7584">
        <v>2.010050251</v>
      </c>
    </row>
    <row r="7585" spans="1:6" x14ac:dyDescent="0.25">
      <c r="A7585" s="1">
        <v>34712</v>
      </c>
      <c r="B7585">
        <v>1.99</v>
      </c>
      <c r="C7585">
        <v>2</v>
      </c>
      <c r="D7585">
        <v>1.97</v>
      </c>
      <c r="E7585">
        <v>2</v>
      </c>
      <c r="F7585">
        <v>0.50251256300000002</v>
      </c>
    </row>
    <row r="7586" spans="1:6" x14ac:dyDescent="0.25">
      <c r="A7586" s="1">
        <v>34711</v>
      </c>
      <c r="B7586">
        <v>1.98</v>
      </c>
      <c r="C7586">
        <v>2</v>
      </c>
      <c r="D7586">
        <v>1.97</v>
      </c>
      <c r="E7586">
        <v>1.98</v>
      </c>
      <c r="F7586">
        <v>0</v>
      </c>
    </row>
    <row r="7587" spans="1:6" x14ac:dyDescent="0.25">
      <c r="A7587" s="1">
        <v>34710</v>
      </c>
      <c r="B7587">
        <v>1.97</v>
      </c>
      <c r="C7587">
        <v>1.98</v>
      </c>
      <c r="D7587">
        <v>1.93</v>
      </c>
      <c r="E7587">
        <v>1.98</v>
      </c>
      <c r="F7587">
        <v>0.50761421299999998</v>
      </c>
    </row>
    <row r="7588" spans="1:6" x14ac:dyDescent="0.25">
      <c r="A7588" s="1">
        <v>34709</v>
      </c>
      <c r="B7588">
        <v>1.95</v>
      </c>
      <c r="C7588">
        <v>2</v>
      </c>
      <c r="D7588">
        <v>1.94</v>
      </c>
      <c r="E7588">
        <v>1.96</v>
      </c>
      <c r="F7588">
        <v>0.51282051299999998</v>
      </c>
    </row>
    <row r="7589" spans="1:6" x14ac:dyDescent="0.25">
      <c r="A7589" s="1">
        <v>34708</v>
      </c>
      <c r="B7589">
        <v>1.89</v>
      </c>
      <c r="C7589">
        <v>1.96</v>
      </c>
      <c r="D7589">
        <v>1.89</v>
      </c>
      <c r="E7589">
        <v>1.94</v>
      </c>
      <c r="F7589">
        <v>2.6455026460000002</v>
      </c>
    </row>
    <row r="7590" spans="1:6" x14ac:dyDescent="0.25">
      <c r="A7590" s="1">
        <v>34705</v>
      </c>
      <c r="B7590">
        <v>1.89</v>
      </c>
      <c r="C7590">
        <v>1.92</v>
      </c>
      <c r="D7590">
        <v>1.87</v>
      </c>
      <c r="E7590">
        <v>1.9</v>
      </c>
      <c r="F7590">
        <v>0.52910052900000004</v>
      </c>
    </row>
    <row r="7591" spans="1:6" x14ac:dyDescent="0.25">
      <c r="A7591" s="1">
        <v>34704</v>
      </c>
      <c r="B7591">
        <v>1.92</v>
      </c>
      <c r="C7591">
        <v>1.94</v>
      </c>
      <c r="D7591">
        <v>1.88</v>
      </c>
      <c r="E7591">
        <v>1.89</v>
      </c>
      <c r="F7591">
        <v>-1.5625</v>
      </c>
    </row>
    <row r="7592" spans="1:6" x14ac:dyDescent="0.25">
      <c r="A7592" s="1">
        <v>34703</v>
      </c>
      <c r="B7592">
        <v>1.91</v>
      </c>
      <c r="C7592">
        <v>1.93</v>
      </c>
      <c r="D7592">
        <v>1.88</v>
      </c>
      <c r="E7592">
        <v>1.91</v>
      </c>
      <c r="F7592">
        <v>0</v>
      </c>
    </row>
    <row r="7593" spans="1:6" x14ac:dyDescent="0.25">
      <c r="A7593" s="1">
        <v>34702</v>
      </c>
      <c r="B7593">
        <v>1.94</v>
      </c>
      <c r="C7593">
        <v>1.95</v>
      </c>
      <c r="D7593">
        <v>1.88</v>
      </c>
      <c r="E7593">
        <v>1.89</v>
      </c>
      <c r="F7593">
        <v>-2.5773195879999999</v>
      </c>
    </row>
    <row r="7594" spans="1:6" x14ac:dyDescent="0.25">
      <c r="A7594" s="1">
        <v>34698</v>
      </c>
      <c r="B7594">
        <v>1.94</v>
      </c>
      <c r="C7594">
        <v>1.95</v>
      </c>
      <c r="D7594">
        <v>1.91</v>
      </c>
      <c r="E7594">
        <v>1.95</v>
      </c>
      <c r="F7594">
        <v>0.51546391800000002</v>
      </c>
    </row>
    <row r="7595" spans="1:6" x14ac:dyDescent="0.25">
      <c r="A7595" s="1">
        <v>34697</v>
      </c>
      <c r="B7595">
        <v>1.94</v>
      </c>
      <c r="C7595">
        <v>1.96</v>
      </c>
      <c r="D7595">
        <v>1.91</v>
      </c>
      <c r="E7595">
        <v>1.95</v>
      </c>
      <c r="F7595">
        <v>0.51546391800000002</v>
      </c>
    </row>
    <row r="7596" spans="1:6" x14ac:dyDescent="0.25">
      <c r="A7596" s="1">
        <v>34696</v>
      </c>
      <c r="B7596">
        <v>1.99</v>
      </c>
      <c r="C7596">
        <v>1.99</v>
      </c>
      <c r="D7596">
        <v>1.93</v>
      </c>
      <c r="E7596">
        <v>1.94</v>
      </c>
      <c r="F7596">
        <v>-2.5125628139999998</v>
      </c>
    </row>
    <row r="7597" spans="1:6" x14ac:dyDescent="0.25">
      <c r="A7597" s="1">
        <v>34695</v>
      </c>
      <c r="B7597">
        <v>1.98</v>
      </c>
      <c r="C7597">
        <v>2.0099999999999998</v>
      </c>
      <c r="D7597">
        <v>1.96</v>
      </c>
      <c r="E7597">
        <v>1.99</v>
      </c>
      <c r="F7597">
        <v>0.50505050500000004</v>
      </c>
    </row>
    <row r="7598" spans="1:6" x14ac:dyDescent="0.25">
      <c r="A7598" s="1">
        <v>34691</v>
      </c>
      <c r="B7598">
        <v>1.94</v>
      </c>
      <c r="C7598">
        <v>1.98</v>
      </c>
      <c r="D7598">
        <v>1.93</v>
      </c>
      <c r="E7598">
        <v>1.95</v>
      </c>
      <c r="F7598">
        <v>0.51546391800000002</v>
      </c>
    </row>
    <row r="7599" spans="1:6" x14ac:dyDescent="0.25">
      <c r="A7599" s="1">
        <v>34690</v>
      </c>
      <c r="B7599">
        <v>1.89</v>
      </c>
      <c r="C7599">
        <v>1.95</v>
      </c>
      <c r="D7599">
        <v>1.88</v>
      </c>
      <c r="E7599">
        <v>1.94</v>
      </c>
      <c r="F7599">
        <v>2.6455026460000002</v>
      </c>
    </row>
    <row r="7600" spans="1:6" x14ac:dyDescent="0.25">
      <c r="A7600" s="1">
        <v>34689</v>
      </c>
      <c r="B7600">
        <v>1.83</v>
      </c>
      <c r="C7600">
        <v>1.9</v>
      </c>
      <c r="D7600">
        <v>1.83</v>
      </c>
      <c r="E7600">
        <v>1.89</v>
      </c>
      <c r="F7600">
        <v>3.2786885250000002</v>
      </c>
    </row>
    <row r="7601" spans="1:6" x14ac:dyDescent="0.25">
      <c r="A7601" s="1">
        <v>34688</v>
      </c>
      <c r="B7601">
        <v>1.85</v>
      </c>
      <c r="C7601">
        <v>1.86</v>
      </c>
      <c r="D7601">
        <v>1.81</v>
      </c>
      <c r="E7601">
        <v>1.83</v>
      </c>
      <c r="F7601">
        <v>-1.081081081</v>
      </c>
    </row>
    <row r="7602" spans="1:6" x14ac:dyDescent="0.25">
      <c r="A7602" s="1">
        <v>34687</v>
      </c>
      <c r="B7602">
        <v>1.84</v>
      </c>
      <c r="C7602">
        <v>1.85</v>
      </c>
      <c r="D7602">
        <v>1.83</v>
      </c>
      <c r="E7602">
        <v>1.84</v>
      </c>
      <c r="F7602">
        <v>0</v>
      </c>
    </row>
    <row r="7603" spans="1:6" x14ac:dyDescent="0.25">
      <c r="A7603" s="1">
        <v>34684</v>
      </c>
      <c r="B7603">
        <v>1.86</v>
      </c>
      <c r="C7603">
        <v>1.89</v>
      </c>
      <c r="D7603">
        <v>1.83</v>
      </c>
      <c r="E7603">
        <v>1.85</v>
      </c>
      <c r="F7603">
        <v>-0.53763440900000004</v>
      </c>
    </row>
    <row r="7604" spans="1:6" x14ac:dyDescent="0.25">
      <c r="A7604" s="1">
        <v>34683</v>
      </c>
      <c r="B7604">
        <v>1.83</v>
      </c>
      <c r="C7604">
        <v>1.88</v>
      </c>
      <c r="D7604">
        <v>1.82</v>
      </c>
      <c r="E7604">
        <v>1.85</v>
      </c>
      <c r="F7604">
        <v>1.0928961749999999</v>
      </c>
    </row>
    <row r="7605" spans="1:6" x14ac:dyDescent="0.25">
      <c r="A7605" s="1">
        <v>34682</v>
      </c>
      <c r="B7605">
        <v>1.79</v>
      </c>
      <c r="C7605">
        <v>1.8</v>
      </c>
      <c r="D7605">
        <v>1.74</v>
      </c>
      <c r="E7605">
        <v>1.76</v>
      </c>
      <c r="F7605">
        <v>-1.675977654</v>
      </c>
    </row>
    <row r="7606" spans="1:6" x14ac:dyDescent="0.25">
      <c r="A7606" s="1">
        <v>34681</v>
      </c>
      <c r="B7606">
        <v>1.81</v>
      </c>
      <c r="C7606">
        <v>1.82</v>
      </c>
      <c r="D7606">
        <v>1.78</v>
      </c>
      <c r="E7606">
        <v>1.79</v>
      </c>
      <c r="F7606">
        <v>-1.1049723760000001</v>
      </c>
    </row>
    <row r="7607" spans="1:6" x14ac:dyDescent="0.25">
      <c r="A7607" s="1">
        <v>34680</v>
      </c>
      <c r="B7607">
        <v>1.79</v>
      </c>
      <c r="C7607">
        <v>1.82</v>
      </c>
      <c r="D7607">
        <v>1.75</v>
      </c>
      <c r="E7607">
        <v>1.81</v>
      </c>
      <c r="F7607">
        <v>1.1173184359999999</v>
      </c>
    </row>
    <row r="7608" spans="1:6" x14ac:dyDescent="0.25">
      <c r="A7608" s="1">
        <v>34677</v>
      </c>
      <c r="B7608">
        <v>1.72</v>
      </c>
      <c r="C7608">
        <v>1.79</v>
      </c>
      <c r="D7608">
        <v>1.64</v>
      </c>
      <c r="E7608">
        <v>1.78</v>
      </c>
      <c r="F7608">
        <v>3.4883720930000002</v>
      </c>
    </row>
    <row r="7609" spans="1:6" x14ac:dyDescent="0.25">
      <c r="A7609" s="1">
        <v>34676</v>
      </c>
      <c r="B7609">
        <v>1.79</v>
      </c>
      <c r="C7609">
        <v>1.8</v>
      </c>
      <c r="D7609">
        <v>1.71</v>
      </c>
      <c r="E7609">
        <v>1.71</v>
      </c>
      <c r="F7609">
        <v>-4.4692737429999996</v>
      </c>
    </row>
    <row r="7610" spans="1:6" x14ac:dyDescent="0.25">
      <c r="A7610" s="1">
        <v>34675</v>
      </c>
      <c r="B7610">
        <v>1.84</v>
      </c>
      <c r="C7610">
        <v>1.84</v>
      </c>
      <c r="D7610">
        <v>1.77</v>
      </c>
      <c r="E7610">
        <v>1.78</v>
      </c>
      <c r="F7610">
        <v>-3.2608695650000001</v>
      </c>
    </row>
    <row r="7611" spans="1:6" x14ac:dyDescent="0.25">
      <c r="A7611" s="1">
        <v>34674</v>
      </c>
      <c r="B7611">
        <v>1.83</v>
      </c>
      <c r="C7611">
        <v>1.87</v>
      </c>
      <c r="D7611">
        <v>1.82</v>
      </c>
      <c r="E7611">
        <v>1.85</v>
      </c>
      <c r="F7611">
        <v>1.0928961749999999</v>
      </c>
    </row>
    <row r="7612" spans="1:6" x14ac:dyDescent="0.25">
      <c r="A7612" s="1">
        <v>34673</v>
      </c>
      <c r="B7612">
        <v>1.82</v>
      </c>
      <c r="C7612">
        <v>1.85</v>
      </c>
      <c r="D7612">
        <v>1.82</v>
      </c>
      <c r="E7612">
        <v>1.83</v>
      </c>
      <c r="F7612">
        <v>0.54945054900000001</v>
      </c>
    </row>
    <row r="7613" spans="1:6" x14ac:dyDescent="0.25">
      <c r="A7613" s="1">
        <v>34670</v>
      </c>
      <c r="B7613">
        <v>1.79</v>
      </c>
      <c r="C7613">
        <v>1.83</v>
      </c>
      <c r="D7613">
        <v>1.78</v>
      </c>
      <c r="E7613">
        <v>1.83</v>
      </c>
      <c r="F7613">
        <v>2.2346368719999998</v>
      </c>
    </row>
    <row r="7614" spans="1:6" x14ac:dyDescent="0.25">
      <c r="A7614" s="1">
        <v>34669</v>
      </c>
      <c r="B7614">
        <v>1.78</v>
      </c>
      <c r="C7614">
        <v>1.81</v>
      </c>
      <c r="D7614">
        <v>1.77</v>
      </c>
      <c r="E7614">
        <v>1.79</v>
      </c>
      <c r="F7614">
        <v>0.56179775300000001</v>
      </c>
    </row>
    <row r="7615" spans="1:6" x14ac:dyDescent="0.25">
      <c r="A7615" s="1">
        <v>34668</v>
      </c>
      <c r="B7615">
        <v>1.83</v>
      </c>
      <c r="C7615">
        <v>1.85</v>
      </c>
      <c r="D7615">
        <v>1.79</v>
      </c>
      <c r="E7615">
        <v>1.79</v>
      </c>
      <c r="F7615">
        <v>-2.1857923499999998</v>
      </c>
    </row>
    <row r="7616" spans="1:6" x14ac:dyDescent="0.25">
      <c r="A7616" s="1">
        <v>34667</v>
      </c>
      <c r="B7616">
        <v>1.83</v>
      </c>
      <c r="C7616">
        <v>1.85</v>
      </c>
      <c r="D7616">
        <v>1.82</v>
      </c>
      <c r="E7616">
        <v>1.84</v>
      </c>
      <c r="F7616">
        <v>0.54644808700000003</v>
      </c>
    </row>
    <row r="7617" spans="1:6" x14ac:dyDescent="0.25">
      <c r="A7617" s="1">
        <v>34666</v>
      </c>
      <c r="B7617">
        <v>1.79</v>
      </c>
      <c r="C7617">
        <v>1.83</v>
      </c>
      <c r="D7617">
        <v>1.78</v>
      </c>
      <c r="E7617">
        <v>1.82</v>
      </c>
      <c r="F7617">
        <v>1.675977654</v>
      </c>
    </row>
    <row r="7618" spans="1:6" x14ac:dyDescent="0.25">
      <c r="A7618" s="1">
        <v>34663</v>
      </c>
      <c r="B7618">
        <v>1.76</v>
      </c>
      <c r="C7618">
        <v>1.82</v>
      </c>
      <c r="D7618">
        <v>1.75</v>
      </c>
      <c r="E7618">
        <v>1.8</v>
      </c>
      <c r="F7618">
        <v>2.2727272730000001</v>
      </c>
    </row>
    <row r="7619" spans="1:6" x14ac:dyDescent="0.25">
      <c r="A7619" s="1">
        <v>34661</v>
      </c>
      <c r="B7619">
        <v>1.67</v>
      </c>
      <c r="C7619">
        <v>1.76</v>
      </c>
      <c r="D7619">
        <v>1.65</v>
      </c>
      <c r="E7619">
        <v>1.75</v>
      </c>
      <c r="F7619">
        <v>4.7904191620000001</v>
      </c>
    </row>
    <row r="7620" spans="1:6" x14ac:dyDescent="0.25">
      <c r="A7620" s="1">
        <v>34660</v>
      </c>
      <c r="B7620">
        <v>1.81</v>
      </c>
      <c r="C7620">
        <v>1.83</v>
      </c>
      <c r="D7620">
        <v>1.69</v>
      </c>
      <c r="E7620">
        <v>1.7</v>
      </c>
      <c r="F7620">
        <v>-6.0773480659999999</v>
      </c>
    </row>
    <row r="7621" spans="1:6" x14ac:dyDescent="0.25">
      <c r="A7621" s="1">
        <v>34659</v>
      </c>
      <c r="B7621">
        <v>1.9</v>
      </c>
      <c r="C7621">
        <v>1.91</v>
      </c>
      <c r="D7621">
        <v>1.78</v>
      </c>
      <c r="E7621">
        <v>1.83</v>
      </c>
      <c r="F7621">
        <v>-3.6842105260000002</v>
      </c>
    </row>
    <row r="7622" spans="1:6" x14ac:dyDescent="0.25">
      <c r="A7622" s="1">
        <v>34656</v>
      </c>
      <c r="B7622">
        <v>1.85</v>
      </c>
      <c r="C7622">
        <v>1.9</v>
      </c>
      <c r="D7622">
        <v>1.84</v>
      </c>
      <c r="E7622">
        <v>1.9</v>
      </c>
      <c r="F7622">
        <v>2.7027027029999999</v>
      </c>
    </row>
    <row r="7623" spans="1:6" x14ac:dyDescent="0.25">
      <c r="A7623" s="1">
        <v>34655</v>
      </c>
      <c r="B7623">
        <v>1.89</v>
      </c>
      <c r="C7623">
        <v>1.92</v>
      </c>
      <c r="D7623">
        <v>1.83</v>
      </c>
      <c r="E7623">
        <v>1.86</v>
      </c>
      <c r="F7623">
        <v>-1.587301587</v>
      </c>
    </row>
    <row r="7624" spans="1:6" x14ac:dyDescent="0.25">
      <c r="A7624" s="1">
        <v>34654</v>
      </c>
      <c r="B7624">
        <v>1.85</v>
      </c>
      <c r="C7624">
        <v>1.89</v>
      </c>
      <c r="D7624">
        <v>1.84</v>
      </c>
      <c r="E7624">
        <v>1.89</v>
      </c>
      <c r="F7624">
        <v>2.162162162</v>
      </c>
    </row>
    <row r="7625" spans="1:6" x14ac:dyDescent="0.25">
      <c r="A7625" s="1">
        <v>34653</v>
      </c>
      <c r="B7625">
        <v>1.88</v>
      </c>
      <c r="C7625">
        <v>1.93</v>
      </c>
      <c r="D7625">
        <v>1.83</v>
      </c>
      <c r="E7625">
        <v>1.84</v>
      </c>
      <c r="F7625">
        <v>-2.1276595739999999</v>
      </c>
    </row>
    <row r="7626" spans="1:6" x14ac:dyDescent="0.25">
      <c r="A7626" s="1">
        <v>34652</v>
      </c>
      <c r="B7626">
        <v>1.85</v>
      </c>
      <c r="C7626">
        <v>1.92</v>
      </c>
      <c r="D7626">
        <v>1.82</v>
      </c>
      <c r="E7626">
        <v>1.87</v>
      </c>
      <c r="F7626">
        <v>1.081081081</v>
      </c>
    </row>
    <row r="7627" spans="1:6" x14ac:dyDescent="0.25">
      <c r="A7627" s="1">
        <v>34649</v>
      </c>
      <c r="B7627">
        <v>1.76</v>
      </c>
      <c r="C7627">
        <v>1.86</v>
      </c>
      <c r="D7627">
        <v>1.74</v>
      </c>
      <c r="E7627">
        <v>1.83</v>
      </c>
      <c r="F7627">
        <v>3.9772727269999999</v>
      </c>
    </row>
    <row r="7628" spans="1:6" x14ac:dyDescent="0.25">
      <c r="A7628" s="1">
        <v>34648</v>
      </c>
      <c r="B7628">
        <v>1.72</v>
      </c>
      <c r="C7628">
        <v>1.76</v>
      </c>
      <c r="D7628">
        <v>1.67</v>
      </c>
      <c r="E7628">
        <v>1.7</v>
      </c>
      <c r="F7628">
        <v>-1.162790698</v>
      </c>
    </row>
    <row r="7629" spans="1:6" x14ac:dyDescent="0.25">
      <c r="A7629" s="1">
        <v>34647</v>
      </c>
      <c r="B7629">
        <v>1.74</v>
      </c>
      <c r="C7629">
        <v>1.78</v>
      </c>
      <c r="D7629">
        <v>1.71</v>
      </c>
      <c r="E7629">
        <v>1.75</v>
      </c>
      <c r="F7629">
        <v>0.57471264399999999</v>
      </c>
    </row>
    <row r="7630" spans="1:6" x14ac:dyDescent="0.25">
      <c r="A7630" s="1">
        <v>34646</v>
      </c>
      <c r="B7630">
        <v>1.69</v>
      </c>
      <c r="C7630">
        <v>1.73</v>
      </c>
      <c r="D7630">
        <v>1.65</v>
      </c>
      <c r="E7630">
        <v>1.71</v>
      </c>
      <c r="F7630">
        <v>1.1834319529999999</v>
      </c>
    </row>
    <row r="7631" spans="1:6" x14ac:dyDescent="0.25">
      <c r="A7631" s="1">
        <v>34645</v>
      </c>
      <c r="B7631">
        <v>1.74</v>
      </c>
      <c r="C7631">
        <v>1.75</v>
      </c>
      <c r="D7631">
        <v>1.68</v>
      </c>
      <c r="E7631">
        <v>1.7</v>
      </c>
      <c r="F7631">
        <v>-2.2988505749999999</v>
      </c>
    </row>
    <row r="7632" spans="1:6" x14ac:dyDescent="0.25">
      <c r="A7632" s="1">
        <v>34642</v>
      </c>
      <c r="B7632">
        <v>1.79</v>
      </c>
      <c r="C7632">
        <v>1.8</v>
      </c>
      <c r="D7632">
        <v>1.74</v>
      </c>
      <c r="E7632">
        <v>1.75</v>
      </c>
      <c r="F7632">
        <v>-2.2346368719999998</v>
      </c>
    </row>
    <row r="7633" spans="1:6" x14ac:dyDescent="0.25">
      <c r="A7633" s="1">
        <v>34641</v>
      </c>
      <c r="B7633">
        <v>1.76</v>
      </c>
      <c r="C7633">
        <v>1.79</v>
      </c>
      <c r="D7633">
        <v>1.75</v>
      </c>
      <c r="E7633">
        <v>1.79</v>
      </c>
      <c r="F7633">
        <v>1.7045454550000001</v>
      </c>
    </row>
    <row r="7634" spans="1:6" x14ac:dyDescent="0.25">
      <c r="A7634" s="1">
        <v>34640</v>
      </c>
      <c r="B7634">
        <v>1.71</v>
      </c>
      <c r="C7634">
        <v>1.81</v>
      </c>
      <c r="D7634">
        <v>1.7</v>
      </c>
      <c r="E7634">
        <v>1.76</v>
      </c>
      <c r="F7634">
        <v>2.9239766079999998</v>
      </c>
    </row>
    <row r="7635" spans="1:6" x14ac:dyDescent="0.25">
      <c r="A7635" s="1">
        <v>34639</v>
      </c>
      <c r="B7635">
        <v>1.67</v>
      </c>
      <c r="C7635">
        <v>1.71</v>
      </c>
      <c r="D7635">
        <v>1.66</v>
      </c>
      <c r="E7635">
        <v>1.71</v>
      </c>
      <c r="F7635">
        <v>2.395209581</v>
      </c>
    </row>
    <row r="7636" spans="1:6" x14ac:dyDescent="0.25">
      <c r="A7636" s="1">
        <v>34638</v>
      </c>
      <c r="B7636">
        <v>1.67</v>
      </c>
      <c r="C7636">
        <v>1.69</v>
      </c>
      <c r="D7636">
        <v>1.66</v>
      </c>
      <c r="E7636">
        <v>1.68</v>
      </c>
      <c r="F7636">
        <v>0.59880239499999999</v>
      </c>
    </row>
    <row r="7637" spans="1:6" x14ac:dyDescent="0.25">
      <c r="A7637" s="1">
        <v>34635</v>
      </c>
      <c r="B7637">
        <v>1.67</v>
      </c>
      <c r="C7637">
        <v>1.7</v>
      </c>
      <c r="D7637">
        <v>1.66</v>
      </c>
      <c r="E7637">
        <v>1.67</v>
      </c>
      <c r="F7637">
        <v>0</v>
      </c>
    </row>
    <row r="7638" spans="1:6" x14ac:dyDescent="0.25">
      <c r="A7638" s="1">
        <v>34634</v>
      </c>
      <c r="B7638">
        <v>1.62</v>
      </c>
      <c r="C7638">
        <v>1.67</v>
      </c>
      <c r="D7638">
        <v>1.6</v>
      </c>
      <c r="E7638">
        <v>1.67</v>
      </c>
      <c r="F7638">
        <v>3.0864197529999999</v>
      </c>
    </row>
    <row r="7639" spans="1:6" x14ac:dyDescent="0.25">
      <c r="A7639" s="1">
        <v>34633</v>
      </c>
      <c r="B7639">
        <v>1.55</v>
      </c>
      <c r="C7639">
        <v>1.62</v>
      </c>
      <c r="D7639">
        <v>1.54</v>
      </c>
      <c r="E7639">
        <v>1.61</v>
      </c>
      <c r="F7639">
        <v>3.8709677419999999</v>
      </c>
    </row>
    <row r="7640" spans="1:6" x14ac:dyDescent="0.25">
      <c r="A7640" s="1">
        <v>34632</v>
      </c>
      <c r="B7640">
        <v>1.53</v>
      </c>
      <c r="C7640">
        <v>1.55</v>
      </c>
      <c r="D7640">
        <v>1.5</v>
      </c>
      <c r="E7640">
        <v>1.54</v>
      </c>
      <c r="F7640">
        <v>0.65359477099999996</v>
      </c>
    </row>
    <row r="7641" spans="1:6" x14ac:dyDescent="0.25">
      <c r="A7641" s="1">
        <v>34631</v>
      </c>
      <c r="B7641">
        <v>1.51</v>
      </c>
      <c r="C7641">
        <v>1.56</v>
      </c>
      <c r="D7641">
        <v>1.5</v>
      </c>
      <c r="E7641">
        <v>1.54</v>
      </c>
      <c r="F7641">
        <v>1.986754967</v>
      </c>
    </row>
    <row r="7642" spans="1:6" x14ac:dyDescent="0.25">
      <c r="A7642" s="1">
        <v>34628</v>
      </c>
      <c r="B7642">
        <v>1.51</v>
      </c>
      <c r="C7642">
        <v>1.52</v>
      </c>
      <c r="D7642">
        <v>1.5</v>
      </c>
      <c r="E7642">
        <v>1.51</v>
      </c>
      <c r="F7642">
        <v>0</v>
      </c>
    </row>
    <row r="7643" spans="1:6" x14ac:dyDescent="0.25">
      <c r="A7643" s="1">
        <v>34627</v>
      </c>
      <c r="B7643">
        <v>1.52</v>
      </c>
      <c r="C7643">
        <v>1.54</v>
      </c>
      <c r="D7643">
        <v>1.51</v>
      </c>
      <c r="E7643">
        <v>1.53</v>
      </c>
      <c r="F7643">
        <v>0.65789473700000001</v>
      </c>
    </row>
    <row r="7644" spans="1:6" x14ac:dyDescent="0.25">
      <c r="A7644" s="1">
        <v>34626</v>
      </c>
      <c r="B7644">
        <v>1.49</v>
      </c>
      <c r="C7644">
        <v>1.54</v>
      </c>
      <c r="D7644">
        <v>1.48</v>
      </c>
      <c r="E7644">
        <v>1.53</v>
      </c>
      <c r="F7644">
        <v>2.6845637579999999</v>
      </c>
    </row>
    <row r="7645" spans="1:6" x14ac:dyDescent="0.25">
      <c r="A7645" s="1">
        <v>34625</v>
      </c>
      <c r="B7645">
        <v>1.51</v>
      </c>
      <c r="C7645">
        <v>1.51</v>
      </c>
      <c r="D7645">
        <v>1.48</v>
      </c>
      <c r="E7645">
        <v>1.5</v>
      </c>
      <c r="F7645">
        <v>-0.66225165600000002</v>
      </c>
    </row>
    <row r="7646" spans="1:6" x14ac:dyDescent="0.25">
      <c r="A7646" s="1">
        <v>34624</v>
      </c>
      <c r="B7646">
        <v>1.54</v>
      </c>
      <c r="C7646">
        <v>1.54</v>
      </c>
      <c r="D7646">
        <v>1.49</v>
      </c>
      <c r="E7646">
        <v>1.5</v>
      </c>
      <c r="F7646">
        <v>-2.5974025969999999</v>
      </c>
    </row>
    <row r="7647" spans="1:6" x14ac:dyDescent="0.25">
      <c r="A7647" s="1">
        <v>34621</v>
      </c>
      <c r="B7647">
        <v>1.52</v>
      </c>
      <c r="C7647">
        <v>1.56</v>
      </c>
      <c r="D7647">
        <v>1.51</v>
      </c>
      <c r="E7647">
        <v>1.53</v>
      </c>
      <c r="F7647">
        <v>0.65789473700000001</v>
      </c>
    </row>
    <row r="7648" spans="1:6" x14ac:dyDescent="0.25">
      <c r="A7648" s="1">
        <v>34620</v>
      </c>
      <c r="B7648">
        <v>1.54</v>
      </c>
      <c r="C7648">
        <v>1.55</v>
      </c>
      <c r="D7648">
        <v>1.5</v>
      </c>
      <c r="E7648">
        <v>1.53</v>
      </c>
      <c r="F7648">
        <v>-0.64935064899999995</v>
      </c>
    </row>
    <row r="7649" spans="1:6" x14ac:dyDescent="0.25">
      <c r="A7649" s="1">
        <v>34619</v>
      </c>
      <c r="B7649">
        <v>1.55</v>
      </c>
      <c r="C7649">
        <v>1.57</v>
      </c>
      <c r="D7649">
        <v>1.5</v>
      </c>
      <c r="E7649">
        <v>1.51</v>
      </c>
      <c r="F7649">
        <v>-2.5806451610000001</v>
      </c>
    </row>
    <row r="7650" spans="1:6" x14ac:dyDescent="0.25">
      <c r="A7650" s="1">
        <v>34618</v>
      </c>
      <c r="B7650">
        <v>1.56</v>
      </c>
      <c r="C7650">
        <v>1.63</v>
      </c>
      <c r="D7650">
        <v>1.55</v>
      </c>
      <c r="E7650">
        <v>1.57</v>
      </c>
      <c r="F7650">
        <v>0.64102564100000003</v>
      </c>
    </row>
    <row r="7651" spans="1:6" x14ac:dyDescent="0.25">
      <c r="A7651" s="1">
        <v>34617</v>
      </c>
      <c r="B7651">
        <v>1.54</v>
      </c>
      <c r="C7651">
        <v>1.57</v>
      </c>
      <c r="D7651">
        <v>1.53</v>
      </c>
      <c r="E7651">
        <v>1.55</v>
      </c>
      <c r="F7651">
        <v>0.64935064899999995</v>
      </c>
    </row>
    <row r="7652" spans="1:6" x14ac:dyDescent="0.25">
      <c r="A7652" s="1">
        <v>34614</v>
      </c>
      <c r="B7652">
        <v>1.51</v>
      </c>
      <c r="C7652">
        <v>1.54</v>
      </c>
      <c r="D7652">
        <v>1.48</v>
      </c>
      <c r="E7652">
        <v>1.54</v>
      </c>
      <c r="F7652">
        <v>1.986754967</v>
      </c>
    </row>
    <row r="7653" spans="1:6" x14ac:dyDescent="0.25">
      <c r="A7653" s="1">
        <v>34613</v>
      </c>
      <c r="B7653">
        <v>1.48</v>
      </c>
      <c r="C7653">
        <v>1.52</v>
      </c>
      <c r="D7653">
        <v>1.47</v>
      </c>
      <c r="E7653">
        <v>1.5</v>
      </c>
      <c r="F7653">
        <v>1.3513513509999999</v>
      </c>
    </row>
    <row r="7654" spans="1:6" x14ac:dyDescent="0.25">
      <c r="A7654" s="1">
        <v>34612</v>
      </c>
      <c r="B7654">
        <v>1.48</v>
      </c>
      <c r="C7654">
        <v>1.49</v>
      </c>
      <c r="D7654">
        <v>1.42</v>
      </c>
      <c r="E7654">
        <v>1.46</v>
      </c>
      <c r="F7654">
        <v>-1.3513513509999999</v>
      </c>
    </row>
    <row r="7655" spans="1:6" x14ac:dyDescent="0.25">
      <c r="A7655" s="1">
        <v>34611</v>
      </c>
      <c r="B7655">
        <v>1.53</v>
      </c>
      <c r="C7655">
        <v>1.54</v>
      </c>
      <c r="D7655">
        <v>1.47</v>
      </c>
      <c r="E7655">
        <v>1.48</v>
      </c>
      <c r="F7655">
        <v>-3.2679738559999998</v>
      </c>
    </row>
    <row r="7656" spans="1:6" x14ac:dyDescent="0.25">
      <c r="A7656" s="1">
        <v>34610</v>
      </c>
      <c r="B7656">
        <v>1.52</v>
      </c>
      <c r="C7656">
        <v>1.55</v>
      </c>
      <c r="D7656">
        <v>1.52</v>
      </c>
      <c r="E7656">
        <v>1.53</v>
      </c>
      <c r="F7656">
        <v>0.65789473700000001</v>
      </c>
    </row>
    <row r="7657" spans="1:6" x14ac:dyDescent="0.25">
      <c r="A7657" s="1">
        <v>34607</v>
      </c>
      <c r="B7657">
        <v>1.45</v>
      </c>
      <c r="C7657">
        <v>1.53</v>
      </c>
      <c r="D7657">
        <v>1.44</v>
      </c>
      <c r="E7657">
        <v>1.52</v>
      </c>
      <c r="F7657">
        <v>4.8275862070000004</v>
      </c>
    </row>
    <row r="7658" spans="1:6" x14ac:dyDescent="0.25">
      <c r="A7658" s="1">
        <v>34606</v>
      </c>
      <c r="B7658">
        <v>1.34</v>
      </c>
      <c r="C7658">
        <v>1.44</v>
      </c>
      <c r="D7658">
        <v>1.31</v>
      </c>
      <c r="E7658">
        <v>1.42</v>
      </c>
      <c r="F7658">
        <v>5.9701492539999998</v>
      </c>
    </row>
    <row r="7659" spans="1:6" x14ac:dyDescent="0.25">
      <c r="A7659" s="1">
        <v>34605</v>
      </c>
      <c r="B7659">
        <v>1.35</v>
      </c>
      <c r="C7659">
        <v>1.36</v>
      </c>
      <c r="D7659">
        <v>1.32</v>
      </c>
      <c r="E7659">
        <v>1.34</v>
      </c>
      <c r="F7659">
        <v>-0.74074074099999998</v>
      </c>
    </row>
    <row r="7660" spans="1:6" x14ac:dyDescent="0.25">
      <c r="A7660" s="1">
        <v>34604</v>
      </c>
      <c r="B7660">
        <v>1.35</v>
      </c>
      <c r="C7660">
        <v>1.37</v>
      </c>
      <c r="D7660">
        <v>1.34</v>
      </c>
      <c r="E7660">
        <v>1.36</v>
      </c>
      <c r="F7660">
        <v>0.74074074099999998</v>
      </c>
    </row>
    <row r="7661" spans="1:6" x14ac:dyDescent="0.25">
      <c r="A7661" s="1">
        <v>34603</v>
      </c>
      <c r="B7661">
        <v>1.35</v>
      </c>
      <c r="C7661">
        <v>1.36</v>
      </c>
      <c r="D7661">
        <v>1.33</v>
      </c>
      <c r="E7661">
        <v>1.36</v>
      </c>
      <c r="F7661">
        <v>0.74074074099999998</v>
      </c>
    </row>
    <row r="7662" spans="1:6" x14ac:dyDescent="0.25">
      <c r="A7662" s="1">
        <v>34600</v>
      </c>
      <c r="B7662">
        <v>1.38</v>
      </c>
      <c r="C7662">
        <v>1.39</v>
      </c>
      <c r="D7662">
        <v>1.35</v>
      </c>
      <c r="E7662">
        <v>1.37</v>
      </c>
      <c r="F7662">
        <v>-0.72463768100000003</v>
      </c>
    </row>
    <row r="7663" spans="1:6" x14ac:dyDescent="0.25">
      <c r="A7663" s="1">
        <v>34599</v>
      </c>
      <c r="B7663">
        <v>1.39</v>
      </c>
      <c r="C7663">
        <v>1.39</v>
      </c>
      <c r="D7663">
        <v>1.36</v>
      </c>
      <c r="E7663">
        <v>1.38</v>
      </c>
      <c r="F7663">
        <v>-0.71942446000000004</v>
      </c>
    </row>
    <row r="7664" spans="1:6" x14ac:dyDescent="0.25">
      <c r="A7664" s="1">
        <v>34598</v>
      </c>
      <c r="B7664">
        <v>1.43</v>
      </c>
      <c r="C7664">
        <v>1.44</v>
      </c>
      <c r="D7664">
        <v>1.36</v>
      </c>
      <c r="E7664">
        <v>1.38</v>
      </c>
      <c r="F7664">
        <v>-3.496503497</v>
      </c>
    </row>
    <row r="7665" spans="1:6" x14ac:dyDescent="0.25">
      <c r="A7665" s="1">
        <v>34597</v>
      </c>
      <c r="B7665">
        <v>1.44</v>
      </c>
      <c r="C7665">
        <v>1.45</v>
      </c>
      <c r="D7665">
        <v>1.42</v>
      </c>
      <c r="E7665">
        <v>1.42</v>
      </c>
      <c r="F7665">
        <v>-1.388888889</v>
      </c>
    </row>
    <row r="7666" spans="1:6" x14ac:dyDescent="0.25">
      <c r="A7666" s="1">
        <v>34596</v>
      </c>
      <c r="B7666">
        <v>1.48</v>
      </c>
      <c r="C7666">
        <v>1.49</v>
      </c>
      <c r="D7666">
        <v>1.44</v>
      </c>
      <c r="E7666">
        <v>1.45</v>
      </c>
      <c r="F7666">
        <v>-2.0270270269999999</v>
      </c>
    </row>
    <row r="7667" spans="1:6" x14ac:dyDescent="0.25">
      <c r="A7667" s="1">
        <v>34593</v>
      </c>
      <c r="B7667">
        <v>1.49</v>
      </c>
      <c r="C7667">
        <v>1.5</v>
      </c>
      <c r="D7667">
        <v>1.43</v>
      </c>
      <c r="E7667">
        <v>1.47</v>
      </c>
      <c r="F7667">
        <v>-1.342281879</v>
      </c>
    </row>
    <row r="7668" spans="1:6" x14ac:dyDescent="0.25">
      <c r="A7668" s="1">
        <v>34592</v>
      </c>
      <c r="B7668">
        <v>1.46</v>
      </c>
      <c r="C7668">
        <v>1.51</v>
      </c>
      <c r="D7668">
        <v>1.46</v>
      </c>
      <c r="E7668">
        <v>1.5</v>
      </c>
      <c r="F7668">
        <v>2.7397260270000001</v>
      </c>
    </row>
    <row r="7669" spans="1:6" x14ac:dyDescent="0.25">
      <c r="A7669" s="1">
        <v>34591</v>
      </c>
      <c r="B7669">
        <v>1.44</v>
      </c>
      <c r="C7669">
        <v>1.47</v>
      </c>
      <c r="D7669">
        <v>1.41</v>
      </c>
      <c r="E7669">
        <v>1.47</v>
      </c>
      <c r="F7669">
        <v>2.0833333330000001</v>
      </c>
    </row>
    <row r="7670" spans="1:6" x14ac:dyDescent="0.25">
      <c r="A7670" s="1">
        <v>34590</v>
      </c>
      <c r="B7670">
        <v>1.4</v>
      </c>
      <c r="C7670">
        <v>1.43</v>
      </c>
      <c r="D7670">
        <v>1.39</v>
      </c>
      <c r="E7670">
        <v>1.42</v>
      </c>
      <c r="F7670">
        <v>1.428571429</v>
      </c>
    </row>
    <row r="7671" spans="1:6" x14ac:dyDescent="0.25">
      <c r="A7671" s="1">
        <v>34589</v>
      </c>
      <c r="B7671">
        <v>1.42</v>
      </c>
      <c r="C7671">
        <v>1.42</v>
      </c>
      <c r="D7671">
        <v>1.38</v>
      </c>
      <c r="E7671">
        <v>1.39</v>
      </c>
      <c r="F7671">
        <v>-2.1126760560000002</v>
      </c>
    </row>
    <row r="7672" spans="1:6" x14ac:dyDescent="0.25">
      <c r="A7672" s="1">
        <v>34586</v>
      </c>
      <c r="B7672">
        <v>1.44</v>
      </c>
      <c r="C7672">
        <v>1.44</v>
      </c>
      <c r="D7672">
        <v>1.4</v>
      </c>
      <c r="E7672">
        <v>1.42</v>
      </c>
      <c r="F7672">
        <v>-1.388888889</v>
      </c>
    </row>
    <row r="7673" spans="1:6" x14ac:dyDescent="0.25">
      <c r="A7673" s="1">
        <v>34585</v>
      </c>
      <c r="B7673">
        <v>1.45</v>
      </c>
      <c r="C7673">
        <v>1.47</v>
      </c>
      <c r="D7673">
        <v>1.44</v>
      </c>
      <c r="E7673">
        <v>1.44</v>
      </c>
      <c r="F7673">
        <v>-0.68965517200000004</v>
      </c>
    </row>
    <row r="7674" spans="1:6" x14ac:dyDescent="0.25">
      <c r="A7674" s="1">
        <v>34584</v>
      </c>
      <c r="B7674">
        <v>1.39</v>
      </c>
      <c r="C7674">
        <v>1.45</v>
      </c>
      <c r="D7674">
        <v>1.38</v>
      </c>
      <c r="E7674">
        <v>1.44</v>
      </c>
      <c r="F7674">
        <v>3.5971223019999998</v>
      </c>
    </row>
    <row r="7675" spans="1:6" x14ac:dyDescent="0.25">
      <c r="A7675" s="1">
        <v>34583</v>
      </c>
      <c r="B7675">
        <v>1.38</v>
      </c>
      <c r="C7675">
        <v>1.41</v>
      </c>
      <c r="D7675">
        <v>1.37</v>
      </c>
      <c r="E7675">
        <v>1.38</v>
      </c>
      <c r="F7675">
        <v>0</v>
      </c>
    </row>
    <row r="7676" spans="1:6" x14ac:dyDescent="0.25">
      <c r="A7676" s="1">
        <v>34579</v>
      </c>
      <c r="B7676">
        <v>1.36</v>
      </c>
      <c r="C7676">
        <v>1.38</v>
      </c>
      <c r="D7676">
        <v>1.35</v>
      </c>
      <c r="E7676">
        <v>1.37</v>
      </c>
      <c r="F7676">
        <v>0.735294118</v>
      </c>
    </row>
    <row r="7677" spans="1:6" x14ac:dyDescent="0.25">
      <c r="A7677" s="1">
        <v>34578</v>
      </c>
      <c r="B7677">
        <v>1.36</v>
      </c>
      <c r="C7677">
        <v>1.38</v>
      </c>
      <c r="D7677">
        <v>1.34</v>
      </c>
      <c r="E7677">
        <v>1.36</v>
      </c>
      <c r="F7677">
        <v>0</v>
      </c>
    </row>
    <row r="7678" spans="1:6" x14ac:dyDescent="0.25">
      <c r="A7678" s="1">
        <v>34577</v>
      </c>
      <c r="B7678">
        <v>1.44</v>
      </c>
      <c r="C7678">
        <v>1.45</v>
      </c>
      <c r="D7678">
        <v>1.37</v>
      </c>
      <c r="E7678">
        <v>1.37</v>
      </c>
      <c r="F7678">
        <v>-4.8611111109999996</v>
      </c>
    </row>
    <row r="7679" spans="1:6" x14ac:dyDescent="0.25">
      <c r="A7679" s="1">
        <v>34576</v>
      </c>
      <c r="B7679">
        <v>1.47</v>
      </c>
      <c r="C7679">
        <v>1.47</v>
      </c>
      <c r="D7679">
        <v>1.43</v>
      </c>
      <c r="E7679">
        <v>1.46</v>
      </c>
      <c r="F7679">
        <v>-0.68027210900000001</v>
      </c>
    </row>
    <row r="7680" spans="1:6" x14ac:dyDescent="0.25">
      <c r="A7680" s="1">
        <v>34575</v>
      </c>
      <c r="B7680">
        <v>1.44</v>
      </c>
      <c r="C7680">
        <v>1.48</v>
      </c>
      <c r="D7680">
        <v>1.43</v>
      </c>
      <c r="E7680">
        <v>1.45</v>
      </c>
      <c r="F7680">
        <v>0.69444444400000005</v>
      </c>
    </row>
    <row r="7681" spans="1:6" x14ac:dyDescent="0.25">
      <c r="A7681" s="1">
        <v>34572</v>
      </c>
      <c r="B7681">
        <v>1.34</v>
      </c>
      <c r="C7681">
        <v>1.42</v>
      </c>
      <c r="D7681">
        <v>1.33</v>
      </c>
      <c r="E7681">
        <v>1.42</v>
      </c>
      <c r="F7681">
        <v>5.9701492539999998</v>
      </c>
    </row>
    <row r="7682" spans="1:6" x14ac:dyDescent="0.25">
      <c r="A7682" s="1">
        <v>34571</v>
      </c>
      <c r="B7682">
        <v>1.3</v>
      </c>
      <c r="C7682">
        <v>1.34</v>
      </c>
      <c r="D7682">
        <v>1.3</v>
      </c>
      <c r="E7682">
        <v>1.34</v>
      </c>
      <c r="F7682">
        <v>3.076923077</v>
      </c>
    </row>
    <row r="7683" spans="1:6" x14ac:dyDescent="0.25">
      <c r="A7683" s="1">
        <v>34570</v>
      </c>
      <c r="B7683">
        <v>1.31</v>
      </c>
      <c r="C7683">
        <v>1.32</v>
      </c>
      <c r="D7683">
        <v>1.3</v>
      </c>
      <c r="E7683">
        <v>1.31</v>
      </c>
      <c r="F7683">
        <v>0</v>
      </c>
    </row>
    <row r="7684" spans="1:6" x14ac:dyDescent="0.25">
      <c r="A7684" s="1">
        <v>34569</v>
      </c>
      <c r="B7684">
        <v>1.29</v>
      </c>
      <c r="C7684">
        <v>1.33</v>
      </c>
      <c r="D7684">
        <v>1.28</v>
      </c>
      <c r="E7684">
        <v>1.31</v>
      </c>
      <c r="F7684">
        <v>1.5503875970000001</v>
      </c>
    </row>
    <row r="7685" spans="1:6" x14ac:dyDescent="0.25">
      <c r="A7685" s="1">
        <v>34568</v>
      </c>
      <c r="B7685">
        <v>1.24</v>
      </c>
      <c r="C7685">
        <v>1.31</v>
      </c>
      <c r="D7685">
        <v>1.23</v>
      </c>
      <c r="E7685">
        <v>1.28</v>
      </c>
      <c r="F7685">
        <v>3.225806452</v>
      </c>
    </row>
    <row r="7686" spans="1:6" x14ac:dyDescent="0.25">
      <c r="A7686" s="1">
        <v>34565</v>
      </c>
      <c r="B7686">
        <v>1.29</v>
      </c>
      <c r="C7686">
        <v>1.33</v>
      </c>
      <c r="D7686">
        <v>1.21</v>
      </c>
      <c r="E7686">
        <v>1.25</v>
      </c>
      <c r="F7686">
        <v>-3.1007751940000001</v>
      </c>
    </row>
    <row r="7687" spans="1:6" x14ac:dyDescent="0.25">
      <c r="A7687" s="1">
        <v>34564</v>
      </c>
      <c r="B7687">
        <v>1.33</v>
      </c>
      <c r="C7687">
        <v>1.37</v>
      </c>
      <c r="D7687">
        <v>1.25</v>
      </c>
      <c r="E7687">
        <v>1.31</v>
      </c>
      <c r="F7687">
        <v>-1.5037593979999999</v>
      </c>
    </row>
    <row r="7688" spans="1:6" x14ac:dyDescent="0.25">
      <c r="A7688" s="1">
        <v>34563</v>
      </c>
      <c r="B7688">
        <v>1.29</v>
      </c>
      <c r="C7688">
        <v>1.35</v>
      </c>
      <c r="D7688">
        <v>1.25</v>
      </c>
      <c r="E7688">
        <v>1.34</v>
      </c>
      <c r="F7688">
        <v>3.8759689919999998</v>
      </c>
    </row>
    <row r="7689" spans="1:6" x14ac:dyDescent="0.25">
      <c r="A7689" s="1">
        <v>34562</v>
      </c>
      <c r="B7689">
        <v>1.24</v>
      </c>
      <c r="C7689">
        <v>1.26</v>
      </c>
      <c r="D7689">
        <v>1.21</v>
      </c>
      <c r="E7689">
        <v>1.25</v>
      </c>
      <c r="F7689">
        <v>0.80645161300000001</v>
      </c>
    </row>
    <row r="7690" spans="1:6" x14ac:dyDescent="0.25">
      <c r="A7690" s="1">
        <v>34561</v>
      </c>
      <c r="B7690">
        <v>1.19</v>
      </c>
      <c r="C7690">
        <v>1.23</v>
      </c>
      <c r="D7690">
        <v>1.18</v>
      </c>
      <c r="E7690">
        <v>1.21</v>
      </c>
      <c r="F7690">
        <v>1.680672269</v>
      </c>
    </row>
    <row r="7691" spans="1:6" x14ac:dyDescent="0.25">
      <c r="A7691" s="1">
        <v>34558</v>
      </c>
      <c r="B7691">
        <v>1.19</v>
      </c>
      <c r="C7691">
        <v>1.2</v>
      </c>
      <c r="D7691">
        <v>1.17</v>
      </c>
      <c r="E7691">
        <v>1.18</v>
      </c>
      <c r="F7691">
        <v>-0.84033613399999996</v>
      </c>
    </row>
    <row r="7692" spans="1:6" x14ac:dyDescent="0.25">
      <c r="A7692" s="1">
        <v>34557</v>
      </c>
      <c r="B7692">
        <v>1.2</v>
      </c>
      <c r="C7692">
        <v>1.21</v>
      </c>
      <c r="D7692">
        <v>1.1599999999999999</v>
      </c>
      <c r="E7692">
        <v>1.19</v>
      </c>
      <c r="F7692">
        <v>-0.83333333300000001</v>
      </c>
    </row>
    <row r="7693" spans="1:6" x14ac:dyDescent="0.25">
      <c r="A7693" s="1">
        <v>34556</v>
      </c>
      <c r="B7693">
        <v>1.22</v>
      </c>
      <c r="C7693">
        <v>1.23</v>
      </c>
      <c r="D7693">
        <v>1.19</v>
      </c>
      <c r="E7693">
        <v>1.2</v>
      </c>
      <c r="F7693">
        <v>-1.6393442620000001</v>
      </c>
    </row>
    <row r="7694" spans="1:6" x14ac:dyDescent="0.25">
      <c r="A7694" s="1">
        <v>34555</v>
      </c>
      <c r="B7694">
        <v>1.21</v>
      </c>
      <c r="C7694">
        <v>1.23</v>
      </c>
      <c r="D7694">
        <v>1.2</v>
      </c>
      <c r="E7694">
        <v>1.22</v>
      </c>
      <c r="F7694">
        <v>0.82644628099999995</v>
      </c>
    </row>
    <row r="7695" spans="1:6" x14ac:dyDescent="0.25">
      <c r="A7695" s="1">
        <v>34554</v>
      </c>
      <c r="B7695">
        <v>1.1499999999999999</v>
      </c>
      <c r="C7695">
        <v>1.21</v>
      </c>
      <c r="D7695">
        <v>1.1399999999999999</v>
      </c>
      <c r="E7695">
        <v>1.2</v>
      </c>
      <c r="F7695">
        <v>4.3478260869999996</v>
      </c>
    </row>
    <row r="7696" spans="1:6" x14ac:dyDescent="0.25">
      <c r="A7696" s="1">
        <v>34551</v>
      </c>
      <c r="B7696">
        <v>1.1299999999999999</v>
      </c>
      <c r="C7696">
        <v>1.17</v>
      </c>
      <c r="D7696">
        <v>1.1299999999999999</v>
      </c>
      <c r="E7696">
        <v>1.1599999999999999</v>
      </c>
      <c r="F7696">
        <v>2.6548672569999998</v>
      </c>
    </row>
    <row r="7697" spans="1:6" x14ac:dyDescent="0.25">
      <c r="A7697" s="1">
        <v>34550</v>
      </c>
      <c r="B7697">
        <v>1.18</v>
      </c>
      <c r="C7697">
        <v>1.2</v>
      </c>
      <c r="D7697">
        <v>1.1499999999999999</v>
      </c>
      <c r="E7697">
        <v>1.1599999999999999</v>
      </c>
      <c r="F7697">
        <v>-1.6949152540000001</v>
      </c>
    </row>
    <row r="7698" spans="1:6" x14ac:dyDescent="0.25">
      <c r="A7698" s="1">
        <v>34549</v>
      </c>
      <c r="B7698">
        <v>1.18</v>
      </c>
      <c r="C7698">
        <v>1.2</v>
      </c>
      <c r="D7698">
        <v>1.17</v>
      </c>
      <c r="E7698">
        <v>1.17</v>
      </c>
      <c r="F7698">
        <v>-0.84745762700000005</v>
      </c>
    </row>
    <row r="7699" spans="1:6" x14ac:dyDescent="0.25">
      <c r="A7699" s="1">
        <v>34548</v>
      </c>
      <c r="B7699">
        <v>1.23</v>
      </c>
      <c r="C7699">
        <v>1.24</v>
      </c>
      <c r="D7699">
        <v>1.1599999999999999</v>
      </c>
      <c r="E7699">
        <v>1.18</v>
      </c>
      <c r="F7699">
        <v>-4.0650406500000003</v>
      </c>
    </row>
    <row r="7700" spans="1:6" x14ac:dyDescent="0.25">
      <c r="A7700" s="1">
        <v>34547</v>
      </c>
      <c r="B7700">
        <v>1.19</v>
      </c>
      <c r="C7700">
        <v>1.23</v>
      </c>
      <c r="D7700">
        <v>1.1299999999999999</v>
      </c>
      <c r="E7700">
        <v>1.21</v>
      </c>
      <c r="F7700">
        <v>1.680672269</v>
      </c>
    </row>
    <row r="7701" spans="1:6" x14ac:dyDescent="0.25">
      <c r="A7701" s="1">
        <v>34544</v>
      </c>
      <c r="B7701">
        <v>1.1299999999999999</v>
      </c>
      <c r="C7701">
        <v>1.19</v>
      </c>
      <c r="D7701">
        <v>1.1200000000000001</v>
      </c>
      <c r="E7701">
        <v>1.17</v>
      </c>
      <c r="F7701">
        <v>3.539823009</v>
      </c>
    </row>
    <row r="7702" spans="1:6" x14ac:dyDescent="0.25">
      <c r="A7702" s="1">
        <v>34543</v>
      </c>
      <c r="B7702">
        <v>1.1000000000000001</v>
      </c>
      <c r="C7702">
        <v>1.1299999999999999</v>
      </c>
      <c r="D7702">
        <v>1.0900000000000001</v>
      </c>
      <c r="E7702">
        <v>1.1100000000000001</v>
      </c>
      <c r="F7702">
        <v>0.909090909</v>
      </c>
    </row>
    <row r="7703" spans="1:6" x14ac:dyDescent="0.25">
      <c r="A7703" s="1">
        <v>34542</v>
      </c>
      <c r="B7703">
        <v>1.0900000000000001</v>
      </c>
      <c r="C7703">
        <v>1.1000000000000001</v>
      </c>
      <c r="D7703">
        <v>1.08</v>
      </c>
      <c r="E7703">
        <v>1.0900000000000001</v>
      </c>
      <c r="F7703">
        <v>0</v>
      </c>
    </row>
    <row r="7704" spans="1:6" x14ac:dyDescent="0.25">
      <c r="A7704" s="1">
        <v>34541</v>
      </c>
      <c r="B7704">
        <v>1.1299999999999999</v>
      </c>
      <c r="C7704">
        <v>1.1299999999999999</v>
      </c>
      <c r="D7704">
        <v>1.0900000000000001</v>
      </c>
      <c r="E7704">
        <v>1.1000000000000001</v>
      </c>
      <c r="F7704">
        <v>-2.6548672569999998</v>
      </c>
    </row>
    <row r="7705" spans="1:6" x14ac:dyDescent="0.25">
      <c r="A7705" s="1">
        <v>34540</v>
      </c>
      <c r="B7705">
        <v>1.1399999999999999</v>
      </c>
      <c r="C7705">
        <v>1.1499999999999999</v>
      </c>
      <c r="D7705">
        <v>1.1000000000000001</v>
      </c>
      <c r="E7705">
        <v>1.1200000000000001</v>
      </c>
      <c r="F7705">
        <v>-1.754385965</v>
      </c>
    </row>
    <row r="7706" spans="1:6" x14ac:dyDescent="0.25">
      <c r="A7706" s="1">
        <v>34537</v>
      </c>
      <c r="B7706">
        <v>1.1499999999999999</v>
      </c>
      <c r="C7706">
        <v>1.1599999999999999</v>
      </c>
      <c r="D7706">
        <v>1.1299999999999999</v>
      </c>
      <c r="E7706">
        <v>1.1399999999999999</v>
      </c>
      <c r="F7706">
        <v>-0.869565217</v>
      </c>
    </row>
    <row r="7707" spans="1:6" x14ac:dyDescent="0.25">
      <c r="A7707" s="1">
        <v>34536</v>
      </c>
      <c r="B7707">
        <v>1.1299999999999999</v>
      </c>
      <c r="C7707">
        <v>1.1399999999999999</v>
      </c>
      <c r="D7707">
        <v>1.1000000000000001</v>
      </c>
      <c r="E7707">
        <v>1.1399999999999999</v>
      </c>
      <c r="F7707">
        <v>0.88495575199999998</v>
      </c>
    </row>
    <row r="7708" spans="1:6" x14ac:dyDescent="0.25">
      <c r="A7708" s="1">
        <v>34535</v>
      </c>
      <c r="B7708">
        <v>1.1399999999999999</v>
      </c>
      <c r="C7708">
        <v>1.1399999999999999</v>
      </c>
      <c r="D7708">
        <v>1.1000000000000001</v>
      </c>
      <c r="E7708">
        <v>1.1200000000000001</v>
      </c>
      <c r="F7708">
        <v>-1.754385965</v>
      </c>
    </row>
    <row r="7709" spans="1:6" x14ac:dyDescent="0.25">
      <c r="A7709" s="1">
        <v>34534</v>
      </c>
      <c r="B7709">
        <v>1.17</v>
      </c>
      <c r="C7709">
        <v>1.18</v>
      </c>
      <c r="D7709">
        <v>1.1200000000000001</v>
      </c>
      <c r="E7709">
        <v>1.1200000000000001</v>
      </c>
      <c r="F7709">
        <v>-4.2735042740000004</v>
      </c>
    </row>
    <row r="7710" spans="1:6" x14ac:dyDescent="0.25">
      <c r="A7710" s="1">
        <v>34533</v>
      </c>
      <c r="B7710">
        <v>1.1100000000000001</v>
      </c>
      <c r="C7710">
        <v>1.1599999999999999</v>
      </c>
      <c r="D7710">
        <v>1.1000000000000001</v>
      </c>
      <c r="E7710">
        <v>1.1599999999999999</v>
      </c>
      <c r="F7710">
        <v>4.5045045049999999</v>
      </c>
    </row>
    <row r="7711" spans="1:6" x14ac:dyDescent="0.25">
      <c r="A7711" s="1">
        <v>34530</v>
      </c>
      <c r="B7711">
        <v>1.1000000000000001</v>
      </c>
      <c r="C7711">
        <v>1.1200000000000001</v>
      </c>
      <c r="D7711">
        <v>1.04</v>
      </c>
      <c r="E7711">
        <v>1.0900000000000001</v>
      </c>
      <c r="F7711">
        <v>-0.909090909</v>
      </c>
    </row>
    <row r="7712" spans="1:6" x14ac:dyDescent="0.25">
      <c r="A7712" s="1">
        <v>34529</v>
      </c>
      <c r="B7712">
        <v>1.36</v>
      </c>
      <c r="C7712">
        <v>1.38</v>
      </c>
      <c r="D7712">
        <v>1.08</v>
      </c>
      <c r="E7712">
        <v>1.1000000000000001</v>
      </c>
      <c r="F7712">
        <v>-19.117647059999999</v>
      </c>
    </row>
    <row r="7713" spans="1:6" x14ac:dyDescent="0.25">
      <c r="A7713" s="1">
        <v>34528</v>
      </c>
      <c r="B7713">
        <v>1.29</v>
      </c>
      <c r="C7713">
        <v>1.36</v>
      </c>
      <c r="D7713">
        <v>1.28</v>
      </c>
      <c r="E7713">
        <v>1.34</v>
      </c>
      <c r="F7713">
        <v>3.8759689919999998</v>
      </c>
    </row>
    <row r="7714" spans="1:6" x14ac:dyDescent="0.25">
      <c r="A7714" s="1">
        <v>34527</v>
      </c>
      <c r="B7714">
        <v>1.28</v>
      </c>
      <c r="C7714">
        <v>1.29</v>
      </c>
      <c r="D7714">
        <v>1.24</v>
      </c>
      <c r="E7714">
        <v>1.27</v>
      </c>
      <c r="F7714">
        <v>-0.78125</v>
      </c>
    </row>
    <row r="7715" spans="1:6" x14ac:dyDescent="0.25">
      <c r="A7715" s="1">
        <v>34526</v>
      </c>
      <c r="B7715">
        <v>1.27</v>
      </c>
      <c r="C7715">
        <v>1.33</v>
      </c>
      <c r="D7715">
        <v>1.26</v>
      </c>
      <c r="E7715">
        <v>1.32</v>
      </c>
      <c r="F7715">
        <v>3.9370078739999999</v>
      </c>
    </row>
    <row r="7716" spans="1:6" x14ac:dyDescent="0.25">
      <c r="A7716" s="1">
        <v>34523</v>
      </c>
      <c r="B7716">
        <v>1.29</v>
      </c>
      <c r="C7716">
        <v>1.32</v>
      </c>
      <c r="D7716">
        <v>1.27</v>
      </c>
      <c r="E7716">
        <v>1.28</v>
      </c>
      <c r="F7716">
        <v>-0.77519379799999999</v>
      </c>
    </row>
    <row r="7717" spans="1:6" x14ac:dyDescent="0.25">
      <c r="A7717" s="1">
        <v>34522</v>
      </c>
      <c r="B7717">
        <v>1.28</v>
      </c>
      <c r="C7717">
        <v>1.31</v>
      </c>
      <c r="D7717">
        <v>1.27</v>
      </c>
      <c r="E7717">
        <v>1.3</v>
      </c>
      <c r="F7717">
        <v>1.5625</v>
      </c>
    </row>
    <row r="7718" spans="1:6" x14ac:dyDescent="0.25">
      <c r="A7718" s="1">
        <v>34521</v>
      </c>
      <c r="B7718">
        <v>1.26</v>
      </c>
      <c r="C7718">
        <v>1.27</v>
      </c>
      <c r="D7718">
        <v>1.24</v>
      </c>
      <c r="E7718">
        <v>1.27</v>
      </c>
      <c r="F7718">
        <v>0.79365079400000005</v>
      </c>
    </row>
    <row r="7719" spans="1:6" x14ac:dyDescent="0.25">
      <c r="A7719" s="1">
        <v>34520</v>
      </c>
      <c r="B7719">
        <v>1.31</v>
      </c>
      <c r="C7719">
        <v>1.32</v>
      </c>
      <c r="D7719">
        <v>1.26</v>
      </c>
      <c r="E7719">
        <v>1.28</v>
      </c>
      <c r="F7719">
        <v>-2.2900763359999998</v>
      </c>
    </row>
    <row r="7720" spans="1:6" x14ac:dyDescent="0.25">
      <c r="A7720" s="1">
        <v>34516</v>
      </c>
      <c r="B7720">
        <v>1.32</v>
      </c>
      <c r="C7720">
        <v>1.34</v>
      </c>
      <c r="D7720">
        <v>1.3</v>
      </c>
      <c r="E7720">
        <v>1.31</v>
      </c>
      <c r="F7720">
        <v>-0.75757575799999999</v>
      </c>
    </row>
    <row r="7721" spans="1:6" x14ac:dyDescent="0.25">
      <c r="A7721" s="1">
        <v>34515</v>
      </c>
      <c r="B7721">
        <v>1.33</v>
      </c>
      <c r="C7721">
        <v>1.35</v>
      </c>
      <c r="D7721">
        <v>1.28</v>
      </c>
      <c r="E7721">
        <v>1.29</v>
      </c>
      <c r="F7721">
        <v>-3.0075187969999999</v>
      </c>
    </row>
    <row r="7722" spans="1:6" x14ac:dyDescent="0.25">
      <c r="A7722" s="1">
        <v>34514</v>
      </c>
      <c r="B7722">
        <v>1.3</v>
      </c>
      <c r="C7722">
        <v>1.34</v>
      </c>
      <c r="D7722">
        <v>1.29</v>
      </c>
      <c r="E7722">
        <v>1.33</v>
      </c>
      <c r="F7722">
        <v>2.307692308</v>
      </c>
    </row>
    <row r="7723" spans="1:6" x14ac:dyDescent="0.25">
      <c r="A7723" s="1">
        <v>34513</v>
      </c>
      <c r="B7723">
        <v>1.31</v>
      </c>
      <c r="C7723">
        <v>1.34</v>
      </c>
      <c r="D7723">
        <v>1.27</v>
      </c>
      <c r="E7723">
        <v>1.28</v>
      </c>
      <c r="F7723">
        <v>-2.2900763359999998</v>
      </c>
    </row>
    <row r="7724" spans="1:6" x14ac:dyDescent="0.25">
      <c r="A7724" s="1">
        <v>34512</v>
      </c>
      <c r="B7724">
        <v>1.22</v>
      </c>
      <c r="C7724">
        <v>1.29</v>
      </c>
      <c r="D7724">
        <v>1.21</v>
      </c>
      <c r="E7724">
        <v>1.28</v>
      </c>
      <c r="F7724">
        <v>4.9180327869999996</v>
      </c>
    </row>
    <row r="7725" spans="1:6" x14ac:dyDescent="0.25">
      <c r="A7725" s="1">
        <v>34509</v>
      </c>
      <c r="B7725">
        <v>1.17</v>
      </c>
      <c r="C7725">
        <v>1.26</v>
      </c>
      <c r="D7725">
        <v>1.1599999999999999</v>
      </c>
      <c r="E7725">
        <v>1.23</v>
      </c>
      <c r="F7725">
        <v>5.1282051280000003</v>
      </c>
    </row>
    <row r="7726" spans="1:6" x14ac:dyDescent="0.25">
      <c r="A7726" s="1">
        <v>34508</v>
      </c>
      <c r="B7726">
        <v>1.26</v>
      </c>
      <c r="C7726">
        <v>1.27</v>
      </c>
      <c r="D7726">
        <v>1.1299999999999999</v>
      </c>
      <c r="E7726">
        <v>1.1599999999999999</v>
      </c>
      <c r="F7726">
        <v>-7.936507937</v>
      </c>
    </row>
    <row r="7727" spans="1:6" x14ac:dyDescent="0.25">
      <c r="A7727" s="1">
        <v>34507</v>
      </c>
      <c r="B7727">
        <v>1.33</v>
      </c>
      <c r="C7727">
        <v>1.34</v>
      </c>
      <c r="D7727">
        <v>1.29</v>
      </c>
      <c r="E7727">
        <v>1.31</v>
      </c>
      <c r="F7727">
        <v>-1.5037593979999999</v>
      </c>
    </row>
    <row r="7728" spans="1:6" x14ac:dyDescent="0.25">
      <c r="A7728" s="1">
        <v>34506</v>
      </c>
      <c r="B7728">
        <v>1.34</v>
      </c>
      <c r="C7728">
        <v>1.35</v>
      </c>
      <c r="D7728">
        <v>1.29</v>
      </c>
      <c r="E7728">
        <v>1.31</v>
      </c>
      <c r="F7728">
        <v>-2.23880597</v>
      </c>
    </row>
    <row r="7729" spans="1:6" x14ac:dyDescent="0.25">
      <c r="A7729" s="1">
        <v>34505</v>
      </c>
      <c r="B7729">
        <v>1.33</v>
      </c>
      <c r="C7729">
        <v>1.41</v>
      </c>
      <c r="D7729">
        <v>1.31</v>
      </c>
      <c r="E7729">
        <v>1.34</v>
      </c>
      <c r="F7729">
        <v>0.75187969899999996</v>
      </c>
    </row>
    <row r="7730" spans="1:6" x14ac:dyDescent="0.25">
      <c r="A7730" s="1">
        <v>34502</v>
      </c>
      <c r="B7730">
        <v>1.34</v>
      </c>
      <c r="C7730">
        <v>1.36</v>
      </c>
      <c r="D7730">
        <v>1.33</v>
      </c>
      <c r="E7730">
        <v>1.35</v>
      </c>
      <c r="F7730">
        <v>0.746268657</v>
      </c>
    </row>
    <row r="7731" spans="1:6" x14ac:dyDescent="0.25">
      <c r="A7731" s="1">
        <v>34501</v>
      </c>
      <c r="B7731">
        <v>1.39</v>
      </c>
      <c r="C7731">
        <v>1.39</v>
      </c>
      <c r="D7731">
        <v>1.36</v>
      </c>
      <c r="E7731">
        <v>1.37</v>
      </c>
      <c r="F7731">
        <v>-1.4388489209999999</v>
      </c>
    </row>
    <row r="7732" spans="1:6" x14ac:dyDescent="0.25">
      <c r="A7732" s="1">
        <v>34500</v>
      </c>
      <c r="B7732">
        <v>1.4</v>
      </c>
      <c r="C7732">
        <v>1.43</v>
      </c>
      <c r="D7732">
        <v>1.38</v>
      </c>
      <c r="E7732">
        <v>1.39</v>
      </c>
      <c r="F7732">
        <v>-0.71428571399999996</v>
      </c>
    </row>
    <row r="7733" spans="1:6" x14ac:dyDescent="0.25">
      <c r="A7733" s="1">
        <v>34499</v>
      </c>
      <c r="B7733">
        <v>1.32</v>
      </c>
      <c r="C7733">
        <v>1.39</v>
      </c>
      <c r="D7733">
        <v>1.3</v>
      </c>
      <c r="E7733">
        <v>1.38</v>
      </c>
      <c r="F7733">
        <v>4.5454545450000001</v>
      </c>
    </row>
    <row r="7734" spans="1:6" x14ac:dyDescent="0.25">
      <c r="A7734" s="1">
        <v>34498</v>
      </c>
      <c r="B7734">
        <v>1.3</v>
      </c>
      <c r="C7734">
        <v>1.31</v>
      </c>
      <c r="D7734">
        <v>1.26</v>
      </c>
      <c r="E7734">
        <v>1.27</v>
      </c>
      <c r="F7734">
        <v>-2.307692308</v>
      </c>
    </row>
    <row r="7735" spans="1:6" x14ac:dyDescent="0.25">
      <c r="A7735" s="1">
        <v>34495</v>
      </c>
      <c r="B7735">
        <v>1.29</v>
      </c>
      <c r="C7735">
        <v>1.33</v>
      </c>
      <c r="D7735">
        <v>1.28</v>
      </c>
      <c r="E7735">
        <v>1.3</v>
      </c>
      <c r="F7735">
        <v>0.77519379799999999</v>
      </c>
    </row>
    <row r="7736" spans="1:6" x14ac:dyDescent="0.25">
      <c r="A7736" s="1">
        <v>34494</v>
      </c>
      <c r="B7736">
        <v>1.27</v>
      </c>
      <c r="C7736">
        <v>1.3</v>
      </c>
      <c r="D7736">
        <v>1.26</v>
      </c>
      <c r="E7736">
        <v>1.28</v>
      </c>
      <c r="F7736">
        <v>0.78740157499999996</v>
      </c>
    </row>
    <row r="7737" spans="1:6" x14ac:dyDescent="0.25">
      <c r="A7737" s="1">
        <v>34493</v>
      </c>
      <c r="B7737">
        <v>1.35</v>
      </c>
      <c r="C7737">
        <v>1.35</v>
      </c>
      <c r="D7737">
        <v>1.24</v>
      </c>
      <c r="E7737">
        <v>1.25</v>
      </c>
      <c r="F7737">
        <v>-7.407407407</v>
      </c>
    </row>
    <row r="7738" spans="1:6" x14ac:dyDescent="0.25">
      <c r="A7738" s="1">
        <v>34492</v>
      </c>
      <c r="B7738">
        <v>1.39</v>
      </c>
      <c r="C7738">
        <v>1.39</v>
      </c>
      <c r="D7738">
        <v>1.31</v>
      </c>
      <c r="E7738">
        <v>1.33</v>
      </c>
      <c r="F7738">
        <v>-4.3165467629999998</v>
      </c>
    </row>
    <row r="7739" spans="1:6" x14ac:dyDescent="0.25">
      <c r="A7739" s="1">
        <v>34491</v>
      </c>
      <c r="B7739">
        <v>1.37</v>
      </c>
      <c r="C7739">
        <v>1.41</v>
      </c>
      <c r="D7739">
        <v>1.36</v>
      </c>
      <c r="E7739">
        <v>1.39</v>
      </c>
      <c r="F7739">
        <v>1.4598540149999999</v>
      </c>
    </row>
    <row r="7740" spans="1:6" x14ac:dyDescent="0.25">
      <c r="A7740" s="1">
        <v>34488</v>
      </c>
      <c r="B7740">
        <v>1.34</v>
      </c>
      <c r="C7740">
        <v>1.36</v>
      </c>
      <c r="D7740">
        <v>1.3</v>
      </c>
      <c r="E7740">
        <v>1.36</v>
      </c>
      <c r="F7740">
        <v>1.4925373129999999</v>
      </c>
    </row>
    <row r="7741" spans="1:6" x14ac:dyDescent="0.25">
      <c r="A7741" s="1">
        <v>34487</v>
      </c>
      <c r="B7741">
        <v>1.39</v>
      </c>
      <c r="C7741">
        <v>1.39</v>
      </c>
      <c r="D7741">
        <v>1.33</v>
      </c>
      <c r="E7741">
        <v>1.34</v>
      </c>
      <c r="F7741">
        <v>-3.5971223019999998</v>
      </c>
    </row>
    <row r="7742" spans="1:6" x14ac:dyDescent="0.25">
      <c r="A7742" s="1">
        <v>34486</v>
      </c>
      <c r="B7742">
        <v>1.38</v>
      </c>
      <c r="C7742">
        <v>1.39</v>
      </c>
      <c r="D7742">
        <v>1.35</v>
      </c>
      <c r="E7742">
        <v>1.37</v>
      </c>
      <c r="F7742">
        <v>-0.72463768100000003</v>
      </c>
    </row>
    <row r="7743" spans="1:6" x14ac:dyDescent="0.25">
      <c r="A7743" s="1">
        <v>34485</v>
      </c>
      <c r="B7743">
        <v>1.41</v>
      </c>
      <c r="C7743">
        <v>1.42</v>
      </c>
      <c r="D7743">
        <v>1.37</v>
      </c>
      <c r="E7743">
        <v>1.37</v>
      </c>
      <c r="F7743">
        <v>-2.836879433</v>
      </c>
    </row>
    <row r="7744" spans="1:6" x14ac:dyDescent="0.25">
      <c r="A7744" s="1">
        <v>34481</v>
      </c>
      <c r="B7744">
        <v>1.4</v>
      </c>
      <c r="C7744">
        <v>1.41</v>
      </c>
      <c r="D7744">
        <v>1.34</v>
      </c>
      <c r="E7744">
        <v>1.41</v>
      </c>
      <c r="F7744">
        <v>0.71428571399999996</v>
      </c>
    </row>
    <row r="7745" spans="1:6" x14ac:dyDescent="0.25">
      <c r="A7745" s="1">
        <v>34480</v>
      </c>
      <c r="B7745">
        <v>1.42</v>
      </c>
      <c r="C7745">
        <v>1.5</v>
      </c>
      <c r="D7745">
        <v>1.38</v>
      </c>
      <c r="E7745">
        <v>1.39</v>
      </c>
      <c r="F7745">
        <v>-2.1126760560000002</v>
      </c>
    </row>
    <row r="7746" spans="1:6" x14ac:dyDescent="0.25">
      <c r="A7746" s="1">
        <v>34479</v>
      </c>
      <c r="B7746">
        <v>1.4</v>
      </c>
      <c r="C7746">
        <v>1.44</v>
      </c>
      <c r="D7746">
        <v>1.37</v>
      </c>
      <c r="E7746">
        <v>1.43</v>
      </c>
      <c r="F7746">
        <v>2.1428571430000001</v>
      </c>
    </row>
    <row r="7747" spans="1:6" x14ac:dyDescent="0.25">
      <c r="A7747" s="1">
        <v>34478</v>
      </c>
      <c r="B7747">
        <v>1.38</v>
      </c>
      <c r="C7747">
        <v>1.42</v>
      </c>
      <c r="D7747">
        <v>1.37</v>
      </c>
      <c r="E7747">
        <v>1.41</v>
      </c>
      <c r="F7747">
        <v>2.1739130430000002</v>
      </c>
    </row>
    <row r="7748" spans="1:6" x14ac:dyDescent="0.25">
      <c r="A7748" s="1">
        <v>34477</v>
      </c>
      <c r="B7748">
        <v>1.29</v>
      </c>
      <c r="C7748">
        <v>1.36</v>
      </c>
      <c r="D7748">
        <v>1.28</v>
      </c>
      <c r="E7748">
        <v>1.36</v>
      </c>
      <c r="F7748">
        <v>5.4263565890000001</v>
      </c>
    </row>
    <row r="7749" spans="1:6" x14ac:dyDescent="0.25">
      <c r="A7749" s="1">
        <v>34474</v>
      </c>
      <c r="B7749">
        <v>1.33</v>
      </c>
      <c r="C7749">
        <v>1.33</v>
      </c>
      <c r="D7749">
        <v>1.27</v>
      </c>
      <c r="E7749">
        <v>1.29</v>
      </c>
      <c r="F7749">
        <v>-3.0075187969999999</v>
      </c>
    </row>
    <row r="7750" spans="1:6" x14ac:dyDescent="0.25">
      <c r="A7750" s="1">
        <v>34473</v>
      </c>
      <c r="B7750">
        <v>1.33</v>
      </c>
      <c r="C7750">
        <v>1.36</v>
      </c>
      <c r="D7750">
        <v>1.31</v>
      </c>
      <c r="E7750">
        <v>1.33</v>
      </c>
      <c r="F7750">
        <v>0</v>
      </c>
    </row>
    <row r="7751" spans="1:6" x14ac:dyDescent="0.25">
      <c r="A7751" s="1">
        <v>34472</v>
      </c>
      <c r="B7751">
        <v>1.27</v>
      </c>
      <c r="C7751">
        <v>1.34</v>
      </c>
      <c r="D7751">
        <v>1.26</v>
      </c>
      <c r="E7751">
        <v>1.32</v>
      </c>
      <c r="F7751">
        <v>3.9370078739999999</v>
      </c>
    </row>
    <row r="7752" spans="1:6" x14ac:dyDescent="0.25">
      <c r="A7752" s="1">
        <v>34471</v>
      </c>
      <c r="B7752">
        <v>1.28</v>
      </c>
      <c r="C7752">
        <v>1.28</v>
      </c>
      <c r="D7752">
        <v>1.2</v>
      </c>
      <c r="E7752">
        <v>1.23</v>
      </c>
      <c r="F7752">
        <v>-3.90625</v>
      </c>
    </row>
    <row r="7753" spans="1:6" x14ac:dyDescent="0.25">
      <c r="A7753" s="1">
        <v>34470</v>
      </c>
      <c r="B7753">
        <v>1.31</v>
      </c>
      <c r="C7753">
        <v>1.35</v>
      </c>
      <c r="D7753">
        <v>1.23</v>
      </c>
      <c r="E7753">
        <v>1.25</v>
      </c>
      <c r="F7753">
        <v>-4.5801526719999996</v>
      </c>
    </row>
    <row r="7754" spans="1:6" x14ac:dyDescent="0.25">
      <c r="A7754" s="1">
        <v>34467</v>
      </c>
      <c r="B7754">
        <v>1.4</v>
      </c>
      <c r="C7754">
        <v>1.42</v>
      </c>
      <c r="D7754">
        <v>1.22</v>
      </c>
      <c r="E7754">
        <v>1.29</v>
      </c>
      <c r="F7754">
        <v>-7.8571428570000004</v>
      </c>
    </row>
    <row r="7755" spans="1:6" x14ac:dyDescent="0.25">
      <c r="A7755" s="1">
        <v>34466</v>
      </c>
      <c r="B7755">
        <v>1.63</v>
      </c>
      <c r="C7755">
        <v>1.66</v>
      </c>
      <c r="D7755">
        <v>1.55</v>
      </c>
      <c r="E7755">
        <v>1.62</v>
      </c>
      <c r="F7755">
        <v>-0.61349693299999997</v>
      </c>
    </row>
    <row r="7756" spans="1:6" x14ac:dyDescent="0.25">
      <c r="A7756" s="1">
        <v>34465</v>
      </c>
      <c r="B7756">
        <v>1.63</v>
      </c>
      <c r="C7756">
        <v>1.67</v>
      </c>
      <c r="D7756">
        <v>1.57</v>
      </c>
      <c r="E7756">
        <v>1.62</v>
      </c>
      <c r="F7756">
        <v>-0.61349693299999997</v>
      </c>
    </row>
    <row r="7757" spans="1:6" x14ac:dyDescent="0.25">
      <c r="A7757" s="1">
        <v>34464</v>
      </c>
      <c r="B7757">
        <v>1.71</v>
      </c>
      <c r="C7757">
        <v>1.72</v>
      </c>
      <c r="D7757">
        <v>1.58</v>
      </c>
      <c r="E7757">
        <v>1.58</v>
      </c>
      <c r="F7757">
        <v>-7.6023391809999996</v>
      </c>
    </row>
    <row r="7758" spans="1:6" x14ac:dyDescent="0.25">
      <c r="A7758" s="1">
        <v>34463</v>
      </c>
      <c r="B7758">
        <v>1.74</v>
      </c>
      <c r="C7758">
        <v>1.75</v>
      </c>
      <c r="D7758">
        <v>1.66</v>
      </c>
      <c r="E7758">
        <v>1.67</v>
      </c>
      <c r="F7758">
        <v>-4.0229885059999999</v>
      </c>
    </row>
    <row r="7759" spans="1:6" x14ac:dyDescent="0.25">
      <c r="A7759" s="1">
        <v>34460</v>
      </c>
      <c r="B7759">
        <v>1.71</v>
      </c>
      <c r="C7759">
        <v>1.77</v>
      </c>
      <c r="D7759">
        <v>1.68</v>
      </c>
      <c r="E7759">
        <v>1.75</v>
      </c>
      <c r="F7759">
        <v>2.3391812870000002</v>
      </c>
    </row>
    <row r="7760" spans="1:6" x14ac:dyDescent="0.25">
      <c r="A7760" s="1">
        <v>34459</v>
      </c>
      <c r="B7760">
        <v>1.74</v>
      </c>
      <c r="C7760">
        <v>1.82</v>
      </c>
      <c r="D7760">
        <v>1.73</v>
      </c>
      <c r="E7760">
        <v>1.75</v>
      </c>
      <c r="F7760">
        <v>0.57471264399999999</v>
      </c>
    </row>
    <row r="7761" spans="1:6" x14ac:dyDescent="0.25">
      <c r="A7761" s="1">
        <v>34458</v>
      </c>
      <c r="B7761">
        <v>1.75</v>
      </c>
      <c r="C7761">
        <v>1.76</v>
      </c>
      <c r="D7761">
        <v>1.69</v>
      </c>
      <c r="E7761">
        <v>1.71</v>
      </c>
      <c r="F7761">
        <v>-2.2857142860000002</v>
      </c>
    </row>
    <row r="7762" spans="1:6" x14ac:dyDescent="0.25">
      <c r="A7762" s="1">
        <v>34457</v>
      </c>
      <c r="B7762">
        <v>1.85</v>
      </c>
      <c r="C7762">
        <v>1.89</v>
      </c>
      <c r="D7762">
        <v>1.71</v>
      </c>
      <c r="E7762">
        <v>1.75</v>
      </c>
      <c r="F7762">
        <v>-5.4054054049999998</v>
      </c>
    </row>
    <row r="7763" spans="1:6" x14ac:dyDescent="0.25">
      <c r="A7763" s="1">
        <v>34456</v>
      </c>
      <c r="B7763">
        <v>1.71</v>
      </c>
      <c r="C7763">
        <v>1.83</v>
      </c>
      <c r="D7763">
        <v>1.66</v>
      </c>
      <c r="E7763">
        <v>1.81</v>
      </c>
      <c r="F7763">
        <v>5.8479532159999996</v>
      </c>
    </row>
    <row r="7764" spans="1:6" x14ac:dyDescent="0.25">
      <c r="A7764" s="1">
        <v>34453</v>
      </c>
      <c r="B7764">
        <v>1.74</v>
      </c>
      <c r="C7764">
        <v>1.75</v>
      </c>
      <c r="D7764">
        <v>1.68</v>
      </c>
      <c r="E7764">
        <v>1.69</v>
      </c>
      <c r="F7764">
        <v>-2.8735632180000001</v>
      </c>
    </row>
    <row r="7765" spans="1:6" x14ac:dyDescent="0.25">
      <c r="A7765" s="1">
        <v>34452</v>
      </c>
      <c r="B7765">
        <v>1.78</v>
      </c>
      <c r="C7765">
        <v>1.81</v>
      </c>
      <c r="D7765">
        <v>1.72</v>
      </c>
      <c r="E7765">
        <v>1.74</v>
      </c>
      <c r="F7765">
        <v>-2.247191011</v>
      </c>
    </row>
    <row r="7766" spans="1:6" x14ac:dyDescent="0.25">
      <c r="A7766" s="1">
        <v>34450</v>
      </c>
      <c r="B7766">
        <v>1.79</v>
      </c>
      <c r="C7766">
        <v>1.82</v>
      </c>
      <c r="D7766">
        <v>1.75</v>
      </c>
      <c r="E7766">
        <v>1.78</v>
      </c>
      <c r="F7766">
        <v>-0.55865921799999996</v>
      </c>
    </row>
    <row r="7767" spans="1:6" x14ac:dyDescent="0.25">
      <c r="A7767" s="1">
        <v>34449</v>
      </c>
      <c r="B7767">
        <v>1.74</v>
      </c>
      <c r="C7767">
        <v>1.78</v>
      </c>
      <c r="D7767">
        <v>1.71</v>
      </c>
      <c r="E7767">
        <v>1.77</v>
      </c>
      <c r="F7767">
        <v>1.724137931</v>
      </c>
    </row>
    <row r="7768" spans="1:6" x14ac:dyDescent="0.25">
      <c r="A7768" s="1">
        <v>34446</v>
      </c>
      <c r="B7768">
        <v>1.79</v>
      </c>
      <c r="C7768">
        <v>1.82</v>
      </c>
      <c r="D7768">
        <v>1.69</v>
      </c>
      <c r="E7768">
        <v>1.73</v>
      </c>
      <c r="F7768">
        <v>-3.3519553069999999</v>
      </c>
    </row>
    <row r="7769" spans="1:6" x14ac:dyDescent="0.25">
      <c r="A7769" s="1">
        <v>34445</v>
      </c>
      <c r="B7769">
        <v>1.64</v>
      </c>
      <c r="C7769">
        <v>1.78</v>
      </c>
      <c r="D7769">
        <v>1.61</v>
      </c>
      <c r="E7769">
        <v>1.77</v>
      </c>
      <c r="F7769">
        <v>7.9268292679999997</v>
      </c>
    </row>
    <row r="7770" spans="1:6" x14ac:dyDescent="0.25">
      <c r="A7770" s="1">
        <v>34444</v>
      </c>
      <c r="B7770">
        <v>1.65</v>
      </c>
      <c r="C7770">
        <v>1.68</v>
      </c>
      <c r="D7770">
        <v>1.57</v>
      </c>
      <c r="E7770">
        <v>1.61</v>
      </c>
      <c r="F7770">
        <v>-2.424242424</v>
      </c>
    </row>
    <row r="7771" spans="1:6" x14ac:dyDescent="0.25">
      <c r="A7771" s="1">
        <v>34443</v>
      </c>
      <c r="B7771">
        <v>1.69</v>
      </c>
      <c r="C7771">
        <v>1.7</v>
      </c>
      <c r="D7771">
        <v>1.59</v>
      </c>
      <c r="E7771">
        <v>1.63</v>
      </c>
      <c r="F7771">
        <v>-3.5502958580000001</v>
      </c>
    </row>
    <row r="7772" spans="1:6" x14ac:dyDescent="0.25">
      <c r="A7772" s="1">
        <v>34442</v>
      </c>
      <c r="B7772">
        <v>1.71</v>
      </c>
      <c r="C7772">
        <v>1.71</v>
      </c>
      <c r="D7772">
        <v>1.63</v>
      </c>
      <c r="E7772">
        <v>1.66</v>
      </c>
      <c r="F7772">
        <v>-2.9239766079999998</v>
      </c>
    </row>
    <row r="7773" spans="1:6" x14ac:dyDescent="0.25">
      <c r="A7773" s="1">
        <v>34439</v>
      </c>
      <c r="B7773">
        <v>1.69</v>
      </c>
      <c r="C7773">
        <v>1.75</v>
      </c>
      <c r="D7773">
        <v>1.68</v>
      </c>
      <c r="E7773">
        <v>1.68</v>
      </c>
      <c r="F7773">
        <v>-0.59171597600000003</v>
      </c>
    </row>
    <row r="7774" spans="1:6" x14ac:dyDescent="0.25">
      <c r="A7774" s="1">
        <v>34438</v>
      </c>
      <c r="B7774">
        <v>1.64</v>
      </c>
      <c r="C7774">
        <v>1.77</v>
      </c>
      <c r="D7774">
        <v>1.61</v>
      </c>
      <c r="E7774">
        <v>1.68</v>
      </c>
      <c r="F7774">
        <v>2.4390243900000002</v>
      </c>
    </row>
    <row r="7775" spans="1:6" x14ac:dyDescent="0.25">
      <c r="A7775" s="1">
        <v>34437</v>
      </c>
      <c r="B7775">
        <v>1.75</v>
      </c>
      <c r="C7775">
        <v>1.76</v>
      </c>
      <c r="D7775">
        <v>1.56</v>
      </c>
      <c r="E7775">
        <v>1.66</v>
      </c>
      <c r="F7775">
        <v>-5.1428571429999996</v>
      </c>
    </row>
    <row r="7776" spans="1:6" x14ac:dyDescent="0.25">
      <c r="A7776" s="1">
        <v>34436</v>
      </c>
      <c r="B7776">
        <v>1.83</v>
      </c>
      <c r="C7776">
        <v>1.83</v>
      </c>
      <c r="D7776">
        <v>1.68</v>
      </c>
      <c r="E7776">
        <v>1.72</v>
      </c>
      <c r="F7776">
        <v>-6.0109289620000004</v>
      </c>
    </row>
    <row r="7777" spans="1:6" x14ac:dyDescent="0.25">
      <c r="A7777" s="1">
        <v>34435</v>
      </c>
      <c r="B7777">
        <v>1.92</v>
      </c>
      <c r="C7777">
        <v>1.93</v>
      </c>
      <c r="D7777">
        <v>1.82</v>
      </c>
      <c r="E7777">
        <v>1.86</v>
      </c>
      <c r="F7777">
        <v>-3.125</v>
      </c>
    </row>
    <row r="7778" spans="1:6" x14ac:dyDescent="0.25">
      <c r="A7778" s="1">
        <v>34432</v>
      </c>
      <c r="B7778">
        <v>1.99</v>
      </c>
      <c r="C7778">
        <v>1.99</v>
      </c>
      <c r="D7778">
        <v>1.88</v>
      </c>
      <c r="E7778">
        <v>1.93</v>
      </c>
      <c r="F7778">
        <v>-3.0150753770000001</v>
      </c>
    </row>
    <row r="7779" spans="1:6" x14ac:dyDescent="0.25">
      <c r="A7779" s="1">
        <v>34431</v>
      </c>
      <c r="B7779">
        <v>2</v>
      </c>
      <c r="C7779">
        <v>2</v>
      </c>
      <c r="D7779">
        <v>1.94</v>
      </c>
      <c r="E7779">
        <v>1.98</v>
      </c>
      <c r="F7779">
        <v>-1</v>
      </c>
    </row>
    <row r="7780" spans="1:6" x14ac:dyDescent="0.25">
      <c r="A7780" s="1">
        <v>34430</v>
      </c>
      <c r="B7780">
        <v>1.99</v>
      </c>
      <c r="C7780">
        <v>1.99</v>
      </c>
      <c r="D7780">
        <v>1.93</v>
      </c>
      <c r="E7780">
        <v>1.98</v>
      </c>
      <c r="F7780">
        <v>-0.50251256300000002</v>
      </c>
    </row>
    <row r="7781" spans="1:6" x14ac:dyDescent="0.25">
      <c r="A7781" s="1">
        <v>34429</v>
      </c>
      <c r="B7781">
        <v>1.9</v>
      </c>
      <c r="C7781">
        <v>1.97</v>
      </c>
      <c r="D7781">
        <v>1.86</v>
      </c>
      <c r="E7781">
        <v>1.94</v>
      </c>
      <c r="F7781">
        <v>2.1052631580000001</v>
      </c>
    </row>
    <row r="7782" spans="1:6" x14ac:dyDescent="0.25">
      <c r="A7782" s="1">
        <v>34428</v>
      </c>
      <c r="B7782">
        <v>1.83</v>
      </c>
      <c r="C7782">
        <v>1.86</v>
      </c>
      <c r="D7782">
        <v>1.79</v>
      </c>
      <c r="E7782">
        <v>1.84</v>
      </c>
      <c r="F7782">
        <v>0.54644808700000003</v>
      </c>
    </row>
    <row r="7783" spans="1:6" x14ac:dyDescent="0.25">
      <c r="A7783" s="1">
        <v>34424</v>
      </c>
      <c r="B7783">
        <v>1.82</v>
      </c>
      <c r="C7783">
        <v>1.92</v>
      </c>
      <c r="D7783">
        <v>1.78</v>
      </c>
      <c r="E7783">
        <v>1.9</v>
      </c>
      <c r="F7783">
        <v>4.3956043960000004</v>
      </c>
    </row>
    <row r="7784" spans="1:6" x14ac:dyDescent="0.25">
      <c r="A7784" s="1">
        <v>34423</v>
      </c>
      <c r="B7784">
        <v>1.78</v>
      </c>
      <c r="C7784">
        <v>1.92</v>
      </c>
      <c r="D7784">
        <v>1.72</v>
      </c>
      <c r="E7784">
        <v>1.81</v>
      </c>
      <c r="F7784">
        <v>1.6853932579999999</v>
      </c>
    </row>
    <row r="7785" spans="1:6" x14ac:dyDescent="0.25">
      <c r="A7785" s="1">
        <v>34422</v>
      </c>
      <c r="B7785">
        <v>1.85</v>
      </c>
      <c r="C7785">
        <v>1.85</v>
      </c>
      <c r="D7785">
        <v>1.77</v>
      </c>
      <c r="E7785">
        <v>1.78</v>
      </c>
      <c r="F7785">
        <v>-3.7837837840000001</v>
      </c>
    </row>
    <row r="7786" spans="1:6" x14ac:dyDescent="0.25">
      <c r="A7786" s="1">
        <v>34421</v>
      </c>
      <c r="B7786">
        <v>1.88</v>
      </c>
      <c r="C7786">
        <v>1.89</v>
      </c>
      <c r="D7786">
        <v>1.75</v>
      </c>
      <c r="E7786">
        <v>1.84</v>
      </c>
      <c r="F7786">
        <v>-2.1276595739999999</v>
      </c>
    </row>
    <row r="7787" spans="1:6" x14ac:dyDescent="0.25">
      <c r="A7787" s="1">
        <v>34418</v>
      </c>
      <c r="B7787">
        <v>1.97</v>
      </c>
      <c r="C7787">
        <v>1.98</v>
      </c>
      <c r="D7787">
        <v>1.82</v>
      </c>
      <c r="E7787">
        <v>1.83</v>
      </c>
      <c r="F7787">
        <v>-7.1065989849999998</v>
      </c>
    </row>
    <row r="7788" spans="1:6" x14ac:dyDescent="0.25">
      <c r="A7788" s="1">
        <v>34417</v>
      </c>
      <c r="B7788">
        <v>2.06</v>
      </c>
      <c r="C7788">
        <v>2.0699999999999998</v>
      </c>
      <c r="D7788">
        <v>1.8</v>
      </c>
      <c r="E7788">
        <v>1.92</v>
      </c>
      <c r="F7788">
        <v>-6.7961165049999996</v>
      </c>
    </row>
    <row r="7789" spans="1:6" x14ac:dyDescent="0.25">
      <c r="A7789" s="1">
        <v>34416</v>
      </c>
      <c r="B7789">
        <v>2.11</v>
      </c>
      <c r="C7789">
        <v>2.11</v>
      </c>
      <c r="D7789">
        <v>2</v>
      </c>
      <c r="E7789">
        <v>2.0699999999999998</v>
      </c>
      <c r="F7789">
        <v>-1.8957345969999999</v>
      </c>
    </row>
    <row r="7790" spans="1:6" x14ac:dyDescent="0.25">
      <c r="A7790" s="1">
        <v>34415</v>
      </c>
      <c r="B7790">
        <v>2.17</v>
      </c>
      <c r="C7790">
        <v>2.1800000000000002</v>
      </c>
      <c r="D7790">
        <v>2.06</v>
      </c>
      <c r="E7790">
        <v>2.1</v>
      </c>
      <c r="F7790">
        <v>-3.225806452</v>
      </c>
    </row>
    <row r="7791" spans="1:6" x14ac:dyDescent="0.25">
      <c r="A7791" s="1">
        <v>34414</v>
      </c>
      <c r="B7791">
        <v>2.2200000000000002</v>
      </c>
      <c r="C7791">
        <v>2.2200000000000002</v>
      </c>
      <c r="D7791">
        <v>2.15</v>
      </c>
      <c r="E7791">
        <v>2.15</v>
      </c>
      <c r="F7791">
        <v>-3.1531531529999999</v>
      </c>
    </row>
    <row r="7792" spans="1:6" x14ac:dyDescent="0.25">
      <c r="A7792" s="1">
        <v>34411</v>
      </c>
      <c r="B7792">
        <v>2.2000000000000002</v>
      </c>
      <c r="C7792">
        <v>2.21</v>
      </c>
      <c r="D7792">
        <v>2.17</v>
      </c>
      <c r="E7792">
        <v>2.19</v>
      </c>
      <c r="F7792">
        <v>-0.45454545499999999</v>
      </c>
    </row>
    <row r="7793" spans="1:6" x14ac:dyDescent="0.25">
      <c r="A7793" s="1">
        <v>34410</v>
      </c>
      <c r="B7793">
        <v>2.19</v>
      </c>
      <c r="C7793">
        <v>2.2000000000000002</v>
      </c>
      <c r="D7793">
        <v>2.1800000000000002</v>
      </c>
      <c r="E7793">
        <v>2.2000000000000002</v>
      </c>
      <c r="F7793">
        <v>0.45662100500000002</v>
      </c>
    </row>
    <row r="7794" spans="1:6" x14ac:dyDescent="0.25">
      <c r="A7794" s="1">
        <v>34409</v>
      </c>
      <c r="B7794">
        <v>2.21</v>
      </c>
      <c r="C7794">
        <v>2.21</v>
      </c>
      <c r="D7794">
        <v>2.17</v>
      </c>
      <c r="E7794">
        <v>2.19</v>
      </c>
      <c r="F7794">
        <v>-0.90497737599999994</v>
      </c>
    </row>
    <row r="7795" spans="1:6" x14ac:dyDescent="0.25">
      <c r="A7795" s="1">
        <v>34408</v>
      </c>
      <c r="B7795">
        <v>2.1800000000000002</v>
      </c>
      <c r="C7795">
        <v>2.2200000000000002</v>
      </c>
      <c r="D7795">
        <v>2.16</v>
      </c>
      <c r="E7795">
        <v>2.19</v>
      </c>
      <c r="F7795">
        <v>0.458715596</v>
      </c>
    </row>
    <row r="7796" spans="1:6" x14ac:dyDescent="0.25">
      <c r="A7796" s="1">
        <v>34407</v>
      </c>
      <c r="B7796">
        <v>2.21</v>
      </c>
      <c r="C7796">
        <v>2.23</v>
      </c>
      <c r="D7796">
        <v>2.2000000000000002</v>
      </c>
      <c r="E7796">
        <v>2.2200000000000002</v>
      </c>
      <c r="F7796">
        <v>0.45248868799999997</v>
      </c>
    </row>
    <row r="7797" spans="1:6" x14ac:dyDescent="0.25">
      <c r="A7797" s="1">
        <v>34404</v>
      </c>
      <c r="B7797">
        <v>2.2200000000000002</v>
      </c>
      <c r="C7797">
        <v>2.23</v>
      </c>
      <c r="D7797">
        <v>2.19</v>
      </c>
      <c r="E7797">
        <v>2.2200000000000002</v>
      </c>
      <c r="F7797">
        <v>0</v>
      </c>
    </row>
    <row r="7798" spans="1:6" x14ac:dyDescent="0.25">
      <c r="A7798" s="1">
        <v>34403</v>
      </c>
      <c r="B7798">
        <v>2.2599999999999998</v>
      </c>
      <c r="C7798">
        <v>2.27</v>
      </c>
      <c r="D7798">
        <v>2.2000000000000002</v>
      </c>
      <c r="E7798">
        <v>2.2200000000000002</v>
      </c>
      <c r="F7798">
        <v>-1.769911504</v>
      </c>
    </row>
    <row r="7799" spans="1:6" x14ac:dyDescent="0.25">
      <c r="A7799" s="1">
        <v>34402</v>
      </c>
      <c r="B7799">
        <v>2.23</v>
      </c>
      <c r="C7799">
        <v>2.2599999999999998</v>
      </c>
      <c r="D7799">
        <v>2.19</v>
      </c>
      <c r="E7799">
        <v>2.2400000000000002</v>
      </c>
      <c r="F7799">
        <v>0.44843049299999999</v>
      </c>
    </row>
    <row r="7800" spans="1:6" x14ac:dyDescent="0.25">
      <c r="A7800" s="1">
        <v>34401</v>
      </c>
      <c r="B7800">
        <v>2.2400000000000002</v>
      </c>
      <c r="C7800">
        <v>2.25</v>
      </c>
      <c r="D7800">
        <v>2.1800000000000002</v>
      </c>
      <c r="E7800">
        <v>2.23</v>
      </c>
      <c r="F7800">
        <v>-0.446428571</v>
      </c>
    </row>
    <row r="7801" spans="1:6" x14ac:dyDescent="0.25">
      <c r="A7801" s="1">
        <v>34400</v>
      </c>
      <c r="B7801">
        <v>2.19</v>
      </c>
      <c r="C7801">
        <v>2.25</v>
      </c>
      <c r="D7801">
        <v>2.1800000000000002</v>
      </c>
      <c r="E7801">
        <v>2.23</v>
      </c>
      <c r="F7801">
        <v>1.8264840179999999</v>
      </c>
    </row>
    <row r="7802" spans="1:6" x14ac:dyDescent="0.25">
      <c r="A7802" s="1">
        <v>34397</v>
      </c>
      <c r="B7802">
        <v>2.14</v>
      </c>
      <c r="C7802">
        <v>2.2000000000000002</v>
      </c>
      <c r="D7802">
        <v>2.12</v>
      </c>
      <c r="E7802">
        <v>2.2000000000000002</v>
      </c>
      <c r="F7802">
        <v>2.8037383180000002</v>
      </c>
    </row>
    <row r="7803" spans="1:6" x14ac:dyDescent="0.25">
      <c r="A7803" s="1">
        <v>34396</v>
      </c>
      <c r="B7803">
        <v>2.1</v>
      </c>
      <c r="C7803">
        <v>2.16</v>
      </c>
      <c r="D7803">
        <v>2.09</v>
      </c>
      <c r="E7803">
        <v>2.14</v>
      </c>
      <c r="F7803">
        <v>1.904761905</v>
      </c>
    </row>
    <row r="7804" spans="1:6" x14ac:dyDescent="0.25">
      <c r="A7804" s="1">
        <v>34395</v>
      </c>
      <c r="B7804">
        <v>2.0299999999999998</v>
      </c>
      <c r="C7804">
        <v>2.1</v>
      </c>
      <c r="D7804">
        <v>2.02</v>
      </c>
      <c r="E7804">
        <v>2.09</v>
      </c>
      <c r="F7804">
        <v>2.9556650250000001</v>
      </c>
    </row>
    <row r="7805" spans="1:6" x14ac:dyDescent="0.25">
      <c r="A7805" s="1">
        <v>34394</v>
      </c>
      <c r="B7805">
        <v>2.0699999999999998</v>
      </c>
      <c r="C7805">
        <v>2.08</v>
      </c>
      <c r="D7805">
        <v>2.04</v>
      </c>
      <c r="E7805">
        <v>2.06</v>
      </c>
      <c r="F7805">
        <v>-0.48309178699999999</v>
      </c>
    </row>
    <row r="7806" spans="1:6" x14ac:dyDescent="0.25">
      <c r="A7806" s="1">
        <v>34393</v>
      </c>
      <c r="B7806">
        <v>2.0499999999999998</v>
      </c>
      <c r="C7806">
        <v>2.09</v>
      </c>
      <c r="D7806">
        <v>2.0299999999999998</v>
      </c>
      <c r="E7806">
        <v>2.0499999999999998</v>
      </c>
      <c r="F7806">
        <v>0</v>
      </c>
    </row>
    <row r="7807" spans="1:6" x14ac:dyDescent="0.25">
      <c r="A7807" s="1">
        <v>34390</v>
      </c>
      <c r="B7807">
        <v>2.0099999999999998</v>
      </c>
      <c r="C7807">
        <v>2.0499999999999998</v>
      </c>
      <c r="D7807">
        <v>1.99</v>
      </c>
      <c r="E7807">
        <v>2.0299999999999998</v>
      </c>
      <c r="F7807">
        <v>0.995024876</v>
      </c>
    </row>
    <row r="7808" spans="1:6" x14ac:dyDescent="0.25">
      <c r="A7808" s="1">
        <v>34389</v>
      </c>
      <c r="B7808">
        <v>2.0099999999999998</v>
      </c>
      <c r="C7808">
        <v>2.02</v>
      </c>
      <c r="D7808">
        <v>1.97</v>
      </c>
      <c r="E7808">
        <v>2</v>
      </c>
      <c r="F7808">
        <v>-0.497512438</v>
      </c>
    </row>
    <row r="7809" spans="1:6" x14ac:dyDescent="0.25">
      <c r="A7809" s="1">
        <v>34388</v>
      </c>
      <c r="B7809">
        <v>2.06</v>
      </c>
      <c r="C7809">
        <v>2.06</v>
      </c>
      <c r="D7809">
        <v>2</v>
      </c>
      <c r="E7809">
        <v>2.02</v>
      </c>
      <c r="F7809">
        <v>-1.941747573</v>
      </c>
    </row>
    <row r="7810" spans="1:6" x14ac:dyDescent="0.25">
      <c r="A7810" s="1">
        <v>34387</v>
      </c>
      <c r="B7810">
        <v>2.04</v>
      </c>
      <c r="C7810">
        <v>2.06</v>
      </c>
      <c r="D7810">
        <v>2</v>
      </c>
      <c r="E7810">
        <v>2.06</v>
      </c>
      <c r="F7810">
        <v>0.98039215700000004</v>
      </c>
    </row>
    <row r="7811" spans="1:6" x14ac:dyDescent="0.25">
      <c r="A7811" s="1">
        <v>34383</v>
      </c>
      <c r="B7811">
        <v>2.04</v>
      </c>
      <c r="C7811">
        <v>2.0499999999999998</v>
      </c>
      <c r="D7811">
        <v>1.99</v>
      </c>
      <c r="E7811">
        <v>2.0299999999999998</v>
      </c>
      <c r="F7811">
        <v>-0.49019607799999998</v>
      </c>
    </row>
    <row r="7812" spans="1:6" x14ac:dyDescent="0.25">
      <c r="A7812" s="1">
        <v>34382</v>
      </c>
      <c r="B7812">
        <v>2.04</v>
      </c>
      <c r="C7812">
        <v>2.0499999999999998</v>
      </c>
      <c r="D7812">
        <v>2.0099999999999998</v>
      </c>
      <c r="E7812">
        <v>2.04</v>
      </c>
      <c r="F7812">
        <v>0</v>
      </c>
    </row>
    <row r="7813" spans="1:6" x14ac:dyDescent="0.25">
      <c r="A7813" s="1">
        <v>34381</v>
      </c>
      <c r="B7813">
        <v>2.06</v>
      </c>
      <c r="C7813">
        <v>2.06</v>
      </c>
      <c r="D7813">
        <v>2.0099999999999998</v>
      </c>
      <c r="E7813">
        <v>2.02</v>
      </c>
      <c r="F7813">
        <v>-1.941747573</v>
      </c>
    </row>
    <row r="7814" spans="1:6" x14ac:dyDescent="0.25">
      <c r="A7814" s="1">
        <v>34380</v>
      </c>
      <c r="B7814">
        <v>2.0699999999999998</v>
      </c>
      <c r="C7814">
        <v>2.09</v>
      </c>
      <c r="D7814">
        <v>2.0499999999999998</v>
      </c>
      <c r="E7814">
        <v>2.0499999999999998</v>
      </c>
      <c r="F7814">
        <v>-0.96618357499999996</v>
      </c>
    </row>
    <row r="7815" spans="1:6" x14ac:dyDescent="0.25">
      <c r="A7815" s="1">
        <v>34379</v>
      </c>
      <c r="B7815">
        <v>2.0699999999999998</v>
      </c>
      <c r="C7815">
        <v>2.11</v>
      </c>
      <c r="D7815">
        <v>1.98</v>
      </c>
      <c r="E7815">
        <v>2.08</v>
      </c>
      <c r="F7815">
        <v>0.48309178699999999</v>
      </c>
    </row>
    <row r="7816" spans="1:6" x14ac:dyDescent="0.25">
      <c r="A7816" s="1">
        <v>34376</v>
      </c>
      <c r="B7816">
        <v>1.99</v>
      </c>
      <c r="C7816">
        <v>2.0699999999999998</v>
      </c>
      <c r="D7816">
        <v>1.98</v>
      </c>
      <c r="E7816">
        <v>2.06</v>
      </c>
      <c r="F7816">
        <v>3.5175879399999999</v>
      </c>
    </row>
    <row r="7817" spans="1:6" x14ac:dyDescent="0.25">
      <c r="A7817" s="1">
        <v>34375</v>
      </c>
      <c r="B7817">
        <v>2.08</v>
      </c>
      <c r="C7817">
        <v>2.08</v>
      </c>
      <c r="D7817">
        <v>2</v>
      </c>
      <c r="E7817">
        <v>2</v>
      </c>
      <c r="F7817">
        <v>-3.846153846</v>
      </c>
    </row>
    <row r="7818" spans="1:6" x14ac:dyDescent="0.25">
      <c r="A7818" s="1">
        <v>34374</v>
      </c>
      <c r="B7818">
        <v>2.0699999999999998</v>
      </c>
      <c r="C7818">
        <v>2.09</v>
      </c>
      <c r="D7818">
        <v>2.06</v>
      </c>
      <c r="E7818">
        <v>2.06</v>
      </c>
      <c r="F7818">
        <v>-0.48309178699999999</v>
      </c>
    </row>
    <row r="7819" spans="1:6" x14ac:dyDescent="0.25">
      <c r="A7819" s="1">
        <v>34373</v>
      </c>
      <c r="B7819">
        <v>1.99</v>
      </c>
      <c r="C7819">
        <v>2.06</v>
      </c>
      <c r="D7819">
        <v>1.98</v>
      </c>
      <c r="E7819">
        <v>2.0499999999999998</v>
      </c>
      <c r="F7819">
        <v>3.0150753770000001</v>
      </c>
    </row>
    <row r="7820" spans="1:6" x14ac:dyDescent="0.25">
      <c r="A7820" s="1">
        <v>34372</v>
      </c>
      <c r="B7820">
        <v>1.97</v>
      </c>
      <c r="C7820">
        <v>2.02</v>
      </c>
      <c r="D7820">
        <v>1.94</v>
      </c>
      <c r="E7820">
        <v>2.0099999999999998</v>
      </c>
      <c r="F7820">
        <v>2.030456853</v>
      </c>
    </row>
    <row r="7821" spans="1:6" x14ac:dyDescent="0.25">
      <c r="A7821" s="1">
        <v>34369</v>
      </c>
      <c r="B7821">
        <v>2.08</v>
      </c>
      <c r="C7821">
        <v>2.08</v>
      </c>
      <c r="D7821">
        <v>1.99</v>
      </c>
      <c r="E7821">
        <v>1.99</v>
      </c>
      <c r="F7821">
        <v>-4.326923077</v>
      </c>
    </row>
    <row r="7822" spans="1:6" x14ac:dyDescent="0.25">
      <c r="A7822" s="1">
        <v>34368</v>
      </c>
      <c r="B7822">
        <v>2.0299999999999998</v>
      </c>
      <c r="C7822">
        <v>2.09</v>
      </c>
      <c r="D7822">
        <v>2.02</v>
      </c>
      <c r="E7822">
        <v>2.08</v>
      </c>
      <c r="F7822">
        <v>2.463054187</v>
      </c>
    </row>
    <row r="7823" spans="1:6" x14ac:dyDescent="0.25">
      <c r="A7823" s="1">
        <v>34367</v>
      </c>
      <c r="B7823">
        <v>1.99</v>
      </c>
      <c r="C7823">
        <v>2.0299999999999998</v>
      </c>
      <c r="D7823">
        <v>1.98</v>
      </c>
      <c r="E7823">
        <v>2.0299999999999998</v>
      </c>
      <c r="F7823">
        <v>2.010050251</v>
      </c>
    </row>
    <row r="7824" spans="1:6" x14ac:dyDescent="0.25">
      <c r="A7824" s="1">
        <v>34366</v>
      </c>
      <c r="B7824">
        <v>2.0099999999999998</v>
      </c>
      <c r="C7824">
        <v>2.0099999999999998</v>
      </c>
      <c r="D7824">
        <v>1.98</v>
      </c>
      <c r="E7824">
        <v>1.99</v>
      </c>
      <c r="F7824">
        <v>-0.995024876</v>
      </c>
    </row>
    <row r="7825" spans="1:6" x14ac:dyDescent="0.25">
      <c r="A7825" s="1">
        <v>34365</v>
      </c>
      <c r="B7825">
        <v>1.96</v>
      </c>
      <c r="C7825">
        <v>2.02</v>
      </c>
      <c r="D7825">
        <v>1.96</v>
      </c>
      <c r="E7825">
        <v>2.02</v>
      </c>
      <c r="F7825">
        <v>3.0612244899999999</v>
      </c>
    </row>
    <row r="7826" spans="1:6" x14ac:dyDescent="0.25">
      <c r="A7826" s="1">
        <v>34362</v>
      </c>
      <c r="B7826">
        <v>1.92</v>
      </c>
      <c r="C7826">
        <v>1.98</v>
      </c>
      <c r="D7826">
        <v>1.91</v>
      </c>
      <c r="E7826">
        <v>1.96</v>
      </c>
      <c r="F7826">
        <v>2.0833333330000001</v>
      </c>
    </row>
    <row r="7827" spans="1:6" x14ac:dyDescent="0.25">
      <c r="A7827" s="1">
        <v>34361</v>
      </c>
      <c r="B7827">
        <v>1.9</v>
      </c>
      <c r="C7827">
        <v>1.91</v>
      </c>
      <c r="D7827">
        <v>1.89</v>
      </c>
      <c r="E7827">
        <v>1.91</v>
      </c>
      <c r="F7827">
        <v>0.52631578899999998</v>
      </c>
    </row>
    <row r="7828" spans="1:6" x14ac:dyDescent="0.25">
      <c r="A7828" s="1">
        <v>34360</v>
      </c>
      <c r="B7828">
        <v>1.91</v>
      </c>
      <c r="C7828">
        <v>1.93</v>
      </c>
      <c r="D7828">
        <v>1.88</v>
      </c>
      <c r="E7828">
        <v>1.9</v>
      </c>
      <c r="F7828">
        <v>-0.523560209</v>
      </c>
    </row>
    <row r="7829" spans="1:6" x14ac:dyDescent="0.25">
      <c r="A7829" s="1">
        <v>34359</v>
      </c>
      <c r="B7829">
        <v>1.95</v>
      </c>
      <c r="C7829">
        <v>1.96</v>
      </c>
      <c r="D7829">
        <v>1.87</v>
      </c>
      <c r="E7829">
        <v>1.9</v>
      </c>
      <c r="F7829">
        <v>-2.5641025640000001</v>
      </c>
    </row>
    <row r="7830" spans="1:6" x14ac:dyDescent="0.25">
      <c r="A7830" s="1">
        <v>34358</v>
      </c>
      <c r="B7830">
        <v>1.94</v>
      </c>
      <c r="C7830">
        <v>1.98</v>
      </c>
      <c r="D7830">
        <v>1.93</v>
      </c>
      <c r="E7830">
        <v>1.95</v>
      </c>
      <c r="F7830">
        <v>0.51546391800000002</v>
      </c>
    </row>
    <row r="7831" spans="1:6" x14ac:dyDescent="0.25">
      <c r="A7831" s="1">
        <v>34355</v>
      </c>
      <c r="B7831">
        <v>1.91</v>
      </c>
      <c r="C7831">
        <v>1.96</v>
      </c>
      <c r="D7831">
        <v>1.89</v>
      </c>
      <c r="E7831">
        <v>1.95</v>
      </c>
      <c r="F7831">
        <v>2.0942408380000002</v>
      </c>
    </row>
    <row r="7832" spans="1:6" x14ac:dyDescent="0.25">
      <c r="A7832" s="1">
        <v>34354</v>
      </c>
      <c r="B7832">
        <v>1.92</v>
      </c>
      <c r="C7832">
        <v>1.94</v>
      </c>
      <c r="D7832">
        <v>1.89</v>
      </c>
      <c r="E7832">
        <v>1.91</v>
      </c>
      <c r="F7832">
        <v>-0.52083333300000001</v>
      </c>
    </row>
    <row r="7833" spans="1:6" x14ac:dyDescent="0.25">
      <c r="A7833" s="1">
        <v>34353</v>
      </c>
      <c r="B7833">
        <v>1.94</v>
      </c>
      <c r="C7833">
        <v>1.95</v>
      </c>
      <c r="D7833">
        <v>1.9</v>
      </c>
      <c r="E7833">
        <v>1.92</v>
      </c>
      <c r="F7833">
        <v>-1.030927835</v>
      </c>
    </row>
    <row r="7834" spans="1:6" x14ac:dyDescent="0.25">
      <c r="A7834" s="1">
        <v>34352</v>
      </c>
      <c r="B7834">
        <v>1.93</v>
      </c>
      <c r="C7834">
        <v>1.97</v>
      </c>
      <c r="D7834">
        <v>1.92</v>
      </c>
      <c r="E7834">
        <v>1.97</v>
      </c>
      <c r="F7834">
        <v>2.0725388599999999</v>
      </c>
    </row>
    <row r="7835" spans="1:6" x14ac:dyDescent="0.25">
      <c r="A7835" s="1">
        <v>34351</v>
      </c>
      <c r="B7835">
        <v>1.92</v>
      </c>
      <c r="C7835">
        <v>1.94</v>
      </c>
      <c r="D7835">
        <v>1.9</v>
      </c>
      <c r="E7835">
        <v>1.92</v>
      </c>
      <c r="F7835">
        <v>0</v>
      </c>
    </row>
    <row r="7836" spans="1:6" x14ac:dyDescent="0.25">
      <c r="A7836" s="1">
        <v>34348</v>
      </c>
      <c r="B7836">
        <v>1.89</v>
      </c>
      <c r="C7836">
        <v>1.93</v>
      </c>
      <c r="D7836">
        <v>1.89</v>
      </c>
      <c r="E7836">
        <v>1.92</v>
      </c>
      <c r="F7836">
        <v>1.587301587</v>
      </c>
    </row>
    <row r="7837" spans="1:6" x14ac:dyDescent="0.25">
      <c r="A7837" s="1">
        <v>34347</v>
      </c>
      <c r="B7837">
        <v>1.88</v>
      </c>
      <c r="C7837">
        <v>1.88</v>
      </c>
      <c r="D7837">
        <v>1.84</v>
      </c>
      <c r="E7837">
        <v>1.87</v>
      </c>
      <c r="F7837">
        <v>-0.53191489400000003</v>
      </c>
    </row>
    <row r="7838" spans="1:6" x14ac:dyDescent="0.25">
      <c r="A7838" s="1">
        <v>34346</v>
      </c>
      <c r="B7838">
        <v>1.89</v>
      </c>
      <c r="C7838">
        <v>1.93</v>
      </c>
      <c r="D7838">
        <v>1.85</v>
      </c>
      <c r="E7838">
        <v>1.89</v>
      </c>
      <c r="F7838">
        <v>0</v>
      </c>
    </row>
    <row r="7839" spans="1:6" x14ac:dyDescent="0.25">
      <c r="A7839" s="1">
        <v>34345</v>
      </c>
      <c r="B7839">
        <v>1.9</v>
      </c>
      <c r="C7839">
        <v>1.91</v>
      </c>
      <c r="D7839">
        <v>1.88</v>
      </c>
      <c r="E7839">
        <v>1.89</v>
      </c>
      <c r="F7839">
        <v>-0.52631578899999998</v>
      </c>
    </row>
    <row r="7840" spans="1:6" x14ac:dyDescent="0.25">
      <c r="A7840" s="1">
        <v>34344</v>
      </c>
      <c r="B7840">
        <v>1.85</v>
      </c>
      <c r="C7840">
        <v>1.93</v>
      </c>
      <c r="D7840">
        <v>1.84</v>
      </c>
      <c r="E7840">
        <v>1.91</v>
      </c>
      <c r="F7840">
        <v>3.2432432430000002</v>
      </c>
    </row>
    <row r="7841" spans="1:6" x14ac:dyDescent="0.25">
      <c r="A7841" s="1">
        <v>34341</v>
      </c>
      <c r="B7841">
        <v>1.83</v>
      </c>
      <c r="C7841">
        <v>1.89</v>
      </c>
      <c r="D7841">
        <v>1.82</v>
      </c>
      <c r="E7841">
        <v>1.85</v>
      </c>
      <c r="F7841">
        <v>1.0928961749999999</v>
      </c>
    </row>
    <row r="7842" spans="1:6" x14ac:dyDescent="0.25">
      <c r="A7842" s="1">
        <v>34340</v>
      </c>
      <c r="B7842">
        <v>1.85</v>
      </c>
      <c r="C7842">
        <v>1.86</v>
      </c>
      <c r="D7842">
        <v>1.81</v>
      </c>
      <c r="E7842">
        <v>1.83</v>
      </c>
      <c r="F7842">
        <v>-1.081081081</v>
      </c>
    </row>
    <row r="7843" spans="1:6" x14ac:dyDescent="0.25">
      <c r="A7843" s="1">
        <v>34339</v>
      </c>
      <c r="B7843">
        <v>1.81</v>
      </c>
      <c r="C7843">
        <v>1.87</v>
      </c>
      <c r="D7843">
        <v>1.78</v>
      </c>
      <c r="E7843">
        <v>1.85</v>
      </c>
      <c r="F7843">
        <v>2.2099447510000001</v>
      </c>
    </row>
    <row r="7844" spans="1:6" x14ac:dyDescent="0.25">
      <c r="A7844" s="1">
        <v>34338</v>
      </c>
      <c r="B7844">
        <v>1.79</v>
      </c>
      <c r="C7844">
        <v>1.82</v>
      </c>
      <c r="D7844">
        <v>1.78</v>
      </c>
      <c r="E7844">
        <v>1.81</v>
      </c>
      <c r="F7844">
        <v>1.1173184359999999</v>
      </c>
    </row>
    <row r="7845" spans="1:6" x14ac:dyDescent="0.25">
      <c r="A7845" s="1">
        <v>34337</v>
      </c>
      <c r="B7845">
        <v>1.8</v>
      </c>
      <c r="C7845">
        <v>1.8</v>
      </c>
      <c r="D7845">
        <v>1.76</v>
      </c>
      <c r="E7845">
        <v>1.79</v>
      </c>
      <c r="F7845">
        <v>-0.55555555599999995</v>
      </c>
    </row>
    <row r="7846" spans="1:6" x14ac:dyDescent="0.25">
      <c r="A7846" s="1">
        <v>34334</v>
      </c>
      <c r="B7846">
        <v>1.82</v>
      </c>
      <c r="C7846">
        <v>1.83</v>
      </c>
      <c r="D7846">
        <v>1.79</v>
      </c>
      <c r="E7846">
        <v>1.8</v>
      </c>
      <c r="F7846">
        <v>-1.0989010990000001</v>
      </c>
    </row>
    <row r="7847" spans="1:6" x14ac:dyDescent="0.25">
      <c r="A7847" s="1">
        <v>34333</v>
      </c>
      <c r="B7847">
        <v>1.78</v>
      </c>
      <c r="C7847">
        <v>1.83</v>
      </c>
      <c r="D7847">
        <v>1.75</v>
      </c>
      <c r="E7847">
        <v>1.83</v>
      </c>
      <c r="F7847">
        <v>2.808988764</v>
      </c>
    </row>
    <row r="7848" spans="1:6" x14ac:dyDescent="0.25">
      <c r="A7848" s="1">
        <v>34332</v>
      </c>
      <c r="B7848">
        <v>1.75</v>
      </c>
      <c r="C7848">
        <v>1.77</v>
      </c>
      <c r="D7848">
        <v>1.74</v>
      </c>
      <c r="E7848">
        <v>1.76</v>
      </c>
      <c r="F7848">
        <v>0.571428571</v>
      </c>
    </row>
    <row r="7849" spans="1:6" x14ac:dyDescent="0.25">
      <c r="A7849" s="1">
        <v>34331</v>
      </c>
      <c r="B7849">
        <v>1.73</v>
      </c>
      <c r="C7849">
        <v>1.76</v>
      </c>
      <c r="D7849">
        <v>1.73</v>
      </c>
      <c r="E7849">
        <v>1.75</v>
      </c>
      <c r="F7849">
        <v>1.1560693639999999</v>
      </c>
    </row>
    <row r="7850" spans="1:6" x14ac:dyDescent="0.25">
      <c r="A7850" s="1">
        <v>34330</v>
      </c>
      <c r="B7850">
        <v>1.74</v>
      </c>
      <c r="C7850">
        <v>1.75</v>
      </c>
      <c r="D7850">
        <v>1.73</v>
      </c>
      <c r="E7850">
        <v>1.73</v>
      </c>
      <c r="F7850">
        <v>-0.57471264399999999</v>
      </c>
    </row>
    <row r="7851" spans="1:6" x14ac:dyDescent="0.25">
      <c r="A7851" s="1">
        <v>34326</v>
      </c>
      <c r="B7851">
        <v>1.75</v>
      </c>
      <c r="C7851">
        <v>1.75</v>
      </c>
      <c r="D7851">
        <v>1.71</v>
      </c>
      <c r="E7851">
        <v>1.74</v>
      </c>
      <c r="F7851">
        <v>-0.571428571</v>
      </c>
    </row>
    <row r="7852" spans="1:6" x14ac:dyDescent="0.25">
      <c r="A7852" s="1">
        <v>34325</v>
      </c>
      <c r="B7852">
        <v>1.67</v>
      </c>
      <c r="C7852">
        <v>1.69</v>
      </c>
      <c r="D7852">
        <v>1.64</v>
      </c>
      <c r="E7852">
        <v>1.69</v>
      </c>
      <c r="F7852">
        <v>1.19760479</v>
      </c>
    </row>
    <row r="7853" spans="1:6" x14ac:dyDescent="0.25">
      <c r="A7853" s="1">
        <v>34324</v>
      </c>
      <c r="B7853">
        <v>1.71</v>
      </c>
      <c r="C7853">
        <v>1.72</v>
      </c>
      <c r="D7853">
        <v>1.7</v>
      </c>
      <c r="E7853">
        <v>1.7</v>
      </c>
      <c r="F7853">
        <v>-0.58479532199999995</v>
      </c>
    </row>
    <row r="7854" spans="1:6" x14ac:dyDescent="0.25">
      <c r="A7854" s="1">
        <v>34323</v>
      </c>
      <c r="B7854">
        <v>1.67</v>
      </c>
      <c r="C7854">
        <v>1.71</v>
      </c>
      <c r="D7854">
        <v>1.66</v>
      </c>
      <c r="E7854">
        <v>1.71</v>
      </c>
      <c r="F7854">
        <v>2.395209581</v>
      </c>
    </row>
    <row r="7855" spans="1:6" x14ac:dyDescent="0.25">
      <c r="A7855" s="1">
        <v>34320</v>
      </c>
      <c r="B7855">
        <v>1.67</v>
      </c>
      <c r="C7855">
        <v>1.68</v>
      </c>
      <c r="D7855">
        <v>1.66</v>
      </c>
      <c r="E7855">
        <v>1.68</v>
      </c>
      <c r="F7855">
        <v>0.59880239499999999</v>
      </c>
    </row>
    <row r="7856" spans="1:6" x14ac:dyDescent="0.25">
      <c r="A7856" s="1">
        <v>34319</v>
      </c>
      <c r="B7856">
        <v>1.65</v>
      </c>
      <c r="C7856">
        <v>1.69</v>
      </c>
      <c r="D7856">
        <v>1.64</v>
      </c>
      <c r="E7856">
        <v>1.67</v>
      </c>
      <c r="F7856">
        <v>1.212121212</v>
      </c>
    </row>
    <row r="7857" spans="1:6" x14ac:dyDescent="0.25">
      <c r="A7857" s="1">
        <v>34318</v>
      </c>
      <c r="B7857">
        <v>1.65</v>
      </c>
      <c r="C7857">
        <v>1.66</v>
      </c>
      <c r="D7857">
        <v>1.62</v>
      </c>
      <c r="E7857">
        <v>1.65</v>
      </c>
      <c r="F7857">
        <v>0</v>
      </c>
    </row>
    <row r="7858" spans="1:6" x14ac:dyDescent="0.25">
      <c r="A7858" s="1">
        <v>34317</v>
      </c>
      <c r="B7858">
        <v>1.65</v>
      </c>
      <c r="C7858">
        <v>1.67</v>
      </c>
      <c r="D7858">
        <v>1.63</v>
      </c>
      <c r="E7858">
        <v>1.64</v>
      </c>
      <c r="F7858">
        <v>-0.606060606</v>
      </c>
    </row>
    <row r="7859" spans="1:6" x14ac:dyDescent="0.25">
      <c r="A7859" s="1">
        <v>34316</v>
      </c>
      <c r="B7859">
        <v>1.65</v>
      </c>
      <c r="C7859">
        <v>1.68</v>
      </c>
      <c r="D7859">
        <v>1.63</v>
      </c>
      <c r="E7859">
        <v>1.66</v>
      </c>
      <c r="F7859">
        <v>0.606060606</v>
      </c>
    </row>
    <row r="7860" spans="1:6" x14ac:dyDescent="0.25">
      <c r="A7860" s="1">
        <v>34313</v>
      </c>
      <c r="B7860">
        <v>1.66</v>
      </c>
      <c r="C7860">
        <v>1.67</v>
      </c>
      <c r="D7860">
        <v>1.6</v>
      </c>
      <c r="E7860">
        <v>1.66</v>
      </c>
      <c r="F7860">
        <v>0</v>
      </c>
    </row>
    <row r="7861" spans="1:6" x14ac:dyDescent="0.25">
      <c r="A7861" s="1">
        <v>34312</v>
      </c>
      <c r="B7861">
        <v>1.67</v>
      </c>
      <c r="C7861">
        <v>1.68</v>
      </c>
      <c r="D7861">
        <v>1.62</v>
      </c>
      <c r="E7861">
        <v>1.65</v>
      </c>
      <c r="F7861">
        <v>-1.19760479</v>
      </c>
    </row>
    <row r="7862" spans="1:6" x14ac:dyDescent="0.25">
      <c r="A7862" s="1">
        <v>34311</v>
      </c>
      <c r="B7862">
        <v>1.71</v>
      </c>
      <c r="C7862">
        <v>1.72</v>
      </c>
      <c r="D7862">
        <v>1.67</v>
      </c>
      <c r="E7862">
        <v>1.68</v>
      </c>
      <c r="F7862">
        <v>-1.754385965</v>
      </c>
    </row>
    <row r="7863" spans="1:6" x14ac:dyDescent="0.25">
      <c r="A7863" s="1">
        <v>34310</v>
      </c>
      <c r="B7863">
        <v>1.72</v>
      </c>
      <c r="C7863">
        <v>1.73</v>
      </c>
      <c r="D7863">
        <v>1.69</v>
      </c>
      <c r="E7863">
        <v>1.73</v>
      </c>
      <c r="F7863">
        <v>0.58139534900000001</v>
      </c>
    </row>
    <row r="7864" spans="1:6" x14ac:dyDescent="0.25">
      <c r="A7864" s="1">
        <v>34309</v>
      </c>
      <c r="B7864">
        <v>1.68</v>
      </c>
      <c r="C7864">
        <v>1.72</v>
      </c>
      <c r="D7864">
        <v>1.66</v>
      </c>
      <c r="E7864">
        <v>1.72</v>
      </c>
      <c r="F7864">
        <v>2.3809523810000002</v>
      </c>
    </row>
    <row r="7865" spans="1:6" x14ac:dyDescent="0.25">
      <c r="A7865" s="1">
        <v>34306</v>
      </c>
      <c r="B7865">
        <v>1.69</v>
      </c>
      <c r="C7865">
        <v>1.7</v>
      </c>
      <c r="D7865">
        <v>1.66</v>
      </c>
      <c r="E7865">
        <v>1.7</v>
      </c>
      <c r="F7865">
        <v>0.59171597600000003</v>
      </c>
    </row>
    <row r="7866" spans="1:6" x14ac:dyDescent="0.25">
      <c r="A7866" s="1">
        <v>34305</v>
      </c>
      <c r="B7866">
        <v>1.6</v>
      </c>
      <c r="C7866">
        <v>1.68</v>
      </c>
      <c r="D7866">
        <v>1.56</v>
      </c>
      <c r="E7866">
        <v>1.65</v>
      </c>
      <c r="F7866">
        <v>3.125</v>
      </c>
    </row>
    <row r="7867" spans="1:6" x14ac:dyDescent="0.25">
      <c r="A7867" s="1">
        <v>34304</v>
      </c>
      <c r="B7867">
        <v>1.57</v>
      </c>
      <c r="C7867">
        <v>1.61</v>
      </c>
      <c r="D7867">
        <v>1.57</v>
      </c>
      <c r="E7867">
        <v>1.6</v>
      </c>
      <c r="F7867">
        <v>1.910828025</v>
      </c>
    </row>
    <row r="7868" spans="1:6" x14ac:dyDescent="0.25">
      <c r="A7868" s="1">
        <v>34303</v>
      </c>
      <c r="B7868">
        <v>1.55</v>
      </c>
      <c r="C7868">
        <v>1.59</v>
      </c>
      <c r="D7868">
        <v>1.54</v>
      </c>
      <c r="E7868">
        <v>1.56</v>
      </c>
      <c r="F7868">
        <v>0.64516129</v>
      </c>
    </row>
    <row r="7869" spans="1:6" x14ac:dyDescent="0.25">
      <c r="A7869" s="1">
        <v>34302</v>
      </c>
      <c r="B7869">
        <v>1.59</v>
      </c>
      <c r="C7869">
        <v>1.61</v>
      </c>
      <c r="D7869">
        <v>1.55</v>
      </c>
      <c r="E7869">
        <v>1.55</v>
      </c>
      <c r="F7869">
        <v>-2.5157232700000001</v>
      </c>
    </row>
    <row r="7870" spans="1:6" x14ac:dyDescent="0.25">
      <c r="A7870" s="1">
        <v>34299</v>
      </c>
      <c r="B7870">
        <v>1.6</v>
      </c>
      <c r="C7870">
        <v>1.61</v>
      </c>
      <c r="D7870">
        <v>1.58</v>
      </c>
      <c r="E7870">
        <v>1.59</v>
      </c>
      <c r="F7870">
        <v>-0.625</v>
      </c>
    </row>
    <row r="7871" spans="1:6" x14ac:dyDescent="0.25">
      <c r="A7871" s="1">
        <v>34297</v>
      </c>
      <c r="B7871">
        <v>1.58</v>
      </c>
      <c r="C7871">
        <v>1.62</v>
      </c>
      <c r="D7871">
        <v>1.57</v>
      </c>
      <c r="E7871">
        <v>1.59</v>
      </c>
      <c r="F7871">
        <v>0.63291139200000002</v>
      </c>
    </row>
    <row r="7872" spans="1:6" x14ac:dyDescent="0.25">
      <c r="A7872" s="1">
        <v>34296</v>
      </c>
      <c r="B7872">
        <v>1.57</v>
      </c>
      <c r="C7872">
        <v>1.59</v>
      </c>
      <c r="D7872">
        <v>1.54</v>
      </c>
      <c r="E7872">
        <v>1.58</v>
      </c>
      <c r="F7872">
        <v>0.63694267500000001</v>
      </c>
    </row>
    <row r="7873" spans="1:6" x14ac:dyDescent="0.25">
      <c r="A7873" s="1">
        <v>34295</v>
      </c>
      <c r="B7873">
        <v>1.57</v>
      </c>
      <c r="C7873">
        <v>1.57</v>
      </c>
      <c r="D7873">
        <v>1.53</v>
      </c>
      <c r="E7873">
        <v>1.55</v>
      </c>
      <c r="F7873">
        <v>-1.27388535</v>
      </c>
    </row>
    <row r="7874" spans="1:6" x14ac:dyDescent="0.25">
      <c r="A7874" s="1">
        <v>34292</v>
      </c>
      <c r="B7874">
        <v>1.56</v>
      </c>
      <c r="C7874">
        <v>1.6</v>
      </c>
      <c r="D7874">
        <v>1.51</v>
      </c>
      <c r="E7874">
        <v>1.59</v>
      </c>
      <c r="F7874">
        <v>1.923076923</v>
      </c>
    </row>
    <row r="7875" spans="1:6" x14ac:dyDescent="0.25">
      <c r="A7875" s="1">
        <v>34291</v>
      </c>
      <c r="B7875">
        <v>1.54</v>
      </c>
      <c r="C7875">
        <v>1.56</v>
      </c>
      <c r="D7875">
        <v>1.52</v>
      </c>
      <c r="E7875">
        <v>1.56</v>
      </c>
      <c r="F7875">
        <v>1.298701299</v>
      </c>
    </row>
    <row r="7876" spans="1:6" x14ac:dyDescent="0.25">
      <c r="A7876" s="1">
        <v>34290</v>
      </c>
      <c r="B7876">
        <v>1.58</v>
      </c>
      <c r="C7876">
        <v>1.59</v>
      </c>
      <c r="D7876">
        <v>1.52</v>
      </c>
      <c r="E7876">
        <v>1.54</v>
      </c>
      <c r="F7876">
        <v>-2.5316455699999998</v>
      </c>
    </row>
    <row r="7877" spans="1:6" x14ac:dyDescent="0.25">
      <c r="A7877" s="1">
        <v>34289</v>
      </c>
      <c r="B7877">
        <v>1.57</v>
      </c>
      <c r="C7877">
        <v>1.59</v>
      </c>
      <c r="D7877">
        <v>1.55</v>
      </c>
      <c r="E7877">
        <v>1.59</v>
      </c>
      <c r="F7877">
        <v>1.27388535</v>
      </c>
    </row>
    <row r="7878" spans="1:6" x14ac:dyDescent="0.25">
      <c r="A7878" s="1">
        <v>34288</v>
      </c>
      <c r="B7878">
        <v>1.56</v>
      </c>
      <c r="C7878">
        <v>1.6</v>
      </c>
      <c r="D7878">
        <v>1.54</v>
      </c>
      <c r="E7878">
        <v>1.59</v>
      </c>
      <c r="F7878">
        <v>1.923076923</v>
      </c>
    </row>
    <row r="7879" spans="1:6" x14ac:dyDescent="0.25">
      <c r="A7879" s="1">
        <v>34285</v>
      </c>
      <c r="B7879">
        <v>1.55</v>
      </c>
      <c r="C7879">
        <v>1.58</v>
      </c>
      <c r="D7879">
        <v>1.52</v>
      </c>
      <c r="E7879">
        <v>1.55</v>
      </c>
      <c r="F7879">
        <v>0</v>
      </c>
    </row>
    <row r="7880" spans="1:6" x14ac:dyDescent="0.25">
      <c r="A7880" s="1">
        <v>34284</v>
      </c>
      <c r="B7880">
        <v>1.51</v>
      </c>
      <c r="C7880">
        <v>1.57</v>
      </c>
      <c r="D7880">
        <v>1.51</v>
      </c>
      <c r="E7880">
        <v>1.55</v>
      </c>
      <c r="F7880">
        <v>2.649006623</v>
      </c>
    </row>
    <row r="7881" spans="1:6" x14ac:dyDescent="0.25">
      <c r="A7881" s="1">
        <v>34283</v>
      </c>
      <c r="B7881">
        <v>1.51</v>
      </c>
      <c r="C7881">
        <v>1.52</v>
      </c>
      <c r="D7881">
        <v>1.48</v>
      </c>
      <c r="E7881">
        <v>1.51</v>
      </c>
      <c r="F7881">
        <v>0</v>
      </c>
    </row>
    <row r="7882" spans="1:6" x14ac:dyDescent="0.25">
      <c r="A7882" s="1">
        <v>34282</v>
      </c>
      <c r="B7882">
        <v>1.53</v>
      </c>
      <c r="C7882">
        <v>1.54</v>
      </c>
      <c r="D7882">
        <v>1.49</v>
      </c>
      <c r="E7882">
        <v>1.5</v>
      </c>
      <c r="F7882">
        <v>-1.9607843140000001</v>
      </c>
    </row>
    <row r="7883" spans="1:6" x14ac:dyDescent="0.25">
      <c r="A7883" s="1">
        <v>34281</v>
      </c>
      <c r="B7883">
        <v>1.49</v>
      </c>
      <c r="C7883">
        <v>1.53</v>
      </c>
      <c r="D7883">
        <v>1.46</v>
      </c>
      <c r="E7883">
        <v>1.51</v>
      </c>
      <c r="F7883">
        <v>1.342281879</v>
      </c>
    </row>
    <row r="7884" spans="1:6" x14ac:dyDescent="0.25">
      <c r="A7884" s="1">
        <v>34278</v>
      </c>
      <c r="B7884">
        <v>1.43</v>
      </c>
      <c r="C7884">
        <v>1.5</v>
      </c>
      <c r="D7884">
        <v>1.39</v>
      </c>
      <c r="E7884">
        <v>1.49</v>
      </c>
      <c r="F7884">
        <v>4.1958041960000001</v>
      </c>
    </row>
    <row r="7885" spans="1:6" x14ac:dyDescent="0.25">
      <c r="A7885" s="1">
        <v>34277</v>
      </c>
      <c r="B7885">
        <v>1.42</v>
      </c>
      <c r="C7885">
        <v>1.43</v>
      </c>
      <c r="D7885">
        <v>1.36</v>
      </c>
      <c r="E7885">
        <v>1.38</v>
      </c>
      <c r="F7885">
        <v>-2.8169014080000001</v>
      </c>
    </row>
    <row r="7886" spans="1:6" x14ac:dyDescent="0.25">
      <c r="A7886" s="1">
        <v>34276</v>
      </c>
      <c r="B7886">
        <v>1.49</v>
      </c>
      <c r="C7886">
        <v>1.5</v>
      </c>
      <c r="D7886">
        <v>1.41</v>
      </c>
      <c r="E7886">
        <v>1.41</v>
      </c>
      <c r="F7886">
        <v>-5.3691275169999999</v>
      </c>
    </row>
    <row r="7887" spans="1:6" x14ac:dyDescent="0.25">
      <c r="A7887" s="1">
        <v>34275</v>
      </c>
      <c r="B7887">
        <v>1.48</v>
      </c>
      <c r="C7887">
        <v>1.49</v>
      </c>
      <c r="D7887">
        <v>1.44</v>
      </c>
      <c r="E7887">
        <v>1.47</v>
      </c>
      <c r="F7887">
        <v>-0.675675676</v>
      </c>
    </row>
    <row r="7888" spans="1:6" x14ac:dyDescent="0.25">
      <c r="A7888" s="1">
        <v>34274</v>
      </c>
      <c r="B7888">
        <v>1.43</v>
      </c>
      <c r="C7888">
        <v>1.49</v>
      </c>
      <c r="D7888">
        <v>1.4</v>
      </c>
      <c r="E7888">
        <v>1.49</v>
      </c>
      <c r="F7888">
        <v>4.1958041960000001</v>
      </c>
    </row>
    <row r="7889" spans="1:6" x14ac:dyDescent="0.25">
      <c r="A7889" s="1">
        <v>34271</v>
      </c>
      <c r="B7889">
        <v>1.39</v>
      </c>
      <c r="C7889">
        <v>1.45</v>
      </c>
      <c r="D7889">
        <v>1.38</v>
      </c>
      <c r="E7889">
        <v>1.43</v>
      </c>
      <c r="F7889">
        <v>2.8776978419999999</v>
      </c>
    </row>
    <row r="7890" spans="1:6" x14ac:dyDescent="0.25">
      <c r="A7890" s="1">
        <v>34270</v>
      </c>
      <c r="B7890">
        <v>1.41</v>
      </c>
      <c r="C7890">
        <v>1.43</v>
      </c>
      <c r="D7890">
        <v>1.37</v>
      </c>
      <c r="E7890">
        <v>1.38</v>
      </c>
      <c r="F7890">
        <v>-2.1276595739999999</v>
      </c>
    </row>
    <row r="7891" spans="1:6" x14ac:dyDescent="0.25">
      <c r="A7891" s="1">
        <v>34269</v>
      </c>
      <c r="B7891">
        <v>1.38</v>
      </c>
      <c r="C7891">
        <v>1.42</v>
      </c>
      <c r="D7891">
        <v>1.37</v>
      </c>
      <c r="E7891">
        <v>1.41</v>
      </c>
      <c r="F7891">
        <v>2.1739130430000002</v>
      </c>
    </row>
    <row r="7892" spans="1:6" x14ac:dyDescent="0.25">
      <c r="A7892" s="1">
        <v>34268</v>
      </c>
      <c r="B7892">
        <v>1.38</v>
      </c>
      <c r="C7892">
        <v>1.39</v>
      </c>
      <c r="D7892">
        <v>1.34</v>
      </c>
      <c r="E7892">
        <v>1.38</v>
      </c>
      <c r="F7892">
        <v>0</v>
      </c>
    </row>
    <row r="7893" spans="1:6" x14ac:dyDescent="0.25">
      <c r="A7893" s="1">
        <v>34267</v>
      </c>
      <c r="B7893">
        <v>1.39</v>
      </c>
      <c r="C7893">
        <v>1.4</v>
      </c>
      <c r="D7893">
        <v>1.34</v>
      </c>
      <c r="E7893">
        <v>1.38</v>
      </c>
      <c r="F7893">
        <v>-0.71942446000000004</v>
      </c>
    </row>
    <row r="7894" spans="1:6" x14ac:dyDescent="0.25">
      <c r="A7894" s="1">
        <v>34264</v>
      </c>
      <c r="B7894">
        <v>1.36</v>
      </c>
      <c r="C7894">
        <v>1.4</v>
      </c>
      <c r="D7894">
        <v>1.35</v>
      </c>
      <c r="E7894">
        <v>1.37</v>
      </c>
      <c r="F7894">
        <v>0.735294118</v>
      </c>
    </row>
    <row r="7895" spans="1:6" x14ac:dyDescent="0.25">
      <c r="A7895" s="1">
        <v>34263</v>
      </c>
      <c r="B7895">
        <v>1.28</v>
      </c>
      <c r="C7895">
        <v>1.36</v>
      </c>
      <c r="D7895">
        <v>1.28</v>
      </c>
      <c r="E7895">
        <v>1.36</v>
      </c>
      <c r="F7895">
        <v>6.25</v>
      </c>
    </row>
    <row r="7896" spans="1:6" x14ac:dyDescent="0.25">
      <c r="A7896" s="1">
        <v>34262</v>
      </c>
      <c r="B7896">
        <v>1.33</v>
      </c>
      <c r="C7896">
        <v>1.34</v>
      </c>
      <c r="D7896">
        <v>1.27</v>
      </c>
      <c r="E7896">
        <v>1.29</v>
      </c>
      <c r="F7896">
        <v>-3.0075187969999999</v>
      </c>
    </row>
    <row r="7897" spans="1:6" x14ac:dyDescent="0.25">
      <c r="A7897" s="1">
        <v>34261</v>
      </c>
      <c r="B7897">
        <v>1.33</v>
      </c>
      <c r="C7897">
        <v>1.34</v>
      </c>
      <c r="D7897">
        <v>1.28</v>
      </c>
      <c r="E7897">
        <v>1.32</v>
      </c>
      <c r="F7897">
        <v>-0.75187969899999996</v>
      </c>
    </row>
    <row r="7898" spans="1:6" x14ac:dyDescent="0.25">
      <c r="A7898" s="1">
        <v>34260</v>
      </c>
      <c r="B7898">
        <v>1.37</v>
      </c>
      <c r="C7898">
        <v>1.4</v>
      </c>
      <c r="D7898">
        <v>1.32</v>
      </c>
      <c r="E7898">
        <v>1.33</v>
      </c>
      <c r="F7898">
        <v>-2.9197080290000001</v>
      </c>
    </row>
    <row r="7899" spans="1:6" x14ac:dyDescent="0.25">
      <c r="A7899" s="1">
        <v>34257</v>
      </c>
      <c r="B7899">
        <v>1.39</v>
      </c>
      <c r="C7899">
        <v>1.4</v>
      </c>
      <c r="D7899">
        <v>1.35</v>
      </c>
      <c r="E7899">
        <v>1.36</v>
      </c>
      <c r="F7899">
        <v>-2.1582733809999999</v>
      </c>
    </row>
    <row r="7900" spans="1:6" x14ac:dyDescent="0.25">
      <c r="A7900" s="1">
        <v>34256</v>
      </c>
      <c r="B7900">
        <v>1.4</v>
      </c>
      <c r="C7900">
        <v>1.41</v>
      </c>
      <c r="D7900">
        <v>1.36</v>
      </c>
      <c r="E7900">
        <v>1.38</v>
      </c>
      <c r="F7900">
        <v>-1.428571429</v>
      </c>
    </row>
    <row r="7901" spans="1:6" x14ac:dyDescent="0.25">
      <c r="A7901" s="1">
        <v>34255</v>
      </c>
      <c r="B7901">
        <v>1.41</v>
      </c>
      <c r="C7901">
        <v>1.43</v>
      </c>
      <c r="D7901">
        <v>1.35</v>
      </c>
      <c r="E7901">
        <v>1.4</v>
      </c>
      <c r="F7901">
        <v>-0.70921985799999998</v>
      </c>
    </row>
    <row r="7902" spans="1:6" x14ac:dyDescent="0.25">
      <c r="A7902" s="1">
        <v>34254</v>
      </c>
      <c r="B7902">
        <v>1.37</v>
      </c>
      <c r="C7902">
        <v>1.45</v>
      </c>
      <c r="D7902">
        <v>1.33</v>
      </c>
      <c r="E7902">
        <v>1.42</v>
      </c>
      <c r="F7902">
        <v>3.6496350359999998</v>
      </c>
    </row>
    <row r="7903" spans="1:6" x14ac:dyDescent="0.25">
      <c r="A7903" s="1">
        <v>34253</v>
      </c>
      <c r="B7903">
        <v>1.32</v>
      </c>
      <c r="C7903">
        <v>1.35</v>
      </c>
      <c r="D7903">
        <v>1.27</v>
      </c>
      <c r="E7903">
        <v>1.28</v>
      </c>
      <c r="F7903">
        <v>-3.0303030299999998</v>
      </c>
    </row>
    <row r="7904" spans="1:6" x14ac:dyDescent="0.25">
      <c r="A7904" s="1">
        <v>34250</v>
      </c>
      <c r="B7904">
        <v>1.29</v>
      </c>
      <c r="C7904">
        <v>1.32</v>
      </c>
      <c r="D7904">
        <v>1.25</v>
      </c>
      <c r="E7904">
        <v>1.32</v>
      </c>
      <c r="F7904">
        <v>2.3255813949999999</v>
      </c>
    </row>
    <row r="7905" spans="1:6" x14ac:dyDescent="0.25">
      <c r="A7905" s="1">
        <v>34249</v>
      </c>
      <c r="B7905">
        <v>1.3</v>
      </c>
      <c r="C7905">
        <v>1.3</v>
      </c>
      <c r="D7905">
        <v>1.24</v>
      </c>
      <c r="E7905">
        <v>1.25</v>
      </c>
      <c r="F7905">
        <v>-3.846153846</v>
      </c>
    </row>
    <row r="7906" spans="1:6" x14ac:dyDescent="0.25">
      <c r="A7906" s="1">
        <v>34248</v>
      </c>
      <c r="B7906">
        <v>1.34</v>
      </c>
      <c r="C7906">
        <v>1.36</v>
      </c>
      <c r="D7906">
        <v>1.26</v>
      </c>
      <c r="E7906">
        <v>1.28</v>
      </c>
      <c r="F7906">
        <v>-4.4776119400000001</v>
      </c>
    </row>
    <row r="7907" spans="1:6" x14ac:dyDescent="0.25">
      <c r="A7907" s="1">
        <v>34247</v>
      </c>
      <c r="B7907">
        <v>1.38</v>
      </c>
      <c r="C7907">
        <v>1.38</v>
      </c>
      <c r="D7907">
        <v>1.3</v>
      </c>
      <c r="E7907">
        <v>1.33</v>
      </c>
      <c r="F7907">
        <v>-3.6231884060000001</v>
      </c>
    </row>
    <row r="7908" spans="1:6" x14ac:dyDescent="0.25">
      <c r="A7908" s="1">
        <v>34246</v>
      </c>
      <c r="B7908">
        <v>1.36</v>
      </c>
      <c r="C7908">
        <v>1.4</v>
      </c>
      <c r="D7908">
        <v>1.35</v>
      </c>
      <c r="E7908">
        <v>1.37</v>
      </c>
      <c r="F7908">
        <v>0.735294118</v>
      </c>
    </row>
    <row r="7909" spans="1:6" x14ac:dyDescent="0.25">
      <c r="A7909" s="1">
        <v>34243</v>
      </c>
      <c r="B7909">
        <v>1.39</v>
      </c>
      <c r="C7909">
        <v>1.4</v>
      </c>
      <c r="D7909">
        <v>1.34</v>
      </c>
      <c r="E7909">
        <v>1.38</v>
      </c>
      <c r="F7909">
        <v>-0.71942446000000004</v>
      </c>
    </row>
    <row r="7910" spans="1:6" x14ac:dyDescent="0.25">
      <c r="A7910" s="1">
        <v>34242</v>
      </c>
      <c r="B7910">
        <v>1.44</v>
      </c>
      <c r="C7910">
        <v>1.45</v>
      </c>
      <c r="D7910">
        <v>1.38</v>
      </c>
      <c r="E7910">
        <v>1.39</v>
      </c>
      <c r="F7910">
        <v>-3.4722222220000001</v>
      </c>
    </row>
    <row r="7911" spans="1:6" x14ac:dyDescent="0.25">
      <c r="A7911" s="1">
        <v>34241</v>
      </c>
      <c r="B7911">
        <v>1.47</v>
      </c>
      <c r="C7911">
        <v>1.51</v>
      </c>
      <c r="D7911">
        <v>1.43</v>
      </c>
      <c r="E7911">
        <v>1.43</v>
      </c>
      <c r="F7911">
        <v>-2.721088435</v>
      </c>
    </row>
    <row r="7912" spans="1:6" x14ac:dyDescent="0.25">
      <c r="A7912" s="1">
        <v>34240</v>
      </c>
      <c r="B7912">
        <v>1.42</v>
      </c>
      <c r="C7912">
        <v>1.46</v>
      </c>
      <c r="D7912">
        <v>1.38</v>
      </c>
      <c r="E7912">
        <v>1.45</v>
      </c>
      <c r="F7912">
        <v>2.1126760560000002</v>
      </c>
    </row>
    <row r="7913" spans="1:6" x14ac:dyDescent="0.25">
      <c r="A7913" s="1">
        <v>34239</v>
      </c>
      <c r="B7913">
        <v>1.38</v>
      </c>
      <c r="C7913">
        <v>1.42</v>
      </c>
      <c r="D7913">
        <v>1.36</v>
      </c>
      <c r="E7913">
        <v>1.41</v>
      </c>
      <c r="F7913">
        <v>2.1739130430000002</v>
      </c>
    </row>
    <row r="7914" spans="1:6" x14ac:dyDescent="0.25">
      <c r="A7914" s="1">
        <v>34236</v>
      </c>
      <c r="B7914">
        <v>1.3</v>
      </c>
      <c r="C7914">
        <v>1.36</v>
      </c>
      <c r="D7914">
        <v>1.28</v>
      </c>
      <c r="E7914">
        <v>1.35</v>
      </c>
      <c r="F7914">
        <v>3.846153846</v>
      </c>
    </row>
    <row r="7915" spans="1:6" x14ac:dyDescent="0.25">
      <c r="A7915" s="1">
        <v>34235</v>
      </c>
      <c r="B7915">
        <v>1.31</v>
      </c>
      <c r="C7915">
        <v>1.35</v>
      </c>
      <c r="D7915">
        <v>1.3</v>
      </c>
      <c r="E7915">
        <v>1.31</v>
      </c>
      <c r="F7915">
        <v>0</v>
      </c>
    </row>
    <row r="7916" spans="1:6" x14ac:dyDescent="0.25">
      <c r="A7916" s="1">
        <v>34234</v>
      </c>
      <c r="B7916">
        <v>1.27</v>
      </c>
      <c r="C7916">
        <v>1.33</v>
      </c>
      <c r="D7916">
        <v>1.26</v>
      </c>
      <c r="E7916">
        <v>1.31</v>
      </c>
      <c r="F7916">
        <v>3.1496062990000002</v>
      </c>
    </row>
    <row r="7917" spans="1:6" x14ac:dyDescent="0.25">
      <c r="A7917" s="1">
        <v>34233</v>
      </c>
      <c r="B7917">
        <v>1.27</v>
      </c>
      <c r="C7917">
        <v>1.28</v>
      </c>
      <c r="D7917">
        <v>1.21</v>
      </c>
      <c r="E7917">
        <v>1.25</v>
      </c>
      <c r="F7917">
        <v>-1.5748031499999999</v>
      </c>
    </row>
    <row r="7918" spans="1:6" x14ac:dyDescent="0.25">
      <c r="A7918" s="1">
        <v>34232</v>
      </c>
      <c r="B7918">
        <v>1.26</v>
      </c>
      <c r="C7918">
        <v>1.3</v>
      </c>
      <c r="D7918">
        <v>1.23</v>
      </c>
      <c r="E7918">
        <v>1.23</v>
      </c>
      <c r="F7918">
        <v>-2.3809523810000002</v>
      </c>
    </row>
    <row r="7919" spans="1:6" x14ac:dyDescent="0.25">
      <c r="A7919" s="1">
        <v>34229</v>
      </c>
      <c r="B7919">
        <v>1.26</v>
      </c>
      <c r="C7919">
        <v>1.3</v>
      </c>
      <c r="D7919">
        <v>1.24</v>
      </c>
      <c r="E7919">
        <v>1.27</v>
      </c>
      <c r="F7919">
        <v>0.79365079400000005</v>
      </c>
    </row>
    <row r="7920" spans="1:6" x14ac:dyDescent="0.25">
      <c r="A7920" s="1">
        <v>34228</v>
      </c>
      <c r="B7920">
        <v>1.22</v>
      </c>
      <c r="C7920">
        <v>1.28</v>
      </c>
      <c r="D7920">
        <v>1.21</v>
      </c>
      <c r="E7920">
        <v>1.27</v>
      </c>
      <c r="F7920">
        <v>4.0983606559999997</v>
      </c>
    </row>
    <row r="7921" spans="1:6" x14ac:dyDescent="0.25">
      <c r="A7921" s="1">
        <v>34227</v>
      </c>
      <c r="B7921">
        <v>1.18</v>
      </c>
      <c r="C7921">
        <v>1.22</v>
      </c>
      <c r="D7921">
        <v>1.17</v>
      </c>
      <c r="E7921">
        <v>1.2</v>
      </c>
      <c r="F7921">
        <v>1.6949152540000001</v>
      </c>
    </row>
    <row r="7922" spans="1:6" x14ac:dyDescent="0.25">
      <c r="A7922" s="1">
        <v>34226</v>
      </c>
      <c r="B7922">
        <v>1.1599999999999999</v>
      </c>
      <c r="C7922">
        <v>1.19</v>
      </c>
      <c r="D7922">
        <v>1.1200000000000001</v>
      </c>
      <c r="E7922">
        <v>1.17</v>
      </c>
      <c r="F7922">
        <v>0.86206896600000005</v>
      </c>
    </row>
    <row r="7923" spans="1:6" x14ac:dyDescent="0.25">
      <c r="A7923" s="1">
        <v>34225</v>
      </c>
      <c r="B7923">
        <v>1.25</v>
      </c>
      <c r="C7923">
        <v>1.25</v>
      </c>
      <c r="D7923">
        <v>1.1599999999999999</v>
      </c>
      <c r="E7923">
        <v>1.1599999999999999</v>
      </c>
      <c r="F7923">
        <v>-7.2</v>
      </c>
    </row>
    <row r="7924" spans="1:6" x14ac:dyDescent="0.25">
      <c r="A7924" s="1">
        <v>34222</v>
      </c>
      <c r="B7924">
        <v>1.3</v>
      </c>
      <c r="C7924">
        <v>1.32</v>
      </c>
      <c r="D7924">
        <v>1.24</v>
      </c>
      <c r="E7924">
        <v>1.24</v>
      </c>
      <c r="F7924">
        <v>-4.615384615</v>
      </c>
    </row>
    <row r="7925" spans="1:6" x14ac:dyDescent="0.25">
      <c r="A7925" s="1">
        <v>34221</v>
      </c>
      <c r="B7925">
        <v>1.26</v>
      </c>
      <c r="C7925">
        <v>1.3</v>
      </c>
      <c r="D7925">
        <v>1.25</v>
      </c>
      <c r="E7925">
        <v>1.29</v>
      </c>
      <c r="F7925">
        <v>2.3809523810000002</v>
      </c>
    </row>
    <row r="7926" spans="1:6" x14ac:dyDescent="0.25">
      <c r="A7926" s="1">
        <v>34220</v>
      </c>
      <c r="B7926">
        <v>1.17</v>
      </c>
      <c r="C7926">
        <v>1.23</v>
      </c>
      <c r="D7926">
        <v>1.1299999999999999</v>
      </c>
      <c r="E7926">
        <v>1.21</v>
      </c>
      <c r="F7926">
        <v>3.4188034190000001</v>
      </c>
    </row>
    <row r="7927" spans="1:6" x14ac:dyDescent="0.25">
      <c r="A7927" s="1">
        <v>34219</v>
      </c>
      <c r="B7927">
        <v>1.31</v>
      </c>
      <c r="C7927">
        <v>1.34</v>
      </c>
      <c r="D7927">
        <v>1.21</v>
      </c>
      <c r="E7927">
        <v>1.21</v>
      </c>
      <c r="F7927">
        <v>-7.6335877859999997</v>
      </c>
    </row>
    <row r="7928" spans="1:6" x14ac:dyDescent="0.25">
      <c r="A7928" s="1">
        <v>34215</v>
      </c>
      <c r="B7928">
        <v>1.35</v>
      </c>
      <c r="C7928">
        <v>1.36</v>
      </c>
      <c r="D7928">
        <v>1.3</v>
      </c>
      <c r="E7928">
        <v>1.31</v>
      </c>
      <c r="F7928">
        <v>-2.9629629629999998</v>
      </c>
    </row>
    <row r="7929" spans="1:6" x14ac:dyDescent="0.25">
      <c r="A7929" s="1">
        <v>34214</v>
      </c>
      <c r="B7929">
        <v>1.33</v>
      </c>
      <c r="C7929">
        <v>1.36</v>
      </c>
      <c r="D7929">
        <v>1.33</v>
      </c>
      <c r="E7929">
        <v>1.35</v>
      </c>
      <c r="F7929">
        <v>1.5037593979999999</v>
      </c>
    </row>
    <row r="7930" spans="1:6" x14ac:dyDescent="0.25">
      <c r="A7930" s="1">
        <v>34213</v>
      </c>
      <c r="B7930">
        <v>1.31</v>
      </c>
      <c r="C7930">
        <v>1.37</v>
      </c>
      <c r="D7930">
        <v>1.31</v>
      </c>
      <c r="E7930">
        <v>1.34</v>
      </c>
      <c r="F7930">
        <v>2.2900763359999998</v>
      </c>
    </row>
    <row r="7931" spans="1:6" x14ac:dyDescent="0.25">
      <c r="A7931" s="1">
        <v>34212</v>
      </c>
      <c r="B7931">
        <v>1.4</v>
      </c>
      <c r="C7931">
        <v>1.41</v>
      </c>
      <c r="D7931">
        <v>1.31</v>
      </c>
      <c r="E7931">
        <v>1.32</v>
      </c>
      <c r="F7931">
        <v>-5.7142857139999998</v>
      </c>
    </row>
    <row r="7932" spans="1:6" x14ac:dyDescent="0.25">
      <c r="A7932" s="1">
        <v>34211</v>
      </c>
      <c r="B7932">
        <v>1.47</v>
      </c>
      <c r="C7932">
        <v>1.48</v>
      </c>
      <c r="D7932">
        <v>1.38</v>
      </c>
      <c r="E7932">
        <v>1.39</v>
      </c>
      <c r="F7932">
        <v>-5.442176871</v>
      </c>
    </row>
    <row r="7933" spans="1:6" x14ac:dyDescent="0.25">
      <c r="A7933" s="1">
        <v>34208</v>
      </c>
      <c r="B7933">
        <v>1.4</v>
      </c>
      <c r="C7933">
        <v>1.46</v>
      </c>
      <c r="D7933">
        <v>1.39</v>
      </c>
      <c r="E7933">
        <v>1.46</v>
      </c>
      <c r="F7933">
        <v>4.2857142860000002</v>
      </c>
    </row>
    <row r="7934" spans="1:6" x14ac:dyDescent="0.25">
      <c r="A7934" s="1">
        <v>34207</v>
      </c>
      <c r="B7934">
        <v>1.47</v>
      </c>
      <c r="C7934">
        <v>1.47</v>
      </c>
      <c r="D7934">
        <v>1.38</v>
      </c>
      <c r="E7934">
        <v>1.4</v>
      </c>
      <c r="F7934">
        <v>-4.7619047620000003</v>
      </c>
    </row>
    <row r="7935" spans="1:6" x14ac:dyDescent="0.25">
      <c r="A7935" s="1">
        <v>34206</v>
      </c>
      <c r="B7935">
        <v>1.54</v>
      </c>
      <c r="C7935">
        <v>1.55</v>
      </c>
      <c r="D7935">
        <v>1.46</v>
      </c>
      <c r="E7935">
        <v>1.48</v>
      </c>
      <c r="F7935">
        <v>-3.8961038960000001</v>
      </c>
    </row>
    <row r="7936" spans="1:6" x14ac:dyDescent="0.25">
      <c r="A7936" s="1">
        <v>34205</v>
      </c>
      <c r="B7936">
        <v>1.51</v>
      </c>
      <c r="C7936">
        <v>1.54</v>
      </c>
      <c r="D7936">
        <v>1.5</v>
      </c>
      <c r="E7936">
        <v>1.53</v>
      </c>
      <c r="F7936">
        <v>1.324503311</v>
      </c>
    </row>
    <row r="7937" spans="1:6" x14ac:dyDescent="0.25">
      <c r="A7937" s="1">
        <v>34204</v>
      </c>
      <c r="B7937">
        <v>1.47</v>
      </c>
      <c r="C7937">
        <v>1.52</v>
      </c>
      <c r="D7937">
        <v>1.47</v>
      </c>
      <c r="E7937">
        <v>1.51</v>
      </c>
      <c r="F7937">
        <v>2.721088435</v>
      </c>
    </row>
    <row r="7938" spans="1:6" x14ac:dyDescent="0.25">
      <c r="A7938" s="1">
        <v>34201</v>
      </c>
      <c r="B7938">
        <v>1.52</v>
      </c>
      <c r="C7938">
        <v>1.52</v>
      </c>
      <c r="D7938">
        <v>1.46</v>
      </c>
      <c r="E7938">
        <v>1.47</v>
      </c>
      <c r="F7938">
        <v>-3.2894736839999998</v>
      </c>
    </row>
    <row r="7939" spans="1:6" x14ac:dyDescent="0.25">
      <c r="A7939" s="1">
        <v>34200</v>
      </c>
      <c r="B7939">
        <v>1.58</v>
      </c>
      <c r="C7939">
        <v>1.58</v>
      </c>
      <c r="D7939">
        <v>1.52</v>
      </c>
      <c r="E7939">
        <v>1.52</v>
      </c>
      <c r="F7939">
        <v>-3.7974683539999998</v>
      </c>
    </row>
    <row r="7940" spans="1:6" x14ac:dyDescent="0.25">
      <c r="A7940" s="1">
        <v>34199</v>
      </c>
      <c r="B7940">
        <v>1.6</v>
      </c>
      <c r="C7940">
        <v>1.62</v>
      </c>
      <c r="D7940">
        <v>1.56</v>
      </c>
      <c r="E7940">
        <v>1.57</v>
      </c>
      <c r="F7940">
        <v>-1.875</v>
      </c>
    </row>
    <row r="7941" spans="1:6" x14ac:dyDescent="0.25">
      <c r="A7941" s="1">
        <v>34198</v>
      </c>
      <c r="B7941">
        <v>1.52</v>
      </c>
      <c r="C7941">
        <v>1.6</v>
      </c>
      <c r="D7941">
        <v>1.5</v>
      </c>
      <c r="E7941">
        <v>1.59</v>
      </c>
      <c r="F7941">
        <v>4.6052631579999996</v>
      </c>
    </row>
    <row r="7942" spans="1:6" x14ac:dyDescent="0.25">
      <c r="A7942" s="1">
        <v>34197</v>
      </c>
      <c r="B7942">
        <v>1.48</v>
      </c>
      <c r="C7942">
        <v>1.54</v>
      </c>
      <c r="D7942">
        <v>1.45</v>
      </c>
      <c r="E7942">
        <v>1.53</v>
      </c>
      <c r="F7942">
        <v>3.3783783779999998</v>
      </c>
    </row>
    <row r="7943" spans="1:6" x14ac:dyDescent="0.25">
      <c r="A7943" s="1">
        <v>34194</v>
      </c>
      <c r="B7943">
        <v>1.5</v>
      </c>
      <c r="C7943">
        <v>1.51</v>
      </c>
      <c r="D7943">
        <v>1.44</v>
      </c>
      <c r="E7943">
        <v>1.48</v>
      </c>
      <c r="F7943">
        <v>-1.3333333329999999</v>
      </c>
    </row>
    <row r="7944" spans="1:6" x14ac:dyDescent="0.25">
      <c r="A7944" s="1">
        <v>34193</v>
      </c>
      <c r="B7944">
        <v>1.59</v>
      </c>
      <c r="C7944">
        <v>1.63</v>
      </c>
      <c r="D7944">
        <v>1.55</v>
      </c>
      <c r="E7944">
        <v>1.58</v>
      </c>
      <c r="F7944">
        <v>-0.62893081799999995</v>
      </c>
    </row>
    <row r="7945" spans="1:6" x14ac:dyDescent="0.25">
      <c r="A7945" s="1">
        <v>34192</v>
      </c>
      <c r="B7945">
        <v>1.63</v>
      </c>
      <c r="C7945">
        <v>1.64</v>
      </c>
      <c r="D7945">
        <v>1.58</v>
      </c>
      <c r="E7945">
        <v>1.59</v>
      </c>
      <c r="F7945">
        <v>-2.4539877300000001</v>
      </c>
    </row>
    <row r="7946" spans="1:6" x14ac:dyDescent="0.25">
      <c r="A7946" s="1">
        <v>34191</v>
      </c>
      <c r="B7946">
        <v>1.63</v>
      </c>
      <c r="C7946">
        <v>1.65</v>
      </c>
      <c r="D7946">
        <v>1.63</v>
      </c>
      <c r="E7946">
        <v>1.64</v>
      </c>
      <c r="F7946">
        <v>0.61349693299999997</v>
      </c>
    </row>
    <row r="7947" spans="1:6" x14ac:dyDescent="0.25">
      <c r="A7947" s="1">
        <v>34190</v>
      </c>
      <c r="B7947">
        <v>1.59</v>
      </c>
      <c r="C7947">
        <v>1.64</v>
      </c>
      <c r="D7947">
        <v>1.58</v>
      </c>
      <c r="E7947">
        <v>1.63</v>
      </c>
      <c r="F7947">
        <v>2.5157232700000001</v>
      </c>
    </row>
    <row r="7948" spans="1:6" x14ac:dyDescent="0.25">
      <c r="A7948" s="1">
        <v>34187</v>
      </c>
      <c r="B7948">
        <v>1.52</v>
      </c>
      <c r="C7948">
        <v>1.59</v>
      </c>
      <c r="D7948">
        <v>1.52</v>
      </c>
      <c r="E7948">
        <v>1.58</v>
      </c>
      <c r="F7948">
        <v>3.9473684210000002</v>
      </c>
    </row>
    <row r="7949" spans="1:6" x14ac:dyDescent="0.25">
      <c r="A7949" s="1">
        <v>34186</v>
      </c>
      <c r="B7949">
        <v>1.53</v>
      </c>
      <c r="C7949">
        <v>1.55</v>
      </c>
      <c r="D7949">
        <v>1.52</v>
      </c>
      <c r="E7949">
        <v>1.53</v>
      </c>
      <c r="F7949">
        <v>0</v>
      </c>
    </row>
    <row r="7950" spans="1:6" x14ac:dyDescent="0.25">
      <c r="A7950" s="1">
        <v>34185</v>
      </c>
      <c r="B7950">
        <v>1.49</v>
      </c>
      <c r="C7950">
        <v>1.53</v>
      </c>
      <c r="D7950">
        <v>1.48</v>
      </c>
      <c r="E7950">
        <v>1.51</v>
      </c>
      <c r="F7950">
        <v>1.342281879</v>
      </c>
    </row>
    <row r="7951" spans="1:6" x14ac:dyDescent="0.25">
      <c r="A7951" s="1">
        <v>34184</v>
      </c>
      <c r="B7951">
        <v>1.47</v>
      </c>
      <c r="C7951">
        <v>1.51</v>
      </c>
      <c r="D7951">
        <v>1.47</v>
      </c>
      <c r="E7951">
        <v>1.49</v>
      </c>
      <c r="F7951">
        <v>1.360544218</v>
      </c>
    </row>
    <row r="7952" spans="1:6" x14ac:dyDescent="0.25">
      <c r="A7952" s="1">
        <v>34183</v>
      </c>
      <c r="B7952">
        <v>1.44</v>
      </c>
      <c r="C7952">
        <v>1.48</v>
      </c>
      <c r="D7952">
        <v>1.44</v>
      </c>
      <c r="E7952">
        <v>1.46</v>
      </c>
      <c r="F7952">
        <v>1.388888889</v>
      </c>
    </row>
    <row r="7953" spans="1:6" x14ac:dyDescent="0.25">
      <c r="A7953" s="1">
        <v>34180</v>
      </c>
      <c r="B7953">
        <v>1.45</v>
      </c>
      <c r="C7953">
        <v>1.46</v>
      </c>
      <c r="D7953">
        <v>1.42</v>
      </c>
      <c r="E7953">
        <v>1.44</v>
      </c>
      <c r="F7953">
        <v>-0.68965517200000004</v>
      </c>
    </row>
    <row r="7954" spans="1:6" x14ac:dyDescent="0.25">
      <c r="A7954" s="1">
        <v>34179</v>
      </c>
      <c r="B7954">
        <v>1.5</v>
      </c>
      <c r="C7954">
        <v>1.51</v>
      </c>
      <c r="D7954">
        <v>1.46</v>
      </c>
      <c r="E7954">
        <v>1.47</v>
      </c>
      <c r="F7954">
        <v>-2</v>
      </c>
    </row>
    <row r="7955" spans="1:6" x14ac:dyDescent="0.25">
      <c r="A7955" s="1">
        <v>34178</v>
      </c>
      <c r="B7955">
        <v>1.46</v>
      </c>
      <c r="C7955">
        <v>1.5</v>
      </c>
      <c r="D7955">
        <v>1.45</v>
      </c>
      <c r="E7955">
        <v>1.49</v>
      </c>
      <c r="F7955">
        <v>2.0547945209999998</v>
      </c>
    </row>
    <row r="7956" spans="1:6" x14ac:dyDescent="0.25">
      <c r="A7956" s="1">
        <v>34177</v>
      </c>
      <c r="B7956">
        <v>1.54</v>
      </c>
      <c r="C7956">
        <v>1.54</v>
      </c>
      <c r="D7956">
        <v>1.44</v>
      </c>
      <c r="E7956">
        <v>1.47</v>
      </c>
      <c r="F7956">
        <v>-4.5454545450000001</v>
      </c>
    </row>
    <row r="7957" spans="1:6" x14ac:dyDescent="0.25">
      <c r="A7957" s="1">
        <v>34176</v>
      </c>
      <c r="B7957">
        <v>1.47</v>
      </c>
      <c r="C7957">
        <v>1.56</v>
      </c>
      <c r="D7957">
        <v>1.47</v>
      </c>
      <c r="E7957">
        <v>1.55</v>
      </c>
      <c r="F7957">
        <v>5.442176871</v>
      </c>
    </row>
    <row r="7958" spans="1:6" x14ac:dyDescent="0.25">
      <c r="A7958" s="1">
        <v>34173</v>
      </c>
      <c r="B7958">
        <v>1.42</v>
      </c>
      <c r="C7958">
        <v>1.49</v>
      </c>
      <c r="D7958">
        <v>1.41</v>
      </c>
      <c r="E7958">
        <v>1.47</v>
      </c>
      <c r="F7958">
        <v>3.5211267610000001</v>
      </c>
    </row>
    <row r="7959" spans="1:6" x14ac:dyDescent="0.25">
      <c r="A7959" s="1">
        <v>34172</v>
      </c>
      <c r="B7959">
        <v>1.42</v>
      </c>
      <c r="C7959">
        <v>1.46</v>
      </c>
      <c r="D7959">
        <v>1.38</v>
      </c>
      <c r="E7959">
        <v>1.41</v>
      </c>
      <c r="F7959">
        <v>-0.70422535200000003</v>
      </c>
    </row>
    <row r="7960" spans="1:6" x14ac:dyDescent="0.25">
      <c r="A7960" s="1">
        <v>34171</v>
      </c>
      <c r="B7960">
        <v>1.45</v>
      </c>
      <c r="C7960">
        <v>1.45</v>
      </c>
      <c r="D7960">
        <v>1.4</v>
      </c>
      <c r="E7960">
        <v>1.42</v>
      </c>
      <c r="F7960">
        <v>-2.0689655170000001</v>
      </c>
    </row>
    <row r="7961" spans="1:6" x14ac:dyDescent="0.25">
      <c r="A7961" s="1">
        <v>34170</v>
      </c>
      <c r="B7961">
        <v>1.4</v>
      </c>
      <c r="C7961">
        <v>1.47</v>
      </c>
      <c r="D7961">
        <v>1.39</v>
      </c>
      <c r="E7961">
        <v>1.46</v>
      </c>
      <c r="F7961">
        <v>4.2857142860000002</v>
      </c>
    </row>
    <row r="7962" spans="1:6" x14ac:dyDescent="0.25">
      <c r="A7962" s="1">
        <v>34169</v>
      </c>
      <c r="B7962">
        <v>1.38</v>
      </c>
      <c r="C7962">
        <v>1.39</v>
      </c>
      <c r="D7962">
        <v>1.31</v>
      </c>
      <c r="E7962">
        <v>1.37</v>
      </c>
      <c r="F7962">
        <v>-0.72463768100000003</v>
      </c>
    </row>
    <row r="7963" spans="1:6" x14ac:dyDescent="0.25">
      <c r="A7963" s="1">
        <v>34166</v>
      </c>
      <c r="B7963">
        <v>1.42</v>
      </c>
      <c r="C7963">
        <v>1.44</v>
      </c>
      <c r="D7963">
        <v>1.36</v>
      </c>
      <c r="E7963">
        <v>1.38</v>
      </c>
      <c r="F7963">
        <v>-2.8169014080000001</v>
      </c>
    </row>
    <row r="7964" spans="1:6" x14ac:dyDescent="0.25">
      <c r="A7964" s="1">
        <v>34165</v>
      </c>
      <c r="B7964">
        <v>1.53</v>
      </c>
      <c r="C7964">
        <v>1.54</v>
      </c>
      <c r="D7964">
        <v>1.43</v>
      </c>
      <c r="E7964">
        <v>1.45</v>
      </c>
      <c r="F7964">
        <v>-5.2287581699999999</v>
      </c>
    </row>
    <row r="7965" spans="1:6" x14ac:dyDescent="0.25">
      <c r="A7965" s="1">
        <v>34164</v>
      </c>
      <c r="B7965">
        <v>1.56</v>
      </c>
      <c r="C7965">
        <v>1.58</v>
      </c>
      <c r="D7965">
        <v>1.55</v>
      </c>
      <c r="E7965">
        <v>1.56</v>
      </c>
      <c r="F7965">
        <v>0</v>
      </c>
    </row>
    <row r="7966" spans="1:6" x14ac:dyDescent="0.25">
      <c r="A7966" s="1">
        <v>34163</v>
      </c>
      <c r="B7966">
        <v>1.54</v>
      </c>
      <c r="C7966">
        <v>1.58</v>
      </c>
      <c r="D7966">
        <v>1.54</v>
      </c>
      <c r="E7966">
        <v>1.56</v>
      </c>
      <c r="F7966">
        <v>1.298701299</v>
      </c>
    </row>
    <row r="7967" spans="1:6" x14ac:dyDescent="0.25">
      <c r="A7967" s="1">
        <v>34162</v>
      </c>
      <c r="B7967">
        <v>1.54</v>
      </c>
      <c r="C7967">
        <v>1.56</v>
      </c>
      <c r="D7967">
        <v>1.53</v>
      </c>
      <c r="E7967">
        <v>1.54</v>
      </c>
      <c r="F7967">
        <v>0</v>
      </c>
    </row>
    <row r="7968" spans="1:6" x14ac:dyDescent="0.25">
      <c r="A7968" s="1">
        <v>34159</v>
      </c>
      <c r="B7968">
        <v>1.49</v>
      </c>
      <c r="C7968">
        <v>1.53</v>
      </c>
      <c r="D7968">
        <v>1.49</v>
      </c>
      <c r="E7968">
        <v>1.52</v>
      </c>
      <c r="F7968">
        <v>2.0134228190000001</v>
      </c>
    </row>
    <row r="7969" spans="1:6" x14ac:dyDescent="0.25">
      <c r="A7969" s="1">
        <v>34158</v>
      </c>
      <c r="B7969">
        <v>1.48</v>
      </c>
      <c r="C7969">
        <v>1.52</v>
      </c>
      <c r="D7969">
        <v>1.46</v>
      </c>
      <c r="E7969">
        <v>1.49</v>
      </c>
      <c r="F7969">
        <v>0.675675676</v>
      </c>
    </row>
    <row r="7970" spans="1:6" x14ac:dyDescent="0.25">
      <c r="A7970" s="1">
        <v>34157</v>
      </c>
      <c r="B7970">
        <v>1.51</v>
      </c>
      <c r="C7970">
        <v>1.52</v>
      </c>
      <c r="D7970">
        <v>1.46</v>
      </c>
      <c r="E7970">
        <v>1.47</v>
      </c>
      <c r="F7970">
        <v>-2.649006623</v>
      </c>
    </row>
    <row r="7971" spans="1:6" x14ac:dyDescent="0.25">
      <c r="A7971" s="1">
        <v>34156</v>
      </c>
      <c r="B7971">
        <v>1.53</v>
      </c>
      <c r="C7971">
        <v>1.54</v>
      </c>
      <c r="D7971">
        <v>1.5</v>
      </c>
      <c r="E7971">
        <v>1.52</v>
      </c>
      <c r="F7971">
        <v>-0.65359477099999996</v>
      </c>
    </row>
    <row r="7972" spans="1:6" x14ac:dyDescent="0.25">
      <c r="A7972" s="1">
        <v>34152</v>
      </c>
      <c r="B7972">
        <v>1.54</v>
      </c>
      <c r="C7972">
        <v>1.55</v>
      </c>
      <c r="D7972">
        <v>1.51</v>
      </c>
      <c r="E7972">
        <v>1.54</v>
      </c>
      <c r="F7972">
        <v>0</v>
      </c>
    </row>
    <row r="7973" spans="1:6" x14ac:dyDescent="0.25">
      <c r="A7973" s="1">
        <v>34151</v>
      </c>
      <c r="B7973">
        <v>1.51</v>
      </c>
      <c r="C7973">
        <v>1.55</v>
      </c>
      <c r="D7973">
        <v>1.38</v>
      </c>
      <c r="E7973">
        <v>1.55</v>
      </c>
      <c r="F7973">
        <v>2.649006623</v>
      </c>
    </row>
    <row r="7974" spans="1:6" x14ac:dyDescent="0.25">
      <c r="A7974" s="1">
        <v>34150</v>
      </c>
      <c r="B7974">
        <v>1.55</v>
      </c>
      <c r="C7974">
        <v>1.58</v>
      </c>
      <c r="D7974">
        <v>1.5</v>
      </c>
      <c r="E7974">
        <v>1.52</v>
      </c>
      <c r="F7974">
        <v>-1.935483871</v>
      </c>
    </row>
    <row r="7975" spans="1:6" x14ac:dyDescent="0.25">
      <c r="A7975" s="1">
        <v>34149</v>
      </c>
      <c r="B7975">
        <v>1.56</v>
      </c>
      <c r="C7975">
        <v>1.59</v>
      </c>
      <c r="D7975">
        <v>1.52</v>
      </c>
      <c r="E7975">
        <v>1.54</v>
      </c>
      <c r="F7975">
        <v>-1.2820512820000001</v>
      </c>
    </row>
    <row r="7976" spans="1:6" x14ac:dyDescent="0.25">
      <c r="A7976" s="1">
        <v>34148</v>
      </c>
      <c r="B7976">
        <v>1.49</v>
      </c>
      <c r="C7976">
        <v>1.57</v>
      </c>
      <c r="D7976">
        <v>1.49</v>
      </c>
      <c r="E7976">
        <v>1.57</v>
      </c>
      <c r="F7976">
        <v>5.3691275169999999</v>
      </c>
    </row>
    <row r="7977" spans="1:6" x14ac:dyDescent="0.25">
      <c r="A7977" s="1">
        <v>34145</v>
      </c>
      <c r="B7977">
        <v>1.44</v>
      </c>
      <c r="C7977">
        <v>1.5</v>
      </c>
      <c r="D7977">
        <v>1.43</v>
      </c>
      <c r="E7977">
        <v>1.48</v>
      </c>
      <c r="F7977">
        <v>2.7777777779999999</v>
      </c>
    </row>
    <row r="7978" spans="1:6" x14ac:dyDescent="0.25">
      <c r="A7978" s="1">
        <v>34144</v>
      </c>
      <c r="B7978">
        <v>1.4</v>
      </c>
      <c r="C7978">
        <v>1.44</v>
      </c>
      <c r="D7978">
        <v>1.39</v>
      </c>
      <c r="E7978">
        <v>1.42</v>
      </c>
      <c r="F7978">
        <v>1.428571429</v>
      </c>
    </row>
    <row r="7979" spans="1:6" x14ac:dyDescent="0.25">
      <c r="A7979" s="1">
        <v>34143</v>
      </c>
      <c r="B7979">
        <v>1.42</v>
      </c>
      <c r="C7979">
        <v>1.46</v>
      </c>
      <c r="D7979">
        <v>1.4</v>
      </c>
      <c r="E7979">
        <v>1.41</v>
      </c>
      <c r="F7979">
        <v>-0.70422535200000003</v>
      </c>
    </row>
    <row r="7980" spans="1:6" x14ac:dyDescent="0.25">
      <c r="A7980" s="1">
        <v>34142</v>
      </c>
      <c r="B7980">
        <v>1.42</v>
      </c>
      <c r="C7980">
        <v>1.42</v>
      </c>
      <c r="D7980">
        <v>1.39</v>
      </c>
      <c r="E7980">
        <v>1.41</v>
      </c>
      <c r="F7980">
        <v>-0.70422535200000003</v>
      </c>
    </row>
    <row r="7981" spans="1:6" x14ac:dyDescent="0.25">
      <c r="A7981" s="1">
        <v>34141</v>
      </c>
      <c r="B7981">
        <v>1.43</v>
      </c>
      <c r="C7981">
        <v>1.43</v>
      </c>
      <c r="D7981">
        <v>1.38</v>
      </c>
      <c r="E7981">
        <v>1.41</v>
      </c>
      <c r="F7981">
        <v>-1.3986013989999999</v>
      </c>
    </row>
    <row r="7982" spans="1:6" x14ac:dyDescent="0.25">
      <c r="A7982" s="1">
        <v>34138</v>
      </c>
      <c r="B7982">
        <v>1.48</v>
      </c>
      <c r="C7982">
        <v>1.49</v>
      </c>
      <c r="D7982">
        <v>1.42</v>
      </c>
      <c r="E7982">
        <v>1.43</v>
      </c>
      <c r="F7982">
        <v>-3.3783783779999998</v>
      </c>
    </row>
    <row r="7983" spans="1:6" x14ac:dyDescent="0.25">
      <c r="A7983" s="1">
        <v>34137</v>
      </c>
      <c r="B7983">
        <v>1.48</v>
      </c>
      <c r="C7983">
        <v>1.5</v>
      </c>
      <c r="D7983">
        <v>1.46</v>
      </c>
      <c r="E7983">
        <v>1.48</v>
      </c>
      <c r="F7983">
        <v>0</v>
      </c>
    </row>
    <row r="7984" spans="1:6" x14ac:dyDescent="0.25">
      <c r="A7984" s="1">
        <v>34136</v>
      </c>
      <c r="B7984">
        <v>1.51</v>
      </c>
      <c r="C7984">
        <v>1.52</v>
      </c>
      <c r="D7984">
        <v>1.45</v>
      </c>
      <c r="E7984">
        <v>1.49</v>
      </c>
      <c r="F7984">
        <v>-1.324503311</v>
      </c>
    </row>
    <row r="7985" spans="1:6" x14ac:dyDescent="0.25">
      <c r="A7985" s="1">
        <v>34135</v>
      </c>
      <c r="B7985">
        <v>1.52</v>
      </c>
      <c r="C7985">
        <v>1.52</v>
      </c>
      <c r="D7985">
        <v>1.44</v>
      </c>
      <c r="E7985">
        <v>1.5</v>
      </c>
      <c r="F7985">
        <v>-1.315789474</v>
      </c>
    </row>
    <row r="7986" spans="1:6" x14ac:dyDescent="0.25">
      <c r="A7986" s="1">
        <v>34134</v>
      </c>
      <c r="B7986">
        <v>1.47</v>
      </c>
      <c r="C7986">
        <v>1.51</v>
      </c>
      <c r="D7986">
        <v>1.46</v>
      </c>
      <c r="E7986">
        <v>1.5</v>
      </c>
      <c r="F7986">
        <v>2.0408163269999999</v>
      </c>
    </row>
    <row r="7987" spans="1:6" x14ac:dyDescent="0.25">
      <c r="A7987" s="1">
        <v>34131</v>
      </c>
      <c r="B7987">
        <v>1.46</v>
      </c>
      <c r="C7987">
        <v>1.48</v>
      </c>
      <c r="D7987">
        <v>1.45</v>
      </c>
      <c r="E7987">
        <v>1.47</v>
      </c>
      <c r="F7987">
        <v>0.68493150700000005</v>
      </c>
    </row>
    <row r="7988" spans="1:6" x14ac:dyDescent="0.25">
      <c r="A7988" s="1">
        <v>34130</v>
      </c>
      <c r="B7988">
        <v>1.42</v>
      </c>
      <c r="C7988">
        <v>1.47</v>
      </c>
      <c r="D7988">
        <v>1.4</v>
      </c>
      <c r="E7988">
        <v>1.44</v>
      </c>
      <c r="F7988">
        <v>1.4084507040000001</v>
      </c>
    </row>
    <row r="7989" spans="1:6" x14ac:dyDescent="0.25">
      <c r="A7989" s="1">
        <v>34129</v>
      </c>
      <c r="B7989">
        <v>1.4</v>
      </c>
      <c r="C7989">
        <v>1.44</v>
      </c>
      <c r="D7989">
        <v>1.39</v>
      </c>
      <c r="E7989">
        <v>1.41</v>
      </c>
      <c r="F7989">
        <v>0.71428571399999996</v>
      </c>
    </row>
    <row r="7990" spans="1:6" x14ac:dyDescent="0.25">
      <c r="A7990" s="1">
        <v>34128</v>
      </c>
      <c r="B7990">
        <v>1.41</v>
      </c>
      <c r="C7990">
        <v>1.42</v>
      </c>
      <c r="D7990">
        <v>1.36</v>
      </c>
      <c r="E7990">
        <v>1.4</v>
      </c>
      <c r="F7990">
        <v>-0.70921985799999998</v>
      </c>
    </row>
    <row r="7991" spans="1:6" x14ac:dyDescent="0.25">
      <c r="A7991" s="1">
        <v>34127</v>
      </c>
      <c r="B7991">
        <v>1.44</v>
      </c>
      <c r="C7991">
        <v>1.45</v>
      </c>
      <c r="D7991">
        <v>1.37</v>
      </c>
      <c r="E7991">
        <v>1.41</v>
      </c>
      <c r="F7991">
        <v>-2.0833333330000001</v>
      </c>
    </row>
    <row r="7992" spans="1:6" x14ac:dyDescent="0.25">
      <c r="A7992" s="1">
        <v>34124</v>
      </c>
      <c r="B7992">
        <v>1.48</v>
      </c>
      <c r="C7992">
        <v>1.51</v>
      </c>
      <c r="D7992">
        <v>1.42</v>
      </c>
      <c r="E7992">
        <v>1.45</v>
      </c>
      <c r="F7992">
        <v>-2.0270270269999999</v>
      </c>
    </row>
    <row r="7993" spans="1:6" x14ac:dyDescent="0.25">
      <c r="A7993" s="1">
        <v>34123</v>
      </c>
      <c r="B7993">
        <v>1.48</v>
      </c>
      <c r="C7993">
        <v>1.52</v>
      </c>
      <c r="D7993">
        <v>1.44</v>
      </c>
      <c r="E7993">
        <v>1.51</v>
      </c>
      <c r="F7993">
        <v>2.0270270269999999</v>
      </c>
    </row>
    <row r="7994" spans="1:6" x14ac:dyDescent="0.25">
      <c r="A7994" s="1">
        <v>34122</v>
      </c>
      <c r="B7994">
        <v>1.48</v>
      </c>
      <c r="C7994">
        <v>1.48</v>
      </c>
      <c r="D7994">
        <v>1.42</v>
      </c>
      <c r="E7994">
        <v>1.47</v>
      </c>
      <c r="F7994">
        <v>-0.675675676</v>
      </c>
    </row>
    <row r="7995" spans="1:6" x14ac:dyDescent="0.25">
      <c r="A7995" s="1">
        <v>34121</v>
      </c>
      <c r="B7995">
        <v>1.51</v>
      </c>
      <c r="C7995">
        <v>1.52</v>
      </c>
      <c r="D7995">
        <v>1.47</v>
      </c>
      <c r="E7995">
        <v>1.47</v>
      </c>
      <c r="F7995">
        <v>-2.649006623</v>
      </c>
    </row>
    <row r="7996" spans="1:6" x14ac:dyDescent="0.25">
      <c r="A7996" s="1">
        <v>34117</v>
      </c>
      <c r="B7996">
        <v>1.51</v>
      </c>
      <c r="C7996">
        <v>1.51</v>
      </c>
      <c r="D7996">
        <v>1.43</v>
      </c>
      <c r="E7996">
        <v>1.5</v>
      </c>
      <c r="F7996">
        <v>-0.66225165600000002</v>
      </c>
    </row>
    <row r="7997" spans="1:6" x14ac:dyDescent="0.25">
      <c r="A7997" s="1">
        <v>34116</v>
      </c>
      <c r="B7997">
        <v>1.56</v>
      </c>
      <c r="C7997">
        <v>1.57</v>
      </c>
      <c r="D7997">
        <v>1.5</v>
      </c>
      <c r="E7997">
        <v>1.53</v>
      </c>
      <c r="F7997">
        <v>-1.923076923</v>
      </c>
    </row>
    <row r="7998" spans="1:6" x14ac:dyDescent="0.25">
      <c r="A7998" s="1">
        <v>34115</v>
      </c>
      <c r="B7998">
        <v>1.49</v>
      </c>
      <c r="C7998">
        <v>1.57</v>
      </c>
      <c r="D7998">
        <v>1.47</v>
      </c>
      <c r="E7998">
        <v>1.57</v>
      </c>
      <c r="F7998">
        <v>5.3691275169999999</v>
      </c>
    </row>
    <row r="7999" spans="1:6" x14ac:dyDescent="0.25">
      <c r="A7999" s="1">
        <v>34114</v>
      </c>
      <c r="B7999">
        <v>1.5</v>
      </c>
      <c r="C7999">
        <v>1.53</v>
      </c>
      <c r="D7999">
        <v>1.46</v>
      </c>
      <c r="E7999">
        <v>1.49</v>
      </c>
      <c r="F7999">
        <v>-0.66666666699999999</v>
      </c>
    </row>
    <row r="8000" spans="1:6" x14ac:dyDescent="0.25">
      <c r="A8000" s="1">
        <v>34113</v>
      </c>
      <c r="B8000">
        <v>1.49</v>
      </c>
      <c r="C8000">
        <v>1.52</v>
      </c>
      <c r="D8000">
        <v>1.48</v>
      </c>
      <c r="E8000">
        <v>1.5</v>
      </c>
      <c r="F8000">
        <v>0.67114094000000002</v>
      </c>
    </row>
    <row r="8001" spans="1:6" x14ac:dyDescent="0.25">
      <c r="A8001" s="1">
        <v>34110</v>
      </c>
      <c r="B8001">
        <v>1.52</v>
      </c>
      <c r="C8001">
        <v>1.52</v>
      </c>
      <c r="D8001">
        <v>1.46</v>
      </c>
      <c r="E8001">
        <v>1.5</v>
      </c>
      <c r="F8001">
        <v>-1.315789474</v>
      </c>
    </row>
    <row r="8002" spans="1:6" x14ac:dyDescent="0.25">
      <c r="A8002" s="1">
        <v>34109</v>
      </c>
      <c r="B8002">
        <v>1.55</v>
      </c>
      <c r="C8002">
        <v>1.56</v>
      </c>
      <c r="D8002">
        <v>1.5</v>
      </c>
      <c r="E8002">
        <v>1.52</v>
      </c>
      <c r="F8002">
        <v>-1.935483871</v>
      </c>
    </row>
    <row r="8003" spans="1:6" x14ac:dyDescent="0.25">
      <c r="A8003" s="1">
        <v>34108</v>
      </c>
      <c r="B8003">
        <v>1.48</v>
      </c>
      <c r="C8003">
        <v>1.54</v>
      </c>
      <c r="D8003">
        <v>1.44</v>
      </c>
      <c r="E8003">
        <v>1.54</v>
      </c>
      <c r="F8003">
        <v>4.0540540539999999</v>
      </c>
    </row>
    <row r="8004" spans="1:6" x14ac:dyDescent="0.25">
      <c r="A8004" s="1">
        <v>34107</v>
      </c>
      <c r="B8004">
        <v>1.46</v>
      </c>
      <c r="C8004">
        <v>1.49</v>
      </c>
      <c r="D8004">
        <v>1.44</v>
      </c>
      <c r="E8004">
        <v>1.48</v>
      </c>
      <c r="F8004">
        <v>1.3698630140000001</v>
      </c>
    </row>
    <row r="8005" spans="1:6" x14ac:dyDescent="0.25">
      <c r="A8005" s="1">
        <v>34106</v>
      </c>
      <c r="B8005">
        <v>1.38</v>
      </c>
      <c r="C8005">
        <v>1.46</v>
      </c>
      <c r="D8005">
        <v>1.38</v>
      </c>
      <c r="E8005">
        <v>1.45</v>
      </c>
      <c r="F8005">
        <v>5.0724637680000004</v>
      </c>
    </row>
    <row r="8006" spans="1:6" x14ac:dyDescent="0.25">
      <c r="A8006" s="1">
        <v>34103</v>
      </c>
      <c r="B8006">
        <v>1.34</v>
      </c>
      <c r="C8006">
        <v>1.4</v>
      </c>
      <c r="D8006">
        <v>1.34</v>
      </c>
      <c r="E8006">
        <v>1.39</v>
      </c>
      <c r="F8006">
        <v>3.7313432839999998</v>
      </c>
    </row>
    <row r="8007" spans="1:6" x14ac:dyDescent="0.25">
      <c r="A8007" s="1">
        <v>34102</v>
      </c>
      <c r="B8007">
        <v>1.36</v>
      </c>
      <c r="C8007">
        <v>1.37</v>
      </c>
      <c r="D8007">
        <v>1.32</v>
      </c>
      <c r="E8007">
        <v>1.35</v>
      </c>
      <c r="F8007">
        <v>-0.735294118</v>
      </c>
    </row>
    <row r="8008" spans="1:6" x14ac:dyDescent="0.25">
      <c r="A8008" s="1">
        <v>34101</v>
      </c>
      <c r="B8008">
        <v>1.37</v>
      </c>
      <c r="C8008">
        <v>1.38</v>
      </c>
      <c r="D8008">
        <v>1.36</v>
      </c>
      <c r="E8008">
        <v>1.36</v>
      </c>
      <c r="F8008">
        <v>-0.72992700700000002</v>
      </c>
    </row>
    <row r="8009" spans="1:6" x14ac:dyDescent="0.25">
      <c r="A8009" s="1">
        <v>34100</v>
      </c>
      <c r="B8009">
        <v>1.37</v>
      </c>
      <c r="C8009">
        <v>1.39</v>
      </c>
      <c r="D8009">
        <v>1.36</v>
      </c>
      <c r="E8009">
        <v>1.38</v>
      </c>
      <c r="F8009">
        <v>0.72992700700000002</v>
      </c>
    </row>
    <row r="8010" spans="1:6" x14ac:dyDescent="0.25">
      <c r="A8010" s="1">
        <v>34099</v>
      </c>
      <c r="B8010">
        <v>1.38</v>
      </c>
      <c r="C8010">
        <v>1.4</v>
      </c>
      <c r="D8010">
        <v>1.34</v>
      </c>
      <c r="E8010">
        <v>1.38</v>
      </c>
      <c r="F8010">
        <v>0</v>
      </c>
    </row>
    <row r="8011" spans="1:6" x14ac:dyDescent="0.25">
      <c r="A8011" s="1">
        <v>34096</v>
      </c>
      <c r="B8011">
        <v>1.29</v>
      </c>
      <c r="C8011">
        <v>1.37</v>
      </c>
      <c r="D8011">
        <v>1.26</v>
      </c>
      <c r="E8011">
        <v>1.36</v>
      </c>
      <c r="F8011">
        <v>5.4263565890000001</v>
      </c>
    </row>
    <row r="8012" spans="1:6" x14ac:dyDescent="0.25">
      <c r="A8012" s="1">
        <v>34095</v>
      </c>
      <c r="B8012">
        <v>1.28</v>
      </c>
      <c r="C8012">
        <v>1.31</v>
      </c>
      <c r="D8012">
        <v>1.24</v>
      </c>
      <c r="E8012">
        <v>1.26</v>
      </c>
      <c r="F8012">
        <v>-1.5625</v>
      </c>
    </row>
    <row r="8013" spans="1:6" x14ac:dyDescent="0.25">
      <c r="A8013" s="1">
        <v>34094</v>
      </c>
      <c r="B8013">
        <v>1.24</v>
      </c>
      <c r="C8013">
        <v>1.29</v>
      </c>
      <c r="D8013">
        <v>1.23</v>
      </c>
      <c r="E8013">
        <v>1.28</v>
      </c>
      <c r="F8013">
        <v>3.225806452</v>
      </c>
    </row>
    <row r="8014" spans="1:6" x14ac:dyDescent="0.25">
      <c r="A8014" s="1">
        <v>34093</v>
      </c>
      <c r="B8014">
        <v>1.21</v>
      </c>
      <c r="C8014">
        <v>1.27</v>
      </c>
      <c r="D8014">
        <v>1.2</v>
      </c>
      <c r="E8014">
        <v>1.24</v>
      </c>
      <c r="F8014">
        <v>2.4793388429999998</v>
      </c>
    </row>
    <row r="8015" spans="1:6" x14ac:dyDescent="0.25">
      <c r="A8015" s="1">
        <v>34092</v>
      </c>
      <c r="B8015">
        <v>1.1399999999999999</v>
      </c>
      <c r="C8015">
        <v>1.2</v>
      </c>
      <c r="D8015">
        <v>1.1100000000000001</v>
      </c>
      <c r="E8015">
        <v>1.2</v>
      </c>
      <c r="F8015">
        <v>5.263157895</v>
      </c>
    </row>
    <row r="8016" spans="1:6" x14ac:dyDescent="0.25">
      <c r="A8016" s="1">
        <v>34089</v>
      </c>
      <c r="B8016">
        <v>1.22</v>
      </c>
      <c r="C8016">
        <v>1.24</v>
      </c>
      <c r="D8016">
        <v>1.1399999999999999</v>
      </c>
      <c r="E8016">
        <v>1.1499999999999999</v>
      </c>
      <c r="F8016">
        <v>-5.7377049180000004</v>
      </c>
    </row>
    <row r="8017" spans="1:6" x14ac:dyDescent="0.25">
      <c r="A8017" s="1">
        <v>34088</v>
      </c>
      <c r="B8017">
        <v>1.17</v>
      </c>
      <c r="C8017">
        <v>1.23</v>
      </c>
      <c r="D8017">
        <v>1.1599999999999999</v>
      </c>
      <c r="E8017">
        <v>1.22</v>
      </c>
      <c r="F8017">
        <v>4.2735042740000004</v>
      </c>
    </row>
    <row r="8018" spans="1:6" x14ac:dyDescent="0.25">
      <c r="A8018" s="1">
        <v>34087</v>
      </c>
      <c r="B8018">
        <v>1.1299999999999999</v>
      </c>
      <c r="C8018">
        <v>1.19</v>
      </c>
      <c r="D8018">
        <v>1.1200000000000001</v>
      </c>
      <c r="E8018">
        <v>1.19</v>
      </c>
      <c r="F8018">
        <v>5.3097345130000004</v>
      </c>
    </row>
    <row r="8019" spans="1:6" x14ac:dyDescent="0.25">
      <c r="A8019" s="1">
        <v>34086</v>
      </c>
      <c r="B8019">
        <v>1.1299999999999999</v>
      </c>
      <c r="C8019">
        <v>1.1399999999999999</v>
      </c>
      <c r="D8019">
        <v>1.08</v>
      </c>
      <c r="E8019">
        <v>1.1299999999999999</v>
      </c>
      <c r="F8019">
        <v>0</v>
      </c>
    </row>
    <row r="8020" spans="1:6" x14ac:dyDescent="0.25">
      <c r="A8020" s="1">
        <v>34085</v>
      </c>
      <c r="B8020">
        <v>1.1599999999999999</v>
      </c>
      <c r="C8020">
        <v>1.17</v>
      </c>
      <c r="D8020">
        <v>1.1200000000000001</v>
      </c>
      <c r="E8020">
        <v>1.1299999999999999</v>
      </c>
      <c r="F8020">
        <v>-2.5862068969999998</v>
      </c>
    </row>
    <row r="8021" spans="1:6" x14ac:dyDescent="0.25">
      <c r="A8021" s="1">
        <v>34082</v>
      </c>
      <c r="B8021">
        <v>1.19</v>
      </c>
      <c r="C8021">
        <v>1.2</v>
      </c>
      <c r="D8021">
        <v>1.1499999999999999</v>
      </c>
      <c r="E8021">
        <v>1.18</v>
      </c>
      <c r="F8021">
        <v>-0.84033613399999996</v>
      </c>
    </row>
    <row r="8022" spans="1:6" x14ac:dyDescent="0.25">
      <c r="A8022" s="1">
        <v>34081</v>
      </c>
      <c r="B8022">
        <v>1.19</v>
      </c>
      <c r="C8022">
        <v>1.24</v>
      </c>
      <c r="D8022">
        <v>1.18</v>
      </c>
      <c r="E8022">
        <v>1.19</v>
      </c>
      <c r="F8022">
        <v>0</v>
      </c>
    </row>
    <row r="8023" spans="1:6" x14ac:dyDescent="0.25">
      <c r="A8023" s="1">
        <v>34080</v>
      </c>
      <c r="B8023">
        <v>1.1599999999999999</v>
      </c>
      <c r="C8023">
        <v>1.22</v>
      </c>
      <c r="D8023">
        <v>1.1499999999999999</v>
      </c>
      <c r="E8023">
        <v>1.2</v>
      </c>
      <c r="F8023">
        <v>3.448275862</v>
      </c>
    </row>
    <row r="8024" spans="1:6" x14ac:dyDescent="0.25">
      <c r="A8024" s="1">
        <v>34079</v>
      </c>
      <c r="B8024">
        <v>1.2</v>
      </c>
      <c r="C8024">
        <v>1.2</v>
      </c>
      <c r="D8024">
        <v>1.1200000000000001</v>
      </c>
      <c r="E8024">
        <v>1.1599999999999999</v>
      </c>
      <c r="F8024">
        <v>-3.3333333330000001</v>
      </c>
    </row>
    <row r="8025" spans="1:6" x14ac:dyDescent="0.25">
      <c r="A8025" s="1">
        <v>34078</v>
      </c>
      <c r="B8025">
        <v>1.23</v>
      </c>
      <c r="C8025">
        <v>1.23</v>
      </c>
      <c r="D8025">
        <v>1.17</v>
      </c>
      <c r="E8025">
        <v>1.19</v>
      </c>
      <c r="F8025">
        <v>-3.2520325200000002</v>
      </c>
    </row>
    <row r="8026" spans="1:6" x14ac:dyDescent="0.25">
      <c r="A8026" s="1">
        <v>34075</v>
      </c>
      <c r="B8026">
        <v>1.26</v>
      </c>
      <c r="C8026">
        <v>1.27</v>
      </c>
      <c r="D8026">
        <v>1.21</v>
      </c>
      <c r="E8026">
        <v>1.23</v>
      </c>
      <c r="F8026">
        <v>-2.3809523810000002</v>
      </c>
    </row>
    <row r="8027" spans="1:6" x14ac:dyDescent="0.25">
      <c r="A8027" s="1">
        <v>34074</v>
      </c>
      <c r="B8027">
        <v>1.27</v>
      </c>
      <c r="C8027">
        <v>1.27</v>
      </c>
      <c r="D8027">
        <v>1.25</v>
      </c>
      <c r="E8027">
        <v>1.26</v>
      </c>
      <c r="F8027">
        <v>-0.78740157499999996</v>
      </c>
    </row>
    <row r="8028" spans="1:6" x14ac:dyDescent="0.25">
      <c r="A8028" s="1">
        <v>34073</v>
      </c>
      <c r="B8028">
        <v>1.26</v>
      </c>
      <c r="C8028">
        <v>1.28</v>
      </c>
      <c r="D8028">
        <v>1.24</v>
      </c>
      <c r="E8028">
        <v>1.27</v>
      </c>
      <c r="F8028">
        <v>0.79365079400000005</v>
      </c>
    </row>
    <row r="8029" spans="1:6" x14ac:dyDescent="0.25">
      <c r="A8029" s="1">
        <v>34072</v>
      </c>
      <c r="B8029">
        <v>1.22</v>
      </c>
      <c r="C8029">
        <v>1.29</v>
      </c>
      <c r="D8029">
        <v>1.21</v>
      </c>
      <c r="E8029">
        <v>1.26</v>
      </c>
      <c r="F8029">
        <v>3.2786885250000002</v>
      </c>
    </row>
    <row r="8030" spans="1:6" x14ac:dyDescent="0.25">
      <c r="A8030" s="1">
        <v>34071</v>
      </c>
      <c r="B8030">
        <v>1.23</v>
      </c>
      <c r="C8030">
        <v>1.26</v>
      </c>
      <c r="D8030">
        <v>1.19</v>
      </c>
      <c r="E8030">
        <v>1.22</v>
      </c>
      <c r="F8030">
        <v>-0.81300813000000005</v>
      </c>
    </row>
    <row r="8031" spans="1:6" x14ac:dyDescent="0.25">
      <c r="A8031" s="1">
        <v>34067</v>
      </c>
      <c r="B8031">
        <v>1.25</v>
      </c>
      <c r="C8031">
        <v>1.26</v>
      </c>
      <c r="D8031">
        <v>1.21</v>
      </c>
      <c r="E8031">
        <v>1.21</v>
      </c>
      <c r="F8031">
        <v>-3.2</v>
      </c>
    </row>
    <row r="8032" spans="1:6" x14ac:dyDescent="0.25">
      <c r="A8032" s="1">
        <v>34066</v>
      </c>
      <c r="B8032">
        <v>1.19</v>
      </c>
      <c r="C8032">
        <v>1.26</v>
      </c>
      <c r="D8032">
        <v>1.18</v>
      </c>
      <c r="E8032">
        <v>1.25</v>
      </c>
      <c r="F8032">
        <v>5.0420168070000004</v>
      </c>
    </row>
    <row r="8033" spans="1:6" x14ac:dyDescent="0.25">
      <c r="A8033" s="1">
        <v>34065</v>
      </c>
      <c r="B8033">
        <v>1.21</v>
      </c>
      <c r="C8033">
        <v>1.22</v>
      </c>
      <c r="D8033">
        <v>1.18</v>
      </c>
      <c r="E8033">
        <v>1.2</v>
      </c>
      <c r="F8033">
        <v>-0.82644628099999995</v>
      </c>
    </row>
    <row r="8034" spans="1:6" x14ac:dyDescent="0.25">
      <c r="A8034" s="1">
        <v>34064</v>
      </c>
      <c r="B8034">
        <v>1.18</v>
      </c>
      <c r="C8034">
        <v>1.2</v>
      </c>
      <c r="D8034">
        <v>1.17</v>
      </c>
      <c r="E8034">
        <v>1.19</v>
      </c>
      <c r="F8034">
        <v>0.84745762700000005</v>
      </c>
    </row>
    <row r="8035" spans="1:6" x14ac:dyDescent="0.25">
      <c r="A8035" s="1">
        <v>34061</v>
      </c>
      <c r="B8035">
        <v>1.21</v>
      </c>
      <c r="C8035">
        <v>1.22</v>
      </c>
      <c r="D8035">
        <v>1.17</v>
      </c>
      <c r="E8035">
        <v>1.18</v>
      </c>
      <c r="F8035">
        <v>-2.4793388429999998</v>
      </c>
    </row>
    <row r="8036" spans="1:6" x14ac:dyDescent="0.25">
      <c r="A8036" s="1">
        <v>34060</v>
      </c>
      <c r="B8036">
        <v>1.25</v>
      </c>
      <c r="C8036">
        <v>1.28</v>
      </c>
      <c r="D8036">
        <v>1.22</v>
      </c>
      <c r="E8036">
        <v>1.23</v>
      </c>
      <c r="F8036">
        <v>-1.6</v>
      </c>
    </row>
    <row r="8037" spans="1:6" x14ac:dyDescent="0.25">
      <c r="A8037" s="1">
        <v>34059</v>
      </c>
      <c r="B8037">
        <v>1.23</v>
      </c>
      <c r="C8037">
        <v>1.28</v>
      </c>
      <c r="D8037">
        <v>1.22</v>
      </c>
      <c r="E8037">
        <v>1.24</v>
      </c>
      <c r="F8037">
        <v>0.81300813000000005</v>
      </c>
    </row>
    <row r="8038" spans="1:6" x14ac:dyDescent="0.25">
      <c r="A8038" s="1">
        <v>34058</v>
      </c>
      <c r="B8038">
        <v>1.24</v>
      </c>
      <c r="C8038">
        <v>1.24</v>
      </c>
      <c r="D8038">
        <v>1.17</v>
      </c>
      <c r="E8038">
        <v>1.22</v>
      </c>
      <c r="F8038">
        <v>-1.612903226</v>
      </c>
    </row>
    <row r="8039" spans="1:6" x14ac:dyDescent="0.25">
      <c r="A8039" s="1">
        <v>34057</v>
      </c>
      <c r="B8039">
        <v>1.26</v>
      </c>
      <c r="C8039">
        <v>1.29</v>
      </c>
      <c r="D8039">
        <v>1.22</v>
      </c>
      <c r="E8039">
        <v>1.22</v>
      </c>
      <c r="F8039">
        <v>-3.1746031750000001</v>
      </c>
    </row>
    <row r="8040" spans="1:6" x14ac:dyDescent="0.25">
      <c r="A8040" s="1">
        <v>34054</v>
      </c>
      <c r="B8040">
        <v>1.26</v>
      </c>
      <c r="C8040">
        <v>1.27</v>
      </c>
      <c r="D8040">
        <v>1.23</v>
      </c>
      <c r="E8040">
        <v>1.25</v>
      </c>
      <c r="F8040">
        <v>-0.79365079400000005</v>
      </c>
    </row>
    <row r="8041" spans="1:6" x14ac:dyDescent="0.25">
      <c r="A8041" s="1">
        <v>34053</v>
      </c>
      <c r="B8041">
        <v>1.17</v>
      </c>
      <c r="C8041">
        <v>1.26</v>
      </c>
      <c r="D8041">
        <v>1.17</v>
      </c>
      <c r="E8041">
        <v>1.25</v>
      </c>
      <c r="F8041">
        <v>6.8376068380000001</v>
      </c>
    </row>
    <row r="8042" spans="1:6" x14ac:dyDescent="0.25">
      <c r="A8042" s="1">
        <v>34052</v>
      </c>
      <c r="B8042">
        <v>1.1499999999999999</v>
      </c>
      <c r="C8042">
        <v>1.19</v>
      </c>
      <c r="D8042">
        <v>1.1200000000000001</v>
      </c>
      <c r="E8042">
        <v>1.1499999999999999</v>
      </c>
      <c r="F8042">
        <v>0</v>
      </c>
    </row>
    <row r="8043" spans="1:6" x14ac:dyDescent="0.25">
      <c r="A8043" s="1">
        <v>34051</v>
      </c>
      <c r="B8043">
        <v>1.2</v>
      </c>
      <c r="C8043">
        <v>1.23</v>
      </c>
      <c r="D8043">
        <v>1.1599999999999999</v>
      </c>
      <c r="E8043">
        <v>1.1599999999999999</v>
      </c>
      <c r="F8043">
        <v>-3.3333333330000001</v>
      </c>
    </row>
    <row r="8044" spans="1:6" x14ac:dyDescent="0.25">
      <c r="A8044" s="1">
        <v>34050</v>
      </c>
      <c r="B8044">
        <v>1.22</v>
      </c>
      <c r="C8044">
        <v>1.23</v>
      </c>
      <c r="D8044">
        <v>1.18</v>
      </c>
      <c r="E8044">
        <v>1.19</v>
      </c>
      <c r="F8044">
        <v>-2.4590163930000002</v>
      </c>
    </row>
    <row r="8045" spans="1:6" x14ac:dyDescent="0.25">
      <c r="A8045" s="1">
        <v>34047</v>
      </c>
      <c r="B8045">
        <v>1.26</v>
      </c>
      <c r="C8045">
        <v>1.26</v>
      </c>
      <c r="D8045">
        <v>1.22</v>
      </c>
      <c r="E8045">
        <v>1.24</v>
      </c>
      <c r="F8045">
        <v>-1.587301587</v>
      </c>
    </row>
    <row r="8046" spans="1:6" x14ac:dyDescent="0.25">
      <c r="A8046" s="1">
        <v>34046</v>
      </c>
      <c r="B8046">
        <v>1.28</v>
      </c>
      <c r="C8046">
        <v>1.3</v>
      </c>
      <c r="D8046">
        <v>1.25</v>
      </c>
      <c r="E8046">
        <v>1.26</v>
      </c>
      <c r="F8046">
        <v>-1.5625</v>
      </c>
    </row>
    <row r="8047" spans="1:6" x14ac:dyDescent="0.25">
      <c r="A8047" s="1">
        <v>34045</v>
      </c>
      <c r="B8047">
        <v>1.32</v>
      </c>
      <c r="C8047">
        <v>1.33</v>
      </c>
      <c r="D8047">
        <v>1.28</v>
      </c>
      <c r="E8047">
        <v>1.28</v>
      </c>
      <c r="F8047">
        <v>-3.0303030299999998</v>
      </c>
    </row>
    <row r="8048" spans="1:6" x14ac:dyDescent="0.25">
      <c r="A8048" s="1">
        <v>34044</v>
      </c>
      <c r="B8048">
        <v>1.33</v>
      </c>
      <c r="C8048">
        <v>1.34</v>
      </c>
      <c r="D8048">
        <v>1.3</v>
      </c>
      <c r="E8048">
        <v>1.32</v>
      </c>
      <c r="F8048">
        <v>-0.75187969899999996</v>
      </c>
    </row>
    <row r="8049" spans="1:6" x14ac:dyDescent="0.25">
      <c r="A8049" s="1">
        <v>34043</v>
      </c>
      <c r="B8049">
        <v>1.32</v>
      </c>
      <c r="C8049">
        <v>1.34</v>
      </c>
      <c r="D8049">
        <v>1.32</v>
      </c>
      <c r="E8049">
        <v>1.33</v>
      </c>
      <c r="F8049">
        <v>0.75757575799999999</v>
      </c>
    </row>
    <row r="8050" spans="1:6" x14ac:dyDescent="0.25">
      <c r="A8050" s="1">
        <v>34040</v>
      </c>
      <c r="B8050">
        <v>1.29</v>
      </c>
      <c r="C8050">
        <v>1.31</v>
      </c>
      <c r="D8050">
        <v>1.28</v>
      </c>
      <c r="E8050">
        <v>1.31</v>
      </c>
      <c r="F8050">
        <v>1.5503875970000001</v>
      </c>
    </row>
    <row r="8051" spans="1:6" x14ac:dyDescent="0.25">
      <c r="A8051" s="1">
        <v>34039</v>
      </c>
      <c r="B8051">
        <v>1.28</v>
      </c>
      <c r="C8051">
        <v>1.31</v>
      </c>
      <c r="D8051">
        <v>1.27</v>
      </c>
      <c r="E8051">
        <v>1.3</v>
      </c>
      <c r="F8051">
        <v>1.5625</v>
      </c>
    </row>
    <row r="8052" spans="1:6" x14ac:dyDescent="0.25">
      <c r="A8052" s="1">
        <v>34038</v>
      </c>
      <c r="B8052">
        <v>1.27</v>
      </c>
      <c r="C8052">
        <v>1.29</v>
      </c>
      <c r="D8052">
        <v>1.26</v>
      </c>
      <c r="E8052">
        <v>1.28</v>
      </c>
      <c r="F8052">
        <v>0.78740157499999996</v>
      </c>
    </row>
    <row r="8053" spans="1:6" x14ac:dyDescent="0.25">
      <c r="A8053" s="1">
        <v>34037</v>
      </c>
      <c r="B8053">
        <v>1.26</v>
      </c>
      <c r="C8053">
        <v>1.29</v>
      </c>
      <c r="D8053">
        <v>1.25</v>
      </c>
      <c r="E8053">
        <v>1.27</v>
      </c>
      <c r="F8053">
        <v>0.79365079400000005</v>
      </c>
    </row>
    <row r="8054" spans="1:6" x14ac:dyDescent="0.25">
      <c r="A8054" s="1">
        <v>34036</v>
      </c>
      <c r="B8054">
        <v>1.24</v>
      </c>
      <c r="C8054">
        <v>1.28</v>
      </c>
      <c r="D8054">
        <v>1.23</v>
      </c>
      <c r="E8054">
        <v>1.25</v>
      </c>
      <c r="F8054">
        <v>0.80645161300000001</v>
      </c>
    </row>
    <row r="8055" spans="1:6" x14ac:dyDescent="0.25">
      <c r="A8055" s="1">
        <v>34033</v>
      </c>
      <c r="B8055">
        <v>1.28</v>
      </c>
      <c r="C8055">
        <v>1.3</v>
      </c>
      <c r="D8055">
        <v>1.26</v>
      </c>
      <c r="E8055">
        <v>1.28</v>
      </c>
      <c r="F8055">
        <v>0</v>
      </c>
    </row>
    <row r="8056" spans="1:6" x14ac:dyDescent="0.25">
      <c r="A8056" s="1">
        <v>34032</v>
      </c>
      <c r="B8056">
        <v>1.26</v>
      </c>
      <c r="C8056">
        <v>1.28</v>
      </c>
      <c r="D8056">
        <v>1.22</v>
      </c>
      <c r="E8056">
        <v>1.28</v>
      </c>
      <c r="F8056">
        <v>1.587301587</v>
      </c>
    </row>
    <row r="8057" spans="1:6" x14ac:dyDescent="0.25">
      <c r="A8057" s="1">
        <v>34031</v>
      </c>
      <c r="B8057">
        <v>1.23</v>
      </c>
      <c r="C8057">
        <v>1.27</v>
      </c>
      <c r="D8057">
        <v>1.23</v>
      </c>
      <c r="E8057">
        <v>1.26</v>
      </c>
      <c r="F8057">
        <v>2.4390243900000002</v>
      </c>
    </row>
    <row r="8058" spans="1:6" x14ac:dyDescent="0.25">
      <c r="A8058" s="1">
        <v>34030</v>
      </c>
      <c r="B8058">
        <v>1.19</v>
      </c>
      <c r="C8058">
        <v>1.24</v>
      </c>
      <c r="D8058">
        <v>1.18</v>
      </c>
      <c r="E8058">
        <v>1.23</v>
      </c>
      <c r="F8058">
        <v>3.361344538</v>
      </c>
    </row>
    <row r="8059" spans="1:6" x14ac:dyDescent="0.25">
      <c r="A8059" s="1">
        <v>34029</v>
      </c>
      <c r="B8059">
        <v>1.22</v>
      </c>
      <c r="C8059">
        <v>1.23</v>
      </c>
      <c r="D8059">
        <v>1.19</v>
      </c>
      <c r="E8059">
        <v>1.2</v>
      </c>
      <c r="F8059">
        <v>-1.6393442620000001</v>
      </c>
    </row>
    <row r="8060" spans="1:6" x14ac:dyDescent="0.25">
      <c r="A8060" s="1">
        <v>34026</v>
      </c>
      <c r="B8060">
        <v>1.21</v>
      </c>
      <c r="C8060">
        <v>1.23</v>
      </c>
      <c r="D8060">
        <v>1.2</v>
      </c>
      <c r="E8060">
        <v>1.22</v>
      </c>
      <c r="F8060">
        <v>0.82644628099999995</v>
      </c>
    </row>
    <row r="8061" spans="1:6" x14ac:dyDescent="0.25">
      <c r="A8061" s="1">
        <v>34025</v>
      </c>
      <c r="B8061">
        <v>1.18</v>
      </c>
      <c r="C8061">
        <v>1.22</v>
      </c>
      <c r="D8061">
        <v>1.18</v>
      </c>
      <c r="E8061">
        <v>1.2</v>
      </c>
      <c r="F8061">
        <v>1.6949152540000001</v>
      </c>
    </row>
    <row r="8062" spans="1:6" x14ac:dyDescent="0.25">
      <c r="A8062" s="1">
        <v>34024</v>
      </c>
      <c r="B8062">
        <v>1.1200000000000001</v>
      </c>
      <c r="C8062">
        <v>1.19</v>
      </c>
      <c r="D8062">
        <v>1.1000000000000001</v>
      </c>
      <c r="E8062">
        <v>1.19</v>
      </c>
      <c r="F8062">
        <v>6.25</v>
      </c>
    </row>
    <row r="8063" spans="1:6" x14ac:dyDescent="0.25">
      <c r="A8063" s="1">
        <v>34023</v>
      </c>
      <c r="B8063">
        <v>1.1599999999999999</v>
      </c>
      <c r="C8063">
        <v>1.1599999999999999</v>
      </c>
      <c r="D8063">
        <v>1.1000000000000001</v>
      </c>
      <c r="E8063">
        <v>1.1299999999999999</v>
      </c>
      <c r="F8063">
        <v>-2.5862068969999998</v>
      </c>
    </row>
    <row r="8064" spans="1:6" x14ac:dyDescent="0.25">
      <c r="A8064" s="1">
        <v>34022</v>
      </c>
      <c r="B8064">
        <v>1.18</v>
      </c>
      <c r="C8064">
        <v>1.2</v>
      </c>
      <c r="D8064">
        <v>1.1399999999999999</v>
      </c>
      <c r="E8064">
        <v>1.1399999999999999</v>
      </c>
      <c r="F8064">
        <v>-3.3898305080000002</v>
      </c>
    </row>
    <row r="8065" spans="1:6" x14ac:dyDescent="0.25">
      <c r="A8065" s="1">
        <v>34019</v>
      </c>
      <c r="B8065">
        <v>1.2</v>
      </c>
      <c r="C8065">
        <v>1.2</v>
      </c>
      <c r="D8065">
        <v>1.1599999999999999</v>
      </c>
      <c r="E8065">
        <v>1.18</v>
      </c>
      <c r="F8065">
        <v>-1.6666666670000001</v>
      </c>
    </row>
    <row r="8066" spans="1:6" x14ac:dyDescent="0.25">
      <c r="A8066" s="1">
        <v>34018</v>
      </c>
      <c r="B8066">
        <v>1.1599999999999999</v>
      </c>
      <c r="C8066">
        <v>1.2</v>
      </c>
      <c r="D8066">
        <v>1.1299999999999999</v>
      </c>
      <c r="E8066">
        <v>1.2</v>
      </c>
      <c r="F8066">
        <v>3.448275862</v>
      </c>
    </row>
    <row r="8067" spans="1:6" x14ac:dyDescent="0.25">
      <c r="A8067" s="1">
        <v>34017</v>
      </c>
      <c r="B8067">
        <v>1.1399999999999999</v>
      </c>
      <c r="C8067">
        <v>1.1499999999999999</v>
      </c>
      <c r="D8067">
        <v>1.07</v>
      </c>
      <c r="E8067">
        <v>1.1399999999999999</v>
      </c>
      <c r="F8067">
        <v>0</v>
      </c>
    </row>
    <row r="8068" spans="1:6" x14ac:dyDescent="0.25">
      <c r="A8068" s="1">
        <v>34016</v>
      </c>
      <c r="B8068">
        <v>1.19</v>
      </c>
      <c r="C8068">
        <v>1.19</v>
      </c>
      <c r="D8068">
        <v>1.1200000000000001</v>
      </c>
      <c r="E8068">
        <v>1.1299999999999999</v>
      </c>
      <c r="F8068">
        <v>-5.0420168070000004</v>
      </c>
    </row>
    <row r="8069" spans="1:6" x14ac:dyDescent="0.25">
      <c r="A8069" s="1">
        <v>34012</v>
      </c>
      <c r="B8069">
        <v>1.22</v>
      </c>
      <c r="C8069">
        <v>1.22</v>
      </c>
      <c r="D8069">
        <v>1.19</v>
      </c>
      <c r="E8069">
        <v>1.2</v>
      </c>
      <c r="F8069">
        <v>-1.6393442620000001</v>
      </c>
    </row>
    <row r="8070" spans="1:6" x14ac:dyDescent="0.25">
      <c r="A8070" s="1">
        <v>34011</v>
      </c>
      <c r="B8070">
        <v>1.23</v>
      </c>
      <c r="C8070">
        <v>1.24</v>
      </c>
      <c r="D8070">
        <v>1.22</v>
      </c>
      <c r="E8070">
        <v>1.22</v>
      </c>
      <c r="F8070">
        <v>-0.81300813000000005</v>
      </c>
    </row>
    <row r="8071" spans="1:6" x14ac:dyDescent="0.25">
      <c r="A8071" s="1">
        <v>34010</v>
      </c>
      <c r="B8071">
        <v>1.2</v>
      </c>
      <c r="C8071">
        <v>1.24</v>
      </c>
      <c r="D8071">
        <v>1.2</v>
      </c>
      <c r="E8071">
        <v>1.22</v>
      </c>
      <c r="F8071">
        <v>1.6666666670000001</v>
      </c>
    </row>
    <row r="8072" spans="1:6" x14ac:dyDescent="0.25">
      <c r="A8072" s="1">
        <v>34009</v>
      </c>
      <c r="B8072">
        <v>1.24</v>
      </c>
      <c r="C8072">
        <v>1.25</v>
      </c>
      <c r="D8072">
        <v>1.18</v>
      </c>
      <c r="E8072">
        <v>1.19</v>
      </c>
      <c r="F8072">
        <v>-4.0322580649999997</v>
      </c>
    </row>
    <row r="8073" spans="1:6" x14ac:dyDescent="0.25">
      <c r="A8073" s="1">
        <v>34008</v>
      </c>
      <c r="B8073">
        <v>1.23</v>
      </c>
      <c r="C8073">
        <v>1.24</v>
      </c>
      <c r="D8073">
        <v>1.21</v>
      </c>
      <c r="E8073">
        <v>1.22</v>
      </c>
      <c r="F8073">
        <v>-0.81300813000000005</v>
      </c>
    </row>
    <row r="8074" spans="1:6" x14ac:dyDescent="0.25">
      <c r="A8074" s="1">
        <v>34005</v>
      </c>
      <c r="B8074">
        <v>1.25</v>
      </c>
      <c r="C8074">
        <v>1.29</v>
      </c>
      <c r="D8074">
        <v>1.21</v>
      </c>
      <c r="E8074">
        <v>1.23</v>
      </c>
      <c r="F8074">
        <v>-1.6</v>
      </c>
    </row>
    <row r="8075" spans="1:6" x14ac:dyDescent="0.25">
      <c r="A8075" s="1">
        <v>34004</v>
      </c>
      <c r="B8075">
        <v>1.29</v>
      </c>
      <c r="C8075">
        <v>1.29</v>
      </c>
      <c r="D8075">
        <v>1.24</v>
      </c>
      <c r="E8075">
        <v>1.27</v>
      </c>
      <c r="F8075">
        <v>-1.5503875970000001</v>
      </c>
    </row>
    <row r="8076" spans="1:6" x14ac:dyDescent="0.25">
      <c r="A8076" s="1">
        <v>34003</v>
      </c>
      <c r="B8076">
        <v>1.3</v>
      </c>
      <c r="C8076">
        <v>1.31</v>
      </c>
      <c r="D8076">
        <v>1.26</v>
      </c>
      <c r="E8076">
        <v>1.29</v>
      </c>
      <c r="F8076">
        <v>-0.76923076899999998</v>
      </c>
    </row>
    <row r="8077" spans="1:6" x14ac:dyDescent="0.25">
      <c r="A8077" s="1">
        <v>34002</v>
      </c>
      <c r="B8077">
        <v>1.26</v>
      </c>
      <c r="C8077">
        <v>1.29</v>
      </c>
      <c r="D8077">
        <v>1.26</v>
      </c>
      <c r="E8077">
        <v>1.28</v>
      </c>
      <c r="F8077">
        <v>1.587301587</v>
      </c>
    </row>
    <row r="8078" spans="1:6" x14ac:dyDescent="0.25">
      <c r="A8078" s="1">
        <v>34001</v>
      </c>
      <c r="B8078">
        <v>1.24</v>
      </c>
      <c r="C8078">
        <v>1.27</v>
      </c>
      <c r="D8078">
        <v>1.24</v>
      </c>
      <c r="E8078">
        <v>1.26</v>
      </c>
      <c r="F8078">
        <v>1.612903226</v>
      </c>
    </row>
    <row r="8079" spans="1:6" x14ac:dyDescent="0.25">
      <c r="A8079" s="1">
        <v>33998</v>
      </c>
      <c r="B8079">
        <v>1.23</v>
      </c>
      <c r="C8079">
        <v>1.24</v>
      </c>
      <c r="D8079">
        <v>1.22</v>
      </c>
      <c r="E8079">
        <v>1.23</v>
      </c>
      <c r="F8079">
        <v>0</v>
      </c>
    </row>
    <row r="8080" spans="1:6" x14ac:dyDescent="0.25">
      <c r="A8080" s="1">
        <v>33997</v>
      </c>
      <c r="B8080">
        <v>1.23</v>
      </c>
      <c r="C8080">
        <v>1.24</v>
      </c>
      <c r="D8080">
        <v>1.21</v>
      </c>
      <c r="E8080">
        <v>1.21</v>
      </c>
      <c r="F8080">
        <v>-1.6260162600000001</v>
      </c>
    </row>
    <row r="8081" spans="1:6" x14ac:dyDescent="0.25">
      <c r="A8081" s="1">
        <v>33996</v>
      </c>
      <c r="B8081">
        <v>1.28</v>
      </c>
      <c r="C8081">
        <v>1.28</v>
      </c>
      <c r="D8081">
        <v>1.23</v>
      </c>
      <c r="E8081">
        <v>1.24</v>
      </c>
      <c r="F8081">
        <v>-3.125</v>
      </c>
    </row>
    <row r="8082" spans="1:6" x14ac:dyDescent="0.25">
      <c r="A8082" s="1">
        <v>33995</v>
      </c>
      <c r="B8082">
        <v>1.31</v>
      </c>
      <c r="C8082">
        <v>1.32</v>
      </c>
      <c r="D8082">
        <v>1.27</v>
      </c>
      <c r="E8082">
        <v>1.28</v>
      </c>
      <c r="F8082">
        <v>-2.2900763359999998</v>
      </c>
    </row>
    <row r="8083" spans="1:6" x14ac:dyDescent="0.25">
      <c r="A8083" s="1">
        <v>33994</v>
      </c>
      <c r="B8083">
        <v>1.28</v>
      </c>
      <c r="C8083">
        <v>1.3</v>
      </c>
      <c r="D8083">
        <v>1.26</v>
      </c>
      <c r="E8083">
        <v>1.29</v>
      </c>
      <c r="F8083">
        <v>0.78125</v>
      </c>
    </row>
    <row r="8084" spans="1:6" x14ac:dyDescent="0.25">
      <c r="A8084" s="1">
        <v>33991</v>
      </c>
      <c r="B8084">
        <v>1.29</v>
      </c>
      <c r="C8084">
        <v>1.31</v>
      </c>
      <c r="D8084">
        <v>1.28</v>
      </c>
      <c r="E8084">
        <v>1.28</v>
      </c>
      <c r="F8084">
        <v>-0.77519379799999999</v>
      </c>
    </row>
    <row r="8085" spans="1:6" x14ac:dyDescent="0.25">
      <c r="A8085" s="1">
        <v>33990</v>
      </c>
      <c r="B8085">
        <v>1.23</v>
      </c>
      <c r="C8085">
        <v>1.29</v>
      </c>
      <c r="D8085">
        <v>1.22</v>
      </c>
      <c r="E8085">
        <v>1.28</v>
      </c>
      <c r="F8085">
        <v>4.0650406500000003</v>
      </c>
    </row>
    <row r="8086" spans="1:6" x14ac:dyDescent="0.25">
      <c r="A8086" s="1">
        <v>33989</v>
      </c>
      <c r="B8086">
        <v>1.23</v>
      </c>
      <c r="C8086">
        <v>1.24</v>
      </c>
      <c r="D8086">
        <v>1.21</v>
      </c>
      <c r="E8086">
        <v>1.23</v>
      </c>
      <c r="F8086">
        <v>0</v>
      </c>
    </row>
    <row r="8087" spans="1:6" x14ac:dyDescent="0.25">
      <c r="A8087" s="1">
        <v>33988</v>
      </c>
      <c r="B8087">
        <v>1.24</v>
      </c>
      <c r="C8087">
        <v>1.25</v>
      </c>
      <c r="D8087">
        <v>1.2</v>
      </c>
      <c r="E8087">
        <v>1.23</v>
      </c>
      <c r="F8087">
        <v>-0.80645161300000001</v>
      </c>
    </row>
    <row r="8088" spans="1:6" x14ac:dyDescent="0.25">
      <c r="A8088" s="1">
        <v>33987</v>
      </c>
      <c r="B8088">
        <v>1.2</v>
      </c>
      <c r="C8088">
        <v>1.24</v>
      </c>
      <c r="D8088">
        <v>1.19</v>
      </c>
      <c r="E8088">
        <v>1.24</v>
      </c>
      <c r="F8088">
        <v>3.3333333330000001</v>
      </c>
    </row>
    <row r="8089" spans="1:6" x14ac:dyDescent="0.25">
      <c r="A8089" s="1">
        <v>33984</v>
      </c>
      <c r="B8089">
        <v>1.23</v>
      </c>
      <c r="C8089">
        <v>1.24</v>
      </c>
      <c r="D8089">
        <v>1.21</v>
      </c>
      <c r="E8089">
        <v>1.21</v>
      </c>
      <c r="F8089">
        <v>-1.6260162600000001</v>
      </c>
    </row>
    <row r="8090" spans="1:6" x14ac:dyDescent="0.25">
      <c r="A8090" s="1">
        <v>33983</v>
      </c>
      <c r="B8090">
        <v>1.21</v>
      </c>
      <c r="C8090">
        <v>1.25</v>
      </c>
      <c r="D8090">
        <v>1.21</v>
      </c>
      <c r="E8090">
        <v>1.25</v>
      </c>
      <c r="F8090">
        <v>3.3057851239999998</v>
      </c>
    </row>
    <row r="8091" spans="1:6" x14ac:dyDescent="0.25">
      <c r="A8091" s="1">
        <v>33982</v>
      </c>
      <c r="B8091">
        <v>1.1599999999999999</v>
      </c>
      <c r="C8091">
        <v>1.22</v>
      </c>
      <c r="D8091">
        <v>1.1599999999999999</v>
      </c>
      <c r="E8091">
        <v>1.19</v>
      </c>
      <c r="F8091">
        <v>2.5862068969999998</v>
      </c>
    </row>
    <row r="8092" spans="1:6" x14ac:dyDescent="0.25">
      <c r="A8092" s="1">
        <v>33981</v>
      </c>
      <c r="B8092">
        <v>1.1599999999999999</v>
      </c>
      <c r="C8092">
        <v>1.18</v>
      </c>
      <c r="D8092">
        <v>1.1499999999999999</v>
      </c>
      <c r="E8092">
        <v>1.17</v>
      </c>
      <c r="F8092">
        <v>0.86206896600000005</v>
      </c>
    </row>
    <row r="8093" spans="1:6" x14ac:dyDescent="0.25">
      <c r="A8093" s="1">
        <v>33980</v>
      </c>
      <c r="B8093">
        <v>1.1299999999999999</v>
      </c>
      <c r="C8093">
        <v>1.17</v>
      </c>
      <c r="D8093">
        <v>1.1299999999999999</v>
      </c>
      <c r="E8093">
        <v>1.1599999999999999</v>
      </c>
      <c r="F8093">
        <v>2.6548672569999998</v>
      </c>
    </row>
    <row r="8094" spans="1:6" x14ac:dyDescent="0.25">
      <c r="A8094" s="1">
        <v>33977</v>
      </c>
      <c r="B8094">
        <v>1.1200000000000001</v>
      </c>
      <c r="C8094">
        <v>1.1299999999999999</v>
      </c>
      <c r="D8094">
        <v>1.1100000000000001</v>
      </c>
      <c r="E8094">
        <v>1.1299999999999999</v>
      </c>
      <c r="F8094">
        <v>0.89285714299999996</v>
      </c>
    </row>
    <row r="8095" spans="1:6" x14ac:dyDescent="0.25">
      <c r="A8095" s="1">
        <v>33976</v>
      </c>
      <c r="B8095">
        <v>1.1499999999999999</v>
      </c>
      <c r="C8095">
        <v>1.1499999999999999</v>
      </c>
      <c r="D8095">
        <v>1.1100000000000001</v>
      </c>
      <c r="E8095">
        <v>1.1100000000000001</v>
      </c>
      <c r="F8095">
        <v>-3.4782608700000002</v>
      </c>
    </row>
    <row r="8096" spans="1:6" x14ac:dyDescent="0.25">
      <c r="A8096" s="1">
        <v>33975</v>
      </c>
      <c r="B8096">
        <v>1.1200000000000001</v>
      </c>
      <c r="C8096">
        <v>1.1399999999999999</v>
      </c>
      <c r="D8096">
        <v>1.1200000000000001</v>
      </c>
      <c r="E8096">
        <v>1.1399999999999999</v>
      </c>
      <c r="F8096">
        <v>1.7857142859999999</v>
      </c>
    </row>
    <row r="8097" spans="1:6" x14ac:dyDescent="0.25">
      <c r="A8097" s="1">
        <v>33974</v>
      </c>
      <c r="B8097">
        <v>1.08</v>
      </c>
      <c r="C8097">
        <v>1.1100000000000001</v>
      </c>
      <c r="D8097">
        <v>1.08</v>
      </c>
      <c r="E8097">
        <v>1.1100000000000001</v>
      </c>
      <c r="F8097">
        <v>2.7777777779999999</v>
      </c>
    </row>
    <row r="8098" spans="1:6" x14ac:dyDescent="0.25">
      <c r="A8098" s="1">
        <v>33973</v>
      </c>
      <c r="B8098">
        <v>1.0900000000000001</v>
      </c>
      <c r="C8098">
        <v>1.0900000000000001</v>
      </c>
      <c r="D8098">
        <v>1.05</v>
      </c>
      <c r="E8098">
        <v>1.08</v>
      </c>
      <c r="F8098">
        <v>-0.91743119299999998</v>
      </c>
    </row>
    <row r="8099" spans="1:6" x14ac:dyDescent="0.25">
      <c r="A8099" s="1">
        <v>33969</v>
      </c>
      <c r="B8099">
        <v>1.0900000000000001</v>
      </c>
      <c r="C8099">
        <v>1.1100000000000001</v>
      </c>
      <c r="D8099">
        <v>1.08</v>
      </c>
      <c r="E8099">
        <v>1.0900000000000001</v>
      </c>
      <c r="F8099">
        <v>0</v>
      </c>
    </row>
    <row r="8100" spans="1:6" x14ac:dyDescent="0.25">
      <c r="A8100" s="1">
        <v>33968</v>
      </c>
      <c r="B8100">
        <v>1.07</v>
      </c>
      <c r="C8100">
        <v>1.1200000000000001</v>
      </c>
      <c r="D8100">
        <v>1.07</v>
      </c>
      <c r="E8100">
        <v>1.0900000000000001</v>
      </c>
      <c r="F8100">
        <v>1.869158879</v>
      </c>
    </row>
    <row r="8101" spans="1:6" x14ac:dyDescent="0.25">
      <c r="A8101" s="1">
        <v>33967</v>
      </c>
      <c r="B8101">
        <v>1.1200000000000001</v>
      </c>
      <c r="C8101">
        <v>1.1299999999999999</v>
      </c>
      <c r="D8101">
        <v>1.07</v>
      </c>
      <c r="E8101">
        <v>1.08</v>
      </c>
      <c r="F8101">
        <v>-3.5714285710000002</v>
      </c>
    </row>
    <row r="8102" spans="1:6" x14ac:dyDescent="0.25">
      <c r="A8102" s="1">
        <v>33966</v>
      </c>
      <c r="B8102">
        <v>1.05</v>
      </c>
      <c r="C8102">
        <v>1.1100000000000001</v>
      </c>
      <c r="D8102">
        <v>1.03</v>
      </c>
      <c r="E8102">
        <v>1.1100000000000001</v>
      </c>
      <c r="F8102">
        <v>5.7142857139999998</v>
      </c>
    </row>
    <row r="8103" spans="1:6" x14ac:dyDescent="0.25">
      <c r="A8103" s="1">
        <v>33962</v>
      </c>
      <c r="B8103">
        <v>1.03</v>
      </c>
      <c r="C8103">
        <v>1.05</v>
      </c>
      <c r="D8103">
        <v>1.02</v>
      </c>
      <c r="E8103">
        <v>1.04</v>
      </c>
      <c r="F8103">
        <v>0.97087378599999996</v>
      </c>
    </row>
    <row r="8104" spans="1:6" x14ac:dyDescent="0.25">
      <c r="A8104" s="1">
        <v>33961</v>
      </c>
      <c r="B8104">
        <v>1.02</v>
      </c>
      <c r="C8104">
        <v>1.04</v>
      </c>
      <c r="D8104">
        <v>1.02</v>
      </c>
      <c r="E8104">
        <v>1.03</v>
      </c>
      <c r="F8104">
        <v>0.98039215700000004</v>
      </c>
    </row>
    <row r="8105" spans="1:6" x14ac:dyDescent="0.25">
      <c r="A8105" s="1">
        <v>33960</v>
      </c>
      <c r="B8105">
        <v>1.02</v>
      </c>
      <c r="C8105">
        <v>1.03</v>
      </c>
      <c r="D8105">
        <v>1</v>
      </c>
      <c r="E8105">
        <v>1.02</v>
      </c>
      <c r="F8105">
        <v>0</v>
      </c>
    </row>
    <row r="8106" spans="1:6" x14ac:dyDescent="0.25">
      <c r="A8106" s="1">
        <v>33959</v>
      </c>
      <c r="B8106">
        <v>1.01</v>
      </c>
      <c r="C8106">
        <v>1.03</v>
      </c>
      <c r="D8106">
        <v>1</v>
      </c>
      <c r="E8106">
        <v>1.01</v>
      </c>
      <c r="F8106">
        <v>0</v>
      </c>
    </row>
    <row r="8107" spans="1:6" x14ac:dyDescent="0.25">
      <c r="A8107" s="1">
        <v>33956</v>
      </c>
      <c r="B8107">
        <v>1.01</v>
      </c>
      <c r="C8107">
        <v>1.04</v>
      </c>
      <c r="D8107">
        <v>1</v>
      </c>
      <c r="E8107">
        <v>1.02</v>
      </c>
      <c r="F8107">
        <v>0.99009901</v>
      </c>
    </row>
    <row r="8108" spans="1:6" x14ac:dyDescent="0.25">
      <c r="A8108" s="1">
        <v>33955</v>
      </c>
      <c r="B8108">
        <v>0.97</v>
      </c>
      <c r="C8108">
        <v>1.01</v>
      </c>
      <c r="D8108">
        <v>0.97</v>
      </c>
      <c r="E8108">
        <v>1.01</v>
      </c>
      <c r="F8108">
        <v>4.1237113399999998</v>
      </c>
    </row>
    <row r="8109" spans="1:6" x14ac:dyDescent="0.25">
      <c r="A8109" s="1">
        <v>33954</v>
      </c>
      <c r="B8109">
        <v>0.98</v>
      </c>
      <c r="C8109">
        <v>0.99</v>
      </c>
      <c r="D8109">
        <v>0.96</v>
      </c>
      <c r="E8109">
        <v>0.97</v>
      </c>
      <c r="F8109">
        <v>-1.0204081629999999</v>
      </c>
    </row>
    <row r="8110" spans="1:6" x14ac:dyDescent="0.25">
      <c r="A8110" s="1">
        <v>33953</v>
      </c>
      <c r="B8110">
        <v>0.99</v>
      </c>
      <c r="C8110">
        <v>0.99</v>
      </c>
      <c r="D8110">
        <v>0.96</v>
      </c>
      <c r="E8110">
        <v>0.98</v>
      </c>
      <c r="F8110">
        <v>-1.0101010100000001</v>
      </c>
    </row>
    <row r="8111" spans="1:6" x14ac:dyDescent="0.25">
      <c r="A8111" s="1">
        <v>33952</v>
      </c>
      <c r="B8111">
        <v>0.99</v>
      </c>
      <c r="C8111">
        <v>1.02</v>
      </c>
      <c r="D8111">
        <v>0.98</v>
      </c>
      <c r="E8111">
        <v>0.99</v>
      </c>
      <c r="F8111">
        <v>0</v>
      </c>
    </row>
    <row r="8112" spans="1:6" x14ac:dyDescent="0.25">
      <c r="A8112" s="1">
        <v>33949</v>
      </c>
      <c r="B8112">
        <v>1.01</v>
      </c>
      <c r="C8112">
        <v>1.01</v>
      </c>
      <c r="D8112">
        <v>0.98</v>
      </c>
      <c r="E8112">
        <v>0.99</v>
      </c>
      <c r="F8112">
        <v>-1.98019802</v>
      </c>
    </row>
    <row r="8113" spans="1:6" x14ac:dyDescent="0.25">
      <c r="A8113" s="1">
        <v>33948</v>
      </c>
      <c r="B8113">
        <v>1.02</v>
      </c>
      <c r="C8113">
        <v>1.03</v>
      </c>
      <c r="D8113">
        <v>1</v>
      </c>
      <c r="E8113">
        <v>1.02</v>
      </c>
      <c r="F8113">
        <v>0</v>
      </c>
    </row>
    <row r="8114" spans="1:6" x14ac:dyDescent="0.25">
      <c r="A8114" s="1">
        <v>33947</v>
      </c>
      <c r="B8114">
        <v>1.03</v>
      </c>
      <c r="C8114">
        <v>1.04</v>
      </c>
      <c r="D8114">
        <v>1.01</v>
      </c>
      <c r="E8114">
        <v>1.02</v>
      </c>
      <c r="F8114">
        <v>-0.97087378599999996</v>
      </c>
    </row>
    <row r="8115" spans="1:6" x14ac:dyDescent="0.25">
      <c r="A8115" s="1">
        <v>33946</v>
      </c>
      <c r="B8115">
        <v>1.04</v>
      </c>
      <c r="C8115">
        <v>1.04</v>
      </c>
      <c r="D8115">
        <v>1.02</v>
      </c>
      <c r="E8115">
        <v>1.03</v>
      </c>
      <c r="F8115">
        <v>-0.96153846200000004</v>
      </c>
    </row>
    <row r="8116" spans="1:6" x14ac:dyDescent="0.25">
      <c r="A8116" s="1">
        <v>33945</v>
      </c>
      <c r="B8116">
        <v>1.04</v>
      </c>
      <c r="C8116">
        <v>1.05</v>
      </c>
      <c r="D8116">
        <v>1.03</v>
      </c>
      <c r="E8116">
        <v>1.04</v>
      </c>
      <c r="F8116">
        <v>0</v>
      </c>
    </row>
    <row r="8117" spans="1:6" x14ac:dyDescent="0.25">
      <c r="A8117" s="1">
        <v>33942</v>
      </c>
      <c r="B8117">
        <v>1.02</v>
      </c>
      <c r="C8117">
        <v>1.05</v>
      </c>
      <c r="D8117">
        <v>1.02</v>
      </c>
      <c r="E8117">
        <v>1.03</v>
      </c>
      <c r="F8117">
        <v>0.98039215700000004</v>
      </c>
    </row>
    <row r="8118" spans="1:6" x14ac:dyDescent="0.25">
      <c r="A8118" s="1">
        <v>33941</v>
      </c>
      <c r="B8118">
        <v>1</v>
      </c>
      <c r="C8118">
        <v>1.02</v>
      </c>
      <c r="D8118">
        <v>0.98</v>
      </c>
      <c r="E8118">
        <v>1.02</v>
      </c>
      <c r="F8118">
        <v>2</v>
      </c>
    </row>
    <row r="8119" spans="1:6" x14ac:dyDescent="0.25">
      <c r="A8119" s="1">
        <v>33940</v>
      </c>
      <c r="B8119">
        <v>1.03</v>
      </c>
      <c r="C8119">
        <v>1.03</v>
      </c>
      <c r="D8119">
        <v>0.99</v>
      </c>
      <c r="E8119">
        <v>1.01</v>
      </c>
      <c r="F8119">
        <v>-1.941747573</v>
      </c>
    </row>
    <row r="8120" spans="1:6" x14ac:dyDescent="0.25">
      <c r="A8120" s="1">
        <v>33939</v>
      </c>
      <c r="B8120">
        <v>1.03</v>
      </c>
      <c r="C8120">
        <v>1.04</v>
      </c>
      <c r="D8120">
        <v>1.01</v>
      </c>
      <c r="E8120">
        <v>1.03</v>
      </c>
      <c r="F8120">
        <v>0</v>
      </c>
    </row>
    <row r="8121" spans="1:6" x14ac:dyDescent="0.25">
      <c r="A8121" s="1">
        <v>33938</v>
      </c>
      <c r="B8121">
        <v>1.04</v>
      </c>
      <c r="C8121">
        <v>1.04</v>
      </c>
      <c r="D8121">
        <v>1.01</v>
      </c>
      <c r="E8121">
        <v>1.04</v>
      </c>
      <c r="F8121">
        <v>0</v>
      </c>
    </row>
    <row r="8122" spans="1:6" x14ac:dyDescent="0.25">
      <c r="A8122" s="1">
        <v>33935</v>
      </c>
      <c r="B8122">
        <v>1.04</v>
      </c>
      <c r="C8122">
        <v>1.05</v>
      </c>
      <c r="D8122">
        <v>1.03</v>
      </c>
      <c r="E8122">
        <v>1.04</v>
      </c>
      <c r="F8122">
        <v>0</v>
      </c>
    </row>
    <row r="8123" spans="1:6" x14ac:dyDescent="0.25">
      <c r="A8123" s="1">
        <v>33933</v>
      </c>
      <c r="B8123">
        <v>1.05</v>
      </c>
      <c r="C8123">
        <v>1.06</v>
      </c>
      <c r="D8123">
        <v>1.03</v>
      </c>
      <c r="E8123">
        <v>1.04</v>
      </c>
      <c r="F8123">
        <v>-0.95238095199999995</v>
      </c>
    </row>
    <row r="8124" spans="1:6" x14ac:dyDescent="0.25">
      <c r="A8124" s="1">
        <v>33932</v>
      </c>
      <c r="B8124">
        <v>1.02</v>
      </c>
      <c r="C8124">
        <v>1.06</v>
      </c>
      <c r="D8124">
        <v>1.02</v>
      </c>
      <c r="E8124">
        <v>1.06</v>
      </c>
      <c r="F8124">
        <v>3.9215686270000001</v>
      </c>
    </row>
    <row r="8125" spans="1:6" x14ac:dyDescent="0.25">
      <c r="A8125" s="1">
        <v>33931</v>
      </c>
      <c r="B8125">
        <v>1.02</v>
      </c>
      <c r="C8125">
        <v>1.02</v>
      </c>
      <c r="D8125">
        <v>1</v>
      </c>
      <c r="E8125">
        <v>1.02</v>
      </c>
      <c r="F8125">
        <v>0</v>
      </c>
    </row>
    <row r="8126" spans="1:6" x14ac:dyDescent="0.25">
      <c r="A8126" s="1">
        <v>33928</v>
      </c>
      <c r="B8126">
        <v>1</v>
      </c>
      <c r="C8126">
        <v>1.05</v>
      </c>
      <c r="D8126">
        <v>1</v>
      </c>
      <c r="E8126">
        <v>1.03</v>
      </c>
      <c r="F8126">
        <v>3</v>
      </c>
    </row>
    <row r="8127" spans="1:6" x14ac:dyDescent="0.25">
      <c r="A8127" s="1">
        <v>33927</v>
      </c>
      <c r="B8127">
        <v>0.99</v>
      </c>
      <c r="C8127">
        <v>1.02</v>
      </c>
      <c r="D8127">
        <v>0.99</v>
      </c>
      <c r="E8127">
        <v>1</v>
      </c>
      <c r="F8127">
        <v>1.0101010100000001</v>
      </c>
    </row>
    <row r="8128" spans="1:6" x14ac:dyDescent="0.25">
      <c r="A8128" s="1">
        <v>33926</v>
      </c>
      <c r="B8128">
        <v>0.95</v>
      </c>
      <c r="C8128">
        <v>0.99</v>
      </c>
      <c r="D8128">
        <v>0.95</v>
      </c>
      <c r="E8128">
        <v>0.99</v>
      </c>
      <c r="F8128">
        <v>4.2105263160000002</v>
      </c>
    </row>
    <row r="8129" spans="1:6" x14ac:dyDescent="0.25">
      <c r="A8129" s="1">
        <v>33925</v>
      </c>
      <c r="B8129">
        <v>0.97</v>
      </c>
      <c r="C8129">
        <v>0.97</v>
      </c>
      <c r="D8129">
        <v>0.95</v>
      </c>
      <c r="E8129">
        <v>0.96</v>
      </c>
      <c r="F8129">
        <v>-1.030927835</v>
      </c>
    </row>
    <row r="8130" spans="1:6" x14ac:dyDescent="0.25">
      <c r="A8130" s="1">
        <v>33924</v>
      </c>
      <c r="B8130">
        <v>0.98</v>
      </c>
      <c r="C8130">
        <v>0.98</v>
      </c>
      <c r="D8130">
        <v>0.96</v>
      </c>
      <c r="E8130">
        <v>0.97</v>
      </c>
      <c r="F8130">
        <v>-1.0204081629999999</v>
      </c>
    </row>
    <row r="8131" spans="1:6" x14ac:dyDescent="0.25">
      <c r="A8131" s="1">
        <v>33921</v>
      </c>
      <c r="B8131">
        <v>0.99</v>
      </c>
      <c r="C8131">
        <v>0.99</v>
      </c>
      <c r="D8131">
        <v>0.97</v>
      </c>
      <c r="E8131">
        <v>0.98</v>
      </c>
      <c r="F8131">
        <v>-1.0101010100000001</v>
      </c>
    </row>
    <row r="8132" spans="1:6" x14ac:dyDescent="0.25">
      <c r="A8132" s="1">
        <v>33920</v>
      </c>
      <c r="B8132">
        <v>0.98</v>
      </c>
      <c r="C8132">
        <v>1</v>
      </c>
      <c r="D8132">
        <v>0.94</v>
      </c>
      <c r="E8132">
        <v>0.99</v>
      </c>
      <c r="F8132">
        <v>1.0204081629999999</v>
      </c>
    </row>
    <row r="8133" spans="1:6" x14ac:dyDescent="0.25">
      <c r="A8133" s="1">
        <v>33919</v>
      </c>
      <c r="B8133">
        <v>0.97</v>
      </c>
      <c r="C8133">
        <v>1.01</v>
      </c>
      <c r="D8133">
        <v>0.97</v>
      </c>
      <c r="E8133">
        <v>0.98</v>
      </c>
      <c r="F8133">
        <v>1.030927835</v>
      </c>
    </row>
    <row r="8134" spans="1:6" x14ac:dyDescent="0.25">
      <c r="A8134" s="1">
        <v>33918</v>
      </c>
      <c r="B8134">
        <v>0.92</v>
      </c>
      <c r="C8134">
        <v>0.97</v>
      </c>
      <c r="D8134">
        <v>0.91</v>
      </c>
      <c r="E8134">
        <v>0.97</v>
      </c>
      <c r="F8134">
        <v>5.434782609</v>
      </c>
    </row>
    <row r="8135" spans="1:6" x14ac:dyDescent="0.25">
      <c r="A8135" s="1">
        <v>33917</v>
      </c>
      <c r="B8135">
        <v>0.91</v>
      </c>
      <c r="C8135">
        <v>0.94</v>
      </c>
      <c r="D8135">
        <v>0.91</v>
      </c>
      <c r="E8135">
        <v>0.92</v>
      </c>
      <c r="F8135">
        <v>1.0989010990000001</v>
      </c>
    </row>
    <row r="8136" spans="1:6" x14ac:dyDescent="0.25">
      <c r="A8136" s="1">
        <v>33914</v>
      </c>
      <c r="B8136">
        <v>0.89</v>
      </c>
      <c r="C8136">
        <v>0.91</v>
      </c>
      <c r="D8136">
        <v>0.88</v>
      </c>
      <c r="E8136">
        <v>0.91</v>
      </c>
      <c r="F8136">
        <v>2.247191011</v>
      </c>
    </row>
    <row r="8137" spans="1:6" x14ac:dyDescent="0.25">
      <c r="A8137" s="1">
        <v>33913</v>
      </c>
      <c r="B8137">
        <v>0.86</v>
      </c>
      <c r="C8137">
        <v>0.9</v>
      </c>
      <c r="D8137">
        <v>0.86</v>
      </c>
      <c r="E8137">
        <v>0.9</v>
      </c>
      <c r="F8137">
        <v>4.651162791</v>
      </c>
    </row>
    <row r="8138" spans="1:6" x14ac:dyDescent="0.25">
      <c r="A8138" s="1">
        <v>33912</v>
      </c>
      <c r="B8138">
        <v>0.85</v>
      </c>
      <c r="C8138">
        <v>0.87</v>
      </c>
      <c r="D8138">
        <v>0.85</v>
      </c>
      <c r="E8138">
        <v>0.86</v>
      </c>
      <c r="F8138">
        <v>1.1764705879999999</v>
      </c>
    </row>
    <row r="8139" spans="1:6" x14ac:dyDescent="0.25">
      <c r="A8139" s="1">
        <v>33911</v>
      </c>
      <c r="B8139">
        <v>0.85</v>
      </c>
      <c r="C8139">
        <v>0.86</v>
      </c>
      <c r="D8139">
        <v>0.84</v>
      </c>
      <c r="E8139">
        <v>0.85</v>
      </c>
      <c r="F8139">
        <v>0</v>
      </c>
    </row>
    <row r="8140" spans="1:6" x14ac:dyDescent="0.25">
      <c r="A8140" s="1">
        <v>33910</v>
      </c>
      <c r="B8140">
        <v>0.84</v>
      </c>
      <c r="C8140">
        <v>0.85</v>
      </c>
      <c r="D8140">
        <v>0.83</v>
      </c>
      <c r="E8140">
        <v>0.85</v>
      </c>
      <c r="F8140">
        <v>1.19047619</v>
      </c>
    </row>
    <row r="8141" spans="1:6" x14ac:dyDescent="0.25">
      <c r="A8141" s="1">
        <v>33907</v>
      </c>
      <c r="B8141">
        <v>0.85</v>
      </c>
      <c r="C8141">
        <v>0.85</v>
      </c>
      <c r="D8141">
        <v>0.82</v>
      </c>
      <c r="E8141">
        <v>0.83</v>
      </c>
      <c r="F8141">
        <v>-2.3529411759999999</v>
      </c>
    </row>
    <row r="8142" spans="1:6" x14ac:dyDescent="0.25">
      <c r="A8142" s="1">
        <v>33906</v>
      </c>
      <c r="B8142">
        <v>0.84</v>
      </c>
      <c r="C8142">
        <v>0.86</v>
      </c>
      <c r="D8142">
        <v>0.84</v>
      </c>
      <c r="E8142">
        <v>0.85</v>
      </c>
      <c r="F8142">
        <v>1.19047619</v>
      </c>
    </row>
    <row r="8143" spans="1:6" x14ac:dyDescent="0.25">
      <c r="A8143" s="1">
        <v>33905</v>
      </c>
      <c r="B8143">
        <v>0.81</v>
      </c>
      <c r="C8143">
        <v>0.83</v>
      </c>
      <c r="D8143">
        <v>0.8</v>
      </c>
      <c r="E8143">
        <v>0.83</v>
      </c>
      <c r="F8143">
        <v>2.4691358019999998</v>
      </c>
    </row>
    <row r="8144" spans="1:6" x14ac:dyDescent="0.25">
      <c r="A8144" s="1">
        <v>33904</v>
      </c>
      <c r="B8144">
        <v>0.83</v>
      </c>
      <c r="C8144">
        <v>0.83</v>
      </c>
      <c r="D8144">
        <v>0.8</v>
      </c>
      <c r="E8144">
        <v>0.81</v>
      </c>
      <c r="F8144">
        <v>-2.4096385539999998</v>
      </c>
    </row>
    <row r="8145" spans="1:6" x14ac:dyDescent="0.25">
      <c r="A8145" s="1">
        <v>33903</v>
      </c>
      <c r="B8145">
        <v>0.81</v>
      </c>
      <c r="C8145">
        <v>0.82</v>
      </c>
      <c r="D8145">
        <v>0.8</v>
      </c>
      <c r="E8145">
        <v>0.82</v>
      </c>
      <c r="F8145">
        <v>1.2345679009999999</v>
      </c>
    </row>
    <row r="8146" spans="1:6" x14ac:dyDescent="0.25">
      <c r="A8146" s="1">
        <v>33900</v>
      </c>
      <c r="B8146">
        <v>0.82</v>
      </c>
      <c r="C8146">
        <v>0.83</v>
      </c>
      <c r="D8146">
        <v>0.81</v>
      </c>
      <c r="E8146">
        <v>0.81</v>
      </c>
      <c r="F8146">
        <v>-1.2195121950000001</v>
      </c>
    </row>
    <row r="8147" spans="1:6" x14ac:dyDescent="0.25">
      <c r="A8147" s="1">
        <v>33899</v>
      </c>
      <c r="B8147">
        <v>0.82</v>
      </c>
      <c r="C8147">
        <v>0.83</v>
      </c>
      <c r="D8147">
        <v>0.81</v>
      </c>
      <c r="E8147">
        <v>0.83</v>
      </c>
      <c r="F8147">
        <v>1.2195121950000001</v>
      </c>
    </row>
    <row r="8148" spans="1:6" x14ac:dyDescent="0.25">
      <c r="A8148" s="1">
        <v>33898</v>
      </c>
      <c r="B8148">
        <v>0.81</v>
      </c>
      <c r="C8148">
        <v>0.82</v>
      </c>
      <c r="D8148">
        <v>0.8</v>
      </c>
      <c r="E8148">
        <v>0.82</v>
      </c>
      <c r="F8148">
        <v>1.2345679009999999</v>
      </c>
    </row>
    <row r="8149" spans="1:6" x14ac:dyDescent="0.25">
      <c r="A8149" s="1">
        <v>33897</v>
      </c>
      <c r="B8149">
        <v>0.81</v>
      </c>
      <c r="C8149">
        <v>0.82</v>
      </c>
      <c r="D8149">
        <v>0.8</v>
      </c>
      <c r="E8149">
        <v>0.81</v>
      </c>
      <c r="F8149">
        <v>0</v>
      </c>
    </row>
    <row r="8150" spans="1:6" x14ac:dyDescent="0.25">
      <c r="A8150" s="1">
        <v>33896</v>
      </c>
      <c r="B8150">
        <v>0.8</v>
      </c>
      <c r="C8150">
        <v>0.82</v>
      </c>
      <c r="D8150">
        <v>0.79</v>
      </c>
      <c r="E8150">
        <v>0.81</v>
      </c>
      <c r="F8150">
        <v>1.25</v>
      </c>
    </row>
    <row r="8151" spans="1:6" x14ac:dyDescent="0.25">
      <c r="A8151" s="1">
        <v>33893</v>
      </c>
      <c r="B8151">
        <v>0.77</v>
      </c>
      <c r="C8151">
        <v>0.8</v>
      </c>
      <c r="D8151">
        <v>0.77</v>
      </c>
      <c r="E8151">
        <v>0.79</v>
      </c>
      <c r="F8151">
        <v>2.5974025969999999</v>
      </c>
    </row>
    <row r="8152" spans="1:6" x14ac:dyDescent="0.25">
      <c r="A8152" s="1">
        <v>33892</v>
      </c>
      <c r="B8152">
        <v>0.76</v>
      </c>
      <c r="C8152">
        <v>0.77</v>
      </c>
      <c r="D8152">
        <v>0.76</v>
      </c>
      <c r="E8152">
        <v>0.77</v>
      </c>
      <c r="F8152">
        <v>1.315789474</v>
      </c>
    </row>
    <row r="8153" spans="1:6" x14ac:dyDescent="0.25">
      <c r="A8153" s="1">
        <v>33891</v>
      </c>
      <c r="B8153">
        <v>0.76</v>
      </c>
      <c r="C8153">
        <v>0.77</v>
      </c>
      <c r="D8153">
        <v>0.76</v>
      </c>
      <c r="E8153">
        <v>0.76</v>
      </c>
      <c r="F8153">
        <v>0</v>
      </c>
    </row>
    <row r="8154" spans="1:6" x14ac:dyDescent="0.25">
      <c r="A8154" s="1">
        <v>33890</v>
      </c>
      <c r="B8154">
        <v>0.76</v>
      </c>
      <c r="C8154">
        <v>0.77</v>
      </c>
      <c r="D8154">
        <v>0.76</v>
      </c>
      <c r="E8154">
        <v>0.77</v>
      </c>
      <c r="F8154">
        <v>1.315789474</v>
      </c>
    </row>
    <row r="8155" spans="1:6" x14ac:dyDescent="0.25">
      <c r="A8155" s="1">
        <v>33889</v>
      </c>
      <c r="B8155">
        <v>0.75</v>
      </c>
      <c r="C8155">
        <v>0.76</v>
      </c>
      <c r="D8155">
        <v>0.74</v>
      </c>
      <c r="E8155">
        <v>0.76</v>
      </c>
      <c r="F8155">
        <v>1.3333333329999999</v>
      </c>
    </row>
    <row r="8156" spans="1:6" x14ac:dyDescent="0.25">
      <c r="A8156" s="1">
        <v>33886</v>
      </c>
      <c r="B8156">
        <v>0.76</v>
      </c>
      <c r="C8156">
        <v>0.76</v>
      </c>
      <c r="D8156">
        <v>0.75</v>
      </c>
      <c r="E8156">
        <v>0.75</v>
      </c>
      <c r="F8156">
        <v>-1.315789474</v>
      </c>
    </row>
    <row r="8157" spans="1:6" x14ac:dyDescent="0.25">
      <c r="A8157" s="1">
        <v>33885</v>
      </c>
      <c r="B8157">
        <v>0.75</v>
      </c>
      <c r="C8157">
        <v>0.76</v>
      </c>
      <c r="D8157">
        <v>0.74</v>
      </c>
      <c r="E8157">
        <v>0.76</v>
      </c>
      <c r="F8157">
        <v>1.3333333329999999</v>
      </c>
    </row>
    <row r="8158" spans="1:6" x14ac:dyDescent="0.25">
      <c r="A8158" s="1">
        <v>33884</v>
      </c>
      <c r="B8158">
        <v>0.73</v>
      </c>
      <c r="C8158">
        <v>0.76</v>
      </c>
      <c r="D8158">
        <v>0.72</v>
      </c>
      <c r="E8158">
        <v>0.73</v>
      </c>
      <c r="F8158">
        <v>0</v>
      </c>
    </row>
    <row r="8159" spans="1:6" x14ac:dyDescent="0.25">
      <c r="A8159" s="1">
        <v>33883</v>
      </c>
      <c r="B8159">
        <v>0.72</v>
      </c>
      <c r="C8159">
        <v>0.74</v>
      </c>
      <c r="D8159">
        <v>0.71</v>
      </c>
      <c r="E8159">
        <v>0.73</v>
      </c>
      <c r="F8159">
        <v>1.388888889</v>
      </c>
    </row>
    <row r="8160" spans="1:6" x14ac:dyDescent="0.25">
      <c r="A8160" s="1">
        <v>33882</v>
      </c>
      <c r="B8160">
        <v>0.71</v>
      </c>
      <c r="C8160">
        <v>0.72</v>
      </c>
      <c r="D8160">
        <v>0.67</v>
      </c>
      <c r="E8160">
        <v>0.72</v>
      </c>
      <c r="F8160">
        <v>1.4084507040000001</v>
      </c>
    </row>
    <row r="8161" spans="1:6" x14ac:dyDescent="0.25">
      <c r="A8161" s="1">
        <v>33879</v>
      </c>
      <c r="B8161">
        <v>0.74</v>
      </c>
      <c r="C8161">
        <v>0.74</v>
      </c>
      <c r="D8161">
        <v>0.71</v>
      </c>
      <c r="E8161">
        <v>0.71</v>
      </c>
      <c r="F8161">
        <v>-4.0540540539999999</v>
      </c>
    </row>
    <row r="8162" spans="1:6" x14ac:dyDescent="0.25">
      <c r="A8162" s="1">
        <v>33878</v>
      </c>
      <c r="B8162">
        <v>0.74</v>
      </c>
      <c r="C8162">
        <v>0.75</v>
      </c>
      <c r="D8162">
        <v>0.73</v>
      </c>
      <c r="E8162">
        <v>0.74</v>
      </c>
      <c r="F8162">
        <v>0</v>
      </c>
    </row>
    <row r="8163" spans="1:6" x14ac:dyDescent="0.25">
      <c r="A8163" s="1">
        <v>33877</v>
      </c>
      <c r="B8163">
        <v>0.74</v>
      </c>
      <c r="C8163">
        <v>0.74</v>
      </c>
      <c r="D8163">
        <v>0.73</v>
      </c>
      <c r="E8163">
        <v>0.73</v>
      </c>
      <c r="F8163">
        <v>-1.3513513509999999</v>
      </c>
    </row>
    <row r="8164" spans="1:6" x14ac:dyDescent="0.25">
      <c r="A8164" s="1">
        <v>33876</v>
      </c>
      <c r="B8164">
        <v>0.72</v>
      </c>
      <c r="C8164">
        <v>0.75</v>
      </c>
      <c r="D8164">
        <v>0.71</v>
      </c>
      <c r="E8164">
        <v>0.74</v>
      </c>
      <c r="F8164">
        <v>2.7777777779999999</v>
      </c>
    </row>
    <row r="8165" spans="1:6" x14ac:dyDescent="0.25">
      <c r="A8165" s="1">
        <v>33875</v>
      </c>
      <c r="B8165">
        <v>0.74</v>
      </c>
      <c r="C8165">
        <v>0.74</v>
      </c>
      <c r="D8165">
        <v>0.7</v>
      </c>
      <c r="E8165">
        <v>0.72</v>
      </c>
      <c r="F8165">
        <v>-2.7027027029999999</v>
      </c>
    </row>
    <row r="8166" spans="1:6" x14ac:dyDescent="0.25">
      <c r="A8166" s="1">
        <v>33872</v>
      </c>
      <c r="B8166">
        <v>0.78</v>
      </c>
      <c r="C8166">
        <v>0.78</v>
      </c>
      <c r="D8166">
        <v>0.73</v>
      </c>
      <c r="E8166">
        <v>0.74</v>
      </c>
      <c r="F8166">
        <v>-5.1282051280000003</v>
      </c>
    </row>
    <row r="8167" spans="1:6" x14ac:dyDescent="0.25">
      <c r="A8167" s="1">
        <v>33871</v>
      </c>
      <c r="B8167">
        <v>0.76</v>
      </c>
      <c r="C8167">
        <v>0.78</v>
      </c>
      <c r="D8167">
        <v>0.75</v>
      </c>
      <c r="E8167">
        <v>0.77</v>
      </c>
      <c r="F8167">
        <v>1.315789474</v>
      </c>
    </row>
    <row r="8168" spans="1:6" x14ac:dyDescent="0.25">
      <c r="A8168" s="1">
        <v>33870</v>
      </c>
      <c r="B8168">
        <v>0.76</v>
      </c>
      <c r="C8168">
        <v>0.76</v>
      </c>
      <c r="D8168">
        <v>0.74</v>
      </c>
      <c r="E8168">
        <v>0.76</v>
      </c>
      <c r="F8168">
        <v>0</v>
      </c>
    </row>
    <row r="8169" spans="1:6" x14ac:dyDescent="0.25">
      <c r="A8169" s="1">
        <v>33869</v>
      </c>
      <c r="B8169">
        <v>0.78</v>
      </c>
      <c r="C8169">
        <v>0.78</v>
      </c>
      <c r="D8169">
        <v>0.76</v>
      </c>
      <c r="E8169">
        <v>0.77</v>
      </c>
      <c r="F8169">
        <v>-1.2820512820000001</v>
      </c>
    </row>
    <row r="8170" spans="1:6" x14ac:dyDescent="0.25">
      <c r="A8170" s="1">
        <v>33868</v>
      </c>
      <c r="B8170">
        <v>0.76</v>
      </c>
      <c r="C8170">
        <v>0.78</v>
      </c>
      <c r="D8170">
        <v>0.75</v>
      </c>
      <c r="E8170">
        <v>0.78</v>
      </c>
      <c r="F8170">
        <v>2.6315789469999999</v>
      </c>
    </row>
    <row r="8171" spans="1:6" x14ac:dyDescent="0.25">
      <c r="A8171" s="1">
        <v>33865</v>
      </c>
      <c r="B8171">
        <v>0.74</v>
      </c>
      <c r="C8171">
        <v>0.75</v>
      </c>
      <c r="D8171">
        <v>0.73</v>
      </c>
      <c r="E8171">
        <v>0.75</v>
      </c>
      <c r="F8171">
        <v>1.3513513509999999</v>
      </c>
    </row>
    <row r="8172" spans="1:6" x14ac:dyDescent="0.25">
      <c r="A8172" s="1">
        <v>33864</v>
      </c>
      <c r="B8172">
        <v>0.73</v>
      </c>
      <c r="C8172">
        <v>0.75</v>
      </c>
      <c r="D8172">
        <v>0.72</v>
      </c>
      <c r="E8172">
        <v>0.74</v>
      </c>
      <c r="F8172">
        <v>1.3698630140000001</v>
      </c>
    </row>
    <row r="8173" spans="1:6" x14ac:dyDescent="0.25">
      <c r="A8173" s="1">
        <v>33863</v>
      </c>
      <c r="B8173">
        <v>0.74</v>
      </c>
      <c r="C8173">
        <v>0.76</v>
      </c>
      <c r="D8173">
        <v>0.73</v>
      </c>
      <c r="E8173">
        <v>0.73</v>
      </c>
      <c r="F8173">
        <v>-1.3513513509999999</v>
      </c>
    </row>
    <row r="8174" spans="1:6" x14ac:dyDescent="0.25">
      <c r="A8174" s="1">
        <v>33862</v>
      </c>
      <c r="B8174">
        <v>0.75</v>
      </c>
      <c r="C8174">
        <v>0.76</v>
      </c>
      <c r="D8174">
        <v>0.73</v>
      </c>
      <c r="E8174">
        <v>0.74</v>
      </c>
      <c r="F8174">
        <v>-1.3333333329999999</v>
      </c>
    </row>
    <row r="8175" spans="1:6" x14ac:dyDescent="0.25">
      <c r="A8175" s="1">
        <v>33861</v>
      </c>
      <c r="B8175">
        <v>0.75</v>
      </c>
      <c r="C8175">
        <v>0.76</v>
      </c>
      <c r="D8175">
        <v>0.74</v>
      </c>
      <c r="E8175">
        <v>0.75</v>
      </c>
      <c r="F8175">
        <v>0</v>
      </c>
    </row>
    <row r="8176" spans="1:6" x14ac:dyDescent="0.25">
      <c r="A8176" s="1">
        <v>33858</v>
      </c>
      <c r="B8176">
        <v>0.74</v>
      </c>
      <c r="C8176">
        <v>0.76</v>
      </c>
      <c r="D8176">
        <v>0.74</v>
      </c>
      <c r="E8176">
        <v>0.74</v>
      </c>
      <c r="F8176">
        <v>0</v>
      </c>
    </row>
    <row r="8177" spans="1:6" x14ac:dyDescent="0.25">
      <c r="A8177" s="1">
        <v>33857</v>
      </c>
      <c r="B8177">
        <v>0.72</v>
      </c>
      <c r="C8177">
        <v>0.75</v>
      </c>
      <c r="D8177">
        <v>0.72</v>
      </c>
      <c r="E8177">
        <v>0.74</v>
      </c>
      <c r="F8177">
        <v>2.7777777779999999</v>
      </c>
    </row>
    <row r="8178" spans="1:6" x14ac:dyDescent="0.25">
      <c r="A8178" s="1">
        <v>33856</v>
      </c>
      <c r="B8178">
        <v>0.69</v>
      </c>
      <c r="C8178">
        <v>0.72</v>
      </c>
      <c r="D8178">
        <v>0.69</v>
      </c>
      <c r="E8178">
        <v>0.72</v>
      </c>
      <c r="F8178">
        <v>4.3478260869999996</v>
      </c>
    </row>
    <row r="8179" spans="1:6" x14ac:dyDescent="0.25">
      <c r="A8179" s="1">
        <v>33855</v>
      </c>
      <c r="B8179">
        <v>0.69</v>
      </c>
      <c r="C8179">
        <v>0.7</v>
      </c>
      <c r="D8179">
        <v>0.69</v>
      </c>
      <c r="E8179">
        <v>0.7</v>
      </c>
      <c r="F8179">
        <v>1.4492753620000001</v>
      </c>
    </row>
    <row r="8180" spans="1:6" x14ac:dyDescent="0.25">
      <c r="A8180" s="1">
        <v>33851</v>
      </c>
      <c r="B8180">
        <v>0.7</v>
      </c>
      <c r="C8180">
        <v>0.71</v>
      </c>
      <c r="D8180">
        <v>0.7</v>
      </c>
      <c r="E8180">
        <v>0.7</v>
      </c>
      <c r="F8180">
        <v>0</v>
      </c>
    </row>
    <row r="8181" spans="1:6" x14ac:dyDescent="0.25">
      <c r="A8181" s="1">
        <v>33850</v>
      </c>
      <c r="B8181">
        <v>0.69</v>
      </c>
      <c r="C8181">
        <v>0.7</v>
      </c>
      <c r="D8181">
        <v>0.69</v>
      </c>
      <c r="E8181">
        <v>0.69</v>
      </c>
      <c r="F8181">
        <v>0</v>
      </c>
    </row>
    <row r="8182" spans="1:6" x14ac:dyDescent="0.25">
      <c r="A8182" s="1">
        <v>33849</v>
      </c>
      <c r="B8182">
        <v>0.67</v>
      </c>
      <c r="C8182">
        <v>0.69</v>
      </c>
      <c r="D8182">
        <v>0.67</v>
      </c>
      <c r="E8182">
        <v>0.69</v>
      </c>
      <c r="F8182">
        <v>2.9850746269999999</v>
      </c>
    </row>
    <row r="8183" spans="1:6" x14ac:dyDescent="0.25">
      <c r="A8183" s="1">
        <v>33848</v>
      </c>
      <c r="B8183">
        <v>0.65</v>
      </c>
      <c r="C8183">
        <v>0.68</v>
      </c>
      <c r="D8183">
        <v>0.65</v>
      </c>
      <c r="E8183">
        <v>0.67</v>
      </c>
      <c r="F8183">
        <v>3.076923077</v>
      </c>
    </row>
    <row r="8184" spans="1:6" x14ac:dyDescent="0.25">
      <c r="A8184" s="1">
        <v>33847</v>
      </c>
      <c r="B8184">
        <v>0.65</v>
      </c>
      <c r="C8184">
        <v>0.66</v>
      </c>
      <c r="D8184">
        <v>0.63</v>
      </c>
      <c r="E8184">
        <v>0.65</v>
      </c>
      <c r="F8184">
        <v>0</v>
      </c>
    </row>
    <row r="8185" spans="1:6" x14ac:dyDescent="0.25">
      <c r="A8185" s="1">
        <v>33844</v>
      </c>
      <c r="B8185">
        <v>0.65</v>
      </c>
      <c r="C8185">
        <v>0.66</v>
      </c>
      <c r="D8185">
        <v>0.64</v>
      </c>
      <c r="E8185">
        <v>0.65</v>
      </c>
      <c r="F8185">
        <v>0</v>
      </c>
    </row>
    <row r="8186" spans="1:6" x14ac:dyDescent="0.25">
      <c r="A8186" s="1">
        <v>33843</v>
      </c>
      <c r="B8186">
        <v>0.66</v>
      </c>
      <c r="C8186">
        <v>0.67</v>
      </c>
      <c r="D8186">
        <v>0.65</v>
      </c>
      <c r="E8186">
        <v>0.65</v>
      </c>
      <c r="F8186">
        <v>-1.5151515149999999</v>
      </c>
    </row>
    <row r="8187" spans="1:6" x14ac:dyDescent="0.25">
      <c r="A8187" s="1">
        <v>33842</v>
      </c>
      <c r="B8187">
        <v>0.65</v>
      </c>
      <c r="C8187">
        <v>0.66</v>
      </c>
      <c r="D8187">
        <v>0.64</v>
      </c>
      <c r="E8187">
        <v>0.66</v>
      </c>
      <c r="F8187">
        <v>1.538461538</v>
      </c>
    </row>
    <row r="8188" spans="1:6" x14ac:dyDescent="0.25">
      <c r="A8188" s="1">
        <v>33841</v>
      </c>
      <c r="B8188">
        <v>0.63</v>
      </c>
      <c r="C8188">
        <v>0.65</v>
      </c>
      <c r="D8188">
        <v>0.62</v>
      </c>
      <c r="E8188">
        <v>0.65</v>
      </c>
      <c r="F8188">
        <v>3.1746031750000001</v>
      </c>
    </row>
    <row r="8189" spans="1:6" x14ac:dyDescent="0.25">
      <c r="A8189" s="1">
        <v>33840</v>
      </c>
      <c r="B8189">
        <v>0.65</v>
      </c>
      <c r="C8189">
        <v>0.65</v>
      </c>
      <c r="D8189">
        <v>0.62</v>
      </c>
      <c r="E8189">
        <v>0.62</v>
      </c>
      <c r="F8189">
        <v>-4.615384615</v>
      </c>
    </row>
    <row r="8190" spans="1:6" x14ac:dyDescent="0.25">
      <c r="A8190" s="1">
        <v>33837</v>
      </c>
      <c r="B8190">
        <v>0.68</v>
      </c>
      <c r="C8190">
        <v>0.69</v>
      </c>
      <c r="D8190">
        <v>0.65</v>
      </c>
      <c r="E8190">
        <v>0.66</v>
      </c>
      <c r="F8190">
        <v>-2.9411764709999999</v>
      </c>
    </row>
    <row r="8191" spans="1:6" x14ac:dyDescent="0.25">
      <c r="A8191" s="1">
        <v>33836</v>
      </c>
      <c r="B8191">
        <v>0.68</v>
      </c>
      <c r="C8191">
        <v>0.69</v>
      </c>
      <c r="D8191">
        <v>0.67</v>
      </c>
      <c r="E8191">
        <v>0.68</v>
      </c>
      <c r="F8191">
        <v>0</v>
      </c>
    </row>
    <row r="8192" spans="1:6" x14ac:dyDescent="0.25">
      <c r="A8192" s="1">
        <v>33835</v>
      </c>
      <c r="B8192">
        <v>0.68</v>
      </c>
      <c r="C8192">
        <v>0.7</v>
      </c>
      <c r="D8192">
        <v>0.68</v>
      </c>
      <c r="E8192">
        <v>0.68</v>
      </c>
      <c r="F8192">
        <v>0</v>
      </c>
    </row>
    <row r="8193" spans="1:6" x14ac:dyDescent="0.25">
      <c r="A8193" s="1">
        <v>33834</v>
      </c>
      <c r="B8193">
        <v>0.68</v>
      </c>
      <c r="C8193">
        <v>0.69</v>
      </c>
      <c r="D8193">
        <v>0.67</v>
      </c>
      <c r="E8193">
        <v>0.68</v>
      </c>
      <c r="F8193">
        <v>0</v>
      </c>
    </row>
    <row r="8194" spans="1:6" x14ac:dyDescent="0.25">
      <c r="A8194" s="1">
        <v>33833</v>
      </c>
      <c r="B8194">
        <v>0.68</v>
      </c>
      <c r="C8194">
        <v>0.69</v>
      </c>
      <c r="D8194">
        <v>0.67</v>
      </c>
      <c r="E8194">
        <v>0.68</v>
      </c>
      <c r="F8194">
        <v>0</v>
      </c>
    </row>
    <row r="8195" spans="1:6" x14ac:dyDescent="0.25">
      <c r="A8195" s="1">
        <v>33830</v>
      </c>
      <c r="B8195">
        <v>0.7</v>
      </c>
      <c r="C8195">
        <v>0.7</v>
      </c>
      <c r="D8195">
        <v>0.65</v>
      </c>
      <c r="E8195">
        <v>0.68</v>
      </c>
      <c r="F8195">
        <v>-2.8571428569999999</v>
      </c>
    </row>
    <row r="8196" spans="1:6" x14ac:dyDescent="0.25">
      <c r="A8196" s="1">
        <v>33829</v>
      </c>
      <c r="B8196">
        <v>0.7</v>
      </c>
      <c r="C8196">
        <v>0.71</v>
      </c>
      <c r="D8196">
        <v>0.68</v>
      </c>
      <c r="E8196">
        <v>0.69</v>
      </c>
      <c r="F8196">
        <v>-1.428571429</v>
      </c>
    </row>
    <row r="8197" spans="1:6" x14ac:dyDescent="0.25">
      <c r="A8197" s="1">
        <v>33828</v>
      </c>
      <c r="B8197">
        <v>0.72</v>
      </c>
      <c r="C8197">
        <v>0.72</v>
      </c>
      <c r="D8197">
        <v>0.7</v>
      </c>
      <c r="E8197">
        <v>0.7</v>
      </c>
      <c r="F8197">
        <v>-2.7777777779999999</v>
      </c>
    </row>
    <row r="8198" spans="1:6" x14ac:dyDescent="0.25">
      <c r="A8198" s="1">
        <v>33827</v>
      </c>
      <c r="B8198">
        <v>0.71</v>
      </c>
      <c r="C8198">
        <v>0.72</v>
      </c>
      <c r="D8198">
        <v>0.7</v>
      </c>
      <c r="E8198">
        <v>0.72</v>
      </c>
      <c r="F8198">
        <v>1.4084507040000001</v>
      </c>
    </row>
    <row r="8199" spans="1:6" x14ac:dyDescent="0.25">
      <c r="A8199" s="1">
        <v>33826</v>
      </c>
      <c r="B8199">
        <v>0.69</v>
      </c>
      <c r="C8199">
        <v>0.72</v>
      </c>
      <c r="D8199">
        <v>0.69</v>
      </c>
      <c r="E8199">
        <v>0.71</v>
      </c>
      <c r="F8199">
        <v>2.8985507250000002</v>
      </c>
    </row>
    <row r="8200" spans="1:6" x14ac:dyDescent="0.25">
      <c r="A8200" s="1">
        <v>33823</v>
      </c>
      <c r="B8200">
        <v>0.69</v>
      </c>
      <c r="C8200">
        <v>0.71</v>
      </c>
      <c r="D8200">
        <v>0.68</v>
      </c>
      <c r="E8200">
        <v>0.7</v>
      </c>
      <c r="F8200">
        <v>1.4492753620000001</v>
      </c>
    </row>
    <row r="8201" spans="1:6" x14ac:dyDescent="0.25">
      <c r="A8201" s="1">
        <v>33822</v>
      </c>
      <c r="B8201">
        <v>0.72</v>
      </c>
      <c r="C8201">
        <v>0.72</v>
      </c>
      <c r="D8201">
        <v>0.7</v>
      </c>
      <c r="E8201">
        <v>0.7</v>
      </c>
      <c r="F8201">
        <v>-2.7777777779999999</v>
      </c>
    </row>
    <row r="8202" spans="1:6" x14ac:dyDescent="0.25">
      <c r="A8202" s="1">
        <v>33821</v>
      </c>
      <c r="B8202">
        <v>0.74</v>
      </c>
      <c r="C8202">
        <v>0.75</v>
      </c>
      <c r="D8202">
        <v>0.72</v>
      </c>
      <c r="E8202">
        <v>0.73</v>
      </c>
      <c r="F8202">
        <v>-1.3513513509999999</v>
      </c>
    </row>
    <row r="8203" spans="1:6" x14ac:dyDescent="0.25">
      <c r="A8203" s="1">
        <v>33820</v>
      </c>
      <c r="B8203">
        <v>0.74</v>
      </c>
      <c r="C8203">
        <v>0.75</v>
      </c>
      <c r="D8203">
        <v>0.73</v>
      </c>
      <c r="E8203">
        <v>0.74</v>
      </c>
      <c r="F8203">
        <v>0</v>
      </c>
    </row>
    <row r="8204" spans="1:6" x14ac:dyDescent="0.25">
      <c r="A8204" s="1">
        <v>33819</v>
      </c>
      <c r="B8204">
        <v>0.74</v>
      </c>
      <c r="C8204">
        <v>0.75</v>
      </c>
      <c r="D8204">
        <v>0.73</v>
      </c>
      <c r="E8204">
        <v>0.74</v>
      </c>
      <c r="F8204">
        <v>0</v>
      </c>
    </row>
    <row r="8205" spans="1:6" x14ac:dyDescent="0.25">
      <c r="A8205" s="1">
        <v>33816</v>
      </c>
      <c r="B8205">
        <v>0.73</v>
      </c>
      <c r="C8205">
        <v>0.74</v>
      </c>
      <c r="D8205">
        <v>0.72</v>
      </c>
      <c r="E8205">
        <v>0.74</v>
      </c>
      <c r="F8205">
        <v>1.3698630140000001</v>
      </c>
    </row>
    <row r="8206" spans="1:6" x14ac:dyDescent="0.25">
      <c r="A8206" s="1">
        <v>33815</v>
      </c>
      <c r="B8206">
        <v>0.72</v>
      </c>
      <c r="C8206">
        <v>0.73</v>
      </c>
      <c r="D8206">
        <v>0.72</v>
      </c>
      <c r="E8206">
        <v>0.73</v>
      </c>
      <c r="F8206">
        <v>1.388888889</v>
      </c>
    </row>
    <row r="8207" spans="1:6" x14ac:dyDescent="0.25">
      <c r="A8207" s="1">
        <v>33814</v>
      </c>
      <c r="B8207">
        <v>0.73</v>
      </c>
      <c r="C8207">
        <v>0.75</v>
      </c>
      <c r="D8207">
        <v>0.73</v>
      </c>
      <c r="E8207">
        <v>0.73</v>
      </c>
      <c r="F8207">
        <v>0</v>
      </c>
    </row>
    <row r="8208" spans="1:6" x14ac:dyDescent="0.25">
      <c r="A8208" s="1">
        <v>33813</v>
      </c>
      <c r="B8208">
        <v>0.71</v>
      </c>
      <c r="C8208">
        <v>0.73</v>
      </c>
      <c r="D8208">
        <v>0.7</v>
      </c>
      <c r="E8208">
        <v>0.73</v>
      </c>
      <c r="F8208">
        <v>2.8169014080000001</v>
      </c>
    </row>
    <row r="8209" spans="1:6" x14ac:dyDescent="0.25">
      <c r="A8209" s="1">
        <v>33812</v>
      </c>
      <c r="B8209">
        <v>0.72</v>
      </c>
      <c r="C8209">
        <v>0.72</v>
      </c>
      <c r="D8209">
        <v>0.7</v>
      </c>
      <c r="E8209">
        <v>0.7</v>
      </c>
      <c r="F8209">
        <v>-2.7777777779999999</v>
      </c>
    </row>
    <row r="8210" spans="1:6" x14ac:dyDescent="0.25">
      <c r="A8210" s="1">
        <v>33809</v>
      </c>
      <c r="B8210">
        <v>0.69</v>
      </c>
      <c r="C8210">
        <v>0.72</v>
      </c>
      <c r="D8210">
        <v>0.69</v>
      </c>
      <c r="E8210">
        <v>0.71</v>
      </c>
      <c r="F8210">
        <v>2.8985507250000002</v>
      </c>
    </row>
    <row r="8211" spans="1:6" x14ac:dyDescent="0.25">
      <c r="A8211" s="1">
        <v>33808</v>
      </c>
      <c r="B8211">
        <v>0.68</v>
      </c>
      <c r="C8211">
        <v>0.7</v>
      </c>
      <c r="D8211">
        <v>0.68</v>
      </c>
      <c r="E8211">
        <v>0.7</v>
      </c>
      <c r="F8211">
        <v>2.9411764709999999</v>
      </c>
    </row>
    <row r="8212" spans="1:6" x14ac:dyDescent="0.25">
      <c r="A8212" s="1">
        <v>33807</v>
      </c>
      <c r="B8212">
        <v>0.7</v>
      </c>
      <c r="C8212">
        <v>0.72</v>
      </c>
      <c r="D8212">
        <v>0.68</v>
      </c>
      <c r="E8212">
        <v>0.68</v>
      </c>
      <c r="F8212">
        <v>-2.8571428569999999</v>
      </c>
    </row>
    <row r="8213" spans="1:6" x14ac:dyDescent="0.25">
      <c r="A8213" s="1">
        <v>33806</v>
      </c>
      <c r="B8213">
        <v>0.69</v>
      </c>
      <c r="C8213">
        <v>0.71</v>
      </c>
      <c r="D8213">
        <v>0.69</v>
      </c>
      <c r="E8213">
        <v>0.7</v>
      </c>
      <c r="F8213">
        <v>1.4492753620000001</v>
      </c>
    </row>
    <row r="8214" spans="1:6" x14ac:dyDescent="0.25">
      <c r="A8214" s="1">
        <v>33805</v>
      </c>
      <c r="B8214">
        <v>0.67</v>
      </c>
      <c r="C8214">
        <v>0.7</v>
      </c>
      <c r="D8214">
        <v>0.67</v>
      </c>
      <c r="E8214">
        <v>0.69</v>
      </c>
      <c r="F8214">
        <v>2.9850746269999999</v>
      </c>
    </row>
    <row r="8215" spans="1:6" x14ac:dyDescent="0.25">
      <c r="A8215" s="1">
        <v>33802</v>
      </c>
      <c r="B8215">
        <v>0.68</v>
      </c>
      <c r="C8215">
        <v>0.69</v>
      </c>
      <c r="D8215">
        <v>0.66</v>
      </c>
      <c r="E8215">
        <v>0.68</v>
      </c>
      <c r="F8215">
        <v>0</v>
      </c>
    </row>
    <row r="8216" spans="1:6" x14ac:dyDescent="0.25">
      <c r="A8216" s="1">
        <v>33801</v>
      </c>
      <c r="B8216">
        <v>0.69</v>
      </c>
      <c r="C8216">
        <v>0.71</v>
      </c>
      <c r="D8216">
        <v>0.68</v>
      </c>
      <c r="E8216">
        <v>0.69</v>
      </c>
      <c r="F8216">
        <v>0</v>
      </c>
    </row>
    <row r="8217" spans="1:6" x14ac:dyDescent="0.25">
      <c r="A8217" s="1">
        <v>33800</v>
      </c>
      <c r="B8217">
        <v>0.67</v>
      </c>
      <c r="C8217">
        <v>0.69</v>
      </c>
      <c r="D8217">
        <v>0.66</v>
      </c>
      <c r="E8217">
        <v>0.69</v>
      </c>
      <c r="F8217">
        <v>2.9850746269999999</v>
      </c>
    </row>
    <row r="8218" spans="1:6" x14ac:dyDescent="0.25">
      <c r="A8218" s="1">
        <v>33799</v>
      </c>
      <c r="B8218">
        <v>0.65</v>
      </c>
      <c r="C8218">
        <v>0.67</v>
      </c>
      <c r="D8218">
        <v>0.65</v>
      </c>
      <c r="E8218">
        <v>0.67</v>
      </c>
      <c r="F8218">
        <v>3.076923077</v>
      </c>
    </row>
    <row r="8219" spans="1:6" x14ac:dyDescent="0.25">
      <c r="A8219" s="1">
        <v>33798</v>
      </c>
      <c r="B8219">
        <v>0.65</v>
      </c>
      <c r="C8219">
        <v>0.67</v>
      </c>
      <c r="D8219">
        <v>0.65</v>
      </c>
      <c r="E8219">
        <v>0.65</v>
      </c>
      <c r="F8219">
        <v>0</v>
      </c>
    </row>
    <row r="8220" spans="1:6" x14ac:dyDescent="0.25">
      <c r="A8220" s="1">
        <v>33795</v>
      </c>
      <c r="B8220">
        <v>0.65</v>
      </c>
      <c r="C8220">
        <v>0.66</v>
      </c>
      <c r="D8220">
        <v>0.64</v>
      </c>
      <c r="E8220">
        <v>0.64</v>
      </c>
      <c r="F8220">
        <v>-1.538461538</v>
      </c>
    </row>
    <row r="8221" spans="1:6" x14ac:dyDescent="0.25">
      <c r="A8221" s="1">
        <v>33794</v>
      </c>
      <c r="B8221">
        <v>0.63</v>
      </c>
      <c r="C8221">
        <v>0.65</v>
      </c>
      <c r="D8221">
        <v>0.63</v>
      </c>
      <c r="E8221">
        <v>0.65</v>
      </c>
      <c r="F8221">
        <v>3.1746031750000001</v>
      </c>
    </row>
    <row r="8222" spans="1:6" x14ac:dyDescent="0.25">
      <c r="A8222" s="1">
        <v>33793</v>
      </c>
      <c r="B8222">
        <v>0.63</v>
      </c>
      <c r="C8222">
        <v>0.64</v>
      </c>
      <c r="D8222">
        <v>0.61</v>
      </c>
      <c r="E8222">
        <v>0.63</v>
      </c>
      <c r="F8222">
        <v>0</v>
      </c>
    </row>
    <row r="8223" spans="1:6" x14ac:dyDescent="0.25">
      <c r="A8223" s="1">
        <v>33792</v>
      </c>
      <c r="B8223">
        <v>0.67</v>
      </c>
      <c r="C8223">
        <v>0.67</v>
      </c>
      <c r="D8223">
        <v>0.63</v>
      </c>
      <c r="E8223">
        <v>0.63</v>
      </c>
      <c r="F8223">
        <v>-5.9701492539999998</v>
      </c>
    </row>
    <row r="8224" spans="1:6" x14ac:dyDescent="0.25">
      <c r="A8224" s="1">
        <v>33791</v>
      </c>
      <c r="B8224">
        <v>0.66</v>
      </c>
      <c r="C8224">
        <v>0.67</v>
      </c>
      <c r="D8224">
        <v>0.65</v>
      </c>
      <c r="E8224">
        <v>0.67</v>
      </c>
      <c r="F8224">
        <v>1.5151515149999999</v>
      </c>
    </row>
    <row r="8225" spans="1:6" x14ac:dyDescent="0.25">
      <c r="A8225" s="1">
        <v>33787</v>
      </c>
      <c r="B8225">
        <v>0.68</v>
      </c>
      <c r="C8225">
        <v>0.68</v>
      </c>
      <c r="D8225">
        <v>0.66</v>
      </c>
      <c r="E8225">
        <v>0.66</v>
      </c>
      <c r="F8225">
        <v>-2.9411764709999999</v>
      </c>
    </row>
    <row r="8226" spans="1:6" x14ac:dyDescent="0.25">
      <c r="A8226" s="1">
        <v>33786</v>
      </c>
      <c r="B8226">
        <v>0.65</v>
      </c>
      <c r="C8226">
        <v>0.68</v>
      </c>
      <c r="D8226">
        <v>0.64</v>
      </c>
      <c r="E8226">
        <v>0.68</v>
      </c>
      <c r="F8226">
        <v>4.615384615</v>
      </c>
    </row>
    <row r="8227" spans="1:6" x14ac:dyDescent="0.25">
      <c r="A8227" s="1">
        <v>33785</v>
      </c>
      <c r="B8227">
        <v>0.66</v>
      </c>
      <c r="C8227">
        <v>0.66</v>
      </c>
      <c r="D8227">
        <v>0.65</v>
      </c>
      <c r="E8227">
        <v>0.66</v>
      </c>
      <c r="F8227">
        <v>0</v>
      </c>
    </row>
    <row r="8228" spans="1:6" x14ac:dyDescent="0.25">
      <c r="A8228" s="1">
        <v>33784</v>
      </c>
      <c r="B8228">
        <v>0.62</v>
      </c>
      <c r="C8228">
        <v>0.66</v>
      </c>
      <c r="D8228">
        <v>0.62</v>
      </c>
      <c r="E8228">
        <v>0.66</v>
      </c>
      <c r="F8228">
        <v>6.451612903</v>
      </c>
    </row>
    <row r="8229" spans="1:6" x14ac:dyDescent="0.25">
      <c r="A8229" s="1">
        <v>33781</v>
      </c>
      <c r="B8229">
        <v>0.63</v>
      </c>
      <c r="C8229">
        <v>0.64</v>
      </c>
      <c r="D8229">
        <v>0.62</v>
      </c>
      <c r="E8229">
        <v>0.62</v>
      </c>
      <c r="F8229">
        <v>-1.587301587</v>
      </c>
    </row>
    <row r="8230" spans="1:6" x14ac:dyDescent="0.25">
      <c r="A8230" s="1">
        <v>33780</v>
      </c>
      <c r="B8230">
        <v>0.65</v>
      </c>
      <c r="C8230">
        <v>0.66</v>
      </c>
      <c r="D8230">
        <v>0.62</v>
      </c>
      <c r="E8230">
        <v>0.63</v>
      </c>
      <c r="F8230">
        <v>-3.076923077</v>
      </c>
    </row>
    <row r="8231" spans="1:6" x14ac:dyDescent="0.25">
      <c r="A8231" s="1">
        <v>33779</v>
      </c>
      <c r="B8231">
        <v>0.63</v>
      </c>
      <c r="C8231">
        <v>0.64</v>
      </c>
      <c r="D8231">
        <v>0.63</v>
      </c>
      <c r="E8231">
        <v>0.64</v>
      </c>
      <c r="F8231">
        <v>1.587301587</v>
      </c>
    </row>
    <row r="8232" spans="1:6" x14ac:dyDescent="0.25">
      <c r="A8232" s="1">
        <v>33778</v>
      </c>
      <c r="B8232">
        <v>0.62</v>
      </c>
      <c r="C8232">
        <v>0.64</v>
      </c>
      <c r="D8232">
        <v>0.62</v>
      </c>
      <c r="E8232">
        <v>0.64</v>
      </c>
      <c r="F8232">
        <v>3.225806452</v>
      </c>
    </row>
    <row r="8233" spans="1:6" x14ac:dyDescent="0.25">
      <c r="A8233" s="1">
        <v>33777</v>
      </c>
      <c r="B8233">
        <v>0.61</v>
      </c>
      <c r="C8233">
        <v>0.61</v>
      </c>
      <c r="D8233">
        <v>0.59</v>
      </c>
      <c r="E8233">
        <v>0.61</v>
      </c>
      <c r="F8233">
        <v>0</v>
      </c>
    </row>
    <row r="8234" spans="1:6" x14ac:dyDescent="0.25">
      <c r="A8234" s="1">
        <v>33774</v>
      </c>
      <c r="B8234">
        <v>0.61</v>
      </c>
      <c r="C8234">
        <v>0.62</v>
      </c>
      <c r="D8234">
        <v>0.6</v>
      </c>
      <c r="E8234">
        <v>0.61</v>
      </c>
      <c r="F8234">
        <v>0</v>
      </c>
    </row>
    <row r="8235" spans="1:6" x14ac:dyDescent="0.25">
      <c r="A8235" s="1">
        <v>33773</v>
      </c>
      <c r="B8235">
        <v>0.61</v>
      </c>
      <c r="C8235">
        <v>0.62</v>
      </c>
      <c r="D8235">
        <v>0.6</v>
      </c>
      <c r="E8235">
        <v>0.6</v>
      </c>
      <c r="F8235">
        <v>-1.6393442620000001</v>
      </c>
    </row>
    <row r="8236" spans="1:6" x14ac:dyDescent="0.25">
      <c r="A8236" s="1">
        <v>33772</v>
      </c>
      <c r="B8236">
        <v>0.64</v>
      </c>
      <c r="C8236">
        <v>0.64</v>
      </c>
      <c r="D8236">
        <v>0.61</v>
      </c>
      <c r="E8236">
        <v>0.62</v>
      </c>
      <c r="F8236">
        <v>-3.125</v>
      </c>
    </row>
    <row r="8237" spans="1:6" x14ac:dyDescent="0.25">
      <c r="A8237" s="1">
        <v>33771</v>
      </c>
      <c r="B8237">
        <v>0.65</v>
      </c>
      <c r="C8237">
        <v>0.66</v>
      </c>
      <c r="D8237">
        <v>0.64</v>
      </c>
      <c r="E8237">
        <v>0.64</v>
      </c>
      <c r="F8237">
        <v>-1.538461538</v>
      </c>
    </row>
    <row r="8238" spans="1:6" x14ac:dyDescent="0.25">
      <c r="A8238" s="1">
        <v>33770</v>
      </c>
      <c r="B8238">
        <v>0.65</v>
      </c>
      <c r="C8238">
        <v>0.66</v>
      </c>
      <c r="D8238">
        <v>0.65</v>
      </c>
      <c r="E8238">
        <v>0.66</v>
      </c>
      <c r="F8238">
        <v>1.538461538</v>
      </c>
    </row>
    <row r="8239" spans="1:6" x14ac:dyDescent="0.25">
      <c r="A8239" s="1">
        <v>33767</v>
      </c>
      <c r="B8239">
        <v>0.64</v>
      </c>
      <c r="C8239">
        <v>0.66</v>
      </c>
      <c r="D8239">
        <v>0.64</v>
      </c>
      <c r="E8239">
        <v>0.65</v>
      </c>
      <c r="F8239">
        <v>1.5625</v>
      </c>
    </row>
    <row r="8240" spans="1:6" x14ac:dyDescent="0.25">
      <c r="A8240" s="1">
        <v>33766</v>
      </c>
      <c r="B8240">
        <v>0.64</v>
      </c>
      <c r="C8240">
        <v>0.65</v>
      </c>
      <c r="D8240">
        <v>0.62</v>
      </c>
      <c r="E8240">
        <v>0.65</v>
      </c>
      <c r="F8240">
        <v>1.5625</v>
      </c>
    </row>
    <row r="8241" spans="1:6" x14ac:dyDescent="0.25">
      <c r="A8241" s="1">
        <v>33765</v>
      </c>
      <c r="B8241">
        <v>0.64</v>
      </c>
      <c r="C8241">
        <v>0.65</v>
      </c>
      <c r="D8241">
        <v>0.64</v>
      </c>
      <c r="E8241">
        <v>0.64</v>
      </c>
      <c r="F8241">
        <v>0</v>
      </c>
    </row>
    <row r="8242" spans="1:6" x14ac:dyDescent="0.25">
      <c r="A8242" s="1">
        <v>33764</v>
      </c>
      <c r="B8242">
        <v>0.65</v>
      </c>
      <c r="C8242">
        <v>0.65</v>
      </c>
      <c r="D8242">
        <v>0.63</v>
      </c>
      <c r="E8242">
        <v>0.64</v>
      </c>
      <c r="F8242">
        <v>-1.538461538</v>
      </c>
    </row>
    <row r="8243" spans="1:6" x14ac:dyDescent="0.25">
      <c r="A8243" s="1">
        <v>33763</v>
      </c>
      <c r="B8243">
        <v>0.64</v>
      </c>
      <c r="C8243">
        <v>0.65</v>
      </c>
      <c r="D8243">
        <v>0.64</v>
      </c>
      <c r="E8243">
        <v>0.65</v>
      </c>
      <c r="F8243">
        <v>1.5625</v>
      </c>
    </row>
    <row r="8244" spans="1:6" x14ac:dyDescent="0.25">
      <c r="A8244" s="1">
        <v>33760</v>
      </c>
      <c r="B8244">
        <v>0.67</v>
      </c>
      <c r="C8244">
        <v>0.67</v>
      </c>
      <c r="D8244">
        <v>0.64</v>
      </c>
      <c r="E8244">
        <v>0.65</v>
      </c>
      <c r="F8244">
        <v>-2.9850746269999999</v>
      </c>
    </row>
    <row r="8245" spans="1:6" x14ac:dyDescent="0.25">
      <c r="A8245" s="1">
        <v>33759</v>
      </c>
      <c r="B8245">
        <v>0.64</v>
      </c>
      <c r="C8245">
        <v>0.66</v>
      </c>
      <c r="D8245">
        <v>0.64</v>
      </c>
      <c r="E8245">
        <v>0.65</v>
      </c>
      <c r="F8245">
        <v>1.5625</v>
      </c>
    </row>
    <row r="8246" spans="1:6" x14ac:dyDescent="0.25">
      <c r="A8246" s="1">
        <v>33758</v>
      </c>
      <c r="B8246">
        <v>0.66</v>
      </c>
      <c r="C8246">
        <v>0.66</v>
      </c>
      <c r="D8246">
        <v>0.64</v>
      </c>
      <c r="E8246">
        <v>0.65</v>
      </c>
      <c r="F8246">
        <v>-1.5151515149999999</v>
      </c>
    </row>
    <row r="8247" spans="1:6" x14ac:dyDescent="0.25">
      <c r="A8247" s="1">
        <v>33757</v>
      </c>
      <c r="B8247">
        <v>0.67</v>
      </c>
      <c r="C8247">
        <v>0.67</v>
      </c>
      <c r="D8247">
        <v>0.65</v>
      </c>
      <c r="E8247">
        <v>0.65</v>
      </c>
      <c r="F8247">
        <v>-2.9850746269999999</v>
      </c>
    </row>
    <row r="8248" spans="1:6" x14ac:dyDescent="0.25">
      <c r="A8248" s="1">
        <v>33756</v>
      </c>
      <c r="B8248">
        <v>0.63</v>
      </c>
      <c r="C8248">
        <v>0.68</v>
      </c>
      <c r="D8248">
        <v>0.62</v>
      </c>
      <c r="E8248">
        <v>0.68</v>
      </c>
      <c r="F8248">
        <v>7.936507937</v>
      </c>
    </row>
    <row r="8249" spans="1:6" x14ac:dyDescent="0.25">
      <c r="A8249" s="1">
        <v>33753</v>
      </c>
      <c r="B8249">
        <v>0.57999999999999996</v>
      </c>
      <c r="C8249">
        <v>0.63</v>
      </c>
      <c r="D8249">
        <v>0.57999999999999996</v>
      </c>
      <c r="E8249">
        <v>0.63</v>
      </c>
      <c r="F8249">
        <v>8.6206896549999996</v>
      </c>
    </row>
    <row r="8250" spans="1:6" x14ac:dyDescent="0.25">
      <c r="A8250" s="1">
        <v>33752</v>
      </c>
      <c r="B8250">
        <v>0.56999999999999995</v>
      </c>
      <c r="C8250">
        <v>0.59</v>
      </c>
      <c r="D8250">
        <v>0.56999999999999995</v>
      </c>
      <c r="E8250">
        <v>0.59</v>
      </c>
      <c r="F8250">
        <v>3.50877193</v>
      </c>
    </row>
    <row r="8251" spans="1:6" x14ac:dyDescent="0.25">
      <c r="A8251" s="1">
        <v>33751</v>
      </c>
      <c r="B8251">
        <v>0.56999999999999995</v>
      </c>
      <c r="C8251">
        <v>0.57999999999999996</v>
      </c>
      <c r="D8251">
        <v>0.56999999999999995</v>
      </c>
      <c r="E8251">
        <v>0.56999999999999995</v>
      </c>
      <c r="F8251">
        <v>0</v>
      </c>
    </row>
    <row r="8252" spans="1:6" x14ac:dyDescent="0.25">
      <c r="A8252" s="1">
        <v>33750</v>
      </c>
      <c r="B8252">
        <v>0.57999999999999996</v>
      </c>
      <c r="C8252">
        <v>0.57999999999999996</v>
      </c>
      <c r="D8252">
        <v>0.56000000000000005</v>
      </c>
      <c r="E8252">
        <v>0.56999999999999995</v>
      </c>
      <c r="F8252">
        <v>-1.724137931</v>
      </c>
    </row>
    <row r="8253" spans="1:6" x14ac:dyDescent="0.25">
      <c r="A8253" s="1">
        <v>33746</v>
      </c>
      <c r="B8253">
        <v>0.56999999999999995</v>
      </c>
      <c r="C8253">
        <v>0.57999999999999996</v>
      </c>
      <c r="D8253">
        <v>0.56999999999999995</v>
      </c>
      <c r="E8253">
        <v>0.56999999999999995</v>
      </c>
      <c r="F8253">
        <v>0</v>
      </c>
    </row>
    <row r="8254" spans="1:6" x14ac:dyDescent="0.25">
      <c r="A8254" s="1">
        <v>33745</v>
      </c>
      <c r="B8254">
        <v>0.59</v>
      </c>
      <c r="C8254">
        <v>0.59</v>
      </c>
      <c r="D8254">
        <v>0.56999999999999995</v>
      </c>
      <c r="E8254">
        <v>0.57999999999999996</v>
      </c>
      <c r="F8254">
        <v>-1.6949152540000001</v>
      </c>
    </row>
    <row r="8255" spans="1:6" x14ac:dyDescent="0.25">
      <c r="A8255" s="1">
        <v>33744</v>
      </c>
      <c r="B8255">
        <v>0.59</v>
      </c>
      <c r="C8255">
        <v>0.59</v>
      </c>
      <c r="D8255">
        <v>0.57999999999999996</v>
      </c>
      <c r="E8255">
        <v>0.59</v>
      </c>
      <c r="F8255">
        <v>0</v>
      </c>
    </row>
    <row r="8256" spans="1:6" x14ac:dyDescent="0.25">
      <c r="A8256" s="1">
        <v>33743</v>
      </c>
      <c r="B8256">
        <v>0.57999999999999996</v>
      </c>
      <c r="C8256">
        <v>0.59</v>
      </c>
      <c r="D8256">
        <v>0.56999999999999995</v>
      </c>
      <c r="E8256">
        <v>0.59</v>
      </c>
      <c r="F8256">
        <v>1.724137931</v>
      </c>
    </row>
    <row r="8257" spans="1:6" x14ac:dyDescent="0.25">
      <c r="A8257" s="1">
        <v>33742</v>
      </c>
      <c r="B8257">
        <v>0.56999999999999995</v>
      </c>
      <c r="C8257">
        <v>0.59</v>
      </c>
      <c r="D8257">
        <v>0.56999999999999995</v>
      </c>
      <c r="E8257">
        <v>0.57999999999999996</v>
      </c>
      <c r="F8257">
        <v>1.754385965</v>
      </c>
    </row>
    <row r="8258" spans="1:6" x14ac:dyDescent="0.25">
      <c r="A8258" s="1">
        <v>33739</v>
      </c>
      <c r="B8258">
        <v>0.55000000000000004</v>
      </c>
      <c r="C8258">
        <v>0.56999999999999995</v>
      </c>
      <c r="D8258">
        <v>0.55000000000000004</v>
      </c>
      <c r="E8258">
        <v>0.56999999999999995</v>
      </c>
      <c r="F8258">
        <v>3.636363636</v>
      </c>
    </row>
    <row r="8259" spans="1:6" x14ac:dyDescent="0.25">
      <c r="A8259" s="1">
        <v>33738</v>
      </c>
      <c r="B8259">
        <v>0.55000000000000004</v>
      </c>
      <c r="C8259">
        <v>0.56000000000000005</v>
      </c>
      <c r="D8259">
        <v>0.54</v>
      </c>
      <c r="E8259">
        <v>0.56000000000000005</v>
      </c>
      <c r="F8259">
        <v>1.818181818</v>
      </c>
    </row>
    <row r="8260" spans="1:6" x14ac:dyDescent="0.25">
      <c r="A8260" s="1">
        <v>33737</v>
      </c>
      <c r="B8260">
        <v>0.55000000000000004</v>
      </c>
      <c r="C8260">
        <v>0.55000000000000004</v>
      </c>
      <c r="D8260">
        <v>0.53</v>
      </c>
      <c r="E8260">
        <v>0.54</v>
      </c>
      <c r="F8260">
        <v>-1.818181818</v>
      </c>
    </row>
    <row r="8261" spans="1:6" x14ac:dyDescent="0.25">
      <c r="A8261" s="1">
        <v>33736</v>
      </c>
      <c r="B8261">
        <v>0.56000000000000005</v>
      </c>
      <c r="C8261">
        <v>0.56000000000000005</v>
      </c>
      <c r="D8261">
        <v>0.54</v>
      </c>
      <c r="E8261">
        <v>0.55000000000000004</v>
      </c>
      <c r="F8261">
        <v>-1.7857142859999999</v>
      </c>
    </row>
    <row r="8262" spans="1:6" x14ac:dyDescent="0.25">
      <c r="A8262" s="1">
        <v>33735</v>
      </c>
      <c r="B8262">
        <v>0.55000000000000004</v>
      </c>
      <c r="C8262">
        <v>0.56000000000000005</v>
      </c>
      <c r="D8262">
        <v>0.54</v>
      </c>
      <c r="E8262">
        <v>0.55000000000000004</v>
      </c>
      <c r="F8262">
        <v>0</v>
      </c>
    </row>
    <row r="8263" spans="1:6" x14ac:dyDescent="0.25">
      <c r="A8263" s="1">
        <v>33732</v>
      </c>
      <c r="B8263">
        <v>0.54</v>
      </c>
      <c r="C8263">
        <v>0.55000000000000004</v>
      </c>
      <c r="D8263">
        <v>0.53</v>
      </c>
      <c r="E8263">
        <v>0.54</v>
      </c>
      <c r="F8263">
        <v>0</v>
      </c>
    </row>
    <row r="8264" spans="1:6" x14ac:dyDescent="0.25">
      <c r="A8264" s="1">
        <v>33731</v>
      </c>
      <c r="B8264">
        <v>0.55000000000000004</v>
      </c>
      <c r="C8264">
        <v>0.55000000000000004</v>
      </c>
      <c r="D8264">
        <v>0.53</v>
      </c>
      <c r="E8264">
        <v>0.54</v>
      </c>
      <c r="F8264">
        <v>-1.818181818</v>
      </c>
    </row>
    <row r="8265" spans="1:6" x14ac:dyDescent="0.25">
      <c r="A8265" s="1">
        <v>33730</v>
      </c>
      <c r="B8265">
        <v>0.55000000000000004</v>
      </c>
      <c r="C8265">
        <v>0.55000000000000004</v>
      </c>
      <c r="D8265">
        <v>0.54</v>
      </c>
      <c r="E8265">
        <v>0.54</v>
      </c>
      <c r="F8265">
        <v>-1.818181818</v>
      </c>
    </row>
    <row r="8266" spans="1:6" x14ac:dyDescent="0.25">
      <c r="A8266" s="1">
        <v>33729</v>
      </c>
      <c r="B8266">
        <v>0.53</v>
      </c>
      <c r="C8266">
        <v>0.55000000000000004</v>
      </c>
      <c r="D8266">
        <v>0.53</v>
      </c>
      <c r="E8266">
        <v>0.54</v>
      </c>
      <c r="F8266">
        <v>1.886792453</v>
      </c>
    </row>
    <row r="8267" spans="1:6" x14ac:dyDescent="0.25">
      <c r="A8267" s="1">
        <v>33728</v>
      </c>
      <c r="B8267">
        <v>0.52</v>
      </c>
      <c r="C8267">
        <v>0.54</v>
      </c>
      <c r="D8267">
        <v>0.51</v>
      </c>
      <c r="E8267">
        <v>0.52</v>
      </c>
      <c r="F8267">
        <v>0</v>
      </c>
    </row>
    <row r="8268" spans="1:6" x14ac:dyDescent="0.25">
      <c r="A8268" s="1">
        <v>33725</v>
      </c>
      <c r="B8268">
        <v>0.51</v>
      </c>
      <c r="C8268">
        <v>0.52</v>
      </c>
      <c r="D8268">
        <v>0.51</v>
      </c>
      <c r="E8268">
        <v>0.51</v>
      </c>
      <c r="F8268">
        <v>0</v>
      </c>
    </row>
    <row r="8269" spans="1:6" x14ac:dyDescent="0.25">
      <c r="A8269" s="1">
        <v>33724</v>
      </c>
      <c r="B8269">
        <v>0.5</v>
      </c>
      <c r="C8269">
        <v>0.53</v>
      </c>
      <c r="D8269">
        <v>0.49</v>
      </c>
      <c r="E8269">
        <v>0.51</v>
      </c>
      <c r="F8269">
        <v>2</v>
      </c>
    </row>
    <row r="8270" spans="1:6" x14ac:dyDescent="0.25">
      <c r="A8270" s="1">
        <v>33723</v>
      </c>
      <c r="B8270">
        <v>0.47</v>
      </c>
      <c r="C8270">
        <v>0.49</v>
      </c>
      <c r="D8270">
        <v>0.47</v>
      </c>
      <c r="E8270">
        <v>0.49</v>
      </c>
      <c r="F8270">
        <v>4.255319149</v>
      </c>
    </row>
    <row r="8271" spans="1:6" x14ac:dyDescent="0.25">
      <c r="A8271" s="1">
        <v>33722</v>
      </c>
      <c r="B8271">
        <v>0.47</v>
      </c>
      <c r="C8271">
        <v>0.49</v>
      </c>
      <c r="D8271">
        <v>0.46</v>
      </c>
      <c r="E8271">
        <v>0.47</v>
      </c>
      <c r="F8271">
        <v>0</v>
      </c>
    </row>
    <row r="8272" spans="1:6" x14ac:dyDescent="0.25">
      <c r="A8272" s="1">
        <v>33721</v>
      </c>
      <c r="B8272">
        <v>0.5</v>
      </c>
      <c r="C8272">
        <v>0.52</v>
      </c>
      <c r="D8272">
        <v>0.49</v>
      </c>
      <c r="E8272">
        <v>0.49</v>
      </c>
      <c r="F8272">
        <v>-2</v>
      </c>
    </row>
    <row r="8273" spans="1:6" x14ac:dyDescent="0.25">
      <c r="A8273" s="1">
        <v>33718</v>
      </c>
      <c r="B8273">
        <v>0.51</v>
      </c>
      <c r="C8273">
        <v>0.51</v>
      </c>
      <c r="D8273">
        <v>0.5</v>
      </c>
      <c r="E8273">
        <v>0.51</v>
      </c>
      <c r="F8273">
        <v>0</v>
      </c>
    </row>
    <row r="8274" spans="1:6" x14ac:dyDescent="0.25">
      <c r="A8274" s="1">
        <v>33717</v>
      </c>
      <c r="B8274">
        <v>0.52</v>
      </c>
      <c r="C8274">
        <v>0.52</v>
      </c>
      <c r="D8274">
        <v>0.5</v>
      </c>
      <c r="E8274">
        <v>0.5</v>
      </c>
      <c r="F8274">
        <v>-3.846153846</v>
      </c>
    </row>
    <row r="8275" spans="1:6" x14ac:dyDescent="0.25">
      <c r="A8275" s="1">
        <v>33716</v>
      </c>
      <c r="B8275">
        <v>0.51</v>
      </c>
      <c r="C8275">
        <v>0.53</v>
      </c>
      <c r="D8275">
        <v>0.5</v>
      </c>
      <c r="E8275">
        <v>0.52</v>
      </c>
      <c r="F8275">
        <v>1.9607843140000001</v>
      </c>
    </row>
    <row r="8276" spans="1:6" x14ac:dyDescent="0.25">
      <c r="A8276" s="1">
        <v>33715</v>
      </c>
      <c r="B8276">
        <v>0.51</v>
      </c>
      <c r="C8276">
        <v>0.51</v>
      </c>
      <c r="D8276">
        <v>0.49</v>
      </c>
      <c r="E8276">
        <v>0.5</v>
      </c>
      <c r="F8276">
        <v>-1.9607843140000001</v>
      </c>
    </row>
    <row r="8277" spans="1:6" x14ac:dyDescent="0.25">
      <c r="A8277" s="1">
        <v>33714</v>
      </c>
      <c r="B8277">
        <v>0.53</v>
      </c>
      <c r="C8277">
        <v>0.53</v>
      </c>
      <c r="D8277">
        <v>0.5</v>
      </c>
      <c r="E8277">
        <v>0.52</v>
      </c>
      <c r="F8277">
        <v>-1.886792453</v>
      </c>
    </row>
    <row r="8278" spans="1:6" x14ac:dyDescent="0.25">
      <c r="A8278" s="1">
        <v>33710</v>
      </c>
      <c r="B8278">
        <v>0.55000000000000004</v>
      </c>
      <c r="C8278">
        <v>0.56000000000000005</v>
      </c>
      <c r="D8278">
        <v>0.53</v>
      </c>
      <c r="E8278">
        <v>0.54</v>
      </c>
      <c r="F8278">
        <v>-1.818181818</v>
      </c>
    </row>
    <row r="8279" spans="1:6" x14ac:dyDescent="0.25">
      <c r="A8279" s="1">
        <v>33709</v>
      </c>
      <c r="B8279">
        <v>0.56000000000000005</v>
      </c>
      <c r="C8279">
        <v>0.56999999999999995</v>
      </c>
      <c r="D8279">
        <v>0.55000000000000004</v>
      </c>
      <c r="E8279">
        <v>0.56000000000000005</v>
      </c>
      <c r="F8279">
        <v>0</v>
      </c>
    </row>
    <row r="8280" spans="1:6" x14ac:dyDescent="0.25">
      <c r="A8280" s="1">
        <v>33708</v>
      </c>
      <c r="B8280">
        <v>0.54</v>
      </c>
      <c r="C8280">
        <v>0.56999999999999995</v>
      </c>
      <c r="D8280">
        <v>0.53</v>
      </c>
      <c r="E8280">
        <v>0.56000000000000005</v>
      </c>
      <c r="F8280">
        <v>3.703703704</v>
      </c>
    </row>
    <row r="8281" spans="1:6" x14ac:dyDescent="0.25">
      <c r="A8281" s="1">
        <v>33707</v>
      </c>
      <c r="B8281">
        <v>0.52</v>
      </c>
      <c r="C8281">
        <v>0.54</v>
      </c>
      <c r="D8281">
        <v>0.52</v>
      </c>
      <c r="E8281">
        <v>0.53</v>
      </c>
      <c r="F8281">
        <v>1.923076923</v>
      </c>
    </row>
    <row r="8282" spans="1:6" x14ac:dyDescent="0.25">
      <c r="A8282" s="1">
        <v>33704</v>
      </c>
      <c r="B8282">
        <v>0.56000000000000005</v>
      </c>
      <c r="C8282">
        <v>0.56999999999999995</v>
      </c>
      <c r="D8282">
        <v>0.52</v>
      </c>
      <c r="E8282">
        <v>0.52</v>
      </c>
      <c r="F8282">
        <v>-7.1428571429999996</v>
      </c>
    </row>
    <row r="8283" spans="1:6" x14ac:dyDescent="0.25">
      <c r="A8283" s="1">
        <v>33703</v>
      </c>
      <c r="B8283">
        <v>0.54</v>
      </c>
      <c r="C8283">
        <v>0.56999999999999995</v>
      </c>
      <c r="D8283">
        <v>0.53</v>
      </c>
      <c r="E8283">
        <v>0.56000000000000005</v>
      </c>
      <c r="F8283">
        <v>3.703703704</v>
      </c>
    </row>
    <row r="8284" spans="1:6" x14ac:dyDescent="0.25">
      <c r="A8284" s="1">
        <v>33702</v>
      </c>
      <c r="B8284">
        <v>0.53</v>
      </c>
      <c r="C8284">
        <v>0.54</v>
      </c>
      <c r="D8284">
        <v>0.49</v>
      </c>
      <c r="E8284">
        <v>0.53</v>
      </c>
      <c r="F8284">
        <v>0</v>
      </c>
    </row>
    <row r="8285" spans="1:6" x14ac:dyDescent="0.25">
      <c r="A8285" s="1">
        <v>33701</v>
      </c>
      <c r="B8285">
        <v>0.57999999999999996</v>
      </c>
      <c r="C8285">
        <v>0.57999999999999996</v>
      </c>
      <c r="D8285">
        <v>0.53</v>
      </c>
      <c r="E8285">
        <v>0.53</v>
      </c>
      <c r="F8285">
        <v>-8.6206896549999996</v>
      </c>
    </row>
    <row r="8286" spans="1:6" x14ac:dyDescent="0.25">
      <c r="A8286" s="1">
        <v>33700</v>
      </c>
      <c r="B8286">
        <v>0.56999999999999995</v>
      </c>
      <c r="C8286">
        <v>0.59</v>
      </c>
      <c r="D8286">
        <v>0.56999999999999995</v>
      </c>
      <c r="E8286">
        <v>0.57999999999999996</v>
      </c>
      <c r="F8286">
        <v>1.754385965</v>
      </c>
    </row>
    <row r="8287" spans="1:6" x14ac:dyDescent="0.25">
      <c r="A8287" s="1">
        <v>33697</v>
      </c>
      <c r="B8287">
        <v>0.55000000000000004</v>
      </c>
      <c r="C8287">
        <v>0.56000000000000005</v>
      </c>
      <c r="D8287">
        <v>0.54</v>
      </c>
      <c r="E8287">
        <v>0.55000000000000004</v>
      </c>
      <c r="F8287">
        <v>0</v>
      </c>
    </row>
    <row r="8288" spans="1:6" x14ac:dyDescent="0.25">
      <c r="A8288" s="1">
        <v>33696</v>
      </c>
      <c r="B8288">
        <v>0.56000000000000005</v>
      </c>
      <c r="C8288">
        <v>0.57999999999999996</v>
      </c>
      <c r="D8288">
        <v>0.55000000000000004</v>
      </c>
      <c r="E8288">
        <v>0.55000000000000004</v>
      </c>
      <c r="F8288">
        <v>-1.7857142859999999</v>
      </c>
    </row>
    <row r="8289" spans="1:6" x14ac:dyDescent="0.25">
      <c r="A8289" s="1">
        <v>33695</v>
      </c>
      <c r="B8289">
        <v>0.54</v>
      </c>
      <c r="C8289">
        <v>0.56000000000000005</v>
      </c>
      <c r="D8289">
        <v>0.54</v>
      </c>
      <c r="E8289">
        <v>0.56000000000000005</v>
      </c>
      <c r="F8289">
        <v>3.703703704</v>
      </c>
    </row>
    <row r="8290" spans="1:6" x14ac:dyDescent="0.25">
      <c r="A8290" s="1">
        <v>33694</v>
      </c>
      <c r="B8290">
        <v>0.54</v>
      </c>
      <c r="C8290">
        <v>0.56000000000000005</v>
      </c>
      <c r="D8290">
        <v>0.54</v>
      </c>
      <c r="E8290">
        <v>0.55000000000000004</v>
      </c>
      <c r="F8290">
        <v>1.851851852</v>
      </c>
    </row>
    <row r="8291" spans="1:6" x14ac:dyDescent="0.25">
      <c r="A8291" s="1">
        <v>33693</v>
      </c>
      <c r="B8291">
        <v>0.55000000000000004</v>
      </c>
      <c r="C8291">
        <v>0.56000000000000005</v>
      </c>
      <c r="D8291">
        <v>0.54</v>
      </c>
      <c r="E8291">
        <v>0.54</v>
      </c>
      <c r="F8291">
        <v>-1.818181818</v>
      </c>
    </row>
    <row r="8292" spans="1:6" x14ac:dyDescent="0.25">
      <c r="A8292" s="1">
        <v>33690</v>
      </c>
      <c r="B8292">
        <v>0.57999999999999996</v>
      </c>
      <c r="C8292">
        <v>0.59</v>
      </c>
      <c r="D8292">
        <v>0.54</v>
      </c>
      <c r="E8292">
        <v>0.54</v>
      </c>
      <c r="F8292">
        <v>-6.896551724</v>
      </c>
    </row>
    <row r="8293" spans="1:6" x14ac:dyDescent="0.25">
      <c r="A8293" s="1">
        <v>33689</v>
      </c>
      <c r="B8293">
        <v>0.6</v>
      </c>
      <c r="C8293">
        <v>0.6</v>
      </c>
      <c r="D8293">
        <v>0.56999999999999995</v>
      </c>
      <c r="E8293">
        <v>0.59</v>
      </c>
      <c r="F8293">
        <v>-1.6666666670000001</v>
      </c>
    </row>
    <row r="8294" spans="1:6" x14ac:dyDescent="0.25">
      <c r="A8294" s="1">
        <v>33688</v>
      </c>
      <c r="B8294">
        <v>0.56999999999999995</v>
      </c>
      <c r="C8294">
        <v>0.59</v>
      </c>
      <c r="D8294">
        <v>0.56000000000000005</v>
      </c>
      <c r="E8294">
        <v>0.59</v>
      </c>
      <c r="F8294">
        <v>3.50877193</v>
      </c>
    </row>
    <row r="8295" spans="1:6" x14ac:dyDescent="0.25">
      <c r="A8295" s="1">
        <v>33687</v>
      </c>
      <c r="B8295">
        <v>0.56000000000000005</v>
      </c>
      <c r="C8295">
        <v>0.56999999999999995</v>
      </c>
      <c r="D8295">
        <v>0.56000000000000005</v>
      </c>
      <c r="E8295">
        <v>0.56999999999999995</v>
      </c>
      <c r="F8295">
        <v>1.7857142859999999</v>
      </c>
    </row>
    <row r="8296" spans="1:6" x14ac:dyDescent="0.25">
      <c r="A8296" s="1">
        <v>33686</v>
      </c>
      <c r="B8296">
        <v>0.57999999999999996</v>
      </c>
      <c r="C8296">
        <v>0.59</v>
      </c>
      <c r="D8296">
        <v>0.56000000000000005</v>
      </c>
      <c r="E8296">
        <v>0.56000000000000005</v>
      </c>
      <c r="F8296">
        <v>-3.448275862</v>
      </c>
    </row>
    <row r="8297" spans="1:6" x14ac:dyDescent="0.25">
      <c r="A8297" s="1">
        <v>33683</v>
      </c>
      <c r="B8297">
        <v>0.57999999999999996</v>
      </c>
      <c r="C8297">
        <v>0.57999999999999996</v>
      </c>
      <c r="D8297">
        <v>0.56999999999999995</v>
      </c>
      <c r="E8297">
        <v>0.57999999999999996</v>
      </c>
      <c r="F8297">
        <v>0</v>
      </c>
    </row>
    <row r="8298" spans="1:6" x14ac:dyDescent="0.25">
      <c r="A8298" s="1">
        <v>33682</v>
      </c>
      <c r="B8298">
        <v>0.57999999999999996</v>
      </c>
      <c r="C8298">
        <v>0.57999999999999996</v>
      </c>
      <c r="D8298">
        <v>0.56999999999999995</v>
      </c>
      <c r="E8298">
        <v>0.57999999999999996</v>
      </c>
      <c r="F8298">
        <v>0</v>
      </c>
    </row>
    <row r="8299" spans="1:6" x14ac:dyDescent="0.25">
      <c r="A8299" s="1">
        <v>33681</v>
      </c>
      <c r="B8299">
        <v>0.56999999999999995</v>
      </c>
      <c r="C8299">
        <v>0.57999999999999996</v>
      </c>
      <c r="D8299">
        <v>0.56999999999999995</v>
      </c>
      <c r="E8299">
        <v>0.57999999999999996</v>
      </c>
      <c r="F8299">
        <v>1.754385965</v>
      </c>
    </row>
    <row r="8300" spans="1:6" x14ac:dyDescent="0.25">
      <c r="A8300" s="1">
        <v>33680</v>
      </c>
      <c r="B8300">
        <v>0.55000000000000004</v>
      </c>
      <c r="C8300">
        <v>0.56999999999999995</v>
      </c>
      <c r="D8300">
        <v>0.55000000000000004</v>
      </c>
      <c r="E8300">
        <v>0.56999999999999995</v>
      </c>
      <c r="F8300">
        <v>3.636363636</v>
      </c>
    </row>
    <row r="8301" spans="1:6" x14ac:dyDescent="0.25">
      <c r="A8301" s="1">
        <v>33679</v>
      </c>
      <c r="B8301">
        <v>0.55000000000000004</v>
      </c>
      <c r="C8301">
        <v>0.55000000000000004</v>
      </c>
      <c r="D8301">
        <v>0.54</v>
      </c>
      <c r="E8301">
        <v>0.55000000000000004</v>
      </c>
      <c r="F8301">
        <v>0</v>
      </c>
    </row>
    <row r="8302" spans="1:6" x14ac:dyDescent="0.25">
      <c r="A8302" s="1">
        <v>33676</v>
      </c>
      <c r="B8302">
        <v>0.56000000000000005</v>
      </c>
      <c r="C8302">
        <v>0.56000000000000005</v>
      </c>
      <c r="D8302">
        <v>0.55000000000000004</v>
      </c>
      <c r="E8302">
        <v>0.55000000000000004</v>
      </c>
      <c r="F8302">
        <v>-1.7857142859999999</v>
      </c>
    </row>
    <row r="8303" spans="1:6" x14ac:dyDescent="0.25">
      <c r="A8303" s="1">
        <v>33675</v>
      </c>
      <c r="B8303">
        <v>0.55000000000000004</v>
      </c>
      <c r="C8303">
        <v>0.56000000000000005</v>
      </c>
      <c r="D8303">
        <v>0.54</v>
      </c>
      <c r="E8303">
        <v>0.55000000000000004</v>
      </c>
      <c r="F8303">
        <v>0</v>
      </c>
    </row>
    <row r="8304" spans="1:6" x14ac:dyDescent="0.25">
      <c r="A8304" s="1">
        <v>33674</v>
      </c>
      <c r="B8304">
        <v>0.56000000000000005</v>
      </c>
      <c r="C8304">
        <v>0.56000000000000005</v>
      </c>
      <c r="D8304">
        <v>0.54</v>
      </c>
      <c r="E8304">
        <v>0.55000000000000004</v>
      </c>
      <c r="F8304">
        <v>-1.7857142859999999</v>
      </c>
    </row>
    <row r="8305" spans="1:6" x14ac:dyDescent="0.25">
      <c r="A8305" s="1">
        <v>33673</v>
      </c>
      <c r="B8305">
        <v>0.55000000000000004</v>
      </c>
      <c r="C8305">
        <v>0.56999999999999995</v>
      </c>
      <c r="D8305">
        <v>0.55000000000000004</v>
      </c>
      <c r="E8305">
        <v>0.56000000000000005</v>
      </c>
      <c r="F8305">
        <v>1.818181818</v>
      </c>
    </row>
    <row r="8306" spans="1:6" x14ac:dyDescent="0.25">
      <c r="A8306" s="1">
        <v>33672</v>
      </c>
      <c r="B8306">
        <v>0.55000000000000004</v>
      </c>
      <c r="C8306">
        <v>0.56000000000000005</v>
      </c>
      <c r="D8306">
        <v>0.54</v>
      </c>
      <c r="E8306">
        <v>0.55000000000000004</v>
      </c>
      <c r="F8306">
        <v>0</v>
      </c>
    </row>
    <row r="8307" spans="1:6" x14ac:dyDescent="0.25">
      <c r="A8307" s="1">
        <v>33669</v>
      </c>
      <c r="B8307">
        <v>0.55000000000000004</v>
      </c>
      <c r="C8307">
        <v>0.56000000000000005</v>
      </c>
      <c r="D8307">
        <v>0.54</v>
      </c>
      <c r="E8307">
        <v>0.55000000000000004</v>
      </c>
      <c r="F8307">
        <v>0</v>
      </c>
    </row>
    <row r="8308" spans="1:6" x14ac:dyDescent="0.25">
      <c r="A8308" s="1">
        <v>33668</v>
      </c>
      <c r="B8308">
        <v>0.55000000000000004</v>
      </c>
      <c r="C8308">
        <v>0.55000000000000004</v>
      </c>
      <c r="D8308">
        <v>0.54</v>
      </c>
      <c r="E8308">
        <v>0.55000000000000004</v>
      </c>
      <c r="F8308">
        <v>0</v>
      </c>
    </row>
    <row r="8309" spans="1:6" x14ac:dyDescent="0.25">
      <c r="A8309" s="1">
        <v>33667</v>
      </c>
      <c r="B8309">
        <v>0.56000000000000005</v>
      </c>
      <c r="C8309">
        <v>0.56999999999999995</v>
      </c>
      <c r="D8309">
        <v>0.55000000000000004</v>
      </c>
      <c r="E8309">
        <v>0.56000000000000005</v>
      </c>
      <c r="F8309">
        <v>0</v>
      </c>
    </row>
    <row r="8310" spans="1:6" x14ac:dyDescent="0.25">
      <c r="A8310" s="1">
        <v>33666</v>
      </c>
      <c r="B8310">
        <v>0.56000000000000005</v>
      </c>
      <c r="C8310">
        <v>0.56999999999999995</v>
      </c>
      <c r="D8310">
        <v>0.56000000000000005</v>
      </c>
      <c r="E8310">
        <v>0.56000000000000005</v>
      </c>
      <c r="F8310">
        <v>0</v>
      </c>
    </row>
    <row r="8311" spans="1:6" x14ac:dyDescent="0.25">
      <c r="A8311" s="1">
        <v>33665</v>
      </c>
      <c r="B8311">
        <v>0.56999999999999995</v>
      </c>
      <c r="C8311">
        <v>0.56999999999999995</v>
      </c>
      <c r="D8311">
        <v>0.56000000000000005</v>
      </c>
      <c r="E8311">
        <v>0.56999999999999995</v>
      </c>
      <c r="F8311">
        <v>0</v>
      </c>
    </row>
    <row r="8312" spans="1:6" x14ac:dyDescent="0.25">
      <c r="A8312" s="1">
        <v>33662</v>
      </c>
      <c r="B8312">
        <v>0.56999999999999995</v>
      </c>
      <c r="C8312">
        <v>0.57999999999999996</v>
      </c>
      <c r="D8312">
        <v>0.56000000000000005</v>
      </c>
      <c r="E8312">
        <v>0.56000000000000005</v>
      </c>
      <c r="F8312">
        <v>-1.754385965</v>
      </c>
    </row>
    <row r="8313" spans="1:6" x14ac:dyDescent="0.25">
      <c r="A8313" s="1">
        <v>33661</v>
      </c>
      <c r="B8313">
        <v>0.57999999999999996</v>
      </c>
      <c r="C8313">
        <v>0.57999999999999996</v>
      </c>
      <c r="D8313">
        <v>0.56999999999999995</v>
      </c>
      <c r="E8313">
        <v>0.56999999999999995</v>
      </c>
      <c r="F8313">
        <v>-1.724137931</v>
      </c>
    </row>
    <row r="8314" spans="1:6" x14ac:dyDescent="0.25">
      <c r="A8314" s="1">
        <v>33660</v>
      </c>
      <c r="B8314">
        <v>0.55000000000000004</v>
      </c>
      <c r="C8314">
        <v>0.57999999999999996</v>
      </c>
      <c r="D8314">
        <v>0.55000000000000004</v>
      </c>
      <c r="E8314">
        <v>0.57999999999999996</v>
      </c>
      <c r="F8314">
        <v>5.4545454549999999</v>
      </c>
    </row>
    <row r="8315" spans="1:6" x14ac:dyDescent="0.25">
      <c r="A8315" s="1">
        <v>33659</v>
      </c>
      <c r="B8315">
        <v>0.56000000000000005</v>
      </c>
      <c r="C8315">
        <v>0.56000000000000005</v>
      </c>
      <c r="D8315">
        <v>0.54</v>
      </c>
      <c r="E8315">
        <v>0.56000000000000005</v>
      </c>
      <c r="F8315">
        <v>0</v>
      </c>
    </row>
    <row r="8316" spans="1:6" x14ac:dyDescent="0.25">
      <c r="A8316" s="1">
        <v>33658</v>
      </c>
      <c r="B8316">
        <v>0.56999999999999995</v>
      </c>
      <c r="C8316">
        <v>0.56999999999999995</v>
      </c>
      <c r="D8316">
        <v>0.56000000000000005</v>
      </c>
      <c r="E8316">
        <v>0.56000000000000005</v>
      </c>
      <c r="F8316">
        <v>-1.754385965</v>
      </c>
    </row>
    <row r="8317" spans="1:6" x14ac:dyDescent="0.25">
      <c r="A8317" s="1">
        <v>33655</v>
      </c>
      <c r="B8317">
        <v>0.57999999999999996</v>
      </c>
      <c r="C8317">
        <v>0.57999999999999996</v>
      </c>
      <c r="D8317">
        <v>0.56000000000000005</v>
      </c>
      <c r="E8317">
        <v>0.56000000000000005</v>
      </c>
      <c r="F8317">
        <v>-3.448275862</v>
      </c>
    </row>
    <row r="8318" spans="1:6" x14ac:dyDescent="0.25">
      <c r="A8318" s="1">
        <v>33654</v>
      </c>
      <c r="B8318">
        <v>0.56999999999999995</v>
      </c>
      <c r="C8318">
        <v>0.59</v>
      </c>
      <c r="D8318">
        <v>0.56000000000000005</v>
      </c>
      <c r="E8318">
        <v>0.57999999999999996</v>
      </c>
      <c r="F8318">
        <v>1.754385965</v>
      </c>
    </row>
    <row r="8319" spans="1:6" x14ac:dyDescent="0.25">
      <c r="A8319" s="1">
        <v>33653</v>
      </c>
      <c r="B8319">
        <v>0.56999999999999995</v>
      </c>
      <c r="C8319">
        <v>0.57999999999999996</v>
      </c>
      <c r="D8319">
        <v>0.56000000000000005</v>
      </c>
      <c r="E8319">
        <v>0.56999999999999995</v>
      </c>
      <c r="F8319">
        <v>0</v>
      </c>
    </row>
    <row r="8320" spans="1:6" x14ac:dyDescent="0.25">
      <c r="A8320" s="1">
        <v>33652</v>
      </c>
      <c r="B8320">
        <v>0.59</v>
      </c>
      <c r="C8320">
        <v>0.6</v>
      </c>
      <c r="D8320">
        <v>0.56999999999999995</v>
      </c>
      <c r="E8320">
        <v>0.56999999999999995</v>
      </c>
      <c r="F8320">
        <v>-3.3898305080000002</v>
      </c>
    </row>
    <row r="8321" spans="1:6" x14ac:dyDescent="0.25">
      <c r="A8321" s="1">
        <v>33648</v>
      </c>
      <c r="B8321">
        <v>0.59</v>
      </c>
      <c r="C8321">
        <v>0.59</v>
      </c>
      <c r="D8321">
        <v>0.57999999999999996</v>
      </c>
      <c r="E8321">
        <v>0.57999999999999996</v>
      </c>
      <c r="F8321">
        <v>-1.6949152540000001</v>
      </c>
    </row>
    <row r="8322" spans="1:6" x14ac:dyDescent="0.25">
      <c r="A8322" s="1">
        <v>33647</v>
      </c>
      <c r="B8322">
        <v>0.59</v>
      </c>
      <c r="C8322">
        <v>0.6</v>
      </c>
      <c r="D8322">
        <v>0.57999999999999996</v>
      </c>
      <c r="E8322">
        <v>0.59</v>
      </c>
      <c r="F8322">
        <v>0</v>
      </c>
    </row>
    <row r="8323" spans="1:6" x14ac:dyDescent="0.25">
      <c r="A8323" s="1">
        <v>33646</v>
      </c>
      <c r="B8323">
        <v>0.57999999999999996</v>
      </c>
      <c r="C8323">
        <v>0.6</v>
      </c>
      <c r="D8323">
        <v>0.56999999999999995</v>
      </c>
      <c r="E8323">
        <v>0.59</v>
      </c>
      <c r="F8323">
        <v>1.724137931</v>
      </c>
    </row>
    <row r="8324" spans="1:6" x14ac:dyDescent="0.25">
      <c r="A8324" s="1">
        <v>33645</v>
      </c>
      <c r="B8324">
        <v>0.57999999999999996</v>
      </c>
      <c r="C8324">
        <v>0.57999999999999996</v>
      </c>
      <c r="D8324">
        <v>0.56000000000000005</v>
      </c>
      <c r="E8324">
        <v>0.56999999999999995</v>
      </c>
      <c r="F8324">
        <v>-1.724137931</v>
      </c>
    </row>
    <row r="8325" spans="1:6" x14ac:dyDescent="0.25">
      <c r="A8325" s="1">
        <v>33644</v>
      </c>
      <c r="B8325">
        <v>0.59</v>
      </c>
      <c r="C8325">
        <v>0.59</v>
      </c>
      <c r="D8325">
        <v>0.56999999999999995</v>
      </c>
      <c r="E8325">
        <v>0.57999999999999996</v>
      </c>
      <c r="F8325">
        <v>-1.6949152540000001</v>
      </c>
    </row>
    <row r="8326" spans="1:6" x14ac:dyDescent="0.25">
      <c r="A8326" s="1">
        <v>33641</v>
      </c>
      <c r="B8326">
        <v>0.6</v>
      </c>
      <c r="C8326">
        <v>0.6</v>
      </c>
      <c r="D8326">
        <v>0.57999999999999996</v>
      </c>
      <c r="E8326">
        <v>0.59</v>
      </c>
      <c r="F8326">
        <v>-1.6666666670000001</v>
      </c>
    </row>
    <row r="8327" spans="1:6" x14ac:dyDescent="0.25">
      <c r="A8327" s="1">
        <v>33640</v>
      </c>
      <c r="B8327">
        <v>0.57999999999999996</v>
      </c>
      <c r="C8327">
        <v>0.61</v>
      </c>
      <c r="D8327">
        <v>0.57999999999999996</v>
      </c>
      <c r="E8327">
        <v>0.59</v>
      </c>
      <c r="F8327">
        <v>1.724137931</v>
      </c>
    </row>
    <row r="8328" spans="1:6" x14ac:dyDescent="0.25">
      <c r="A8328" s="1">
        <v>33639</v>
      </c>
      <c r="B8328">
        <v>0.56000000000000005</v>
      </c>
      <c r="C8328">
        <v>0.57999999999999996</v>
      </c>
      <c r="D8328">
        <v>0.55000000000000004</v>
      </c>
      <c r="E8328">
        <v>0.57999999999999996</v>
      </c>
      <c r="F8328">
        <v>3.5714285710000002</v>
      </c>
    </row>
    <row r="8329" spans="1:6" x14ac:dyDescent="0.25">
      <c r="A8329" s="1">
        <v>33638</v>
      </c>
      <c r="B8329">
        <v>0.55000000000000004</v>
      </c>
      <c r="C8329">
        <v>0.56000000000000005</v>
      </c>
      <c r="D8329">
        <v>0.54</v>
      </c>
      <c r="E8329">
        <v>0.56000000000000005</v>
      </c>
      <c r="F8329">
        <v>1.818181818</v>
      </c>
    </row>
    <row r="8330" spans="1:6" x14ac:dyDescent="0.25">
      <c r="A8330" s="1">
        <v>33637</v>
      </c>
      <c r="B8330">
        <v>0.52</v>
      </c>
      <c r="C8330">
        <v>0.55000000000000004</v>
      </c>
      <c r="D8330">
        <v>0.52</v>
      </c>
      <c r="E8330">
        <v>0.54</v>
      </c>
      <c r="F8330">
        <v>3.846153846</v>
      </c>
    </row>
    <row r="8331" spans="1:6" x14ac:dyDescent="0.25">
      <c r="A8331" s="1">
        <v>33634</v>
      </c>
      <c r="B8331">
        <v>0.52</v>
      </c>
      <c r="C8331">
        <v>0.53</v>
      </c>
      <c r="D8331">
        <v>0.51</v>
      </c>
      <c r="E8331">
        <v>0.53</v>
      </c>
      <c r="F8331">
        <v>1.923076923</v>
      </c>
    </row>
    <row r="8332" spans="1:6" x14ac:dyDescent="0.25">
      <c r="A8332" s="1">
        <v>33633</v>
      </c>
      <c r="B8332">
        <v>0.51</v>
      </c>
      <c r="C8332">
        <v>0.52</v>
      </c>
      <c r="D8332">
        <v>0.51</v>
      </c>
      <c r="E8332">
        <v>0.52</v>
      </c>
      <c r="F8332">
        <v>1.9607843140000001</v>
      </c>
    </row>
    <row r="8333" spans="1:6" x14ac:dyDescent="0.25">
      <c r="A8333" s="1">
        <v>33632</v>
      </c>
      <c r="B8333">
        <v>0.52</v>
      </c>
      <c r="C8333">
        <v>0.53</v>
      </c>
      <c r="D8333">
        <v>0.51</v>
      </c>
      <c r="E8333">
        <v>0.51</v>
      </c>
      <c r="F8333">
        <v>-1.923076923</v>
      </c>
    </row>
    <row r="8334" spans="1:6" x14ac:dyDescent="0.25">
      <c r="A8334" s="1">
        <v>33631</v>
      </c>
      <c r="B8334">
        <v>0.52</v>
      </c>
      <c r="C8334">
        <v>0.53</v>
      </c>
      <c r="D8334">
        <v>0.51</v>
      </c>
      <c r="E8334">
        <v>0.52</v>
      </c>
      <c r="F8334">
        <v>0</v>
      </c>
    </row>
    <row r="8335" spans="1:6" x14ac:dyDescent="0.25">
      <c r="A8335" s="1">
        <v>33630</v>
      </c>
      <c r="B8335">
        <v>0.52</v>
      </c>
      <c r="C8335">
        <v>0.53</v>
      </c>
      <c r="D8335">
        <v>0.52</v>
      </c>
      <c r="E8335">
        <v>0.52</v>
      </c>
      <c r="F8335">
        <v>0</v>
      </c>
    </row>
    <row r="8336" spans="1:6" x14ac:dyDescent="0.25">
      <c r="A8336" s="1">
        <v>33627</v>
      </c>
      <c r="B8336">
        <v>0.51</v>
      </c>
      <c r="C8336">
        <v>0.52</v>
      </c>
      <c r="D8336">
        <v>0.5</v>
      </c>
      <c r="E8336">
        <v>0.51</v>
      </c>
      <c r="F8336">
        <v>0</v>
      </c>
    </row>
    <row r="8337" spans="1:6" x14ac:dyDescent="0.25">
      <c r="A8337" s="1">
        <v>33626</v>
      </c>
      <c r="B8337">
        <v>0.51</v>
      </c>
      <c r="C8337">
        <v>0.52</v>
      </c>
      <c r="D8337">
        <v>0.5</v>
      </c>
      <c r="E8337">
        <v>0.51</v>
      </c>
      <c r="F8337">
        <v>0</v>
      </c>
    </row>
    <row r="8338" spans="1:6" x14ac:dyDescent="0.25">
      <c r="A8338" s="1">
        <v>33625</v>
      </c>
      <c r="B8338">
        <v>0.47</v>
      </c>
      <c r="C8338">
        <v>0.51</v>
      </c>
      <c r="D8338">
        <v>0.47</v>
      </c>
      <c r="E8338">
        <v>0.5</v>
      </c>
      <c r="F8338">
        <v>6.3829787229999999</v>
      </c>
    </row>
    <row r="8339" spans="1:6" x14ac:dyDescent="0.25">
      <c r="A8339" s="1">
        <v>33624</v>
      </c>
      <c r="B8339">
        <v>0.48</v>
      </c>
      <c r="C8339">
        <v>0.48</v>
      </c>
      <c r="D8339">
        <v>0.46</v>
      </c>
      <c r="E8339">
        <v>0.46</v>
      </c>
      <c r="F8339">
        <v>-4.1666666670000003</v>
      </c>
    </row>
    <row r="8340" spans="1:6" x14ac:dyDescent="0.25">
      <c r="A8340" s="1">
        <v>33623</v>
      </c>
      <c r="B8340">
        <v>0.52</v>
      </c>
      <c r="C8340">
        <v>0.52</v>
      </c>
      <c r="D8340">
        <v>0.48</v>
      </c>
      <c r="E8340">
        <v>0.49</v>
      </c>
      <c r="F8340">
        <v>-5.769230769</v>
      </c>
    </row>
    <row r="8341" spans="1:6" x14ac:dyDescent="0.25">
      <c r="A8341" s="1">
        <v>33620</v>
      </c>
      <c r="B8341">
        <v>0.53</v>
      </c>
      <c r="C8341">
        <v>0.53</v>
      </c>
      <c r="D8341">
        <v>0.51</v>
      </c>
      <c r="E8341">
        <v>0.52</v>
      </c>
      <c r="F8341">
        <v>-1.886792453</v>
      </c>
    </row>
    <row r="8342" spans="1:6" x14ac:dyDescent="0.25">
      <c r="A8342" s="1">
        <v>33619</v>
      </c>
      <c r="B8342">
        <v>0.52</v>
      </c>
      <c r="C8342">
        <v>0.54</v>
      </c>
      <c r="D8342">
        <v>0.52</v>
      </c>
      <c r="E8342">
        <v>0.53</v>
      </c>
      <c r="F8342">
        <v>1.923076923</v>
      </c>
    </row>
    <row r="8343" spans="1:6" x14ac:dyDescent="0.25">
      <c r="A8343" s="1">
        <v>33618</v>
      </c>
      <c r="B8343">
        <v>0.51</v>
      </c>
      <c r="C8343">
        <v>0.53</v>
      </c>
      <c r="D8343">
        <v>0.5</v>
      </c>
      <c r="E8343">
        <v>0.52</v>
      </c>
      <c r="F8343">
        <v>1.9607843140000001</v>
      </c>
    </row>
    <row r="8344" spans="1:6" x14ac:dyDescent="0.25">
      <c r="A8344" s="1">
        <v>33617</v>
      </c>
      <c r="B8344">
        <v>0.51</v>
      </c>
      <c r="C8344">
        <v>0.52</v>
      </c>
      <c r="D8344">
        <v>0.5</v>
      </c>
      <c r="E8344">
        <v>0.51</v>
      </c>
      <c r="F8344">
        <v>0</v>
      </c>
    </row>
    <row r="8345" spans="1:6" x14ac:dyDescent="0.25">
      <c r="A8345" s="1">
        <v>33616</v>
      </c>
      <c r="B8345">
        <v>0.51</v>
      </c>
      <c r="C8345">
        <v>0.52</v>
      </c>
      <c r="D8345">
        <v>0.51</v>
      </c>
      <c r="E8345">
        <v>0.51</v>
      </c>
      <c r="F8345">
        <v>0</v>
      </c>
    </row>
    <row r="8346" spans="1:6" x14ac:dyDescent="0.25">
      <c r="A8346" s="1">
        <v>33613</v>
      </c>
      <c r="B8346">
        <v>0.51</v>
      </c>
      <c r="C8346">
        <v>0.51</v>
      </c>
      <c r="D8346">
        <v>0.48</v>
      </c>
      <c r="E8346">
        <v>0.5</v>
      </c>
      <c r="F8346">
        <v>-1.9607843140000001</v>
      </c>
    </row>
    <row r="8347" spans="1:6" x14ac:dyDescent="0.25">
      <c r="A8347" s="1">
        <v>33612</v>
      </c>
      <c r="B8347">
        <v>0.51</v>
      </c>
      <c r="C8347">
        <v>0.52</v>
      </c>
      <c r="D8347">
        <v>0.51</v>
      </c>
      <c r="E8347">
        <v>0.51</v>
      </c>
      <c r="F8347">
        <v>0</v>
      </c>
    </row>
    <row r="8348" spans="1:6" x14ac:dyDescent="0.25">
      <c r="A8348" s="1">
        <v>33611</v>
      </c>
      <c r="B8348">
        <v>0.48</v>
      </c>
      <c r="C8348">
        <v>0.51</v>
      </c>
      <c r="D8348">
        <v>0.48</v>
      </c>
      <c r="E8348">
        <v>0.5</v>
      </c>
      <c r="F8348">
        <v>4.1666666670000003</v>
      </c>
    </row>
    <row r="8349" spans="1:6" x14ac:dyDescent="0.25">
      <c r="A8349" s="1">
        <v>33610</v>
      </c>
      <c r="B8349">
        <v>0.47</v>
      </c>
      <c r="C8349">
        <v>0.49</v>
      </c>
      <c r="D8349">
        <v>0.47</v>
      </c>
      <c r="E8349">
        <v>0.49</v>
      </c>
      <c r="F8349">
        <v>4.255319149</v>
      </c>
    </row>
    <row r="8350" spans="1:6" x14ac:dyDescent="0.25">
      <c r="A8350" s="1">
        <v>33609</v>
      </c>
      <c r="B8350">
        <v>0.46</v>
      </c>
      <c r="C8350">
        <v>0.46</v>
      </c>
      <c r="D8350">
        <v>0.45</v>
      </c>
      <c r="E8350">
        <v>0.46</v>
      </c>
      <c r="F8350">
        <v>0</v>
      </c>
    </row>
    <row r="8351" spans="1:6" x14ac:dyDescent="0.25">
      <c r="A8351" s="1">
        <v>33606</v>
      </c>
      <c r="B8351">
        <v>0.46</v>
      </c>
      <c r="C8351">
        <v>0.47</v>
      </c>
      <c r="D8351">
        <v>0.45</v>
      </c>
      <c r="E8351">
        <v>0.47</v>
      </c>
      <c r="F8351">
        <v>2.1739130430000002</v>
      </c>
    </row>
    <row r="8352" spans="1:6" x14ac:dyDescent="0.25">
      <c r="A8352" s="1">
        <v>33605</v>
      </c>
      <c r="B8352">
        <v>0.46</v>
      </c>
      <c r="C8352">
        <v>0.47</v>
      </c>
      <c r="D8352">
        <v>0.45</v>
      </c>
      <c r="E8352">
        <v>0.46</v>
      </c>
      <c r="F8352">
        <v>0</v>
      </c>
    </row>
    <row r="8353" spans="1:6" x14ac:dyDescent="0.25">
      <c r="A8353" s="1">
        <v>33603</v>
      </c>
      <c r="B8353">
        <v>0.47</v>
      </c>
      <c r="C8353">
        <v>0.47</v>
      </c>
      <c r="D8353">
        <v>0.45</v>
      </c>
      <c r="E8353">
        <v>0.46</v>
      </c>
      <c r="F8353">
        <v>-2.1276595739999999</v>
      </c>
    </row>
    <row r="8354" spans="1:6" x14ac:dyDescent="0.25">
      <c r="A8354" s="1">
        <v>33602</v>
      </c>
      <c r="B8354">
        <v>0.46</v>
      </c>
      <c r="C8354">
        <v>0.47</v>
      </c>
      <c r="D8354">
        <v>0.45</v>
      </c>
      <c r="E8354">
        <v>0.47</v>
      </c>
      <c r="F8354">
        <v>2.1739130430000002</v>
      </c>
    </row>
    <row r="8355" spans="1:6" x14ac:dyDescent="0.25">
      <c r="A8355" s="1">
        <v>33599</v>
      </c>
      <c r="B8355">
        <v>0.44</v>
      </c>
      <c r="C8355">
        <v>0.45</v>
      </c>
      <c r="D8355">
        <v>0.43</v>
      </c>
      <c r="E8355">
        <v>0.44</v>
      </c>
      <c r="F8355">
        <v>0</v>
      </c>
    </row>
    <row r="8356" spans="1:6" x14ac:dyDescent="0.25">
      <c r="A8356" s="1">
        <v>33598</v>
      </c>
      <c r="B8356">
        <v>0.42</v>
      </c>
      <c r="C8356">
        <v>0.45</v>
      </c>
      <c r="D8356">
        <v>0.42</v>
      </c>
      <c r="E8356">
        <v>0.45</v>
      </c>
      <c r="F8356">
        <v>7.1428571429999996</v>
      </c>
    </row>
    <row r="8357" spans="1:6" x14ac:dyDescent="0.25">
      <c r="A8357" s="1">
        <v>33596</v>
      </c>
      <c r="B8357">
        <v>0.39</v>
      </c>
      <c r="C8357">
        <v>0.41</v>
      </c>
      <c r="D8357">
        <v>0.39</v>
      </c>
      <c r="E8357">
        <v>0.41</v>
      </c>
      <c r="F8357">
        <v>5.1282051280000003</v>
      </c>
    </row>
    <row r="8358" spans="1:6" x14ac:dyDescent="0.25">
      <c r="A8358" s="1">
        <v>33595</v>
      </c>
      <c r="B8358">
        <v>0.38</v>
      </c>
      <c r="C8358">
        <v>0.39</v>
      </c>
      <c r="D8358">
        <v>0.38</v>
      </c>
      <c r="E8358">
        <v>0.39</v>
      </c>
      <c r="F8358">
        <v>2.6315789469999999</v>
      </c>
    </row>
    <row r="8359" spans="1:6" x14ac:dyDescent="0.25">
      <c r="A8359" s="1">
        <v>33592</v>
      </c>
      <c r="B8359">
        <v>0.39</v>
      </c>
      <c r="C8359">
        <v>0.39</v>
      </c>
      <c r="D8359">
        <v>0.38</v>
      </c>
      <c r="E8359">
        <v>0.38</v>
      </c>
      <c r="F8359">
        <v>-2.5641025640000001</v>
      </c>
    </row>
    <row r="8360" spans="1:6" x14ac:dyDescent="0.25">
      <c r="A8360" s="1">
        <v>33591</v>
      </c>
      <c r="B8360">
        <v>0.39</v>
      </c>
      <c r="C8360">
        <v>0.39</v>
      </c>
      <c r="D8360">
        <v>0.38</v>
      </c>
      <c r="E8360">
        <v>0.39</v>
      </c>
      <c r="F8360">
        <v>0</v>
      </c>
    </row>
    <row r="8361" spans="1:6" x14ac:dyDescent="0.25">
      <c r="A8361" s="1">
        <v>33590</v>
      </c>
      <c r="B8361">
        <v>0.39</v>
      </c>
      <c r="C8361">
        <v>0.4</v>
      </c>
      <c r="D8361">
        <v>0.39</v>
      </c>
      <c r="E8361">
        <v>0.4</v>
      </c>
      <c r="F8361">
        <v>2.5641025640000001</v>
      </c>
    </row>
    <row r="8362" spans="1:6" x14ac:dyDescent="0.25">
      <c r="A8362" s="1">
        <v>33589</v>
      </c>
      <c r="B8362">
        <v>0.39</v>
      </c>
      <c r="C8362">
        <v>0.39</v>
      </c>
      <c r="D8362">
        <v>0.39</v>
      </c>
      <c r="E8362">
        <v>0.39</v>
      </c>
      <c r="F8362">
        <v>0</v>
      </c>
    </row>
    <row r="8363" spans="1:6" x14ac:dyDescent="0.25">
      <c r="A8363" s="1">
        <v>33588</v>
      </c>
      <c r="B8363">
        <v>0.39</v>
      </c>
      <c r="C8363">
        <v>0.4</v>
      </c>
      <c r="D8363">
        <v>0.38</v>
      </c>
      <c r="E8363">
        <v>0.39</v>
      </c>
      <c r="F8363">
        <v>0</v>
      </c>
    </row>
    <row r="8364" spans="1:6" x14ac:dyDescent="0.25">
      <c r="A8364" s="1">
        <v>33585</v>
      </c>
      <c r="B8364">
        <v>0.38</v>
      </c>
      <c r="C8364">
        <v>0.39</v>
      </c>
      <c r="D8364">
        <v>0.38</v>
      </c>
      <c r="E8364">
        <v>0.38</v>
      </c>
      <c r="F8364">
        <v>0</v>
      </c>
    </row>
    <row r="8365" spans="1:6" x14ac:dyDescent="0.25">
      <c r="A8365" s="1">
        <v>33584</v>
      </c>
      <c r="B8365">
        <v>0.38</v>
      </c>
      <c r="C8365">
        <v>0.39</v>
      </c>
      <c r="D8365">
        <v>0.38</v>
      </c>
      <c r="E8365">
        <v>0.38</v>
      </c>
      <c r="F8365">
        <v>0</v>
      </c>
    </row>
    <row r="8366" spans="1:6" x14ac:dyDescent="0.25">
      <c r="A8366" s="1">
        <v>33583</v>
      </c>
      <c r="B8366">
        <v>0.38</v>
      </c>
      <c r="C8366">
        <v>0.38</v>
      </c>
      <c r="D8366">
        <v>0.37</v>
      </c>
      <c r="E8366">
        <v>0.38</v>
      </c>
      <c r="F8366">
        <v>0</v>
      </c>
    </row>
    <row r="8367" spans="1:6" x14ac:dyDescent="0.25">
      <c r="A8367" s="1">
        <v>33582</v>
      </c>
      <c r="B8367">
        <v>0.38</v>
      </c>
      <c r="C8367">
        <v>0.38</v>
      </c>
      <c r="D8367">
        <v>0.37</v>
      </c>
      <c r="E8367">
        <v>0.38</v>
      </c>
      <c r="F8367">
        <v>0</v>
      </c>
    </row>
    <row r="8368" spans="1:6" x14ac:dyDescent="0.25">
      <c r="A8368" s="1">
        <v>33581</v>
      </c>
      <c r="B8368">
        <v>0.38</v>
      </c>
      <c r="C8368">
        <v>0.39</v>
      </c>
      <c r="D8368">
        <v>0.38</v>
      </c>
      <c r="E8368">
        <v>0.38</v>
      </c>
      <c r="F8368">
        <v>0</v>
      </c>
    </row>
    <row r="8369" spans="1:6" x14ac:dyDescent="0.25">
      <c r="A8369" s="1">
        <v>33578</v>
      </c>
      <c r="B8369">
        <v>0.38</v>
      </c>
      <c r="C8369">
        <v>0.39</v>
      </c>
      <c r="D8369">
        <v>0.37</v>
      </c>
      <c r="E8369">
        <v>0.38</v>
      </c>
      <c r="F8369">
        <v>0</v>
      </c>
    </row>
    <row r="8370" spans="1:6" x14ac:dyDescent="0.25">
      <c r="A8370" s="1">
        <v>33577</v>
      </c>
      <c r="B8370">
        <v>0.38</v>
      </c>
      <c r="C8370">
        <v>0.39</v>
      </c>
      <c r="D8370">
        <v>0.37</v>
      </c>
      <c r="E8370">
        <v>0.37</v>
      </c>
      <c r="F8370">
        <v>-2.6315789469999999</v>
      </c>
    </row>
    <row r="8371" spans="1:6" x14ac:dyDescent="0.25">
      <c r="A8371" s="1">
        <v>33576</v>
      </c>
      <c r="B8371">
        <v>0.37</v>
      </c>
      <c r="C8371">
        <v>0.39</v>
      </c>
      <c r="D8371">
        <v>0.37</v>
      </c>
      <c r="E8371">
        <v>0.38</v>
      </c>
      <c r="F8371">
        <v>2.7027027029999999</v>
      </c>
    </row>
    <row r="8372" spans="1:6" x14ac:dyDescent="0.25">
      <c r="A8372" s="1">
        <v>33575</v>
      </c>
      <c r="B8372">
        <v>0.36</v>
      </c>
      <c r="C8372">
        <v>0.37</v>
      </c>
      <c r="D8372">
        <v>0.36</v>
      </c>
      <c r="E8372">
        <v>0.37</v>
      </c>
      <c r="F8372">
        <v>2.7777777779999999</v>
      </c>
    </row>
    <row r="8373" spans="1:6" x14ac:dyDescent="0.25">
      <c r="A8373" s="1">
        <v>33574</v>
      </c>
      <c r="B8373">
        <v>0.34</v>
      </c>
      <c r="C8373">
        <v>0.36</v>
      </c>
      <c r="D8373">
        <v>0.34</v>
      </c>
      <c r="E8373">
        <v>0.36</v>
      </c>
      <c r="F8373">
        <v>5.8823529409999997</v>
      </c>
    </row>
    <row r="8374" spans="1:6" x14ac:dyDescent="0.25">
      <c r="A8374" s="1">
        <v>33571</v>
      </c>
      <c r="B8374">
        <v>0.34</v>
      </c>
      <c r="C8374">
        <v>0.34</v>
      </c>
      <c r="D8374">
        <v>0.34</v>
      </c>
      <c r="E8374">
        <v>0.34</v>
      </c>
      <c r="F8374">
        <v>0</v>
      </c>
    </row>
    <row r="8375" spans="1:6" x14ac:dyDescent="0.25">
      <c r="A8375" s="1">
        <v>33569</v>
      </c>
      <c r="B8375">
        <v>0.34</v>
      </c>
      <c r="C8375">
        <v>0.35</v>
      </c>
      <c r="D8375">
        <v>0.34</v>
      </c>
      <c r="E8375">
        <v>0.34</v>
      </c>
      <c r="F8375">
        <v>0</v>
      </c>
    </row>
    <row r="8376" spans="1:6" x14ac:dyDescent="0.25">
      <c r="A8376" s="1">
        <v>33568</v>
      </c>
      <c r="B8376">
        <v>0.34</v>
      </c>
      <c r="C8376">
        <v>0.34</v>
      </c>
      <c r="D8376">
        <v>0.33</v>
      </c>
      <c r="E8376">
        <v>0.34</v>
      </c>
      <c r="F8376">
        <v>0</v>
      </c>
    </row>
    <row r="8377" spans="1:6" x14ac:dyDescent="0.25">
      <c r="A8377" s="1">
        <v>33567</v>
      </c>
      <c r="B8377">
        <v>0.34</v>
      </c>
      <c r="C8377">
        <v>0.34</v>
      </c>
      <c r="D8377">
        <v>0.33</v>
      </c>
      <c r="E8377">
        <v>0.34</v>
      </c>
      <c r="F8377">
        <v>0</v>
      </c>
    </row>
    <row r="8378" spans="1:6" x14ac:dyDescent="0.25">
      <c r="A8378" s="1">
        <v>33564</v>
      </c>
      <c r="B8378">
        <v>0.35</v>
      </c>
      <c r="C8378">
        <v>0.35</v>
      </c>
      <c r="D8378">
        <v>0.34</v>
      </c>
      <c r="E8378">
        <v>0.34</v>
      </c>
      <c r="F8378">
        <v>-2.8571428569999999</v>
      </c>
    </row>
    <row r="8379" spans="1:6" x14ac:dyDescent="0.25">
      <c r="A8379" s="1">
        <v>33563</v>
      </c>
      <c r="B8379">
        <v>0.35</v>
      </c>
      <c r="C8379">
        <v>0.36</v>
      </c>
      <c r="D8379">
        <v>0.35</v>
      </c>
      <c r="E8379">
        <v>0.35</v>
      </c>
      <c r="F8379">
        <v>0</v>
      </c>
    </row>
    <row r="8380" spans="1:6" x14ac:dyDescent="0.25">
      <c r="A8380" s="1">
        <v>33562</v>
      </c>
      <c r="B8380">
        <v>0.35</v>
      </c>
      <c r="C8380">
        <v>0.35</v>
      </c>
      <c r="D8380">
        <v>0.34</v>
      </c>
      <c r="E8380">
        <v>0.34</v>
      </c>
      <c r="F8380">
        <v>-2.8571428569999999</v>
      </c>
    </row>
    <row r="8381" spans="1:6" x14ac:dyDescent="0.25">
      <c r="A8381" s="1">
        <v>33561</v>
      </c>
      <c r="B8381">
        <v>0.35</v>
      </c>
      <c r="C8381">
        <v>0.35</v>
      </c>
      <c r="D8381">
        <v>0.33</v>
      </c>
      <c r="E8381">
        <v>0.34</v>
      </c>
      <c r="F8381">
        <v>-2.8571428569999999</v>
      </c>
    </row>
    <row r="8382" spans="1:6" x14ac:dyDescent="0.25">
      <c r="A8382" s="1">
        <v>33560</v>
      </c>
      <c r="B8382">
        <v>0.36</v>
      </c>
      <c r="C8382">
        <v>0.36</v>
      </c>
      <c r="D8382">
        <v>0.35</v>
      </c>
      <c r="E8382">
        <v>0.36</v>
      </c>
      <c r="F8382">
        <v>0</v>
      </c>
    </row>
    <row r="8383" spans="1:6" x14ac:dyDescent="0.25">
      <c r="A8383" s="1">
        <v>33557</v>
      </c>
      <c r="B8383">
        <v>0.38</v>
      </c>
      <c r="C8383">
        <v>0.39</v>
      </c>
      <c r="D8383">
        <v>0.36</v>
      </c>
      <c r="E8383">
        <v>0.36</v>
      </c>
      <c r="F8383">
        <v>-5.263157895</v>
      </c>
    </row>
    <row r="8384" spans="1:6" x14ac:dyDescent="0.25">
      <c r="A8384" s="1">
        <v>33556</v>
      </c>
      <c r="B8384">
        <v>0.38</v>
      </c>
      <c r="C8384">
        <v>0.38</v>
      </c>
      <c r="D8384">
        <v>0.37</v>
      </c>
      <c r="E8384">
        <v>0.37</v>
      </c>
      <c r="F8384">
        <v>-2.6315789469999999</v>
      </c>
    </row>
    <row r="8385" spans="1:6" x14ac:dyDescent="0.25">
      <c r="A8385" s="1">
        <v>33555</v>
      </c>
      <c r="B8385">
        <v>0.37</v>
      </c>
      <c r="C8385">
        <v>0.38</v>
      </c>
      <c r="D8385">
        <v>0.37</v>
      </c>
      <c r="E8385">
        <v>0.38</v>
      </c>
      <c r="F8385">
        <v>2.7027027029999999</v>
      </c>
    </row>
    <row r="8386" spans="1:6" x14ac:dyDescent="0.25">
      <c r="A8386" s="1">
        <v>33554</v>
      </c>
      <c r="B8386">
        <v>0.37</v>
      </c>
      <c r="C8386">
        <v>0.38</v>
      </c>
      <c r="D8386">
        <v>0.37</v>
      </c>
      <c r="E8386">
        <v>0.37</v>
      </c>
      <c r="F8386">
        <v>0</v>
      </c>
    </row>
    <row r="8387" spans="1:6" x14ac:dyDescent="0.25">
      <c r="A8387" s="1">
        <v>33553</v>
      </c>
      <c r="B8387">
        <v>0.37</v>
      </c>
      <c r="C8387">
        <v>0.37</v>
      </c>
      <c r="D8387">
        <v>0.36</v>
      </c>
      <c r="E8387">
        <v>0.36</v>
      </c>
      <c r="F8387">
        <v>-2.7027027029999999</v>
      </c>
    </row>
    <row r="8388" spans="1:6" x14ac:dyDescent="0.25">
      <c r="A8388" s="1">
        <v>33550</v>
      </c>
      <c r="B8388">
        <v>0.37</v>
      </c>
      <c r="C8388">
        <v>0.38</v>
      </c>
      <c r="D8388">
        <v>0.37</v>
      </c>
      <c r="E8388">
        <v>0.37</v>
      </c>
      <c r="F8388">
        <v>0</v>
      </c>
    </row>
    <row r="8389" spans="1:6" x14ac:dyDescent="0.25">
      <c r="A8389" s="1">
        <v>33549</v>
      </c>
      <c r="B8389">
        <v>0.36</v>
      </c>
      <c r="C8389">
        <v>0.36</v>
      </c>
      <c r="D8389">
        <v>0.35</v>
      </c>
      <c r="E8389">
        <v>0.36</v>
      </c>
      <c r="F8389">
        <v>0</v>
      </c>
    </row>
    <row r="8390" spans="1:6" x14ac:dyDescent="0.25">
      <c r="A8390" s="1">
        <v>33548</v>
      </c>
      <c r="B8390">
        <v>0.34</v>
      </c>
      <c r="C8390">
        <v>0.34</v>
      </c>
      <c r="D8390">
        <v>0.33</v>
      </c>
      <c r="E8390">
        <v>0.34</v>
      </c>
      <c r="F8390">
        <v>0</v>
      </c>
    </row>
    <row r="8391" spans="1:6" x14ac:dyDescent="0.25">
      <c r="A8391" s="1">
        <v>33547</v>
      </c>
      <c r="B8391">
        <v>0.33</v>
      </c>
      <c r="C8391">
        <v>0.34</v>
      </c>
      <c r="D8391">
        <v>0.33</v>
      </c>
      <c r="E8391">
        <v>0.34</v>
      </c>
      <c r="F8391">
        <v>3.0303030299999998</v>
      </c>
    </row>
    <row r="8392" spans="1:6" x14ac:dyDescent="0.25">
      <c r="A8392" s="1">
        <v>33546</v>
      </c>
      <c r="B8392">
        <v>0.33</v>
      </c>
      <c r="C8392">
        <v>0.33</v>
      </c>
      <c r="D8392">
        <v>0.33</v>
      </c>
      <c r="E8392">
        <v>0.33</v>
      </c>
      <c r="F8392">
        <v>0</v>
      </c>
    </row>
    <row r="8393" spans="1:6" x14ac:dyDescent="0.25">
      <c r="A8393" s="1">
        <v>33543</v>
      </c>
      <c r="B8393">
        <v>0.34</v>
      </c>
      <c r="C8393">
        <v>0.34</v>
      </c>
      <c r="D8393">
        <v>0.33</v>
      </c>
      <c r="E8393">
        <v>0.33</v>
      </c>
      <c r="F8393">
        <v>-2.9411764709999999</v>
      </c>
    </row>
    <row r="8394" spans="1:6" x14ac:dyDescent="0.25">
      <c r="A8394" s="1">
        <v>33542</v>
      </c>
      <c r="B8394">
        <v>0.33</v>
      </c>
      <c r="C8394">
        <v>0.34</v>
      </c>
      <c r="D8394">
        <v>0.33</v>
      </c>
      <c r="E8394">
        <v>0.34</v>
      </c>
      <c r="F8394">
        <v>3.0303030299999998</v>
      </c>
    </row>
    <row r="8395" spans="1:6" x14ac:dyDescent="0.25">
      <c r="A8395" s="1">
        <v>33541</v>
      </c>
      <c r="B8395">
        <v>0.32</v>
      </c>
      <c r="C8395">
        <v>0.34</v>
      </c>
      <c r="D8395">
        <v>0.32</v>
      </c>
      <c r="E8395">
        <v>0.33</v>
      </c>
      <c r="F8395">
        <v>3.125</v>
      </c>
    </row>
    <row r="8396" spans="1:6" x14ac:dyDescent="0.25">
      <c r="A8396" s="1">
        <v>33540</v>
      </c>
      <c r="B8396">
        <v>0.32</v>
      </c>
      <c r="C8396">
        <v>0.32</v>
      </c>
      <c r="D8396">
        <v>0.31</v>
      </c>
      <c r="E8396">
        <v>0.32</v>
      </c>
      <c r="F8396">
        <v>0</v>
      </c>
    </row>
    <row r="8397" spans="1:6" x14ac:dyDescent="0.25">
      <c r="A8397" s="1">
        <v>33539</v>
      </c>
      <c r="B8397">
        <v>0.31</v>
      </c>
      <c r="C8397">
        <v>0.32</v>
      </c>
      <c r="D8397">
        <v>0.31</v>
      </c>
      <c r="E8397">
        <v>0.32</v>
      </c>
      <c r="F8397">
        <v>3.225806452</v>
      </c>
    </row>
    <row r="8398" spans="1:6" x14ac:dyDescent="0.25">
      <c r="A8398" s="1">
        <v>33536</v>
      </c>
      <c r="B8398">
        <v>0.3</v>
      </c>
      <c r="C8398">
        <v>0.3</v>
      </c>
      <c r="D8398">
        <v>0.28999999999999998</v>
      </c>
      <c r="E8398">
        <v>0.3</v>
      </c>
      <c r="F8398">
        <v>0</v>
      </c>
    </row>
    <row r="8399" spans="1:6" x14ac:dyDescent="0.25">
      <c r="A8399" s="1">
        <v>33535</v>
      </c>
      <c r="B8399">
        <v>0.32</v>
      </c>
      <c r="C8399">
        <v>0.32</v>
      </c>
      <c r="D8399">
        <v>0.3</v>
      </c>
      <c r="E8399">
        <v>0.31</v>
      </c>
      <c r="F8399">
        <v>-3.125</v>
      </c>
    </row>
    <row r="8400" spans="1:6" x14ac:dyDescent="0.25">
      <c r="A8400" s="1">
        <v>33534</v>
      </c>
      <c r="B8400">
        <v>0.32</v>
      </c>
      <c r="C8400">
        <v>0.32</v>
      </c>
      <c r="D8400">
        <v>0.31</v>
      </c>
      <c r="E8400">
        <v>0.32</v>
      </c>
      <c r="F8400">
        <v>0</v>
      </c>
    </row>
    <row r="8401" spans="1:6" x14ac:dyDescent="0.25">
      <c r="A8401" s="1">
        <v>33533</v>
      </c>
      <c r="B8401">
        <v>0.31</v>
      </c>
      <c r="C8401">
        <v>0.32</v>
      </c>
      <c r="D8401">
        <v>0.31</v>
      </c>
      <c r="E8401">
        <v>0.32</v>
      </c>
      <c r="F8401">
        <v>3.225806452</v>
      </c>
    </row>
    <row r="8402" spans="1:6" x14ac:dyDescent="0.25">
      <c r="A8402" s="1">
        <v>33532</v>
      </c>
      <c r="B8402">
        <v>0.31</v>
      </c>
      <c r="C8402">
        <v>0.32</v>
      </c>
      <c r="D8402">
        <v>0.3</v>
      </c>
      <c r="E8402">
        <v>0.31</v>
      </c>
      <c r="F8402">
        <v>0</v>
      </c>
    </row>
    <row r="8403" spans="1:6" x14ac:dyDescent="0.25">
      <c r="A8403" s="1">
        <v>33529</v>
      </c>
      <c r="B8403">
        <v>0.31</v>
      </c>
      <c r="C8403">
        <v>0.31</v>
      </c>
      <c r="D8403">
        <v>0.31</v>
      </c>
      <c r="E8403">
        <v>0.31</v>
      </c>
      <c r="F8403">
        <v>0</v>
      </c>
    </row>
    <row r="8404" spans="1:6" x14ac:dyDescent="0.25">
      <c r="A8404" s="1">
        <v>33528</v>
      </c>
      <c r="B8404">
        <v>0.31</v>
      </c>
      <c r="C8404">
        <v>0.32</v>
      </c>
      <c r="D8404">
        <v>0.31</v>
      </c>
      <c r="E8404">
        <v>0.31</v>
      </c>
      <c r="F8404">
        <v>0</v>
      </c>
    </row>
    <row r="8405" spans="1:6" x14ac:dyDescent="0.25">
      <c r="A8405" s="1">
        <v>33527</v>
      </c>
      <c r="B8405">
        <v>0.31</v>
      </c>
      <c r="C8405">
        <v>0.32</v>
      </c>
      <c r="D8405">
        <v>0.31</v>
      </c>
      <c r="E8405">
        <v>0.32</v>
      </c>
      <c r="F8405">
        <v>3.225806452</v>
      </c>
    </row>
    <row r="8406" spans="1:6" x14ac:dyDescent="0.25">
      <c r="A8406" s="1">
        <v>33526</v>
      </c>
      <c r="B8406">
        <v>0.3</v>
      </c>
      <c r="C8406">
        <v>0.31</v>
      </c>
      <c r="D8406">
        <v>0.3</v>
      </c>
      <c r="E8406">
        <v>0.31</v>
      </c>
      <c r="F8406">
        <v>3.3333333330000001</v>
      </c>
    </row>
    <row r="8407" spans="1:6" x14ac:dyDescent="0.25">
      <c r="A8407" s="1">
        <v>33525</v>
      </c>
      <c r="B8407">
        <v>0.28000000000000003</v>
      </c>
      <c r="C8407">
        <v>0.3</v>
      </c>
      <c r="D8407">
        <v>0.28000000000000003</v>
      </c>
      <c r="E8407">
        <v>0.28999999999999998</v>
      </c>
      <c r="F8407">
        <v>3.5714285710000002</v>
      </c>
    </row>
    <row r="8408" spans="1:6" x14ac:dyDescent="0.25">
      <c r="A8408" s="1">
        <v>33522</v>
      </c>
      <c r="B8408">
        <v>0.27</v>
      </c>
      <c r="C8408">
        <v>0.28999999999999998</v>
      </c>
      <c r="D8408">
        <v>0.27</v>
      </c>
      <c r="E8408">
        <v>0.28000000000000003</v>
      </c>
      <c r="F8408">
        <v>3.703703704</v>
      </c>
    </row>
    <row r="8409" spans="1:6" x14ac:dyDescent="0.25">
      <c r="A8409" s="1">
        <v>33521</v>
      </c>
      <c r="B8409">
        <v>0.27</v>
      </c>
      <c r="C8409">
        <v>0.27</v>
      </c>
      <c r="D8409">
        <v>0.25</v>
      </c>
      <c r="E8409">
        <v>0.27</v>
      </c>
      <c r="F8409">
        <v>0</v>
      </c>
    </row>
    <row r="8410" spans="1:6" x14ac:dyDescent="0.25">
      <c r="A8410" s="1">
        <v>33520</v>
      </c>
      <c r="B8410">
        <v>0.28999999999999998</v>
      </c>
      <c r="C8410">
        <v>0.28999999999999998</v>
      </c>
      <c r="D8410">
        <v>0.27</v>
      </c>
      <c r="E8410">
        <v>0.28000000000000003</v>
      </c>
      <c r="F8410">
        <v>-3.448275862</v>
      </c>
    </row>
    <row r="8411" spans="1:6" x14ac:dyDescent="0.25">
      <c r="A8411" s="1">
        <v>33519</v>
      </c>
      <c r="B8411">
        <v>0.28999999999999998</v>
      </c>
      <c r="C8411">
        <v>0.28999999999999998</v>
      </c>
      <c r="D8411">
        <v>0.28000000000000003</v>
      </c>
      <c r="E8411">
        <v>0.28999999999999998</v>
      </c>
      <c r="F8411">
        <v>0</v>
      </c>
    </row>
    <row r="8412" spans="1:6" x14ac:dyDescent="0.25">
      <c r="A8412" s="1">
        <v>33518</v>
      </c>
      <c r="B8412">
        <v>0.28999999999999998</v>
      </c>
      <c r="C8412">
        <v>0.3</v>
      </c>
      <c r="D8412">
        <v>0.28999999999999998</v>
      </c>
      <c r="E8412">
        <v>0.28999999999999998</v>
      </c>
      <c r="F8412">
        <v>0</v>
      </c>
    </row>
    <row r="8413" spans="1:6" x14ac:dyDescent="0.25">
      <c r="A8413" s="1">
        <v>33515</v>
      </c>
      <c r="B8413">
        <v>0.28000000000000003</v>
      </c>
      <c r="C8413">
        <v>0.28999999999999998</v>
      </c>
      <c r="D8413">
        <v>0.28000000000000003</v>
      </c>
      <c r="E8413">
        <v>0.28000000000000003</v>
      </c>
      <c r="F8413">
        <v>0</v>
      </c>
    </row>
    <row r="8414" spans="1:6" x14ac:dyDescent="0.25">
      <c r="A8414" s="1">
        <v>33514</v>
      </c>
      <c r="B8414">
        <v>0.28999999999999998</v>
      </c>
      <c r="C8414">
        <v>0.28999999999999998</v>
      </c>
      <c r="D8414">
        <v>0.28000000000000003</v>
      </c>
      <c r="E8414">
        <v>0.28000000000000003</v>
      </c>
      <c r="F8414">
        <v>-3.448275862</v>
      </c>
    </row>
    <row r="8415" spans="1:6" x14ac:dyDescent="0.25">
      <c r="A8415" s="1">
        <v>33513</v>
      </c>
      <c r="B8415">
        <v>0.28999999999999998</v>
      </c>
      <c r="C8415">
        <v>0.28999999999999998</v>
      </c>
      <c r="D8415">
        <v>0.28000000000000003</v>
      </c>
      <c r="E8415">
        <v>0.28000000000000003</v>
      </c>
      <c r="F8415">
        <v>-3.448275862</v>
      </c>
    </row>
    <row r="8416" spans="1:6" x14ac:dyDescent="0.25">
      <c r="A8416" s="1">
        <v>33512</v>
      </c>
      <c r="B8416">
        <v>0.28999999999999998</v>
      </c>
      <c r="C8416">
        <v>0.3</v>
      </c>
      <c r="D8416">
        <v>0.28999999999999998</v>
      </c>
      <c r="E8416">
        <v>0.3</v>
      </c>
      <c r="F8416">
        <v>3.448275862</v>
      </c>
    </row>
    <row r="8417" spans="1:6" x14ac:dyDescent="0.25">
      <c r="A8417" s="1">
        <v>33511</v>
      </c>
      <c r="B8417">
        <v>0.27</v>
      </c>
      <c r="C8417">
        <v>0.28000000000000003</v>
      </c>
      <c r="D8417">
        <v>0.27</v>
      </c>
      <c r="E8417">
        <v>0.28000000000000003</v>
      </c>
      <c r="F8417">
        <v>3.703703704</v>
      </c>
    </row>
    <row r="8418" spans="1:6" x14ac:dyDescent="0.25">
      <c r="A8418" s="1">
        <v>33508</v>
      </c>
      <c r="B8418">
        <v>0.28000000000000003</v>
      </c>
      <c r="C8418">
        <v>0.28999999999999998</v>
      </c>
      <c r="D8418">
        <v>0.28000000000000003</v>
      </c>
      <c r="E8418">
        <v>0.28000000000000003</v>
      </c>
      <c r="F8418">
        <v>0</v>
      </c>
    </row>
    <row r="8419" spans="1:6" x14ac:dyDescent="0.25">
      <c r="A8419" s="1">
        <v>33507</v>
      </c>
      <c r="B8419">
        <v>0.28999999999999998</v>
      </c>
      <c r="C8419">
        <v>0.28999999999999998</v>
      </c>
      <c r="D8419">
        <v>0.28000000000000003</v>
      </c>
      <c r="E8419">
        <v>0.28000000000000003</v>
      </c>
      <c r="F8419">
        <v>-3.448275862</v>
      </c>
    </row>
    <row r="8420" spans="1:6" x14ac:dyDescent="0.25">
      <c r="A8420" s="1">
        <v>33506</v>
      </c>
      <c r="B8420">
        <v>0.31</v>
      </c>
      <c r="C8420">
        <v>0.31</v>
      </c>
      <c r="D8420">
        <v>0.3</v>
      </c>
      <c r="E8420">
        <v>0.3</v>
      </c>
      <c r="F8420">
        <v>-3.225806452</v>
      </c>
    </row>
    <row r="8421" spans="1:6" x14ac:dyDescent="0.25">
      <c r="A8421" s="1">
        <v>33505</v>
      </c>
      <c r="B8421">
        <v>0.31</v>
      </c>
      <c r="C8421">
        <v>0.32</v>
      </c>
      <c r="D8421">
        <v>0.31</v>
      </c>
      <c r="E8421">
        <v>0.31</v>
      </c>
      <c r="F8421">
        <v>0</v>
      </c>
    </row>
    <row r="8422" spans="1:6" x14ac:dyDescent="0.25">
      <c r="A8422" s="1">
        <v>33504</v>
      </c>
      <c r="B8422">
        <v>0.31</v>
      </c>
      <c r="C8422">
        <v>0.31</v>
      </c>
      <c r="D8422">
        <v>0.3</v>
      </c>
      <c r="E8422">
        <v>0.31</v>
      </c>
      <c r="F8422">
        <v>0</v>
      </c>
    </row>
    <row r="8423" spans="1:6" x14ac:dyDescent="0.25">
      <c r="A8423" s="1">
        <v>33501</v>
      </c>
      <c r="B8423">
        <v>0.31</v>
      </c>
      <c r="C8423">
        <v>0.32</v>
      </c>
      <c r="D8423">
        <v>0.31</v>
      </c>
      <c r="E8423">
        <v>0.31</v>
      </c>
      <c r="F8423">
        <v>0</v>
      </c>
    </row>
    <row r="8424" spans="1:6" x14ac:dyDescent="0.25">
      <c r="A8424" s="1">
        <v>33500</v>
      </c>
      <c r="B8424">
        <v>0.3</v>
      </c>
      <c r="C8424">
        <v>0.31</v>
      </c>
      <c r="D8424">
        <v>0.3</v>
      </c>
      <c r="E8424">
        <v>0.31</v>
      </c>
      <c r="F8424">
        <v>3.3333333330000001</v>
      </c>
    </row>
    <row r="8425" spans="1:6" x14ac:dyDescent="0.25">
      <c r="A8425" s="1">
        <v>33499</v>
      </c>
      <c r="B8425">
        <v>0.28999999999999998</v>
      </c>
      <c r="C8425">
        <v>0.3</v>
      </c>
      <c r="D8425">
        <v>0.28999999999999998</v>
      </c>
      <c r="E8425">
        <v>0.3</v>
      </c>
      <c r="F8425">
        <v>3.448275862</v>
      </c>
    </row>
    <row r="8426" spans="1:6" x14ac:dyDescent="0.25">
      <c r="A8426" s="1">
        <v>33498</v>
      </c>
      <c r="B8426">
        <v>0.3</v>
      </c>
      <c r="C8426">
        <v>0.3</v>
      </c>
      <c r="D8426">
        <v>0.28999999999999998</v>
      </c>
      <c r="E8426">
        <v>0.3</v>
      </c>
      <c r="F8426">
        <v>0</v>
      </c>
    </row>
    <row r="8427" spans="1:6" x14ac:dyDescent="0.25">
      <c r="A8427" s="1">
        <v>33497</v>
      </c>
      <c r="B8427">
        <v>0.3</v>
      </c>
      <c r="C8427">
        <v>0.3</v>
      </c>
      <c r="D8427">
        <v>0.28999999999999998</v>
      </c>
      <c r="E8427">
        <v>0.28999999999999998</v>
      </c>
      <c r="F8427">
        <v>-3.3333333330000001</v>
      </c>
    </row>
    <row r="8428" spans="1:6" x14ac:dyDescent="0.25">
      <c r="A8428" s="1">
        <v>33494</v>
      </c>
      <c r="B8428">
        <v>0.31</v>
      </c>
      <c r="C8428">
        <v>0.31</v>
      </c>
      <c r="D8428">
        <v>0.3</v>
      </c>
      <c r="E8428">
        <v>0.3</v>
      </c>
      <c r="F8428">
        <v>-3.225806452</v>
      </c>
    </row>
    <row r="8429" spans="1:6" x14ac:dyDescent="0.25">
      <c r="A8429" s="1">
        <v>33493</v>
      </c>
      <c r="B8429">
        <v>0.31</v>
      </c>
      <c r="C8429">
        <v>0.32</v>
      </c>
      <c r="D8429">
        <v>0.31</v>
      </c>
      <c r="E8429">
        <v>0.32</v>
      </c>
      <c r="F8429">
        <v>3.225806452</v>
      </c>
    </row>
    <row r="8430" spans="1:6" x14ac:dyDescent="0.25">
      <c r="A8430" s="1">
        <v>33492</v>
      </c>
      <c r="B8430">
        <v>0.3</v>
      </c>
      <c r="C8430">
        <v>0.3</v>
      </c>
      <c r="D8430">
        <v>0.28999999999999998</v>
      </c>
      <c r="E8430">
        <v>0.3</v>
      </c>
      <c r="F8430">
        <v>0</v>
      </c>
    </row>
    <row r="8431" spans="1:6" x14ac:dyDescent="0.25">
      <c r="A8431" s="1">
        <v>33491</v>
      </c>
      <c r="B8431">
        <v>0.3</v>
      </c>
      <c r="C8431">
        <v>0.31</v>
      </c>
      <c r="D8431">
        <v>0.3</v>
      </c>
      <c r="E8431">
        <v>0.3</v>
      </c>
      <c r="F8431">
        <v>0</v>
      </c>
    </row>
    <row r="8432" spans="1:6" x14ac:dyDescent="0.25">
      <c r="A8432" s="1">
        <v>33490</v>
      </c>
      <c r="B8432">
        <v>0.28999999999999998</v>
      </c>
      <c r="C8432">
        <v>0.3</v>
      </c>
      <c r="D8432">
        <v>0.28999999999999998</v>
      </c>
      <c r="E8432">
        <v>0.3</v>
      </c>
      <c r="F8432">
        <v>3.448275862</v>
      </c>
    </row>
    <row r="8433" spans="1:6" x14ac:dyDescent="0.25">
      <c r="A8433" s="1">
        <v>33487</v>
      </c>
      <c r="B8433">
        <v>0.28999999999999998</v>
      </c>
      <c r="C8433">
        <v>0.28999999999999998</v>
      </c>
      <c r="D8433">
        <v>0.28999999999999998</v>
      </c>
      <c r="E8433">
        <v>0.28999999999999998</v>
      </c>
      <c r="F8433">
        <v>0</v>
      </c>
    </row>
    <row r="8434" spans="1:6" x14ac:dyDescent="0.25">
      <c r="A8434" s="1">
        <v>33486</v>
      </c>
      <c r="B8434">
        <v>0.28999999999999998</v>
      </c>
      <c r="C8434">
        <v>0.28999999999999998</v>
      </c>
      <c r="D8434">
        <v>0.28000000000000003</v>
      </c>
      <c r="E8434">
        <v>0.28999999999999998</v>
      </c>
      <c r="F8434">
        <v>0</v>
      </c>
    </row>
    <row r="8435" spans="1:6" x14ac:dyDescent="0.25">
      <c r="A8435" s="1">
        <v>33485</v>
      </c>
      <c r="B8435">
        <v>0.31</v>
      </c>
      <c r="C8435">
        <v>0.31</v>
      </c>
      <c r="D8435">
        <v>0.28999999999999998</v>
      </c>
      <c r="E8435">
        <v>0.3</v>
      </c>
      <c r="F8435">
        <v>-3.225806452</v>
      </c>
    </row>
    <row r="8436" spans="1:6" x14ac:dyDescent="0.25">
      <c r="A8436" s="1">
        <v>33484</v>
      </c>
      <c r="B8436">
        <v>0.31</v>
      </c>
      <c r="C8436">
        <v>0.32</v>
      </c>
      <c r="D8436">
        <v>0.31</v>
      </c>
      <c r="E8436">
        <v>0.31</v>
      </c>
      <c r="F8436">
        <v>0</v>
      </c>
    </row>
    <row r="8437" spans="1:6" x14ac:dyDescent="0.25">
      <c r="A8437" s="1">
        <v>33480</v>
      </c>
      <c r="B8437">
        <v>0.31</v>
      </c>
      <c r="C8437">
        <v>0.31</v>
      </c>
      <c r="D8437">
        <v>0.31</v>
      </c>
      <c r="E8437">
        <v>0.31</v>
      </c>
      <c r="F8437">
        <v>0</v>
      </c>
    </row>
    <row r="8438" spans="1:6" x14ac:dyDescent="0.25">
      <c r="A8438" s="1">
        <v>33479</v>
      </c>
      <c r="B8438">
        <v>0.32</v>
      </c>
      <c r="C8438">
        <v>0.32</v>
      </c>
      <c r="D8438">
        <v>0.31</v>
      </c>
      <c r="E8438">
        <v>0.32</v>
      </c>
      <c r="F8438">
        <v>0</v>
      </c>
    </row>
    <row r="8439" spans="1:6" x14ac:dyDescent="0.25">
      <c r="A8439" s="1">
        <v>33478</v>
      </c>
      <c r="B8439">
        <v>0.32</v>
      </c>
      <c r="C8439">
        <v>0.33</v>
      </c>
      <c r="D8439">
        <v>0.32</v>
      </c>
      <c r="E8439">
        <v>0.32</v>
      </c>
      <c r="F8439">
        <v>0</v>
      </c>
    </row>
    <row r="8440" spans="1:6" x14ac:dyDescent="0.25">
      <c r="A8440" s="1">
        <v>33477</v>
      </c>
      <c r="B8440">
        <v>0.32</v>
      </c>
      <c r="C8440">
        <v>0.32</v>
      </c>
      <c r="D8440">
        <v>0.31</v>
      </c>
      <c r="E8440">
        <v>0.32</v>
      </c>
      <c r="F8440">
        <v>0</v>
      </c>
    </row>
    <row r="8441" spans="1:6" x14ac:dyDescent="0.25">
      <c r="A8441" s="1">
        <v>33476</v>
      </c>
      <c r="B8441">
        <v>0.32</v>
      </c>
      <c r="C8441">
        <v>0.32</v>
      </c>
      <c r="D8441">
        <v>0.31</v>
      </c>
      <c r="E8441">
        <v>0.32</v>
      </c>
      <c r="F8441">
        <v>0</v>
      </c>
    </row>
    <row r="8442" spans="1:6" x14ac:dyDescent="0.25">
      <c r="A8442" s="1">
        <v>33473</v>
      </c>
      <c r="B8442">
        <v>0.31</v>
      </c>
      <c r="C8442">
        <v>0.32</v>
      </c>
      <c r="D8442">
        <v>0.31</v>
      </c>
      <c r="E8442">
        <v>0.32</v>
      </c>
      <c r="F8442">
        <v>3.225806452</v>
      </c>
    </row>
    <row r="8443" spans="1:6" x14ac:dyDescent="0.25">
      <c r="A8443" s="1">
        <v>33472</v>
      </c>
      <c r="B8443">
        <v>0.31</v>
      </c>
      <c r="C8443">
        <v>0.32</v>
      </c>
      <c r="D8443">
        <v>0.31</v>
      </c>
      <c r="E8443">
        <v>0.31</v>
      </c>
      <c r="F8443">
        <v>0</v>
      </c>
    </row>
    <row r="8444" spans="1:6" x14ac:dyDescent="0.25">
      <c r="A8444" s="1">
        <v>33471</v>
      </c>
      <c r="B8444">
        <v>0.28999999999999998</v>
      </c>
      <c r="C8444">
        <v>0.31</v>
      </c>
      <c r="D8444">
        <v>0.28999999999999998</v>
      </c>
      <c r="E8444">
        <v>0.31</v>
      </c>
      <c r="F8444">
        <v>6.896551724</v>
      </c>
    </row>
    <row r="8445" spans="1:6" x14ac:dyDescent="0.25">
      <c r="A8445" s="1">
        <v>33470</v>
      </c>
      <c r="B8445">
        <v>0.28999999999999998</v>
      </c>
      <c r="C8445">
        <v>0.28999999999999998</v>
      </c>
      <c r="D8445">
        <v>0.28000000000000003</v>
      </c>
      <c r="E8445">
        <v>0.28000000000000003</v>
      </c>
      <c r="F8445">
        <v>-3.448275862</v>
      </c>
    </row>
    <row r="8446" spans="1:6" x14ac:dyDescent="0.25">
      <c r="A8446" s="1">
        <v>33469</v>
      </c>
      <c r="B8446">
        <v>0.28000000000000003</v>
      </c>
      <c r="C8446">
        <v>0.28999999999999998</v>
      </c>
      <c r="D8446">
        <v>0.27</v>
      </c>
      <c r="E8446">
        <v>0.28999999999999998</v>
      </c>
      <c r="F8446">
        <v>3.5714285710000002</v>
      </c>
    </row>
    <row r="8447" spans="1:6" x14ac:dyDescent="0.25">
      <c r="A8447" s="1">
        <v>33466</v>
      </c>
      <c r="B8447">
        <v>0.28999999999999998</v>
      </c>
      <c r="C8447">
        <v>0.28999999999999998</v>
      </c>
      <c r="D8447">
        <v>0.28000000000000003</v>
      </c>
      <c r="E8447">
        <v>0.28999999999999998</v>
      </c>
      <c r="F8447">
        <v>0</v>
      </c>
    </row>
    <row r="8448" spans="1:6" x14ac:dyDescent="0.25">
      <c r="A8448" s="1">
        <v>33465</v>
      </c>
      <c r="B8448">
        <v>0.3</v>
      </c>
      <c r="C8448">
        <v>0.31</v>
      </c>
      <c r="D8448">
        <v>0.28000000000000003</v>
      </c>
      <c r="E8448">
        <v>0.28999999999999998</v>
      </c>
      <c r="F8448">
        <v>-3.3333333330000001</v>
      </c>
    </row>
    <row r="8449" spans="1:6" x14ac:dyDescent="0.25">
      <c r="A8449" s="1">
        <v>33464</v>
      </c>
      <c r="B8449">
        <v>0.28999999999999998</v>
      </c>
      <c r="C8449">
        <v>0.3</v>
      </c>
      <c r="D8449">
        <v>0.28999999999999998</v>
      </c>
      <c r="E8449">
        <v>0.3</v>
      </c>
      <c r="F8449">
        <v>3.448275862</v>
      </c>
    </row>
    <row r="8450" spans="1:6" x14ac:dyDescent="0.25">
      <c r="A8450" s="1">
        <v>33463</v>
      </c>
      <c r="B8450">
        <v>0.28000000000000003</v>
      </c>
      <c r="C8450">
        <v>0.28999999999999998</v>
      </c>
      <c r="D8450">
        <v>0.28000000000000003</v>
      </c>
      <c r="E8450">
        <v>0.28999999999999998</v>
      </c>
      <c r="F8450">
        <v>3.5714285710000002</v>
      </c>
    </row>
    <row r="8451" spans="1:6" x14ac:dyDescent="0.25">
      <c r="A8451" s="1">
        <v>33462</v>
      </c>
      <c r="B8451">
        <v>0.27</v>
      </c>
      <c r="C8451">
        <v>0.28000000000000003</v>
      </c>
      <c r="D8451">
        <v>0.27</v>
      </c>
      <c r="E8451">
        <v>0.28000000000000003</v>
      </c>
      <c r="F8451">
        <v>3.703703704</v>
      </c>
    </row>
    <row r="8452" spans="1:6" x14ac:dyDescent="0.25">
      <c r="A8452" s="1">
        <v>33459</v>
      </c>
      <c r="B8452">
        <v>0.27</v>
      </c>
      <c r="C8452">
        <v>0.28000000000000003</v>
      </c>
      <c r="D8452">
        <v>0.27</v>
      </c>
      <c r="E8452">
        <v>0.27</v>
      </c>
      <c r="F8452">
        <v>0</v>
      </c>
    </row>
    <row r="8453" spans="1:6" x14ac:dyDescent="0.25">
      <c r="A8453" s="1">
        <v>33458</v>
      </c>
      <c r="B8453">
        <v>0.28000000000000003</v>
      </c>
      <c r="C8453">
        <v>0.28000000000000003</v>
      </c>
      <c r="D8453">
        <v>0.27</v>
      </c>
      <c r="E8453">
        <v>0.27</v>
      </c>
      <c r="F8453">
        <v>-3.5714285710000002</v>
      </c>
    </row>
    <row r="8454" spans="1:6" x14ac:dyDescent="0.25">
      <c r="A8454" s="1">
        <v>33457</v>
      </c>
      <c r="B8454">
        <v>0.28999999999999998</v>
      </c>
      <c r="C8454">
        <v>0.3</v>
      </c>
      <c r="D8454">
        <v>0.28000000000000003</v>
      </c>
      <c r="E8454">
        <v>0.28000000000000003</v>
      </c>
      <c r="F8454">
        <v>-3.448275862</v>
      </c>
    </row>
    <row r="8455" spans="1:6" x14ac:dyDescent="0.25">
      <c r="A8455" s="1">
        <v>33456</v>
      </c>
      <c r="B8455">
        <v>0.28999999999999998</v>
      </c>
      <c r="C8455">
        <v>0.28999999999999998</v>
      </c>
      <c r="D8455">
        <v>0.28000000000000003</v>
      </c>
      <c r="E8455">
        <v>0.28000000000000003</v>
      </c>
      <c r="F8455">
        <v>-3.448275862</v>
      </c>
    </row>
    <row r="8456" spans="1:6" x14ac:dyDescent="0.25">
      <c r="A8456" s="1">
        <v>33455</v>
      </c>
      <c r="B8456">
        <v>0.28000000000000003</v>
      </c>
      <c r="C8456">
        <v>0.28999999999999998</v>
      </c>
      <c r="D8456">
        <v>0.28000000000000003</v>
      </c>
      <c r="E8456">
        <v>0.28000000000000003</v>
      </c>
      <c r="F8456">
        <v>0</v>
      </c>
    </row>
    <row r="8457" spans="1:6" x14ac:dyDescent="0.25">
      <c r="A8457" s="1">
        <v>33452</v>
      </c>
      <c r="B8457">
        <v>0.28000000000000003</v>
      </c>
      <c r="C8457">
        <v>0.28999999999999998</v>
      </c>
      <c r="D8457">
        <v>0.28000000000000003</v>
      </c>
      <c r="E8457">
        <v>0.28999999999999998</v>
      </c>
      <c r="F8457">
        <v>3.5714285710000002</v>
      </c>
    </row>
    <row r="8458" spans="1:6" x14ac:dyDescent="0.25">
      <c r="A8458" s="1">
        <v>33451</v>
      </c>
      <c r="B8458">
        <v>0.27</v>
      </c>
      <c r="C8458">
        <v>0.27</v>
      </c>
      <c r="D8458">
        <v>0.26</v>
      </c>
      <c r="E8458">
        <v>0.27</v>
      </c>
      <c r="F8458">
        <v>0</v>
      </c>
    </row>
    <row r="8459" spans="1:6" x14ac:dyDescent="0.25">
      <c r="A8459" s="1">
        <v>33450</v>
      </c>
      <c r="B8459">
        <v>0.27</v>
      </c>
      <c r="C8459">
        <v>0.28000000000000003</v>
      </c>
      <c r="D8459">
        <v>0.26</v>
      </c>
      <c r="E8459">
        <v>0.27</v>
      </c>
      <c r="F8459">
        <v>0</v>
      </c>
    </row>
    <row r="8460" spans="1:6" x14ac:dyDescent="0.25">
      <c r="A8460" s="1">
        <v>33449</v>
      </c>
      <c r="B8460">
        <v>0.27</v>
      </c>
      <c r="C8460">
        <v>0.27</v>
      </c>
      <c r="D8460">
        <v>0.27</v>
      </c>
      <c r="E8460">
        <v>0.27</v>
      </c>
      <c r="F8460">
        <v>0</v>
      </c>
    </row>
    <row r="8461" spans="1:6" x14ac:dyDescent="0.25">
      <c r="A8461" s="1">
        <v>33448</v>
      </c>
      <c r="B8461">
        <v>0.25</v>
      </c>
      <c r="C8461">
        <v>0.26</v>
      </c>
      <c r="D8461">
        <v>0.25</v>
      </c>
      <c r="E8461">
        <v>0.26</v>
      </c>
      <c r="F8461">
        <v>4</v>
      </c>
    </row>
    <row r="8462" spans="1:6" x14ac:dyDescent="0.25">
      <c r="A8462" s="1">
        <v>33445</v>
      </c>
      <c r="B8462">
        <v>0.25</v>
      </c>
      <c r="C8462">
        <v>0.26</v>
      </c>
      <c r="D8462">
        <v>0.25</v>
      </c>
      <c r="E8462">
        <v>0.25</v>
      </c>
      <c r="F8462">
        <v>0</v>
      </c>
    </row>
    <row r="8463" spans="1:6" x14ac:dyDescent="0.25">
      <c r="A8463" s="1">
        <v>33444</v>
      </c>
      <c r="B8463">
        <v>0.25</v>
      </c>
      <c r="C8463">
        <v>0.25</v>
      </c>
      <c r="D8463">
        <v>0.25</v>
      </c>
      <c r="E8463">
        <v>0.25</v>
      </c>
      <c r="F8463">
        <v>0</v>
      </c>
    </row>
    <row r="8464" spans="1:6" x14ac:dyDescent="0.25">
      <c r="A8464" s="1">
        <v>33443</v>
      </c>
      <c r="B8464">
        <v>0.26</v>
      </c>
      <c r="C8464">
        <v>0.26</v>
      </c>
      <c r="D8464">
        <v>0.25</v>
      </c>
      <c r="E8464">
        <v>0.25</v>
      </c>
      <c r="F8464">
        <v>-3.846153846</v>
      </c>
    </row>
    <row r="8465" spans="1:6" x14ac:dyDescent="0.25">
      <c r="A8465" s="1">
        <v>33442</v>
      </c>
      <c r="B8465">
        <v>0.26</v>
      </c>
      <c r="C8465">
        <v>0.26</v>
      </c>
      <c r="D8465">
        <v>0.25</v>
      </c>
      <c r="E8465">
        <v>0.25</v>
      </c>
      <c r="F8465">
        <v>-3.846153846</v>
      </c>
    </row>
    <row r="8466" spans="1:6" x14ac:dyDescent="0.25">
      <c r="A8466" s="1">
        <v>33441</v>
      </c>
      <c r="B8466">
        <v>0.26</v>
      </c>
      <c r="C8466">
        <v>0.27</v>
      </c>
      <c r="D8466">
        <v>0.25</v>
      </c>
      <c r="E8466">
        <v>0.26</v>
      </c>
      <c r="F8466">
        <v>0</v>
      </c>
    </row>
    <row r="8467" spans="1:6" x14ac:dyDescent="0.25">
      <c r="A8467" s="1">
        <v>33438</v>
      </c>
      <c r="B8467">
        <v>0.25</v>
      </c>
      <c r="C8467">
        <v>0.27</v>
      </c>
      <c r="D8467">
        <v>0.25</v>
      </c>
      <c r="E8467">
        <v>0.26</v>
      </c>
      <c r="F8467">
        <v>4</v>
      </c>
    </row>
    <row r="8468" spans="1:6" x14ac:dyDescent="0.25">
      <c r="A8468" s="1">
        <v>33437</v>
      </c>
      <c r="B8468">
        <v>0.25</v>
      </c>
      <c r="C8468">
        <v>0.25</v>
      </c>
      <c r="D8468">
        <v>0.25</v>
      </c>
      <c r="E8468">
        <v>0.25</v>
      </c>
      <c r="F8468">
        <v>0</v>
      </c>
    </row>
    <row r="8469" spans="1:6" x14ac:dyDescent="0.25">
      <c r="A8469" s="1">
        <v>33436</v>
      </c>
      <c r="B8469">
        <v>0.25</v>
      </c>
      <c r="C8469">
        <v>0.26</v>
      </c>
      <c r="D8469">
        <v>0.25</v>
      </c>
      <c r="E8469">
        <v>0.25</v>
      </c>
      <c r="F8469">
        <v>0</v>
      </c>
    </row>
    <row r="8470" spans="1:6" x14ac:dyDescent="0.25">
      <c r="A8470" s="1">
        <v>33435</v>
      </c>
      <c r="B8470">
        <v>0.25</v>
      </c>
      <c r="C8470">
        <v>0.26</v>
      </c>
      <c r="D8470">
        <v>0.25</v>
      </c>
      <c r="E8470">
        <v>0.25</v>
      </c>
      <c r="F8470">
        <v>0</v>
      </c>
    </row>
    <row r="8471" spans="1:6" x14ac:dyDescent="0.25">
      <c r="A8471" s="1">
        <v>33434</v>
      </c>
      <c r="B8471">
        <v>0.25</v>
      </c>
      <c r="C8471">
        <v>0.25</v>
      </c>
      <c r="D8471">
        <v>0.25</v>
      </c>
      <c r="E8471">
        <v>0.25</v>
      </c>
      <c r="F8471">
        <v>0</v>
      </c>
    </row>
    <row r="8472" spans="1:6" x14ac:dyDescent="0.25">
      <c r="A8472" s="1">
        <v>33431</v>
      </c>
      <c r="B8472">
        <v>0.24</v>
      </c>
      <c r="C8472">
        <v>0.25</v>
      </c>
      <c r="D8472">
        <v>0.24</v>
      </c>
      <c r="E8472">
        <v>0.24</v>
      </c>
      <c r="F8472">
        <v>0</v>
      </c>
    </row>
    <row r="8473" spans="1:6" x14ac:dyDescent="0.25">
      <c r="A8473" s="1">
        <v>33430</v>
      </c>
      <c r="B8473">
        <v>0.24</v>
      </c>
      <c r="C8473">
        <v>0.24</v>
      </c>
      <c r="D8473">
        <v>0.23</v>
      </c>
      <c r="E8473">
        <v>0.24</v>
      </c>
      <c r="F8473">
        <v>0</v>
      </c>
    </row>
    <row r="8474" spans="1:6" x14ac:dyDescent="0.25">
      <c r="A8474" s="1">
        <v>33429</v>
      </c>
      <c r="B8474">
        <v>0.24</v>
      </c>
      <c r="C8474">
        <v>0.25</v>
      </c>
      <c r="D8474">
        <v>0.23</v>
      </c>
      <c r="E8474">
        <v>0.24</v>
      </c>
      <c r="F8474">
        <v>0</v>
      </c>
    </row>
    <row r="8475" spans="1:6" x14ac:dyDescent="0.25">
      <c r="A8475" s="1">
        <v>33428</v>
      </c>
      <c r="B8475">
        <v>0.23</v>
      </c>
      <c r="C8475">
        <v>0.24</v>
      </c>
      <c r="D8475">
        <v>0.23</v>
      </c>
      <c r="E8475">
        <v>0.23</v>
      </c>
      <c r="F8475">
        <v>0</v>
      </c>
    </row>
    <row r="8476" spans="1:6" x14ac:dyDescent="0.25">
      <c r="A8476" s="1">
        <v>33427</v>
      </c>
      <c r="B8476">
        <v>0.22</v>
      </c>
      <c r="C8476">
        <v>0.23</v>
      </c>
      <c r="D8476">
        <v>0.22</v>
      </c>
      <c r="E8476">
        <v>0.23</v>
      </c>
      <c r="F8476">
        <v>4.5454545450000001</v>
      </c>
    </row>
    <row r="8477" spans="1:6" x14ac:dyDescent="0.25">
      <c r="A8477" s="1">
        <v>33424</v>
      </c>
      <c r="B8477">
        <v>0.22</v>
      </c>
      <c r="C8477">
        <v>0.22</v>
      </c>
      <c r="D8477">
        <v>0.21</v>
      </c>
      <c r="E8477">
        <v>0.22</v>
      </c>
      <c r="F8477">
        <v>0</v>
      </c>
    </row>
    <row r="8478" spans="1:6" x14ac:dyDescent="0.25">
      <c r="A8478" s="1">
        <v>33422</v>
      </c>
      <c r="B8478">
        <v>0.22</v>
      </c>
      <c r="C8478">
        <v>0.23</v>
      </c>
      <c r="D8478">
        <v>0.22</v>
      </c>
      <c r="E8478">
        <v>0.22</v>
      </c>
      <c r="F8478">
        <v>0</v>
      </c>
    </row>
    <row r="8479" spans="1:6" x14ac:dyDescent="0.25">
      <c r="A8479" s="1">
        <v>33421</v>
      </c>
      <c r="B8479">
        <v>0.22</v>
      </c>
      <c r="C8479">
        <v>0.22</v>
      </c>
      <c r="D8479">
        <v>0.21</v>
      </c>
      <c r="E8479">
        <v>0.22</v>
      </c>
      <c r="F8479">
        <v>0</v>
      </c>
    </row>
    <row r="8480" spans="1:6" x14ac:dyDescent="0.25">
      <c r="A8480" s="1">
        <v>33420</v>
      </c>
      <c r="B8480">
        <v>0.22</v>
      </c>
      <c r="C8480">
        <v>0.23</v>
      </c>
      <c r="D8480">
        <v>0.22</v>
      </c>
      <c r="E8480">
        <v>0.23</v>
      </c>
      <c r="F8480">
        <v>4.5454545450000001</v>
      </c>
    </row>
    <row r="8481" spans="1:6" x14ac:dyDescent="0.25">
      <c r="A8481" s="1">
        <v>33417</v>
      </c>
      <c r="B8481">
        <v>0.22</v>
      </c>
      <c r="C8481">
        <v>0.22</v>
      </c>
      <c r="D8481">
        <v>0.21</v>
      </c>
      <c r="E8481">
        <v>0.21</v>
      </c>
      <c r="F8481">
        <v>-4.5454545450000001</v>
      </c>
    </row>
    <row r="8482" spans="1:6" x14ac:dyDescent="0.25">
      <c r="A8482" s="1">
        <v>33416</v>
      </c>
      <c r="B8482">
        <v>0.22</v>
      </c>
      <c r="C8482">
        <v>0.22</v>
      </c>
      <c r="D8482">
        <v>0.22</v>
      </c>
      <c r="E8482">
        <v>0.22</v>
      </c>
      <c r="F8482">
        <v>0</v>
      </c>
    </row>
    <row r="8483" spans="1:6" x14ac:dyDescent="0.25">
      <c r="A8483" s="1">
        <v>33415</v>
      </c>
      <c r="B8483">
        <v>0.21</v>
      </c>
      <c r="C8483">
        <v>0.21</v>
      </c>
      <c r="D8483">
        <v>0.2</v>
      </c>
      <c r="E8483">
        <v>0.21</v>
      </c>
      <c r="F8483">
        <v>0</v>
      </c>
    </row>
    <row r="8484" spans="1:6" x14ac:dyDescent="0.25">
      <c r="A8484" s="1">
        <v>33414</v>
      </c>
      <c r="B8484">
        <v>0.22</v>
      </c>
      <c r="C8484">
        <v>0.22</v>
      </c>
      <c r="D8484">
        <v>0.21</v>
      </c>
      <c r="E8484">
        <v>0.21</v>
      </c>
      <c r="F8484">
        <v>-4.5454545450000001</v>
      </c>
    </row>
    <row r="8485" spans="1:6" x14ac:dyDescent="0.25">
      <c r="A8485" s="1">
        <v>33413</v>
      </c>
      <c r="B8485">
        <v>0.23</v>
      </c>
      <c r="C8485">
        <v>0.24</v>
      </c>
      <c r="D8485">
        <v>0.22</v>
      </c>
      <c r="E8485">
        <v>0.22</v>
      </c>
      <c r="F8485">
        <v>-4.3478260869999996</v>
      </c>
    </row>
    <row r="8486" spans="1:6" x14ac:dyDescent="0.25">
      <c r="A8486" s="1">
        <v>33410</v>
      </c>
      <c r="B8486">
        <v>0.24</v>
      </c>
      <c r="C8486">
        <v>0.24</v>
      </c>
      <c r="D8486">
        <v>0.23</v>
      </c>
      <c r="E8486">
        <v>0.23</v>
      </c>
      <c r="F8486">
        <v>-4.1666666670000003</v>
      </c>
    </row>
    <row r="8487" spans="1:6" x14ac:dyDescent="0.25">
      <c r="A8487" s="1">
        <v>33409</v>
      </c>
      <c r="B8487">
        <v>0.23</v>
      </c>
      <c r="C8487">
        <v>0.24</v>
      </c>
      <c r="D8487">
        <v>0.23</v>
      </c>
      <c r="E8487">
        <v>0.23</v>
      </c>
      <c r="F8487">
        <v>0</v>
      </c>
    </row>
    <row r="8488" spans="1:6" x14ac:dyDescent="0.25">
      <c r="A8488" s="1">
        <v>33408</v>
      </c>
      <c r="B8488">
        <v>0.25</v>
      </c>
      <c r="C8488">
        <v>0.25</v>
      </c>
      <c r="D8488">
        <v>0.23</v>
      </c>
      <c r="E8488">
        <v>0.24</v>
      </c>
      <c r="F8488">
        <v>-4</v>
      </c>
    </row>
    <row r="8489" spans="1:6" x14ac:dyDescent="0.25">
      <c r="A8489" s="1">
        <v>33407</v>
      </c>
      <c r="B8489">
        <v>0.25</v>
      </c>
      <c r="C8489">
        <v>0.25</v>
      </c>
      <c r="D8489">
        <v>0.24</v>
      </c>
      <c r="E8489">
        <v>0.24</v>
      </c>
      <c r="F8489">
        <v>-4</v>
      </c>
    </row>
    <row r="8490" spans="1:6" x14ac:dyDescent="0.25">
      <c r="A8490" s="1">
        <v>33406</v>
      </c>
      <c r="B8490">
        <v>0.24</v>
      </c>
      <c r="C8490">
        <v>0.25</v>
      </c>
      <c r="D8490">
        <v>0.24</v>
      </c>
      <c r="E8490">
        <v>0.25</v>
      </c>
      <c r="F8490">
        <v>4.1666666670000003</v>
      </c>
    </row>
    <row r="8491" spans="1:6" x14ac:dyDescent="0.25">
      <c r="A8491" s="1">
        <v>33403</v>
      </c>
      <c r="B8491">
        <v>0.23</v>
      </c>
      <c r="C8491">
        <v>0.25</v>
      </c>
      <c r="D8491">
        <v>0.23</v>
      </c>
      <c r="E8491">
        <v>0.24</v>
      </c>
      <c r="F8491">
        <v>4.3478260869999996</v>
      </c>
    </row>
    <row r="8492" spans="1:6" x14ac:dyDescent="0.25">
      <c r="A8492" s="1">
        <v>33402</v>
      </c>
      <c r="B8492">
        <v>0.23</v>
      </c>
      <c r="C8492">
        <v>0.24</v>
      </c>
      <c r="D8492">
        <v>0.23</v>
      </c>
      <c r="E8492">
        <v>0.24</v>
      </c>
      <c r="F8492">
        <v>4.3478260869999996</v>
      </c>
    </row>
    <row r="8493" spans="1:6" x14ac:dyDescent="0.25">
      <c r="A8493" s="1">
        <v>33401</v>
      </c>
      <c r="B8493">
        <v>0.23</v>
      </c>
      <c r="C8493">
        <v>0.23</v>
      </c>
      <c r="D8493">
        <v>0.22</v>
      </c>
      <c r="E8493">
        <v>0.22</v>
      </c>
      <c r="F8493">
        <v>-4.3478260869999996</v>
      </c>
    </row>
    <row r="8494" spans="1:6" x14ac:dyDescent="0.25">
      <c r="A8494" s="1">
        <v>33400</v>
      </c>
      <c r="B8494">
        <v>0.23</v>
      </c>
      <c r="C8494">
        <v>0.23</v>
      </c>
      <c r="D8494">
        <v>0.23</v>
      </c>
      <c r="E8494">
        <v>0.23</v>
      </c>
      <c r="F8494">
        <v>0</v>
      </c>
    </row>
    <row r="8495" spans="1:6" x14ac:dyDescent="0.25">
      <c r="A8495" s="1">
        <v>33399</v>
      </c>
      <c r="B8495">
        <v>0.23</v>
      </c>
      <c r="C8495">
        <v>0.23</v>
      </c>
      <c r="D8495">
        <v>0.23</v>
      </c>
      <c r="E8495">
        <v>0.23</v>
      </c>
      <c r="F8495">
        <v>0</v>
      </c>
    </row>
    <row r="8496" spans="1:6" x14ac:dyDescent="0.25">
      <c r="A8496" s="1">
        <v>33396</v>
      </c>
      <c r="B8496">
        <v>0.22</v>
      </c>
      <c r="C8496">
        <v>0.23</v>
      </c>
      <c r="D8496">
        <v>0.22</v>
      </c>
      <c r="E8496">
        <v>0.22</v>
      </c>
      <c r="F8496">
        <v>0</v>
      </c>
    </row>
    <row r="8497" spans="1:6" x14ac:dyDescent="0.25">
      <c r="A8497" s="1">
        <v>33395</v>
      </c>
      <c r="B8497">
        <v>0.23</v>
      </c>
      <c r="C8497">
        <v>0.23</v>
      </c>
      <c r="D8497">
        <v>0.22</v>
      </c>
      <c r="E8497">
        <v>0.23</v>
      </c>
      <c r="F8497">
        <v>0</v>
      </c>
    </row>
    <row r="8498" spans="1:6" x14ac:dyDescent="0.25">
      <c r="A8498" s="1">
        <v>33394</v>
      </c>
      <c r="B8498">
        <v>0.23</v>
      </c>
      <c r="C8498">
        <v>0.23</v>
      </c>
      <c r="D8498">
        <v>0.22</v>
      </c>
      <c r="E8498">
        <v>0.23</v>
      </c>
      <c r="F8498">
        <v>0</v>
      </c>
    </row>
    <row r="8499" spans="1:6" x14ac:dyDescent="0.25">
      <c r="A8499" s="1">
        <v>33393</v>
      </c>
      <c r="B8499">
        <v>0.22</v>
      </c>
      <c r="C8499">
        <v>0.23</v>
      </c>
      <c r="D8499">
        <v>0.22</v>
      </c>
      <c r="E8499">
        <v>0.23</v>
      </c>
      <c r="F8499">
        <v>4.5454545450000001</v>
      </c>
    </row>
    <row r="8500" spans="1:6" x14ac:dyDescent="0.25">
      <c r="A8500" s="1">
        <v>33392</v>
      </c>
      <c r="B8500">
        <v>0.22</v>
      </c>
      <c r="C8500">
        <v>0.22</v>
      </c>
      <c r="D8500">
        <v>0.21</v>
      </c>
      <c r="E8500">
        <v>0.22</v>
      </c>
      <c r="F8500">
        <v>0</v>
      </c>
    </row>
    <row r="8501" spans="1:6" x14ac:dyDescent="0.25">
      <c r="A8501" s="1">
        <v>33389</v>
      </c>
      <c r="B8501">
        <v>0.23</v>
      </c>
      <c r="C8501">
        <v>0.23</v>
      </c>
      <c r="D8501">
        <v>0.22</v>
      </c>
      <c r="E8501">
        <v>0.22</v>
      </c>
      <c r="F8501">
        <v>-4.3478260869999996</v>
      </c>
    </row>
    <row r="8502" spans="1:6" x14ac:dyDescent="0.25">
      <c r="A8502" s="1">
        <v>33388</v>
      </c>
      <c r="B8502">
        <v>0.23</v>
      </c>
      <c r="C8502">
        <v>0.23</v>
      </c>
      <c r="D8502">
        <v>0.22</v>
      </c>
      <c r="E8502">
        <v>0.23</v>
      </c>
      <c r="F8502">
        <v>0</v>
      </c>
    </row>
    <row r="8503" spans="1:6" x14ac:dyDescent="0.25">
      <c r="A8503" s="1">
        <v>33387</v>
      </c>
      <c r="B8503">
        <v>0.23</v>
      </c>
      <c r="C8503">
        <v>0.23</v>
      </c>
      <c r="D8503">
        <v>0.22</v>
      </c>
      <c r="E8503">
        <v>0.22</v>
      </c>
      <c r="F8503">
        <v>-4.3478260869999996</v>
      </c>
    </row>
    <row r="8504" spans="1:6" x14ac:dyDescent="0.25">
      <c r="A8504" s="1">
        <v>33386</v>
      </c>
      <c r="B8504">
        <v>0.22</v>
      </c>
      <c r="C8504">
        <v>0.23</v>
      </c>
      <c r="D8504">
        <v>0.22</v>
      </c>
      <c r="E8504">
        <v>0.23</v>
      </c>
      <c r="F8504">
        <v>4.5454545450000001</v>
      </c>
    </row>
    <row r="8505" spans="1:6" x14ac:dyDescent="0.25">
      <c r="A8505" s="1">
        <v>33382</v>
      </c>
      <c r="B8505">
        <v>0.22</v>
      </c>
      <c r="C8505">
        <v>0.22</v>
      </c>
      <c r="D8505">
        <v>0.22</v>
      </c>
      <c r="E8505">
        <v>0.22</v>
      </c>
      <c r="F8505">
        <v>0</v>
      </c>
    </row>
    <row r="8506" spans="1:6" x14ac:dyDescent="0.25">
      <c r="A8506" s="1">
        <v>33381</v>
      </c>
      <c r="B8506">
        <v>0.21</v>
      </c>
      <c r="C8506">
        <v>0.21</v>
      </c>
      <c r="D8506">
        <v>0.21</v>
      </c>
      <c r="E8506">
        <v>0.21</v>
      </c>
      <c r="F8506">
        <v>0</v>
      </c>
    </row>
    <row r="8507" spans="1:6" x14ac:dyDescent="0.25">
      <c r="A8507" s="1">
        <v>33380</v>
      </c>
      <c r="B8507">
        <v>0.21</v>
      </c>
      <c r="C8507">
        <v>0.22</v>
      </c>
      <c r="D8507">
        <v>0.21</v>
      </c>
      <c r="E8507">
        <v>0.22</v>
      </c>
      <c r="F8507">
        <v>4.7619047620000003</v>
      </c>
    </row>
    <row r="8508" spans="1:6" x14ac:dyDescent="0.25">
      <c r="A8508" s="1">
        <v>33379</v>
      </c>
      <c r="B8508">
        <v>0.2</v>
      </c>
      <c r="C8508">
        <v>0.21</v>
      </c>
      <c r="D8508">
        <v>0.2</v>
      </c>
      <c r="E8508">
        <v>0.2</v>
      </c>
      <c r="F8508">
        <v>0</v>
      </c>
    </row>
    <row r="8509" spans="1:6" x14ac:dyDescent="0.25">
      <c r="A8509" s="1">
        <v>33378</v>
      </c>
      <c r="B8509">
        <v>0.2</v>
      </c>
      <c r="C8509">
        <v>0.2</v>
      </c>
      <c r="D8509">
        <v>0.2</v>
      </c>
      <c r="E8509">
        <v>0.2</v>
      </c>
      <c r="F8509">
        <v>0</v>
      </c>
    </row>
    <row r="8510" spans="1:6" x14ac:dyDescent="0.25">
      <c r="A8510" s="1">
        <v>33375</v>
      </c>
      <c r="B8510">
        <v>0.2</v>
      </c>
      <c r="C8510">
        <v>0.2</v>
      </c>
      <c r="D8510">
        <v>0.2</v>
      </c>
      <c r="E8510">
        <v>0.2</v>
      </c>
      <c r="F8510">
        <v>0</v>
      </c>
    </row>
    <row r="8511" spans="1:6" x14ac:dyDescent="0.25">
      <c r="A8511" s="1">
        <v>33374</v>
      </c>
      <c r="B8511">
        <v>0.2</v>
      </c>
      <c r="C8511">
        <v>0.21</v>
      </c>
      <c r="D8511">
        <v>0.2</v>
      </c>
      <c r="E8511">
        <v>0.2</v>
      </c>
      <c r="F8511">
        <v>0</v>
      </c>
    </row>
    <row r="8512" spans="1:6" x14ac:dyDescent="0.25">
      <c r="A8512" s="1">
        <v>33373</v>
      </c>
      <c r="B8512">
        <v>0.21</v>
      </c>
      <c r="C8512">
        <v>0.22</v>
      </c>
      <c r="D8512">
        <v>0.2</v>
      </c>
      <c r="E8512">
        <v>0.2</v>
      </c>
      <c r="F8512">
        <v>-4.7619047620000003</v>
      </c>
    </row>
    <row r="8513" spans="1:6" x14ac:dyDescent="0.25">
      <c r="A8513" s="1">
        <v>33372</v>
      </c>
      <c r="B8513">
        <v>0.22</v>
      </c>
      <c r="C8513">
        <v>0.22</v>
      </c>
      <c r="D8513">
        <v>0.21</v>
      </c>
      <c r="E8513">
        <v>0.21</v>
      </c>
      <c r="F8513">
        <v>-4.5454545450000001</v>
      </c>
    </row>
    <row r="8514" spans="1:6" x14ac:dyDescent="0.25">
      <c r="A8514" s="1">
        <v>33371</v>
      </c>
      <c r="B8514">
        <v>0.21</v>
      </c>
      <c r="C8514">
        <v>0.22</v>
      </c>
      <c r="D8514">
        <v>0.21</v>
      </c>
      <c r="E8514">
        <v>0.22</v>
      </c>
      <c r="F8514">
        <v>4.7619047620000003</v>
      </c>
    </row>
    <row r="8515" spans="1:6" x14ac:dyDescent="0.25">
      <c r="A8515" s="1">
        <v>33368</v>
      </c>
      <c r="B8515">
        <v>0.23</v>
      </c>
      <c r="C8515">
        <v>0.23</v>
      </c>
      <c r="D8515">
        <v>0.21</v>
      </c>
      <c r="E8515">
        <v>0.21</v>
      </c>
      <c r="F8515">
        <v>-8.6956521739999992</v>
      </c>
    </row>
    <row r="8516" spans="1:6" x14ac:dyDescent="0.25">
      <c r="A8516" s="1">
        <v>33367</v>
      </c>
      <c r="B8516">
        <v>0.22</v>
      </c>
      <c r="C8516">
        <v>0.22</v>
      </c>
      <c r="D8516">
        <v>0.21</v>
      </c>
      <c r="E8516">
        <v>0.22</v>
      </c>
      <c r="F8516">
        <v>0</v>
      </c>
    </row>
    <row r="8517" spans="1:6" x14ac:dyDescent="0.25">
      <c r="A8517" s="1">
        <v>33366</v>
      </c>
      <c r="B8517">
        <v>0.22</v>
      </c>
      <c r="C8517">
        <v>0.22</v>
      </c>
      <c r="D8517">
        <v>0.21</v>
      </c>
      <c r="E8517">
        <v>0.22</v>
      </c>
      <c r="F8517">
        <v>0</v>
      </c>
    </row>
    <row r="8518" spans="1:6" x14ac:dyDescent="0.25">
      <c r="A8518" s="1">
        <v>33365</v>
      </c>
      <c r="B8518">
        <v>0.22</v>
      </c>
      <c r="C8518">
        <v>0.22</v>
      </c>
      <c r="D8518">
        <v>0.21</v>
      </c>
      <c r="E8518">
        <v>0.22</v>
      </c>
      <c r="F8518">
        <v>0</v>
      </c>
    </row>
    <row r="8519" spans="1:6" x14ac:dyDescent="0.25">
      <c r="A8519" s="1">
        <v>33364</v>
      </c>
      <c r="B8519">
        <v>0.21</v>
      </c>
      <c r="C8519">
        <v>0.22</v>
      </c>
      <c r="D8519">
        <v>0.21</v>
      </c>
      <c r="E8519">
        <v>0.22</v>
      </c>
      <c r="F8519">
        <v>4.7619047620000003</v>
      </c>
    </row>
    <row r="8520" spans="1:6" x14ac:dyDescent="0.25">
      <c r="A8520" s="1">
        <v>33361</v>
      </c>
      <c r="B8520">
        <v>0.21</v>
      </c>
      <c r="C8520">
        <v>0.21</v>
      </c>
      <c r="D8520">
        <v>0.2</v>
      </c>
      <c r="E8520">
        <v>0.21</v>
      </c>
      <c r="F8520">
        <v>0</v>
      </c>
    </row>
    <row r="8521" spans="1:6" x14ac:dyDescent="0.25">
      <c r="A8521" s="1">
        <v>33360</v>
      </c>
      <c r="B8521">
        <v>0.21</v>
      </c>
      <c r="C8521">
        <v>0.21</v>
      </c>
      <c r="D8521">
        <v>0.21</v>
      </c>
      <c r="E8521">
        <v>0.21</v>
      </c>
      <c r="F8521">
        <v>0</v>
      </c>
    </row>
    <row r="8522" spans="1:6" x14ac:dyDescent="0.25">
      <c r="A8522" s="1">
        <v>33359</v>
      </c>
      <c r="B8522">
        <v>0.2</v>
      </c>
      <c r="C8522">
        <v>0.21</v>
      </c>
      <c r="D8522">
        <v>0.2</v>
      </c>
      <c r="E8522">
        <v>0.21</v>
      </c>
      <c r="F8522">
        <v>5</v>
      </c>
    </row>
    <row r="8523" spans="1:6" x14ac:dyDescent="0.25">
      <c r="A8523" s="1">
        <v>33358</v>
      </c>
      <c r="B8523">
        <v>0.2</v>
      </c>
      <c r="C8523">
        <v>0.21</v>
      </c>
      <c r="D8523">
        <v>0.2</v>
      </c>
      <c r="E8523">
        <v>0.21</v>
      </c>
      <c r="F8523">
        <v>5</v>
      </c>
    </row>
    <row r="8524" spans="1:6" x14ac:dyDescent="0.25">
      <c r="A8524" s="1">
        <v>33357</v>
      </c>
      <c r="B8524">
        <v>0.21</v>
      </c>
      <c r="C8524">
        <v>0.21</v>
      </c>
      <c r="D8524">
        <v>0.2</v>
      </c>
      <c r="E8524">
        <v>0.2</v>
      </c>
      <c r="F8524">
        <v>-4.7619047620000003</v>
      </c>
    </row>
    <row r="8525" spans="1:6" x14ac:dyDescent="0.25">
      <c r="A8525" s="1">
        <v>33354</v>
      </c>
      <c r="B8525">
        <v>0.21</v>
      </c>
      <c r="C8525">
        <v>0.21</v>
      </c>
      <c r="D8525">
        <v>0.21</v>
      </c>
      <c r="E8525">
        <v>0.21</v>
      </c>
      <c r="F8525">
        <v>0</v>
      </c>
    </row>
    <row r="8526" spans="1:6" x14ac:dyDescent="0.25">
      <c r="A8526" s="1">
        <v>33353</v>
      </c>
      <c r="B8526">
        <v>0.22</v>
      </c>
      <c r="C8526">
        <v>0.22</v>
      </c>
      <c r="D8526">
        <v>0.21</v>
      </c>
      <c r="E8526">
        <v>0.21</v>
      </c>
      <c r="F8526">
        <v>-4.5454545450000001</v>
      </c>
    </row>
    <row r="8527" spans="1:6" x14ac:dyDescent="0.25">
      <c r="A8527" s="1">
        <v>33352</v>
      </c>
      <c r="B8527">
        <v>0.22</v>
      </c>
      <c r="C8527">
        <v>0.23</v>
      </c>
      <c r="D8527">
        <v>0.22</v>
      </c>
      <c r="E8527">
        <v>0.23</v>
      </c>
      <c r="F8527">
        <v>4.5454545450000001</v>
      </c>
    </row>
    <row r="8528" spans="1:6" x14ac:dyDescent="0.25">
      <c r="A8528" s="1">
        <v>33351</v>
      </c>
      <c r="B8528">
        <v>0.21</v>
      </c>
      <c r="C8528">
        <v>0.22</v>
      </c>
      <c r="D8528">
        <v>0.21</v>
      </c>
      <c r="E8528">
        <v>0.21</v>
      </c>
      <c r="F8528">
        <v>0</v>
      </c>
    </row>
    <row r="8529" spans="1:6" x14ac:dyDescent="0.25">
      <c r="A8529" s="1">
        <v>33350</v>
      </c>
      <c r="B8529">
        <v>0.22</v>
      </c>
      <c r="C8529">
        <v>0.22</v>
      </c>
      <c r="D8529">
        <v>0.21</v>
      </c>
      <c r="E8529">
        <v>0.21</v>
      </c>
      <c r="F8529">
        <v>-4.5454545450000001</v>
      </c>
    </row>
    <row r="8530" spans="1:6" x14ac:dyDescent="0.25">
      <c r="A8530" s="1">
        <v>33347</v>
      </c>
      <c r="B8530">
        <v>0.22</v>
      </c>
      <c r="C8530">
        <v>0.22</v>
      </c>
      <c r="D8530">
        <v>0.21</v>
      </c>
      <c r="E8530">
        <v>0.21</v>
      </c>
      <c r="F8530">
        <v>-4.5454545450000001</v>
      </c>
    </row>
    <row r="8531" spans="1:6" x14ac:dyDescent="0.25">
      <c r="A8531" s="1">
        <v>33346</v>
      </c>
      <c r="B8531">
        <v>0.22</v>
      </c>
      <c r="C8531">
        <v>0.22</v>
      </c>
      <c r="D8531">
        <v>0.21</v>
      </c>
      <c r="E8531">
        <v>0.22</v>
      </c>
      <c r="F8531">
        <v>0</v>
      </c>
    </row>
    <row r="8532" spans="1:6" x14ac:dyDescent="0.25">
      <c r="A8532" s="1">
        <v>33345</v>
      </c>
      <c r="B8532">
        <v>0.21</v>
      </c>
      <c r="C8532">
        <v>0.23</v>
      </c>
      <c r="D8532">
        <v>0.21</v>
      </c>
      <c r="E8532">
        <v>0.23</v>
      </c>
      <c r="F8532">
        <v>9.5238095240000007</v>
      </c>
    </row>
    <row r="8533" spans="1:6" x14ac:dyDescent="0.25">
      <c r="A8533" s="1">
        <v>33344</v>
      </c>
      <c r="B8533">
        <v>0.19</v>
      </c>
      <c r="C8533">
        <v>0.21</v>
      </c>
      <c r="D8533">
        <v>0.18</v>
      </c>
      <c r="E8533">
        <v>0.2</v>
      </c>
      <c r="F8533">
        <v>5.263157895</v>
      </c>
    </row>
    <row r="8534" spans="1:6" x14ac:dyDescent="0.25">
      <c r="A8534" s="1">
        <v>33343</v>
      </c>
      <c r="B8534">
        <v>0.2</v>
      </c>
      <c r="C8534">
        <v>0.2</v>
      </c>
      <c r="D8534">
        <v>0.19</v>
      </c>
      <c r="E8534">
        <v>0.19</v>
      </c>
      <c r="F8534">
        <v>-5</v>
      </c>
    </row>
    <row r="8535" spans="1:6" x14ac:dyDescent="0.25">
      <c r="A8535" s="1">
        <v>33340</v>
      </c>
      <c r="B8535">
        <v>0.19</v>
      </c>
      <c r="C8535">
        <v>0.2</v>
      </c>
      <c r="D8535">
        <v>0.19</v>
      </c>
      <c r="E8535">
        <v>0.2</v>
      </c>
      <c r="F8535">
        <v>5.263157895</v>
      </c>
    </row>
    <row r="8536" spans="1:6" x14ac:dyDescent="0.25">
      <c r="A8536" s="1">
        <v>33339</v>
      </c>
      <c r="B8536">
        <v>0.18</v>
      </c>
      <c r="C8536">
        <v>0.19</v>
      </c>
      <c r="D8536">
        <v>0.18</v>
      </c>
      <c r="E8536">
        <v>0.19</v>
      </c>
      <c r="F8536">
        <v>5.5555555559999998</v>
      </c>
    </row>
    <row r="8537" spans="1:6" x14ac:dyDescent="0.25">
      <c r="A8537" s="1">
        <v>33338</v>
      </c>
      <c r="B8537">
        <v>0.18</v>
      </c>
      <c r="C8537">
        <v>0.18</v>
      </c>
      <c r="D8537">
        <v>0.18</v>
      </c>
      <c r="E8537">
        <v>0.18</v>
      </c>
      <c r="F8537">
        <v>0</v>
      </c>
    </row>
    <row r="8538" spans="1:6" x14ac:dyDescent="0.25">
      <c r="A8538" s="1">
        <v>33337</v>
      </c>
      <c r="B8538">
        <v>0.18</v>
      </c>
      <c r="C8538">
        <v>0.18</v>
      </c>
      <c r="D8538">
        <v>0.17</v>
      </c>
      <c r="E8538">
        <v>0.18</v>
      </c>
      <c r="F8538">
        <v>0</v>
      </c>
    </row>
    <row r="8539" spans="1:6" x14ac:dyDescent="0.25">
      <c r="A8539" s="1">
        <v>33336</v>
      </c>
      <c r="B8539">
        <v>0.17</v>
      </c>
      <c r="C8539">
        <v>0.18</v>
      </c>
      <c r="D8539">
        <v>0.17</v>
      </c>
      <c r="E8539">
        <v>0.18</v>
      </c>
      <c r="F8539">
        <v>5.8823529409999997</v>
      </c>
    </row>
    <row r="8540" spans="1:6" x14ac:dyDescent="0.25">
      <c r="A8540" s="1">
        <v>33333</v>
      </c>
      <c r="B8540">
        <v>0.18</v>
      </c>
      <c r="C8540">
        <v>0.18</v>
      </c>
      <c r="D8540">
        <v>0.16</v>
      </c>
      <c r="E8540">
        <v>0.18</v>
      </c>
      <c r="F8540">
        <v>0</v>
      </c>
    </row>
    <row r="8541" spans="1:6" x14ac:dyDescent="0.25">
      <c r="A8541" s="1">
        <v>33332</v>
      </c>
      <c r="B8541">
        <v>0.18</v>
      </c>
      <c r="C8541">
        <v>0.19</v>
      </c>
      <c r="D8541">
        <v>0.17</v>
      </c>
      <c r="E8541">
        <v>0.18</v>
      </c>
      <c r="F8541">
        <v>0</v>
      </c>
    </row>
    <row r="8542" spans="1:6" x14ac:dyDescent="0.25">
      <c r="A8542" s="1">
        <v>33331</v>
      </c>
      <c r="B8542">
        <v>0.18</v>
      </c>
      <c r="C8542">
        <v>0.18</v>
      </c>
      <c r="D8542">
        <v>0.17</v>
      </c>
      <c r="E8542">
        <v>0.18</v>
      </c>
      <c r="F8542">
        <v>0</v>
      </c>
    </row>
    <row r="8543" spans="1:6" x14ac:dyDescent="0.25">
      <c r="A8543" s="1">
        <v>33330</v>
      </c>
      <c r="B8543">
        <v>0.16</v>
      </c>
      <c r="C8543">
        <v>0.18</v>
      </c>
      <c r="D8543">
        <v>0.16</v>
      </c>
      <c r="E8543">
        <v>0.18</v>
      </c>
      <c r="F8543">
        <v>12.5</v>
      </c>
    </row>
    <row r="8544" spans="1:6" x14ac:dyDescent="0.25">
      <c r="A8544" s="1">
        <v>33329</v>
      </c>
      <c r="B8544">
        <v>0.17</v>
      </c>
      <c r="C8544">
        <v>0.17</v>
      </c>
      <c r="D8544">
        <v>0.15</v>
      </c>
      <c r="E8544">
        <v>0.16</v>
      </c>
      <c r="F8544">
        <v>-5.8823529409999997</v>
      </c>
    </row>
    <row r="8545" spans="1:6" x14ac:dyDescent="0.25">
      <c r="A8545" s="1">
        <v>33325</v>
      </c>
      <c r="B8545">
        <v>0.18</v>
      </c>
      <c r="C8545">
        <v>0.18</v>
      </c>
      <c r="D8545">
        <v>0.16</v>
      </c>
      <c r="E8545">
        <v>0.16</v>
      </c>
      <c r="F8545">
        <v>-11.11111111</v>
      </c>
    </row>
    <row r="8546" spans="1:6" x14ac:dyDescent="0.25">
      <c r="A8546" s="1">
        <v>33324</v>
      </c>
      <c r="B8546">
        <v>0.18</v>
      </c>
      <c r="C8546">
        <v>0.19</v>
      </c>
      <c r="D8546">
        <v>0.17</v>
      </c>
      <c r="E8546">
        <v>0.19</v>
      </c>
      <c r="F8546">
        <v>5.5555555559999998</v>
      </c>
    </row>
    <row r="8547" spans="1:6" x14ac:dyDescent="0.25">
      <c r="A8547" s="1">
        <v>33323</v>
      </c>
      <c r="B8547">
        <v>0.17</v>
      </c>
      <c r="C8547">
        <v>0.17</v>
      </c>
      <c r="D8547">
        <v>0.17</v>
      </c>
      <c r="E8547">
        <v>0.17</v>
      </c>
      <c r="F8547">
        <v>0</v>
      </c>
    </row>
    <row r="8548" spans="1:6" x14ac:dyDescent="0.25">
      <c r="A8548" s="1">
        <v>33322</v>
      </c>
      <c r="B8548">
        <v>0.18</v>
      </c>
      <c r="C8548">
        <v>0.18</v>
      </c>
      <c r="D8548">
        <v>0.17</v>
      </c>
      <c r="E8548">
        <v>0.17</v>
      </c>
      <c r="F8548">
        <v>-5.5555555559999998</v>
      </c>
    </row>
    <row r="8549" spans="1:6" x14ac:dyDescent="0.25">
      <c r="A8549" s="1">
        <v>33319</v>
      </c>
      <c r="B8549">
        <v>0.18</v>
      </c>
      <c r="C8549">
        <v>0.19</v>
      </c>
      <c r="D8549">
        <v>0.18</v>
      </c>
      <c r="E8549">
        <v>0.18</v>
      </c>
      <c r="F8549">
        <v>0</v>
      </c>
    </row>
    <row r="8550" spans="1:6" x14ac:dyDescent="0.25">
      <c r="A8550" s="1">
        <v>33318</v>
      </c>
      <c r="B8550">
        <v>0.2</v>
      </c>
      <c r="C8550">
        <v>0.2</v>
      </c>
      <c r="D8550">
        <v>0.18</v>
      </c>
      <c r="E8550">
        <v>0.18</v>
      </c>
      <c r="F8550">
        <v>-10</v>
      </c>
    </row>
    <row r="8551" spans="1:6" x14ac:dyDescent="0.25">
      <c r="A8551" s="1">
        <v>33317</v>
      </c>
      <c r="B8551">
        <v>0.19</v>
      </c>
      <c r="C8551">
        <v>0.2</v>
      </c>
      <c r="D8551">
        <v>0.19</v>
      </c>
      <c r="E8551">
        <v>0.2</v>
      </c>
      <c r="F8551">
        <v>5.263157895</v>
      </c>
    </row>
    <row r="8552" spans="1:6" x14ac:dyDescent="0.25">
      <c r="A8552" s="1">
        <v>33316</v>
      </c>
      <c r="B8552">
        <v>0.17</v>
      </c>
      <c r="C8552">
        <v>0.18</v>
      </c>
      <c r="D8552">
        <v>0.17</v>
      </c>
      <c r="E8552">
        <v>0.18</v>
      </c>
      <c r="F8552">
        <v>5.8823529409999997</v>
      </c>
    </row>
    <row r="8553" spans="1:6" x14ac:dyDescent="0.25">
      <c r="A8553" s="1">
        <v>33315</v>
      </c>
      <c r="B8553">
        <v>0.17</v>
      </c>
      <c r="C8553">
        <v>0.19</v>
      </c>
      <c r="D8553">
        <v>0.17</v>
      </c>
      <c r="E8553">
        <v>0.18</v>
      </c>
      <c r="F8553">
        <v>5.8823529409999997</v>
      </c>
    </row>
    <row r="8554" spans="1:6" x14ac:dyDescent="0.25">
      <c r="A8554" s="1">
        <v>33312</v>
      </c>
      <c r="B8554">
        <v>0.18</v>
      </c>
      <c r="C8554">
        <v>0.18</v>
      </c>
      <c r="D8554">
        <v>0.17</v>
      </c>
      <c r="E8554">
        <v>0.17</v>
      </c>
      <c r="F8554">
        <v>-5.5555555559999998</v>
      </c>
    </row>
    <row r="8555" spans="1:6" x14ac:dyDescent="0.25">
      <c r="A8555" s="1">
        <v>33311</v>
      </c>
      <c r="B8555">
        <v>0.19</v>
      </c>
      <c r="C8555">
        <v>0.19</v>
      </c>
      <c r="D8555">
        <v>0.17</v>
      </c>
      <c r="E8555">
        <v>0.18</v>
      </c>
      <c r="F8555">
        <v>-5.263157895</v>
      </c>
    </row>
    <row r="8556" spans="1:6" x14ac:dyDescent="0.25">
      <c r="A8556" s="1">
        <v>33310</v>
      </c>
      <c r="B8556">
        <v>0.17</v>
      </c>
      <c r="C8556">
        <v>0.18</v>
      </c>
      <c r="D8556">
        <v>0.17</v>
      </c>
      <c r="E8556">
        <v>0.18</v>
      </c>
      <c r="F8556">
        <v>5.8823529409999997</v>
      </c>
    </row>
    <row r="8557" spans="1:6" x14ac:dyDescent="0.25">
      <c r="A8557" s="1">
        <v>33309</v>
      </c>
      <c r="B8557">
        <v>0.18</v>
      </c>
      <c r="C8557">
        <v>0.18</v>
      </c>
      <c r="D8557">
        <v>0.17</v>
      </c>
      <c r="E8557">
        <v>0.17</v>
      </c>
      <c r="F8557">
        <v>-5.5555555559999998</v>
      </c>
    </row>
    <row r="8558" spans="1:6" x14ac:dyDescent="0.25">
      <c r="A8558" s="1">
        <v>33308</v>
      </c>
      <c r="B8558">
        <v>0.19</v>
      </c>
      <c r="C8558">
        <v>0.19</v>
      </c>
      <c r="D8558">
        <v>0.18</v>
      </c>
      <c r="E8558">
        <v>0.18</v>
      </c>
      <c r="F8558">
        <v>-5.263157895</v>
      </c>
    </row>
    <row r="8559" spans="1:6" x14ac:dyDescent="0.25">
      <c r="A8559" s="1">
        <v>33305</v>
      </c>
      <c r="B8559">
        <v>0.19</v>
      </c>
      <c r="C8559">
        <v>0.2</v>
      </c>
      <c r="D8559">
        <v>0.19</v>
      </c>
      <c r="E8559">
        <v>0.19</v>
      </c>
      <c r="F8559">
        <v>0</v>
      </c>
    </row>
    <row r="8560" spans="1:6" x14ac:dyDescent="0.25">
      <c r="A8560" s="1">
        <v>33304</v>
      </c>
      <c r="B8560">
        <v>0.2</v>
      </c>
      <c r="C8560">
        <v>0.2</v>
      </c>
      <c r="D8560">
        <v>0.19</v>
      </c>
      <c r="E8560">
        <v>0.19</v>
      </c>
      <c r="F8560">
        <v>-5</v>
      </c>
    </row>
    <row r="8561" spans="1:6" x14ac:dyDescent="0.25">
      <c r="A8561" s="1">
        <v>33303</v>
      </c>
      <c r="B8561">
        <v>0.21</v>
      </c>
      <c r="C8561">
        <v>0.21</v>
      </c>
      <c r="D8561">
        <v>0.2</v>
      </c>
      <c r="E8561">
        <v>0.2</v>
      </c>
      <c r="F8561">
        <v>-4.7619047620000003</v>
      </c>
    </row>
    <row r="8562" spans="1:6" x14ac:dyDescent="0.25">
      <c r="A8562" s="1">
        <v>33302</v>
      </c>
      <c r="B8562">
        <v>0.2</v>
      </c>
      <c r="C8562">
        <v>0.21</v>
      </c>
      <c r="D8562">
        <v>0.2</v>
      </c>
      <c r="E8562">
        <v>0.21</v>
      </c>
      <c r="F8562">
        <v>5</v>
      </c>
    </row>
    <row r="8563" spans="1:6" x14ac:dyDescent="0.25">
      <c r="A8563" s="1">
        <v>33301</v>
      </c>
      <c r="B8563">
        <v>0.2</v>
      </c>
      <c r="C8563">
        <v>0.2</v>
      </c>
      <c r="D8563">
        <v>0.2</v>
      </c>
      <c r="E8563">
        <v>0.2</v>
      </c>
      <c r="F8563">
        <v>0</v>
      </c>
    </row>
    <row r="8564" spans="1:6" x14ac:dyDescent="0.25">
      <c r="A8564" s="1">
        <v>33298</v>
      </c>
      <c r="B8564">
        <v>0.2</v>
      </c>
      <c r="C8564">
        <v>0.2</v>
      </c>
      <c r="D8564">
        <v>0.2</v>
      </c>
      <c r="E8564">
        <v>0.2</v>
      </c>
      <c r="F8564">
        <v>0</v>
      </c>
    </row>
    <row r="8565" spans="1:6" x14ac:dyDescent="0.25">
      <c r="A8565" s="1">
        <v>33297</v>
      </c>
      <c r="B8565">
        <v>0.19</v>
      </c>
      <c r="C8565">
        <v>0.2</v>
      </c>
      <c r="D8565">
        <v>0.19</v>
      </c>
      <c r="E8565">
        <v>0.2</v>
      </c>
      <c r="F8565">
        <v>5.263157895</v>
      </c>
    </row>
    <row r="8566" spans="1:6" x14ac:dyDescent="0.25">
      <c r="A8566" s="1">
        <v>33296</v>
      </c>
      <c r="B8566">
        <v>0.19</v>
      </c>
      <c r="C8566">
        <v>0.19</v>
      </c>
      <c r="D8566">
        <v>0.18</v>
      </c>
      <c r="E8566">
        <v>0.19</v>
      </c>
      <c r="F8566">
        <v>0</v>
      </c>
    </row>
    <row r="8567" spans="1:6" x14ac:dyDescent="0.25">
      <c r="A8567" s="1">
        <v>33295</v>
      </c>
      <c r="B8567">
        <v>0.19</v>
      </c>
      <c r="C8567">
        <v>0.19</v>
      </c>
      <c r="D8567">
        <v>0.19</v>
      </c>
      <c r="E8567">
        <v>0.19</v>
      </c>
      <c r="F8567">
        <v>0</v>
      </c>
    </row>
    <row r="8568" spans="1:6" x14ac:dyDescent="0.25">
      <c r="A8568" s="1">
        <v>33294</v>
      </c>
      <c r="B8568">
        <v>0.2</v>
      </c>
      <c r="C8568">
        <v>0.2</v>
      </c>
      <c r="D8568">
        <v>0.2</v>
      </c>
      <c r="E8568">
        <v>0.2</v>
      </c>
      <c r="F8568">
        <v>0</v>
      </c>
    </row>
    <row r="8569" spans="1:6" x14ac:dyDescent="0.25">
      <c r="A8569" s="1">
        <v>33291</v>
      </c>
      <c r="B8569">
        <v>0.2</v>
      </c>
      <c r="C8569">
        <v>0.2</v>
      </c>
      <c r="D8569">
        <v>0.19</v>
      </c>
      <c r="E8569">
        <v>0.2</v>
      </c>
      <c r="F8569">
        <v>0</v>
      </c>
    </row>
    <row r="8570" spans="1:6" x14ac:dyDescent="0.25">
      <c r="A8570" s="1">
        <v>33290</v>
      </c>
      <c r="B8570">
        <v>0.2</v>
      </c>
      <c r="C8570">
        <v>0.2</v>
      </c>
      <c r="D8570">
        <v>0.2</v>
      </c>
      <c r="E8570">
        <v>0.2</v>
      </c>
      <c r="F8570">
        <v>0</v>
      </c>
    </row>
    <row r="8571" spans="1:6" x14ac:dyDescent="0.25">
      <c r="A8571" s="1">
        <v>33289</v>
      </c>
      <c r="B8571">
        <v>0.2</v>
      </c>
      <c r="C8571">
        <v>0.2</v>
      </c>
      <c r="D8571">
        <v>0.2</v>
      </c>
      <c r="E8571">
        <v>0.2</v>
      </c>
      <c r="F8571">
        <v>0</v>
      </c>
    </row>
    <row r="8572" spans="1:6" x14ac:dyDescent="0.25">
      <c r="A8572" s="1">
        <v>33288</v>
      </c>
      <c r="B8572">
        <v>0.2</v>
      </c>
      <c r="C8572">
        <v>0.2</v>
      </c>
      <c r="D8572">
        <v>0.2</v>
      </c>
      <c r="E8572">
        <v>0.2</v>
      </c>
      <c r="F8572">
        <v>0</v>
      </c>
    </row>
    <row r="8573" spans="1:6" x14ac:dyDescent="0.25">
      <c r="A8573" s="1">
        <v>33284</v>
      </c>
      <c r="B8573">
        <v>0.2</v>
      </c>
      <c r="C8573">
        <v>0.2</v>
      </c>
      <c r="D8573">
        <v>0.2</v>
      </c>
      <c r="E8573">
        <v>0.2</v>
      </c>
      <c r="F8573">
        <v>0</v>
      </c>
    </row>
    <row r="8574" spans="1:6" x14ac:dyDescent="0.25">
      <c r="A8574" s="1">
        <v>33283</v>
      </c>
      <c r="B8574">
        <v>0.21</v>
      </c>
      <c r="C8574">
        <v>0.21</v>
      </c>
      <c r="D8574">
        <v>0.2</v>
      </c>
      <c r="E8574">
        <v>0.2</v>
      </c>
      <c r="F8574">
        <v>-4.7619047620000003</v>
      </c>
    </row>
    <row r="8575" spans="1:6" x14ac:dyDescent="0.25">
      <c r="A8575" s="1">
        <v>33282</v>
      </c>
      <c r="B8575">
        <v>0.21</v>
      </c>
      <c r="C8575">
        <v>0.21</v>
      </c>
      <c r="D8575">
        <v>0.21</v>
      </c>
      <c r="E8575">
        <v>0.21</v>
      </c>
      <c r="F8575">
        <v>0</v>
      </c>
    </row>
    <row r="8576" spans="1:6" x14ac:dyDescent="0.25">
      <c r="A8576" s="1">
        <v>33281</v>
      </c>
      <c r="B8576">
        <v>0.2</v>
      </c>
      <c r="C8576">
        <v>0.21</v>
      </c>
      <c r="D8576">
        <v>0.2</v>
      </c>
      <c r="E8576">
        <v>0.21</v>
      </c>
      <c r="F8576">
        <v>5</v>
      </c>
    </row>
    <row r="8577" spans="1:6" x14ac:dyDescent="0.25">
      <c r="A8577" s="1">
        <v>33280</v>
      </c>
      <c r="B8577">
        <v>0.21</v>
      </c>
      <c r="C8577">
        <v>0.22</v>
      </c>
      <c r="D8577">
        <v>0.2</v>
      </c>
      <c r="E8577">
        <v>0.2</v>
      </c>
      <c r="F8577">
        <v>-4.7619047620000003</v>
      </c>
    </row>
    <row r="8578" spans="1:6" x14ac:dyDescent="0.25">
      <c r="A8578" s="1">
        <v>33277</v>
      </c>
      <c r="B8578">
        <v>0.2</v>
      </c>
      <c r="C8578">
        <v>0.2</v>
      </c>
      <c r="D8578">
        <v>0.19</v>
      </c>
      <c r="E8578">
        <v>0.2</v>
      </c>
      <c r="F8578">
        <v>0</v>
      </c>
    </row>
    <row r="8579" spans="1:6" x14ac:dyDescent="0.25">
      <c r="A8579" s="1">
        <v>33276</v>
      </c>
      <c r="B8579">
        <v>0.21</v>
      </c>
      <c r="C8579">
        <v>0.21</v>
      </c>
      <c r="D8579">
        <v>0.2</v>
      </c>
      <c r="E8579">
        <v>0.2</v>
      </c>
      <c r="F8579">
        <v>-4.7619047620000003</v>
      </c>
    </row>
    <row r="8580" spans="1:6" x14ac:dyDescent="0.25">
      <c r="A8580" s="1">
        <v>33275</v>
      </c>
      <c r="B8580">
        <v>0.2</v>
      </c>
      <c r="C8580">
        <v>0.21</v>
      </c>
      <c r="D8580">
        <v>0.2</v>
      </c>
      <c r="E8580">
        <v>0.2</v>
      </c>
      <c r="F8580">
        <v>0</v>
      </c>
    </row>
    <row r="8581" spans="1:6" x14ac:dyDescent="0.25">
      <c r="A8581" s="1">
        <v>33274</v>
      </c>
      <c r="B8581">
        <v>0.2</v>
      </c>
      <c r="C8581">
        <v>0.2</v>
      </c>
      <c r="D8581">
        <v>0.2</v>
      </c>
      <c r="E8581">
        <v>0.2</v>
      </c>
      <c r="F8581">
        <v>0</v>
      </c>
    </row>
    <row r="8582" spans="1:6" x14ac:dyDescent="0.25">
      <c r="A8582" s="1">
        <v>33273</v>
      </c>
      <c r="B8582">
        <v>0.2</v>
      </c>
      <c r="C8582">
        <v>0.2</v>
      </c>
      <c r="D8582">
        <v>0.2</v>
      </c>
      <c r="E8582">
        <v>0.2</v>
      </c>
      <c r="F8582">
        <v>0</v>
      </c>
    </row>
    <row r="8583" spans="1:6" x14ac:dyDescent="0.25">
      <c r="A8583" s="1">
        <v>33270</v>
      </c>
      <c r="B8583">
        <v>0.2</v>
      </c>
      <c r="C8583">
        <v>0.21</v>
      </c>
      <c r="D8583">
        <v>0.2</v>
      </c>
      <c r="E8583">
        <v>0.2</v>
      </c>
      <c r="F8583">
        <v>0</v>
      </c>
    </row>
    <row r="8584" spans="1:6" x14ac:dyDescent="0.25">
      <c r="A8584" s="1">
        <v>33269</v>
      </c>
      <c r="B8584">
        <v>0.2</v>
      </c>
      <c r="C8584">
        <v>0.21</v>
      </c>
      <c r="D8584">
        <v>0.2</v>
      </c>
      <c r="E8584">
        <v>0.2</v>
      </c>
      <c r="F8584">
        <v>0</v>
      </c>
    </row>
    <row r="8585" spans="1:6" x14ac:dyDescent="0.25">
      <c r="A8585" s="1">
        <v>33268</v>
      </c>
      <c r="B8585">
        <v>0.19</v>
      </c>
      <c r="C8585">
        <v>0.2</v>
      </c>
      <c r="D8585">
        <v>0.19</v>
      </c>
      <c r="E8585">
        <v>0.2</v>
      </c>
      <c r="F8585">
        <v>5.263157895</v>
      </c>
    </row>
    <row r="8586" spans="1:6" x14ac:dyDescent="0.25">
      <c r="A8586" s="1">
        <v>33267</v>
      </c>
      <c r="B8586">
        <v>0.19</v>
      </c>
      <c r="C8586">
        <v>0.19</v>
      </c>
      <c r="D8586">
        <v>0.18</v>
      </c>
      <c r="E8586">
        <v>0.19</v>
      </c>
      <c r="F8586">
        <v>0</v>
      </c>
    </row>
    <row r="8587" spans="1:6" x14ac:dyDescent="0.25">
      <c r="A8587" s="1">
        <v>33266</v>
      </c>
      <c r="B8587">
        <v>0.19</v>
      </c>
      <c r="C8587">
        <v>0.2</v>
      </c>
      <c r="D8587">
        <v>0.19</v>
      </c>
      <c r="E8587">
        <v>0.2</v>
      </c>
      <c r="F8587">
        <v>5.263157895</v>
      </c>
    </row>
    <row r="8588" spans="1:6" x14ac:dyDescent="0.25">
      <c r="A8588" s="1">
        <v>33263</v>
      </c>
      <c r="B8588">
        <v>0.18</v>
      </c>
      <c r="C8588">
        <v>0.19</v>
      </c>
      <c r="D8588">
        <v>0.18</v>
      </c>
      <c r="E8588">
        <v>0.19</v>
      </c>
      <c r="F8588">
        <v>5.5555555559999998</v>
      </c>
    </row>
    <row r="8589" spans="1:6" x14ac:dyDescent="0.25">
      <c r="A8589" s="1">
        <v>33262</v>
      </c>
      <c r="B8589">
        <v>0.18</v>
      </c>
      <c r="C8589">
        <v>0.18</v>
      </c>
      <c r="D8589">
        <v>0.18</v>
      </c>
      <c r="E8589">
        <v>0.18</v>
      </c>
      <c r="F8589">
        <v>0</v>
      </c>
    </row>
    <row r="8590" spans="1:6" x14ac:dyDescent="0.25">
      <c r="A8590" s="1">
        <v>33261</v>
      </c>
      <c r="B8590">
        <v>0.18</v>
      </c>
      <c r="C8590">
        <v>0.18</v>
      </c>
      <c r="D8590">
        <v>0.18</v>
      </c>
      <c r="E8590">
        <v>0.18</v>
      </c>
      <c r="F8590">
        <v>0</v>
      </c>
    </row>
    <row r="8591" spans="1:6" x14ac:dyDescent="0.25">
      <c r="A8591" s="1">
        <v>33260</v>
      </c>
      <c r="B8591">
        <v>0.18</v>
      </c>
      <c r="C8591">
        <v>0.18</v>
      </c>
      <c r="D8591">
        <v>0.17</v>
      </c>
      <c r="E8591">
        <v>0.18</v>
      </c>
      <c r="F8591">
        <v>0</v>
      </c>
    </row>
    <row r="8592" spans="1:6" x14ac:dyDescent="0.25">
      <c r="A8592" s="1">
        <v>33259</v>
      </c>
      <c r="B8592">
        <v>0.17</v>
      </c>
      <c r="C8592">
        <v>0.18</v>
      </c>
      <c r="D8592">
        <v>0.17</v>
      </c>
      <c r="E8592">
        <v>0.18</v>
      </c>
      <c r="F8592">
        <v>5.8823529409999997</v>
      </c>
    </row>
    <row r="8593" spans="1:6" x14ac:dyDescent="0.25">
      <c r="A8593" s="1">
        <v>33256</v>
      </c>
      <c r="B8593">
        <v>0.17</v>
      </c>
      <c r="C8593">
        <v>0.17</v>
      </c>
      <c r="D8593">
        <v>0.17</v>
      </c>
      <c r="E8593">
        <v>0.17</v>
      </c>
      <c r="F8593">
        <v>0</v>
      </c>
    </row>
    <row r="8594" spans="1:6" x14ac:dyDescent="0.25">
      <c r="A8594" s="1">
        <v>33255</v>
      </c>
      <c r="B8594">
        <v>0.17</v>
      </c>
      <c r="C8594">
        <v>0.17</v>
      </c>
      <c r="D8594">
        <v>0.16</v>
      </c>
      <c r="E8594">
        <v>0.17</v>
      </c>
      <c r="F8594">
        <v>0</v>
      </c>
    </row>
    <row r="8595" spans="1:6" x14ac:dyDescent="0.25">
      <c r="A8595" s="1">
        <v>33254</v>
      </c>
      <c r="B8595">
        <v>0.16</v>
      </c>
      <c r="C8595">
        <v>0.17</v>
      </c>
      <c r="D8595">
        <v>0.16</v>
      </c>
      <c r="E8595">
        <v>0.17</v>
      </c>
      <c r="F8595">
        <v>6.25</v>
      </c>
    </row>
    <row r="8596" spans="1:6" x14ac:dyDescent="0.25">
      <c r="A8596" s="1">
        <v>33253</v>
      </c>
      <c r="B8596">
        <v>0.14000000000000001</v>
      </c>
      <c r="C8596">
        <v>0.15</v>
      </c>
      <c r="D8596">
        <v>0.14000000000000001</v>
      </c>
      <c r="E8596">
        <v>0.15</v>
      </c>
      <c r="F8596">
        <v>7.1428571429999996</v>
      </c>
    </row>
    <row r="8597" spans="1:6" x14ac:dyDescent="0.25">
      <c r="A8597" s="1">
        <v>33252</v>
      </c>
      <c r="B8597">
        <v>0.14000000000000001</v>
      </c>
      <c r="C8597">
        <v>0.15</v>
      </c>
      <c r="D8597">
        <v>0.14000000000000001</v>
      </c>
      <c r="E8597">
        <v>0.14000000000000001</v>
      </c>
      <c r="F8597">
        <v>0</v>
      </c>
    </row>
    <row r="8598" spans="1:6" x14ac:dyDescent="0.25">
      <c r="A8598" s="1">
        <v>33249</v>
      </c>
      <c r="B8598">
        <v>0.14000000000000001</v>
      </c>
      <c r="C8598">
        <v>0.14000000000000001</v>
      </c>
      <c r="D8598">
        <v>0.14000000000000001</v>
      </c>
      <c r="E8598">
        <v>0.14000000000000001</v>
      </c>
      <c r="F8598">
        <v>0</v>
      </c>
    </row>
    <row r="8599" spans="1:6" x14ac:dyDescent="0.25">
      <c r="A8599" s="1">
        <v>33248</v>
      </c>
      <c r="B8599">
        <v>0.14000000000000001</v>
      </c>
      <c r="C8599">
        <v>0.14000000000000001</v>
      </c>
      <c r="D8599">
        <v>0.14000000000000001</v>
      </c>
      <c r="E8599">
        <v>0.14000000000000001</v>
      </c>
      <c r="F8599">
        <v>0</v>
      </c>
    </row>
    <row r="8600" spans="1:6" x14ac:dyDescent="0.25">
      <c r="A8600" s="1">
        <v>33247</v>
      </c>
      <c r="B8600">
        <v>0.15</v>
      </c>
      <c r="C8600">
        <v>0.15</v>
      </c>
      <c r="D8600">
        <v>0.14000000000000001</v>
      </c>
      <c r="E8600">
        <v>0.15</v>
      </c>
      <c r="F8600">
        <v>0</v>
      </c>
    </row>
    <row r="8601" spans="1:6" x14ac:dyDescent="0.25">
      <c r="A8601" s="1">
        <v>33246</v>
      </c>
      <c r="B8601">
        <v>0.14000000000000001</v>
      </c>
      <c r="C8601">
        <v>0.15</v>
      </c>
      <c r="D8601">
        <v>0.14000000000000001</v>
      </c>
      <c r="E8601">
        <v>0.15</v>
      </c>
      <c r="F8601">
        <v>7.1428571429999996</v>
      </c>
    </row>
    <row r="8602" spans="1:6" x14ac:dyDescent="0.25">
      <c r="A8602" s="1">
        <v>33245</v>
      </c>
      <c r="B8602">
        <v>0.14000000000000001</v>
      </c>
      <c r="C8602">
        <v>0.14000000000000001</v>
      </c>
      <c r="D8602">
        <v>0.14000000000000001</v>
      </c>
      <c r="E8602">
        <v>0.14000000000000001</v>
      </c>
      <c r="F8602">
        <v>0</v>
      </c>
    </row>
    <row r="8603" spans="1:6" x14ac:dyDescent="0.25">
      <c r="A8603" s="1">
        <v>33242</v>
      </c>
      <c r="B8603">
        <v>0.15</v>
      </c>
      <c r="C8603">
        <v>0.15</v>
      </c>
      <c r="D8603">
        <v>0.14000000000000001</v>
      </c>
      <c r="E8603">
        <v>0.15</v>
      </c>
      <c r="F8603">
        <v>0</v>
      </c>
    </row>
    <row r="8604" spans="1:6" x14ac:dyDescent="0.25">
      <c r="A8604" s="1">
        <v>33241</v>
      </c>
      <c r="B8604">
        <v>0.15</v>
      </c>
      <c r="C8604">
        <v>0.15</v>
      </c>
      <c r="D8604">
        <v>0.14000000000000001</v>
      </c>
      <c r="E8604">
        <v>0.14000000000000001</v>
      </c>
      <c r="F8604">
        <v>-6.6666666670000003</v>
      </c>
    </row>
    <row r="8605" spans="1:6" x14ac:dyDescent="0.25">
      <c r="A8605" s="1">
        <v>33240</v>
      </c>
      <c r="B8605">
        <v>0.16</v>
      </c>
      <c r="C8605">
        <v>0.16</v>
      </c>
      <c r="D8605">
        <v>0.16</v>
      </c>
      <c r="E8605">
        <v>0.16</v>
      </c>
      <c r="F8605">
        <v>0</v>
      </c>
    </row>
    <row r="8606" spans="1:6" x14ac:dyDescent="0.25">
      <c r="A8606" s="1">
        <v>33238</v>
      </c>
      <c r="B8606">
        <v>0.15</v>
      </c>
      <c r="C8606">
        <v>0.15</v>
      </c>
      <c r="D8606">
        <v>0.15</v>
      </c>
      <c r="E8606">
        <v>0.15</v>
      </c>
      <c r="F8606">
        <v>0</v>
      </c>
    </row>
    <row r="8607" spans="1:6" x14ac:dyDescent="0.25">
      <c r="A8607" s="1">
        <v>33235</v>
      </c>
      <c r="B8607">
        <v>0.15</v>
      </c>
      <c r="C8607">
        <v>0.15</v>
      </c>
      <c r="D8607">
        <v>0.15</v>
      </c>
      <c r="E8607">
        <v>0.15</v>
      </c>
      <c r="F8607">
        <v>0</v>
      </c>
    </row>
    <row r="8608" spans="1:6" x14ac:dyDescent="0.25">
      <c r="A8608" s="1">
        <v>33234</v>
      </c>
      <c r="B8608">
        <v>0.15</v>
      </c>
      <c r="C8608">
        <v>0.15</v>
      </c>
      <c r="D8608">
        <v>0.15</v>
      </c>
      <c r="E8608">
        <v>0.15</v>
      </c>
      <c r="F8608">
        <v>0</v>
      </c>
    </row>
    <row r="8609" spans="1:6" x14ac:dyDescent="0.25">
      <c r="A8609" s="1">
        <v>33233</v>
      </c>
      <c r="B8609">
        <v>0.15</v>
      </c>
      <c r="C8609">
        <v>0.15</v>
      </c>
      <c r="D8609">
        <v>0.15</v>
      </c>
      <c r="E8609">
        <v>0.15</v>
      </c>
      <c r="F8609">
        <v>0</v>
      </c>
    </row>
    <row r="8610" spans="1:6" x14ac:dyDescent="0.25">
      <c r="A8610" s="1">
        <v>33231</v>
      </c>
      <c r="B8610">
        <v>0.15</v>
      </c>
      <c r="C8610">
        <v>0.15</v>
      </c>
      <c r="D8610">
        <v>0.15</v>
      </c>
      <c r="E8610">
        <v>0.15</v>
      </c>
      <c r="F8610">
        <v>0</v>
      </c>
    </row>
    <row r="8611" spans="1:6" x14ac:dyDescent="0.25">
      <c r="A8611" s="1">
        <v>33228</v>
      </c>
      <c r="B8611">
        <v>0.15</v>
      </c>
      <c r="C8611">
        <v>0.15</v>
      </c>
      <c r="D8611">
        <v>0.15</v>
      </c>
      <c r="E8611">
        <v>0.15</v>
      </c>
      <c r="F8611">
        <v>0</v>
      </c>
    </row>
    <row r="8612" spans="1:6" x14ac:dyDescent="0.25">
      <c r="A8612" s="1">
        <v>33227</v>
      </c>
      <c r="B8612">
        <v>0.15</v>
      </c>
      <c r="C8612">
        <v>0.15</v>
      </c>
      <c r="D8612">
        <v>0.15</v>
      </c>
      <c r="E8612">
        <v>0.15</v>
      </c>
      <c r="F8612">
        <v>0</v>
      </c>
    </row>
    <row r="8613" spans="1:6" x14ac:dyDescent="0.25">
      <c r="A8613" s="1">
        <v>33226</v>
      </c>
      <c r="B8613">
        <v>0.15</v>
      </c>
      <c r="C8613">
        <v>0.15</v>
      </c>
      <c r="D8613">
        <v>0.15</v>
      </c>
      <c r="E8613">
        <v>0.15</v>
      </c>
      <c r="F8613">
        <v>0</v>
      </c>
    </row>
    <row r="8614" spans="1:6" x14ac:dyDescent="0.25">
      <c r="A8614" s="1">
        <v>33225</v>
      </c>
      <c r="B8614">
        <v>0.16</v>
      </c>
      <c r="C8614">
        <v>0.16</v>
      </c>
      <c r="D8614">
        <v>0.15</v>
      </c>
      <c r="E8614">
        <v>0.16</v>
      </c>
      <c r="F8614">
        <v>0</v>
      </c>
    </row>
    <row r="8615" spans="1:6" x14ac:dyDescent="0.25">
      <c r="A8615" s="1">
        <v>33224</v>
      </c>
      <c r="B8615">
        <v>0.16</v>
      </c>
      <c r="C8615">
        <v>0.16</v>
      </c>
      <c r="D8615">
        <v>0.16</v>
      </c>
      <c r="E8615">
        <v>0.16</v>
      </c>
      <c r="F8615">
        <v>0</v>
      </c>
    </row>
    <row r="8616" spans="1:6" x14ac:dyDescent="0.25">
      <c r="A8616" s="1">
        <v>33221</v>
      </c>
      <c r="B8616">
        <v>0.15</v>
      </c>
      <c r="C8616">
        <v>0.16</v>
      </c>
      <c r="D8616">
        <v>0.15</v>
      </c>
      <c r="E8616">
        <v>0.16</v>
      </c>
      <c r="F8616">
        <v>6.6666666670000003</v>
      </c>
    </row>
    <row r="8617" spans="1:6" x14ac:dyDescent="0.25">
      <c r="A8617" s="1">
        <v>33220</v>
      </c>
      <c r="B8617">
        <v>0.15</v>
      </c>
      <c r="C8617">
        <v>0.16</v>
      </c>
      <c r="D8617">
        <v>0.15</v>
      </c>
      <c r="E8617">
        <v>0.16</v>
      </c>
      <c r="F8617">
        <v>6.6666666670000003</v>
      </c>
    </row>
    <row r="8618" spans="1:6" x14ac:dyDescent="0.25">
      <c r="A8618" s="1">
        <v>33219</v>
      </c>
      <c r="B8618">
        <v>0.14000000000000001</v>
      </c>
      <c r="C8618">
        <v>0.15</v>
      </c>
      <c r="D8618">
        <v>0.14000000000000001</v>
      </c>
      <c r="E8618">
        <v>0.15</v>
      </c>
      <c r="F8618">
        <v>7.1428571429999996</v>
      </c>
    </row>
    <row r="8619" spans="1:6" x14ac:dyDescent="0.25">
      <c r="A8619" s="1">
        <v>33218</v>
      </c>
      <c r="B8619">
        <v>0.14000000000000001</v>
      </c>
      <c r="C8619">
        <v>0.14000000000000001</v>
      </c>
      <c r="D8619">
        <v>0.14000000000000001</v>
      </c>
      <c r="E8619">
        <v>0.14000000000000001</v>
      </c>
      <c r="F8619">
        <v>0</v>
      </c>
    </row>
    <row r="8620" spans="1:6" x14ac:dyDescent="0.25">
      <c r="A8620" s="1">
        <v>33217</v>
      </c>
      <c r="B8620">
        <v>0.14000000000000001</v>
      </c>
      <c r="C8620">
        <v>0.14000000000000001</v>
      </c>
      <c r="D8620">
        <v>0.14000000000000001</v>
      </c>
      <c r="E8620">
        <v>0.14000000000000001</v>
      </c>
      <c r="F8620">
        <v>0</v>
      </c>
    </row>
    <row r="8621" spans="1:6" x14ac:dyDescent="0.25">
      <c r="A8621" s="1">
        <v>33214</v>
      </c>
      <c r="B8621">
        <v>0.15</v>
      </c>
      <c r="C8621">
        <v>0.15</v>
      </c>
      <c r="D8621">
        <v>0.15</v>
      </c>
      <c r="E8621">
        <v>0.15</v>
      </c>
      <c r="F8621">
        <v>0</v>
      </c>
    </row>
    <row r="8622" spans="1:6" x14ac:dyDescent="0.25">
      <c r="A8622" s="1">
        <v>33213</v>
      </c>
      <c r="B8622">
        <v>0.15</v>
      </c>
      <c r="C8622">
        <v>0.15</v>
      </c>
      <c r="D8622">
        <v>0.15</v>
      </c>
      <c r="E8622">
        <v>0.15</v>
      </c>
      <c r="F8622">
        <v>0</v>
      </c>
    </row>
    <row r="8623" spans="1:6" x14ac:dyDescent="0.25">
      <c r="A8623" s="1">
        <v>33212</v>
      </c>
      <c r="B8623">
        <v>0.14000000000000001</v>
      </c>
      <c r="C8623">
        <v>0.14000000000000001</v>
      </c>
      <c r="D8623">
        <v>0.14000000000000001</v>
      </c>
      <c r="E8623">
        <v>0.14000000000000001</v>
      </c>
      <c r="F8623">
        <v>0</v>
      </c>
    </row>
    <row r="8624" spans="1:6" x14ac:dyDescent="0.25">
      <c r="A8624" s="1">
        <v>33211</v>
      </c>
      <c r="B8624">
        <v>0.14000000000000001</v>
      </c>
      <c r="C8624">
        <v>0.14000000000000001</v>
      </c>
      <c r="D8624">
        <v>0.14000000000000001</v>
      </c>
      <c r="E8624">
        <v>0.14000000000000001</v>
      </c>
      <c r="F8624">
        <v>0</v>
      </c>
    </row>
    <row r="8625" spans="1:6" x14ac:dyDescent="0.25">
      <c r="A8625" s="1">
        <v>33210</v>
      </c>
      <c r="B8625">
        <v>0.14000000000000001</v>
      </c>
      <c r="C8625">
        <v>0.15</v>
      </c>
      <c r="D8625">
        <v>0.14000000000000001</v>
      </c>
      <c r="E8625">
        <v>0.14000000000000001</v>
      </c>
      <c r="F8625">
        <v>0</v>
      </c>
    </row>
    <row r="8626" spans="1:6" x14ac:dyDescent="0.25">
      <c r="A8626" s="1">
        <v>33207</v>
      </c>
      <c r="B8626">
        <v>0.13</v>
      </c>
      <c r="C8626">
        <v>0.14000000000000001</v>
      </c>
      <c r="D8626">
        <v>0.13</v>
      </c>
      <c r="E8626">
        <v>0.14000000000000001</v>
      </c>
      <c r="F8626">
        <v>7.692307692</v>
      </c>
    </row>
    <row r="8627" spans="1:6" x14ac:dyDescent="0.25">
      <c r="A8627" s="1">
        <v>33206</v>
      </c>
      <c r="B8627">
        <v>0.14000000000000001</v>
      </c>
      <c r="C8627">
        <v>0.14000000000000001</v>
      </c>
      <c r="D8627">
        <v>0.13</v>
      </c>
      <c r="E8627">
        <v>0.14000000000000001</v>
      </c>
      <c r="F8627">
        <v>0</v>
      </c>
    </row>
    <row r="8628" spans="1:6" x14ac:dyDescent="0.25">
      <c r="A8628" s="1">
        <v>33205</v>
      </c>
      <c r="B8628">
        <v>0.14000000000000001</v>
      </c>
      <c r="C8628">
        <v>0.14000000000000001</v>
      </c>
      <c r="D8628">
        <v>0.14000000000000001</v>
      </c>
      <c r="E8628">
        <v>0.14000000000000001</v>
      </c>
      <c r="F8628">
        <v>0</v>
      </c>
    </row>
    <row r="8629" spans="1:6" x14ac:dyDescent="0.25">
      <c r="A8629" s="1">
        <v>33204</v>
      </c>
      <c r="B8629">
        <v>0.13</v>
      </c>
      <c r="C8629">
        <v>0.14000000000000001</v>
      </c>
      <c r="D8629">
        <v>0.13</v>
      </c>
      <c r="E8629">
        <v>0.14000000000000001</v>
      </c>
      <c r="F8629">
        <v>7.692307692</v>
      </c>
    </row>
    <row r="8630" spans="1:6" x14ac:dyDescent="0.25">
      <c r="A8630" s="1">
        <v>33203</v>
      </c>
      <c r="B8630">
        <v>0.13</v>
      </c>
      <c r="C8630">
        <v>0.13</v>
      </c>
      <c r="D8630">
        <v>0.13</v>
      </c>
      <c r="E8630">
        <v>0.13</v>
      </c>
      <c r="F8630">
        <v>0</v>
      </c>
    </row>
    <row r="8631" spans="1:6" x14ac:dyDescent="0.25">
      <c r="A8631" s="1">
        <v>33200</v>
      </c>
      <c r="B8631">
        <v>0.13</v>
      </c>
      <c r="C8631">
        <v>0.13</v>
      </c>
      <c r="D8631">
        <v>0.13</v>
      </c>
      <c r="E8631">
        <v>0.13</v>
      </c>
      <c r="F8631">
        <v>0</v>
      </c>
    </row>
    <row r="8632" spans="1:6" x14ac:dyDescent="0.25">
      <c r="A8632" s="1">
        <v>33198</v>
      </c>
      <c r="B8632">
        <v>0.13</v>
      </c>
      <c r="C8632">
        <v>0.13</v>
      </c>
      <c r="D8632">
        <v>0.12</v>
      </c>
      <c r="E8632">
        <v>0.13</v>
      </c>
      <c r="F8632">
        <v>0</v>
      </c>
    </row>
    <row r="8633" spans="1:6" x14ac:dyDescent="0.25">
      <c r="A8633" s="1">
        <v>33197</v>
      </c>
      <c r="B8633">
        <v>0.13</v>
      </c>
      <c r="C8633">
        <v>0.13</v>
      </c>
      <c r="D8633">
        <v>0.13</v>
      </c>
      <c r="E8633">
        <v>0.13</v>
      </c>
      <c r="F8633">
        <v>0</v>
      </c>
    </row>
    <row r="8634" spans="1:6" x14ac:dyDescent="0.25">
      <c r="A8634" s="1">
        <v>33196</v>
      </c>
      <c r="B8634">
        <v>0.13</v>
      </c>
      <c r="C8634">
        <v>0.13</v>
      </c>
      <c r="D8634">
        <v>0.13</v>
      </c>
      <c r="E8634">
        <v>0.13</v>
      </c>
      <c r="F8634">
        <v>0</v>
      </c>
    </row>
    <row r="8635" spans="1:6" x14ac:dyDescent="0.25">
      <c r="A8635" s="1">
        <v>33193</v>
      </c>
      <c r="B8635">
        <v>0.13</v>
      </c>
      <c r="C8635">
        <v>0.13</v>
      </c>
      <c r="D8635">
        <v>0.13</v>
      </c>
      <c r="E8635">
        <v>0.13</v>
      </c>
      <c r="F8635">
        <v>0</v>
      </c>
    </row>
    <row r="8636" spans="1:6" x14ac:dyDescent="0.25">
      <c r="A8636" s="1">
        <v>33192</v>
      </c>
      <c r="B8636">
        <v>0.13</v>
      </c>
      <c r="C8636">
        <v>0.13</v>
      </c>
      <c r="D8636">
        <v>0.13</v>
      </c>
      <c r="E8636">
        <v>0.13</v>
      </c>
      <c r="F8636">
        <v>0</v>
      </c>
    </row>
    <row r="8637" spans="1:6" x14ac:dyDescent="0.25">
      <c r="A8637" s="1">
        <v>33191</v>
      </c>
      <c r="B8637">
        <v>0.12</v>
      </c>
      <c r="C8637">
        <v>0.12</v>
      </c>
      <c r="D8637">
        <v>0.12</v>
      </c>
      <c r="E8637">
        <v>0.12</v>
      </c>
      <c r="F8637">
        <v>0</v>
      </c>
    </row>
    <row r="8638" spans="1:6" x14ac:dyDescent="0.25">
      <c r="A8638" s="1">
        <v>33190</v>
      </c>
      <c r="B8638">
        <v>0.12</v>
      </c>
      <c r="C8638">
        <v>0.12</v>
      </c>
      <c r="D8638">
        <v>0.12</v>
      </c>
      <c r="E8638">
        <v>0.12</v>
      </c>
      <c r="F8638">
        <v>0</v>
      </c>
    </row>
    <row r="8639" spans="1:6" x14ac:dyDescent="0.25">
      <c r="A8639" s="1">
        <v>33189</v>
      </c>
      <c r="B8639">
        <v>0.12</v>
      </c>
      <c r="C8639">
        <v>0.12</v>
      </c>
      <c r="D8639">
        <v>0.12</v>
      </c>
      <c r="E8639">
        <v>0.12</v>
      </c>
      <c r="F8639">
        <v>0</v>
      </c>
    </row>
    <row r="8640" spans="1:6" x14ac:dyDescent="0.25">
      <c r="A8640" s="1">
        <v>33186</v>
      </c>
      <c r="B8640">
        <v>0.12</v>
      </c>
      <c r="C8640">
        <v>0.12</v>
      </c>
      <c r="D8640">
        <v>0.12</v>
      </c>
      <c r="E8640">
        <v>0.12</v>
      </c>
      <c r="F8640">
        <v>0</v>
      </c>
    </row>
    <row r="8641" spans="1:6" x14ac:dyDescent="0.25">
      <c r="A8641" s="1">
        <v>33185</v>
      </c>
      <c r="B8641">
        <v>0.11</v>
      </c>
      <c r="C8641">
        <v>0.12</v>
      </c>
      <c r="D8641">
        <v>0.11</v>
      </c>
      <c r="E8641">
        <v>0.12</v>
      </c>
      <c r="F8641">
        <v>9.0909090910000003</v>
      </c>
    </row>
    <row r="8642" spans="1:6" x14ac:dyDescent="0.25">
      <c r="A8642" s="1">
        <v>33184</v>
      </c>
      <c r="B8642">
        <v>0.11</v>
      </c>
      <c r="C8642">
        <v>0.11</v>
      </c>
      <c r="D8642">
        <v>0.1</v>
      </c>
      <c r="E8642">
        <v>0.1</v>
      </c>
      <c r="F8642">
        <v>-9.0909090910000003</v>
      </c>
    </row>
    <row r="8643" spans="1:6" x14ac:dyDescent="0.25">
      <c r="A8643" s="1">
        <v>33183</v>
      </c>
      <c r="B8643">
        <v>0.11</v>
      </c>
      <c r="C8643">
        <v>0.11</v>
      </c>
      <c r="D8643">
        <v>0.11</v>
      </c>
      <c r="E8643">
        <v>0.11</v>
      </c>
      <c r="F8643">
        <v>0</v>
      </c>
    </row>
    <row r="8644" spans="1:6" x14ac:dyDescent="0.25">
      <c r="A8644" s="1">
        <v>33182</v>
      </c>
      <c r="B8644">
        <v>0.11</v>
      </c>
      <c r="C8644">
        <v>0.11</v>
      </c>
      <c r="D8644">
        <v>0.11</v>
      </c>
      <c r="E8644">
        <v>0.11</v>
      </c>
      <c r="F8644">
        <v>0</v>
      </c>
    </row>
    <row r="8645" spans="1:6" x14ac:dyDescent="0.25">
      <c r="A8645" s="1">
        <v>33179</v>
      </c>
      <c r="B8645">
        <v>0.1</v>
      </c>
      <c r="C8645">
        <v>0.1</v>
      </c>
      <c r="D8645">
        <v>0.1</v>
      </c>
      <c r="E8645">
        <v>0.1</v>
      </c>
      <c r="F8645">
        <v>0</v>
      </c>
    </row>
    <row r="8646" spans="1:6" x14ac:dyDescent="0.25">
      <c r="A8646" s="1">
        <v>33178</v>
      </c>
      <c r="B8646">
        <v>0.1</v>
      </c>
      <c r="C8646">
        <v>0.1</v>
      </c>
      <c r="D8646">
        <v>0.1</v>
      </c>
      <c r="E8646">
        <v>0.1</v>
      </c>
      <c r="F8646">
        <v>0</v>
      </c>
    </row>
    <row r="8647" spans="1:6" x14ac:dyDescent="0.25">
      <c r="A8647" s="1">
        <v>33177</v>
      </c>
      <c r="B8647">
        <v>0.1</v>
      </c>
      <c r="C8647">
        <v>0.1</v>
      </c>
      <c r="D8647">
        <v>0.1</v>
      </c>
      <c r="E8647">
        <v>0.1</v>
      </c>
      <c r="F8647">
        <v>0</v>
      </c>
    </row>
    <row r="8648" spans="1:6" x14ac:dyDescent="0.25">
      <c r="A8648" s="1">
        <v>33176</v>
      </c>
      <c r="B8648">
        <v>0.1</v>
      </c>
      <c r="C8648">
        <v>0.1</v>
      </c>
      <c r="D8648">
        <v>0.09</v>
      </c>
      <c r="E8648">
        <v>0.1</v>
      </c>
      <c r="F8648">
        <v>0</v>
      </c>
    </row>
    <row r="8649" spans="1:6" x14ac:dyDescent="0.25">
      <c r="A8649" s="1">
        <v>33175</v>
      </c>
      <c r="B8649">
        <v>0.1</v>
      </c>
      <c r="C8649">
        <v>0.1</v>
      </c>
      <c r="D8649">
        <v>0.1</v>
      </c>
      <c r="E8649">
        <v>0.1</v>
      </c>
      <c r="F8649">
        <v>0</v>
      </c>
    </row>
    <row r="8650" spans="1:6" x14ac:dyDescent="0.25">
      <c r="A8650" s="1">
        <v>33172</v>
      </c>
      <c r="B8650">
        <v>0.11</v>
      </c>
      <c r="C8650">
        <v>0.11</v>
      </c>
      <c r="D8650">
        <v>0.1</v>
      </c>
      <c r="E8650">
        <v>0.1</v>
      </c>
      <c r="F8650">
        <v>-9.0909090910000003</v>
      </c>
    </row>
    <row r="8651" spans="1:6" x14ac:dyDescent="0.25">
      <c r="A8651" s="1">
        <v>33171</v>
      </c>
      <c r="B8651">
        <v>0.11</v>
      </c>
      <c r="C8651">
        <v>0.11</v>
      </c>
      <c r="D8651">
        <v>0.11</v>
      </c>
      <c r="E8651">
        <v>0.11</v>
      </c>
      <c r="F8651">
        <v>0</v>
      </c>
    </row>
    <row r="8652" spans="1:6" x14ac:dyDescent="0.25">
      <c r="A8652" s="1">
        <v>33170</v>
      </c>
      <c r="B8652">
        <v>0.1</v>
      </c>
      <c r="C8652">
        <v>0.11</v>
      </c>
      <c r="D8652">
        <v>0.1</v>
      </c>
      <c r="E8652">
        <v>0.11</v>
      </c>
      <c r="F8652">
        <v>10</v>
      </c>
    </row>
    <row r="8653" spans="1:6" x14ac:dyDescent="0.25">
      <c r="A8653" s="1">
        <v>33169</v>
      </c>
      <c r="B8653">
        <v>0.1</v>
      </c>
      <c r="C8653">
        <v>0.1</v>
      </c>
      <c r="D8653">
        <v>0.1</v>
      </c>
      <c r="E8653">
        <v>0.1</v>
      </c>
      <c r="F8653">
        <v>0</v>
      </c>
    </row>
    <row r="8654" spans="1:6" x14ac:dyDescent="0.25">
      <c r="A8654" s="1">
        <v>33168</v>
      </c>
      <c r="B8654">
        <v>0.1</v>
      </c>
      <c r="C8654">
        <v>0.1</v>
      </c>
      <c r="D8654">
        <v>0.1</v>
      </c>
      <c r="E8654">
        <v>0.1</v>
      </c>
      <c r="F8654">
        <v>0</v>
      </c>
    </row>
    <row r="8655" spans="1:6" x14ac:dyDescent="0.25">
      <c r="A8655" s="1">
        <v>33165</v>
      </c>
      <c r="B8655">
        <v>0.1</v>
      </c>
      <c r="C8655">
        <v>0.1</v>
      </c>
      <c r="D8655">
        <v>0.1</v>
      </c>
      <c r="E8655">
        <v>0.1</v>
      </c>
      <c r="F8655">
        <v>0</v>
      </c>
    </row>
    <row r="8656" spans="1:6" x14ac:dyDescent="0.25">
      <c r="A8656" s="1">
        <v>33164</v>
      </c>
      <c r="B8656">
        <v>0.09</v>
      </c>
      <c r="C8656">
        <v>0.1</v>
      </c>
      <c r="D8656">
        <v>0.09</v>
      </c>
      <c r="E8656">
        <v>0.1</v>
      </c>
      <c r="F8656">
        <v>11.11111111</v>
      </c>
    </row>
    <row r="8657" spans="1:6" x14ac:dyDescent="0.25">
      <c r="A8657" s="1">
        <v>33163</v>
      </c>
      <c r="B8657">
        <v>0.08</v>
      </c>
      <c r="C8657">
        <v>0.09</v>
      </c>
      <c r="D8657">
        <v>0.08</v>
      </c>
      <c r="E8657">
        <v>0.08</v>
      </c>
      <c r="F8657">
        <v>0</v>
      </c>
    </row>
    <row r="8658" spans="1:6" x14ac:dyDescent="0.25">
      <c r="A8658" s="1">
        <v>33162</v>
      </c>
      <c r="B8658">
        <v>0.08</v>
      </c>
      <c r="C8658">
        <v>0.09</v>
      </c>
      <c r="D8658">
        <v>0.08</v>
      </c>
      <c r="E8658">
        <v>0.08</v>
      </c>
      <c r="F8658">
        <v>0</v>
      </c>
    </row>
    <row r="8659" spans="1:6" x14ac:dyDescent="0.25">
      <c r="A8659" s="1">
        <v>33161</v>
      </c>
      <c r="B8659">
        <v>0.08</v>
      </c>
      <c r="C8659">
        <v>0.08</v>
      </c>
      <c r="D8659">
        <v>0.08</v>
      </c>
      <c r="E8659">
        <v>0.08</v>
      </c>
      <c r="F8659">
        <v>0</v>
      </c>
    </row>
    <row r="8660" spans="1:6" x14ac:dyDescent="0.25">
      <c r="A8660" s="1">
        <v>33158</v>
      </c>
      <c r="B8660">
        <v>7.0000000000000007E-2</v>
      </c>
      <c r="C8660">
        <v>7.0000000000000007E-2</v>
      </c>
      <c r="D8660">
        <v>7.0000000000000007E-2</v>
      </c>
      <c r="E8660">
        <v>7.0000000000000007E-2</v>
      </c>
      <c r="F8660">
        <v>0</v>
      </c>
    </row>
    <row r="8661" spans="1:6" x14ac:dyDescent="0.25">
      <c r="A8661" s="1">
        <v>33157</v>
      </c>
      <c r="B8661">
        <v>7.0000000000000007E-2</v>
      </c>
      <c r="C8661">
        <v>7.0000000000000007E-2</v>
      </c>
      <c r="D8661">
        <v>7.0000000000000007E-2</v>
      </c>
      <c r="E8661">
        <v>7.0000000000000007E-2</v>
      </c>
      <c r="F8661">
        <v>0</v>
      </c>
    </row>
    <row r="8662" spans="1:6" x14ac:dyDescent="0.25">
      <c r="A8662" s="1">
        <v>33156</v>
      </c>
      <c r="B8662">
        <v>7.0000000000000007E-2</v>
      </c>
      <c r="C8662">
        <v>7.0000000000000007E-2</v>
      </c>
      <c r="D8662">
        <v>7.0000000000000007E-2</v>
      </c>
      <c r="E8662">
        <v>7.0000000000000007E-2</v>
      </c>
      <c r="F8662">
        <v>0</v>
      </c>
    </row>
    <row r="8663" spans="1:6" x14ac:dyDescent="0.25">
      <c r="A8663" s="1">
        <v>33155</v>
      </c>
      <c r="B8663">
        <v>0.08</v>
      </c>
      <c r="C8663">
        <v>0.08</v>
      </c>
      <c r="D8663">
        <v>7.0000000000000007E-2</v>
      </c>
      <c r="E8663">
        <v>7.0000000000000007E-2</v>
      </c>
      <c r="F8663">
        <v>-12.5</v>
      </c>
    </row>
    <row r="8664" spans="1:6" x14ac:dyDescent="0.25">
      <c r="A8664" s="1">
        <v>33154</v>
      </c>
      <c r="B8664">
        <v>0.09</v>
      </c>
      <c r="C8664">
        <v>0.09</v>
      </c>
      <c r="D8664">
        <v>0.09</v>
      </c>
      <c r="E8664">
        <v>0.09</v>
      </c>
      <c r="F8664">
        <v>0</v>
      </c>
    </row>
    <row r="8665" spans="1:6" x14ac:dyDescent="0.25">
      <c r="A8665" s="1">
        <v>33151</v>
      </c>
      <c r="B8665">
        <v>0.08</v>
      </c>
      <c r="C8665">
        <v>0.08</v>
      </c>
      <c r="D8665">
        <v>0.08</v>
      </c>
      <c r="E8665">
        <v>0.08</v>
      </c>
      <c r="F8665">
        <v>0</v>
      </c>
    </row>
    <row r="8666" spans="1:6" x14ac:dyDescent="0.25">
      <c r="A8666" s="1">
        <v>33150</v>
      </c>
      <c r="B8666">
        <v>0.08</v>
      </c>
      <c r="C8666">
        <v>0.08</v>
      </c>
      <c r="D8666">
        <v>0.08</v>
      </c>
      <c r="E8666">
        <v>0.08</v>
      </c>
      <c r="F8666">
        <v>0</v>
      </c>
    </row>
    <row r="8667" spans="1:6" x14ac:dyDescent="0.25">
      <c r="A8667" s="1">
        <v>33149</v>
      </c>
      <c r="B8667">
        <v>0.08</v>
      </c>
      <c r="C8667">
        <v>0.08</v>
      </c>
      <c r="D8667">
        <v>0.08</v>
      </c>
      <c r="E8667">
        <v>0.08</v>
      </c>
      <c r="F8667">
        <v>0</v>
      </c>
    </row>
    <row r="8668" spans="1:6" x14ac:dyDescent="0.25">
      <c r="A8668" s="1">
        <v>33148</v>
      </c>
      <c r="B8668">
        <v>0.09</v>
      </c>
      <c r="C8668">
        <v>0.09</v>
      </c>
      <c r="D8668">
        <v>0.09</v>
      </c>
      <c r="E8668">
        <v>0.09</v>
      </c>
      <c r="F8668">
        <v>0</v>
      </c>
    </row>
    <row r="8669" spans="1:6" x14ac:dyDescent="0.25">
      <c r="A8669" s="1">
        <v>33147</v>
      </c>
      <c r="B8669">
        <v>0.08</v>
      </c>
      <c r="C8669">
        <v>0.09</v>
      </c>
      <c r="D8669">
        <v>0.08</v>
      </c>
      <c r="E8669">
        <v>0.09</v>
      </c>
      <c r="F8669">
        <v>12.5</v>
      </c>
    </row>
    <row r="8670" spans="1:6" x14ac:dyDescent="0.25">
      <c r="A8670" s="1">
        <v>33144</v>
      </c>
      <c r="B8670">
        <v>0.08</v>
      </c>
      <c r="C8670">
        <v>0.08</v>
      </c>
      <c r="D8670">
        <v>0.08</v>
      </c>
      <c r="E8670">
        <v>0.08</v>
      </c>
      <c r="F8670">
        <v>0</v>
      </c>
    </row>
    <row r="8671" spans="1:6" x14ac:dyDescent="0.25">
      <c r="A8671" s="1">
        <v>33143</v>
      </c>
      <c r="B8671">
        <v>0.08</v>
      </c>
      <c r="C8671">
        <v>0.08</v>
      </c>
      <c r="D8671">
        <v>7.0000000000000007E-2</v>
      </c>
      <c r="E8671">
        <v>7.0000000000000007E-2</v>
      </c>
      <c r="F8671">
        <v>-12.5</v>
      </c>
    </row>
    <row r="8672" spans="1:6" x14ac:dyDescent="0.25">
      <c r="A8672" s="1">
        <v>33142</v>
      </c>
      <c r="B8672">
        <v>0.09</v>
      </c>
      <c r="C8672">
        <v>0.09</v>
      </c>
      <c r="D8672">
        <v>0.09</v>
      </c>
      <c r="E8672">
        <v>0.09</v>
      </c>
      <c r="F8672">
        <v>0</v>
      </c>
    </row>
    <row r="8673" spans="1:6" x14ac:dyDescent="0.25">
      <c r="A8673" s="1">
        <v>33141</v>
      </c>
      <c r="B8673">
        <v>0.08</v>
      </c>
      <c r="C8673">
        <v>0.08</v>
      </c>
      <c r="D8673">
        <v>0.08</v>
      </c>
      <c r="E8673">
        <v>0.08</v>
      </c>
      <c r="F8673">
        <v>0</v>
      </c>
    </row>
    <row r="8674" spans="1:6" x14ac:dyDescent="0.25">
      <c r="A8674" s="1">
        <v>33140</v>
      </c>
      <c r="B8674">
        <v>0.08</v>
      </c>
      <c r="C8674">
        <v>0.08</v>
      </c>
      <c r="D8674">
        <v>0.08</v>
      </c>
      <c r="E8674">
        <v>0.08</v>
      </c>
      <c r="F8674">
        <v>0</v>
      </c>
    </row>
    <row r="8675" spans="1:6" x14ac:dyDescent="0.25">
      <c r="A8675" s="1">
        <v>33137</v>
      </c>
      <c r="B8675">
        <v>0.09</v>
      </c>
      <c r="C8675">
        <v>0.09</v>
      </c>
      <c r="D8675">
        <v>0.09</v>
      </c>
      <c r="E8675">
        <v>0.09</v>
      </c>
      <c r="F8675">
        <v>0</v>
      </c>
    </row>
    <row r="8676" spans="1:6" x14ac:dyDescent="0.25">
      <c r="A8676" s="1">
        <v>33136</v>
      </c>
      <c r="B8676">
        <v>0.09</v>
      </c>
      <c r="C8676">
        <v>0.09</v>
      </c>
      <c r="D8676">
        <v>0.09</v>
      </c>
      <c r="E8676">
        <v>0.09</v>
      </c>
      <c r="F8676">
        <v>0</v>
      </c>
    </row>
    <row r="8677" spans="1:6" x14ac:dyDescent="0.25">
      <c r="A8677" s="1">
        <v>33135</v>
      </c>
      <c r="B8677">
        <v>0.09</v>
      </c>
      <c r="C8677">
        <v>0.09</v>
      </c>
      <c r="D8677">
        <v>0.08</v>
      </c>
      <c r="E8677">
        <v>0.08</v>
      </c>
      <c r="F8677">
        <v>-11.11111111</v>
      </c>
    </row>
    <row r="8678" spans="1:6" x14ac:dyDescent="0.25">
      <c r="A8678" s="1">
        <v>33134</v>
      </c>
      <c r="B8678">
        <v>0.09</v>
      </c>
      <c r="C8678">
        <v>0.09</v>
      </c>
      <c r="D8678">
        <v>0.09</v>
      </c>
      <c r="E8678">
        <v>0.09</v>
      </c>
      <c r="F8678">
        <v>0</v>
      </c>
    </row>
    <row r="8679" spans="1:6" x14ac:dyDescent="0.25">
      <c r="A8679" s="1">
        <v>33133</v>
      </c>
      <c r="B8679">
        <v>0.09</v>
      </c>
      <c r="C8679">
        <v>0.09</v>
      </c>
      <c r="D8679">
        <v>0.09</v>
      </c>
      <c r="E8679">
        <v>0.09</v>
      </c>
      <c r="F8679">
        <v>0</v>
      </c>
    </row>
    <row r="8680" spans="1:6" x14ac:dyDescent="0.25">
      <c r="A8680" s="1">
        <v>33130</v>
      </c>
      <c r="B8680">
        <v>0.09</v>
      </c>
      <c r="C8680">
        <v>0.09</v>
      </c>
      <c r="D8680">
        <v>0.09</v>
      </c>
      <c r="E8680">
        <v>0.09</v>
      </c>
      <c r="F8680">
        <v>0</v>
      </c>
    </row>
    <row r="8681" spans="1:6" x14ac:dyDescent="0.25">
      <c r="A8681" s="1">
        <v>33129</v>
      </c>
      <c r="B8681">
        <v>0.09</v>
      </c>
      <c r="C8681">
        <v>0.09</v>
      </c>
      <c r="D8681">
        <v>0.09</v>
      </c>
      <c r="E8681">
        <v>0.09</v>
      </c>
      <c r="F8681">
        <v>0</v>
      </c>
    </row>
    <row r="8682" spans="1:6" x14ac:dyDescent="0.25">
      <c r="A8682" s="1">
        <v>33128</v>
      </c>
      <c r="B8682">
        <v>0.09</v>
      </c>
      <c r="C8682">
        <v>0.09</v>
      </c>
      <c r="D8682">
        <v>0.09</v>
      </c>
      <c r="E8682">
        <v>0.09</v>
      </c>
      <c r="F8682">
        <v>0</v>
      </c>
    </row>
    <row r="8683" spans="1:6" x14ac:dyDescent="0.25">
      <c r="A8683" s="1">
        <v>33127</v>
      </c>
      <c r="B8683">
        <v>0.09</v>
      </c>
      <c r="C8683">
        <v>0.09</v>
      </c>
      <c r="D8683">
        <v>0.09</v>
      </c>
      <c r="E8683">
        <v>0.09</v>
      </c>
      <c r="F8683">
        <v>0</v>
      </c>
    </row>
    <row r="8684" spans="1:6" x14ac:dyDescent="0.25">
      <c r="A8684" s="1">
        <v>33126</v>
      </c>
      <c r="B8684">
        <v>0.09</v>
      </c>
      <c r="C8684">
        <v>0.09</v>
      </c>
      <c r="D8684">
        <v>0.09</v>
      </c>
      <c r="E8684">
        <v>0.09</v>
      </c>
      <c r="F8684">
        <v>0</v>
      </c>
    </row>
    <row r="8685" spans="1:6" x14ac:dyDescent="0.25">
      <c r="A8685" s="1">
        <v>33123</v>
      </c>
      <c r="B8685">
        <v>0.09</v>
      </c>
      <c r="C8685">
        <v>0.09</v>
      </c>
      <c r="D8685">
        <v>0.09</v>
      </c>
      <c r="E8685">
        <v>0.09</v>
      </c>
      <c r="F8685">
        <v>0</v>
      </c>
    </row>
    <row r="8686" spans="1:6" x14ac:dyDescent="0.25">
      <c r="A8686" s="1">
        <v>33122</v>
      </c>
      <c r="B8686">
        <v>0.09</v>
      </c>
      <c r="C8686">
        <v>0.09</v>
      </c>
      <c r="D8686">
        <v>0.09</v>
      </c>
      <c r="E8686">
        <v>0.09</v>
      </c>
      <c r="F8686">
        <v>0</v>
      </c>
    </row>
    <row r="8687" spans="1:6" x14ac:dyDescent="0.25">
      <c r="A8687" s="1">
        <v>33121</v>
      </c>
      <c r="B8687">
        <v>0.09</v>
      </c>
      <c r="C8687">
        <v>0.09</v>
      </c>
      <c r="D8687">
        <v>0.09</v>
      </c>
      <c r="E8687">
        <v>0.09</v>
      </c>
      <c r="F8687">
        <v>0</v>
      </c>
    </row>
    <row r="8688" spans="1:6" x14ac:dyDescent="0.25">
      <c r="A8688" s="1">
        <v>33120</v>
      </c>
      <c r="B8688">
        <v>0.09</v>
      </c>
      <c r="C8688">
        <v>0.09</v>
      </c>
      <c r="D8688">
        <v>0.09</v>
      </c>
      <c r="E8688">
        <v>0.09</v>
      </c>
      <c r="F8688">
        <v>0</v>
      </c>
    </row>
    <row r="8689" spans="1:6" x14ac:dyDescent="0.25">
      <c r="A8689" s="1">
        <v>33116</v>
      </c>
      <c r="B8689">
        <v>0.09</v>
      </c>
      <c r="C8689">
        <v>0.09</v>
      </c>
      <c r="D8689">
        <v>0.09</v>
      </c>
      <c r="E8689">
        <v>0.09</v>
      </c>
      <c r="F8689">
        <v>0</v>
      </c>
    </row>
    <row r="8690" spans="1:6" x14ac:dyDescent="0.25">
      <c r="A8690" s="1">
        <v>33115</v>
      </c>
      <c r="B8690">
        <v>0.09</v>
      </c>
      <c r="C8690">
        <v>0.09</v>
      </c>
      <c r="D8690">
        <v>0.09</v>
      </c>
      <c r="E8690">
        <v>0.09</v>
      </c>
      <c r="F8690">
        <v>0</v>
      </c>
    </row>
    <row r="8691" spans="1:6" x14ac:dyDescent="0.25">
      <c r="A8691" s="1">
        <v>33114</v>
      </c>
      <c r="B8691">
        <v>0.09</v>
      </c>
      <c r="C8691">
        <v>0.09</v>
      </c>
      <c r="D8691">
        <v>0.09</v>
      </c>
      <c r="E8691">
        <v>0.09</v>
      </c>
      <c r="F8691">
        <v>0</v>
      </c>
    </row>
    <row r="8692" spans="1:6" x14ac:dyDescent="0.25">
      <c r="A8692" s="1">
        <v>33113</v>
      </c>
      <c r="B8692">
        <v>0.09</v>
      </c>
      <c r="C8692">
        <v>0.09</v>
      </c>
      <c r="D8692">
        <v>0.09</v>
      </c>
      <c r="E8692">
        <v>0.09</v>
      </c>
      <c r="F8692">
        <v>0</v>
      </c>
    </row>
    <row r="8693" spans="1:6" x14ac:dyDescent="0.25">
      <c r="A8693" s="1">
        <v>33112</v>
      </c>
      <c r="B8693">
        <v>0.09</v>
      </c>
      <c r="C8693">
        <v>0.09</v>
      </c>
      <c r="D8693">
        <v>0.09</v>
      </c>
      <c r="E8693">
        <v>0.09</v>
      </c>
      <c r="F8693">
        <v>0</v>
      </c>
    </row>
    <row r="8694" spans="1:6" x14ac:dyDescent="0.25">
      <c r="A8694" s="1">
        <v>33109</v>
      </c>
      <c r="B8694">
        <v>0.08</v>
      </c>
      <c r="C8694">
        <v>0.08</v>
      </c>
      <c r="D8694">
        <v>0.08</v>
      </c>
      <c r="E8694">
        <v>0.08</v>
      </c>
      <c r="F8694">
        <v>0</v>
      </c>
    </row>
    <row r="8695" spans="1:6" x14ac:dyDescent="0.25">
      <c r="A8695" s="1">
        <v>33108</v>
      </c>
      <c r="B8695">
        <v>0.08</v>
      </c>
      <c r="C8695">
        <v>0.08</v>
      </c>
      <c r="D8695">
        <v>0.08</v>
      </c>
      <c r="E8695">
        <v>0.08</v>
      </c>
      <c r="F8695">
        <v>0</v>
      </c>
    </row>
    <row r="8696" spans="1:6" x14ac:dyDescent="0.25">
      <c r="A8696" s="1">
        <v>33107</v>
      </c>
      <c r="B8696">
        <v>0.08</v>
      </c>
      <c r="C8696">
        <v>0.08</v>
      </c>
      <c r="D8696">
        <v>0.08</v>
      </c>
      <c r="E8696">
        <v>0.08</v>
      </c>
      <c r="F8696">
        <v>0</v>
      </c>
    </row>
    <row r="8697" spans="1:6" x14ac:dyDescent="0.25">
      <c r="A8697" s="1">
        <v>33106</v>
      </c>
      <c r="B8697">
        <v>0.08</v>
      </c>
      <c r="C8697">
        <v>0.08</v>
      </c>
      <c r="D8697">
        <v>0.08</v>
      </c>
      <c r="E8697">
        <v>0.08</v>
      </c>
      <c r="F8697">
        <v>0</v>
      </c>
    </row>
    <row r="8698" spans="1:6" x14ac:dyDescent="0.25">
      <c r="A8698" s="1">
        <v>33105</v>
      </c>
      <c r="B8698">
        <v>0.09</v>
      </c>
      <c r="C8698">
        <v>0.09</v>
      </c>
      <c r="D8698">
        <v>0.09</v>
      </c>
      <c r="E8698">
        <v>0.09</v>
      </c>
      <c r="F8698">
        <v>0</v>
      </c>
    </row>
    <row r="8699" spans="1:6" x14ac:dyDescent="0.25">
      <c r="A8699" s="1">
        <v>33102</v>
      </c>
      <c r="B8699">
        <v>0.08</v>
      </c>
      <c r="C8699">
        <v>0.08</v>
      </c>
      <c r="D8699">
        <v>0.08</v>
      </c>
      <c r="E8699">
        <v>0.08</v>
      </c>
      <c r="F8699">
        <v>0</v>
      </c>
    </row>
    <row r="8700" spans="1:6" x14ac:dyDescent="0.25">
      <c r="A8700" s="1">
        <v>33101</v>
      </c>
      <c r="B8700">
        <v>0.08</v>
      </c>
      <c r="C8700">
        <v>0.08</v>
      </c>
      <c r="D8700">
        <v>0.08</v>
      </c>
      <c r="E8700">
        <v>0.08</v>
      </c>
      <c r="F8700">
        <v>0</v>
      </c>
    </row>
    <row r="8701" spans="1:6" x14ac:dyDescent="0.25">
      <c r="A8701" s="1">
        <v>33100</v>
      </c>
      <c r="B8701">
        <v>0.08</v>
      </c>
      <c r="C8701">
        <v>0.08</v>
      </c>
      <c r="D8701">
        <v>0.08</v>
      </c>
      <c r="E8701">
        <v>0.08</v>
      </c>
      <c r="F8701">
        <v>0</v>
      </c>
    </row>
    <row r="8702" spans="1:6" x14ac:dyDescent="0.25">
      <c r="A8702" s="1">
        <v>33099</v>
      </c>
      <c r="B8702">
        <v>0.08</v>
      </c>
      <c r="C8702">
        <v>0.08</v>
      </c>
      <c r="D8702">
        <v>0.08</v>
      </c>
      <c r="E8702">
        <v>0.08</v>
      </c>
      <c r="F8702">
        <v>0</v>
      </c>
    </row>
    <row r="8703" spans="1:6" x14ac:dyDescent="0.25">
      <c r="A8703" s="1">
        <v>33098</v>
      </c>
      <c r="B8703">
        <v>0.08</v>
      </c>
      <c r="C8703">
        <v>0.08</v>
      </c>
      <c r="D8703">
        <v>0.08</v>
      </c>
      <c r="E8703">
        <v>0.08</v>
      </c>
      <c r="F8703">
        <v>0</v>
      </c>
    </row>
    <row r="8704" spans="1:6" x14ac:dyDescent="0.25">
      <c r="A8704" s="1">
        <v>33095</v>
      </c>
      <c r="B8704">
        <v>0.09</v>
      </c>
      <c r="C8704">
        <v>0.09</v>
      </c>
      <c r="D8704">
        <v>0.09</v>
      </c>
      <c r="E8704">
        <v>0.09</v>
      </c>
      <c r="F8704">
        <v>0</v>
      </c>
    </row>
    <row r="8705" spans="1:6" x14ac:dyDescent="0.25">
      <c r="A8705" s="1">
        <v>33094</v>
      </c>
      <c r="B8705">
        <v>0.08</v>
      </c>
      <c r="C8705">
        <v>0.08</v>
      </c>
      <c r="D8705">
        <v>0.08</v>
      </c>
      <c r="E8705">
        <v>0.08</v>
      </c>
      <c r="F8705">
        <v>0</v>
      </c>
    </row>
    <row r="8706" spans="1:6" x14ac:dyDescent="0.25">
      <c r="A8706" s="1">
        <v>33093</v>
      </c>
      <c r="B8706">
        <v>0.09</v>
      </c>
      <c r="C8706">
        <v>0.09</v>
      </c>
      <c r="D8706">
        <v>0.09</v>
      </c>
      <c r="E8706">
        <v>0.09</v>
      </c>
      <c r="F8706">
        <v>0</v>
      </c>
    </row>
    <row r="8707" spans="1:6" x14ac:dyDescent="0.25">
      <c r="A8707" s="1">
        <v>33092</v>
      </c>
      <c r="B8707">
        <v>0.09</v>
      </c>
      <c r="C8707">
        <v>0.09</v>
      </c>
      <c r="D8707">
        <v>0.09</v>
      </c>
      <c r="E8707">
        <v>0.09</v>
      </c>
      <c r="F8707">
        <v>0</v>
      </c>
    </row>
    <row r="8708" spans="1:6" x14ac:dyDescent="0.25">
      <c r="A8708" s="1">
        <v>33091</v>
      </c>
      <c r="B8708">
        <v>0.08</v>
      </c>
      <c r="C8708">
        <v>0.09</v>
      </c>
      <c r="D8708">
        <v>0.08</v>
      </c>
      <c r="E8708">
        <v>0.08</v>
      </c>
      <c r="F8708">
        <v>0</v>
      </c>
    </row>
    <row r="8709" spans="1:6" x14ac:dyDescent="0.25">
      <c r="A8709" s="1">
        <v>33088</v>
      </c>
      <c r="B8709">
        <v>0.08</v>
      </c>
      <c r="C8709">
        <v>0.08</v>
      </c>
      <c r="D8709">
        <v>0.08</v>
      </c>
      <c r="E8709">
        <v>0.08</v>
      </c>
      <c r="F8709">
        <v>0</v>
      </c>
    </row>
    <row r="8710" spans="1:6" x14ac:dyDescent="0.25">
      <c r="A8710" s="1">
        <v>33087</v>
      </c>
      <c r="B8710">
        <v>0.09</v>
      </c>
      <c r="C8710">
        <v>0.09</v>
      </c>
      <c r="D8710">
        <v>0.09</v>
      </c>
      <c r="E8710">
        <v>0.09</v>
      </c>
      <c r="F8710">
        <v>0</v>
      </c>
    </row>
    <row r="8711" spans="1:6" x14ac:dyDescent="0.25">
      <c r="A8711" s="1">
        <v>33086</v>
      </c>
      <c r="B8711">
        <v>0.09</v>
      </c>
      <c r="C8711">
        <v>0.09</v>
      </c>
      <c r="D8711">
        <v>0.09</v>
      </c>
      <c r="E8711">
        <v>0.09</v>
      </c>
      <c r="F8711">
        <v>0</v>
      </c>
    </row>
    <row r="8712" spans="1:6" x14ac:dyDescent="0.25">
      <c r="A8712" s="1">
        <v>33085</v>
      </c>
      <c r="B8712">
        <v>0.09</v>
      </c>
      <c r="C8712">
        <v>0.09</v>
      </c>
      <c r="D8712">
        <v>0.09</v>
      </c>
      <c r="E8712">
        <v>0.09</v>
      </c>
      <c r="F8712">
        <v>0</v>
      </c>
    </row>
    <row r="8713" spans="1:6" x14ac:dyDescent="0.25">
      <c r="A8713" s="1">
        <v>33084</v>
      </c>
      <c r="B8713">
        <v>0.09</v>
      </c>
      <c r="C8713">
        <v>0.09</v>
      </c>
      <c r="D8713">
        <v>0.09</v>
      </c>
      <c r="E8713">
        <v>0.09</v>
      </c>
      <c r="F8713">
        <v>0</v>
      </c>
    </row>
    <row r="8714" spans="1:6" x14ac:dyDescent="0.25">
      <c r="A8714" s="1">
        <v>33081</v>
      </c>
      <c r="B8714">
        <v>0.09</v>
      </c>
      <c r="C8714">
        <v>0.09</v>
      </c>
      <c r="D8714">
        <v>0.09</v>
      </c>
      <c r="E8714">
        <v>0.09</v>
      </c>
      <c r="F8714">
        <v>0</v>
      </c>
    </row>
    <row r="8715" spans="1:6" x14ac:dyDescent="0.25">
      <c r="A8715" s="1">
        <v>33080</v>
      </c>
      <c r="B8715">
        <v>0.09</v>
      </c>
      <c r="C8715">
        <v>0.09</v>
      </c>
      <c r="D8715">
        <v>0.09</v>
      </c>
      <c r="E8715">
        <v>0.09</v>
      </c>
      <c r="F8715">
        <v>0</v>
      </c>
    </row>
    <row r="8716" spans="1:6" x14ac:dyDescent="0.25">
      <c r="A8716" s="1">
        <v>33079</v>
      </c>
      <c r="B8716">
        <v>0.08</v>
      </c>
      <c r="C8716">
        <v>0.09</v>
      </c>
      <c r="D8716">
        <v>0.08</v>
      </c>
      <c r="E8716">
        <v>0.08</v>
      </c>
      <c r="F8716">
        <v>0</v>
      </c>
    </row>
    <row r="8717" spans="1:6" x14ac:dyDescent="0.25">
      <c r="A8717" s="1">
        <v>33078</v>
      </c>
      <c r="B8717">
        <v>0.09</v>
      </c>
      <c r="C8717">
        <v>0.09</v>
      </c>
      <c r="D8717">
        <v>0.08</v>
      </c>
      <c r="E8717">
        <v>0.08</v>
      </c>
      <c r="F8717">
        <v>-11.11111111</v>
      </c>
    </row>
    <row r="8718" spans="1:6" x14ac:dyDescent="0.25">
      <c r="A8718" s="1">
        <v>33077</v>
      </c>
      <c r="B8718">
        <v>0.1</v>
      </c>
      <c r="C8718">
        <v>0.1</v>
      </c>
      <c r="D8718">
        <v>0.09</v>
      </c>
      <c r="E8718">
        <v>0.09</v>
      </c>
      <c r="F8718">
        <v>-10</v>
      </c>
    </row>
    <row r="8719" spans="1:6" x14ac:dyDescent="0.25">
      <c r="A8719" s="1">
        <v>33074</v>
      </c>
      <c r="B8719">
        <v>0.1</v>
      </c>
      <c r="C8719">
        <v>0.1</v>
      </c>
      <c r="D8719">
        <v>0.1</v>
      </c>
      <c r="E8719">
        <v>0.1</v>
      </c>
      <c r="F8719">
        <v>0</v>
      </c>
    </row>
    <row r="8720" spans="1:6" x14ac:dyDescent="0.25">
      <c r="A8720" s="1">
        <v>33073</v>
      </c>
      <c r="B8720">
        <v>0.1</v>
      </c>
      <c r="C8720">
        <v>0.1</v>
      </c>
      <c r="D8720">
        <v>0.1</v>
      </c>
      <c r="E8720">
        <v>0.1</v>
      </c>
      <c r="F8720">
        <v>0</v>
      </c>
    </row>
    <row r="8721" spans="1:6" x14ac:dyDescent="0.25">
      <c r="A8721" s="1">
        <v>33072</v>
      </c>
      <c r="B8721">
        <v>0.1</v>
      </c>
      <c r="C8721">
        <v>0.11</v>
      </c>
      <c r="D8721">
        <v>0.1</v>
      </c>
      <c r="E8721">
        <v>0.1</v>
      </c>
      <c r="F8721">
        <v>0</v>
      </c>
    </row>
    <row r="8722" spans="1:6" x14ac:dyDescent="0.25">
      <c r="A8722" s="1">
        <v>33071</v>
      </c>
      <c r="B8722">
        <v>0.1</v>
      </c>
      <c r="C8722">
        <v>0.1</v>
      </c>
      <c r="D8722">
        <v>0.09</v>
      </c>
      <c r="E8722">
        <v>0.1</v>
      </c>
      <c r="F8722">
        <v>0</v>
      </c>
    </row>
    <row r="8723" spans="1:6" x14ac:dyDescent="0.25">
      <c r="A8723" s="1">
        <v>33070</v>
      </c>
      <c r="B8723">
        <v>0.1</v>
      </c>
      <c r="C8723">
        <v>0.1</v>
      </c>
      <c r="D8723">
        <v>0.1</v>
      </c>
      <c r="E8723">
        <v>0.1</v>
      </c>
      <c r="F8723">
        <v>0</v>
      </c>
    </row>
    <row r="8724" spans="1:6" x14ac:dyDescent="0.25">
      <c r="A8724" s="1">
        <v>33067</v>
      </c>
      <c r="B8724">
        <v>0.1</v>
      </c>
      <c r="C8724">
        <v>0.11</v>
      </c>
      <c r="D8724">
        <v>0.1</v>
      </c>
      <c r="E8724">
        <v>0.11</v>
      </c>
      <c r="F8724">
        <v>10</v>
      </c>
    </row>
    <row r="8725" spans="1:6" x14ac:dyDescent="0.25">
      <c r="A8725" s="1">
        <v>33066</v>
      </c>
      <c r="B8725">
        <v>0.1</v>
      </c>
      <c r="C8725">
        <v>0.1</v>
      </c>
      <c r="D8725">
        <v>0.1</v>
      </c>
      <c r="E8725">
        <v>0.1</v>
      </c>
      <c r="F8725">
        <v>0</v>
      </c>
    </row>
    <row r="8726" spans="1:6" x14ac:dyDescent="0.25">
      <c r="A8726" s="1">
        <v>33065</v>
      </c>
      <c r="B8726">
        <v>0.09</v>
      </c>
      <c r="C8726">
        <v>0.09</v>
      </c>
      <c r="D8726">
        <v>0.09</v>
      </c>
      <c r="E8726">
        <v>0.09</v>
      </c>
      <c r="F8726">
        <v>0</v>
      </c>
    </row>
    <row r="8727" spans="1:6" x14ac:dyDescent="0.25">
      <c r="A8727" s="1">
        <v>33064</v>
      </c>
      <c r="B8727">
        <v>0.09</v>
      </c>
      <c r="C8727">
        <v>0.09</v>
      </c>
      <c r="D8727">
        <v>0.09</v>
      </c>
      <c r="E8727">
        <v>0.09</v>
      </c>
      <c r="F8727">
        <v>0</v>
      </c>
    </row>
    <row r="8728" spans="1:6" x14ac:dyDescent="0.25">
      <c r="A8728" s="1">
        <v>33063</v>
      </c>
      <c r="B8728">
        <v>0.09</v>
      </c>
      <c r="C8728">
        <v>0.09</v>
      </c>
      <c r="D8728">
        <v>0.09</v>
      </c>
      <c r="E8728">
        <v>0.09</v>
      </c>
      <c r="F8728">
        <v>0</v>
      </c>
    </row>
    <row r="8729" spans="1:6" x14ac:dyDescent="0.25">
      <c r="A8729" s="1">
        <v>33060</v>
      </c>
      <c r="B8729">
        <v>0.09</v>
      </c>
      <c r="C8729">
        <v>0.09</v>
      </c>
      <c r="D8729">
        <v>0.09</v>
      </c>
      <c r="E8729">
        <v>0.09</v>
      </c>
      <c r="F8729">
        <v>0</v>
      </c>
    </row>
    <row r="8730" spans="1:6" x14ac:dyDescent="0.25">
      <c r="A8730" s="1">
        <v>33059</v>
      </c>
      <c r="B8730">
        <v>0.09</v>
      </c>
      <c r="C8730">
        <v>0.09</v>
      </c>
      <c r="D8730">
        <v>0.09</v>
      </c>
      <c r="E8730">
        <v>0.09</v>
      </c>
      <c r="F8730">
        <v>0</v>
      </c>
    </row>
    <row r="8731" spans="1:6" x14ac:dyDescent="0.25">
      <c r="A8731" s="1">
        <v>33057</v>
      </c>
      <c r="B8731">
        <v>0.09</v>
      </c>
      <c r="C8731">
        <v>0.09</v>
      </c>
      <c r="D8731">
        <v>0.09</v>
      </c>
      <c r="E8731">
        <v>0.09</v>
      </c>
      <c r="F8731">
        <v>0</v>
      </c>
    </row>
    <row r="8732" spans="1:6" x14ac:dyDescent="0.25">
      <c r="A8732" s="1">
        <v>33056</v>
      </c>
      <c r="B8732">
        <v>0.09</v>
      </c>
      <c r="C8732">
        <v>0.09</v>
      </c>
      <c r="D8732">
        <v>0.09</v>
      </c>
      <c r="E8732">
        <v>0.09</v>
      </c>
      <c r="F8732">
        <v>0</v>
      </c>
    </row>
    <row r="8733" spans="1:6" x14ac:dyDescent="0.25">
      <c r="A8733" s="1">
        <v>33053</v>
      </c>
      <c r="B8733">
        <v>0.09</v>
      </c>
      <c r="C8733">
        <v>0.09</v>
      </c>
      <c r="D8733">
        <v>0.09</v>
      </c>
      <c r="E8733">
        <v>0.09</v>
      </c>
      <c r="F8733">
        <v>0</v>
      </c>
    </row>
    <row r="8734" spans="1:6" x14ac:dyDescent="0.25">
      <c r="A8734" s="1">
        <v>33052</v>
      </c>
      <c r="B8734">
        <v>0.09</v>
      </c>
      <c r="C8734">
        <v>0.09</v>
      </c>
      <c r="D8734">
        <v>0.09</v>
      </c>
      <c r="E8734">
        <v>0.09</v>
      </c>
      <c r="F8734">
        <v>0</v>
      </c>
    </row>
    <row r="8735" spans="1:6" x14ac:dyDescent="0.25">
      <c r="A8735" s="1">
        <v>33051</v>
      </c>
      <c r="B8735">
        <v>0.09</v>
      </c>
      <c r="C8735">
        <v>0.09</v>
      </c>
      <c r="D8735">
        <v>0.09</v>
      </c>
      <c r="E8735">
        <v>0.09</v>
      </c>
      <c r="F8735">
        <v>0</v>
      </c>
    </row>
    <row r="8736" spans="1:6" x14ac:dyDescent="0.25">
      <c r="A8736" s="1">
        <v>33050</v>
      </c>
      <c r="B8736">
        <v>0.09</v>
      </c>
      <c r="C8736">
        <v>0.09</v>
      </c>
      <c r="D8736">
        <v>0.09</v>
      </c>
      <c r="E8736">
        <v>0.09</v>
      </c>
      <c r="F8736">
        <v>0</v>
      </c>
    </row>
    <row r="8737" spans="1:6" x14ac:dyDescent="0.25">
      <c r="A8737" s="1">
        <v>33049</v>
      </c>
      <c r="B8737">
        <v>0.1</v>
      </c>
      <c r="C8737">
        <v>0.1</v>
      </c>
      <c r="D8737">
        <v>0.1</v>
      </c>
      <c r="E8737">
        <v>0.1</v>
      </c>
      <c r="F8737">
        <v>0</v>
      </c>
    </row>
    <row r="8738" spans="1:6" x14ac:dyDescent="0.25">
      <c r="A8738" s="1">
        <v>33046</v>
      </c>
      <c r="B8738">
        <v>0.1</v>
      </c>
      <c r="C8738">
        <v>0.1</v>
      </c>
      <c r="D8738">
        <v>0.1</v>
      </c>
      <c r="E8738">
        <v>0.1</v>
      </c>
      <c r="F8738">
        <v>0</v>
      </c>
    </row>
    <row r="8739" spans="1:6" x14ac:dyDescent="0.25">
      <c r="A8739" s="1">
        <v>33045</v>
      </c>
      <c r="B8739">
        <v>0.09</v>
      </c>
      <c r="C8739">
        <v>0.09</v>
      </c>
      <c r="D8739">
        <v>0.09</v>
      </c>
      <c r="E8739">
        <v>0.09</v>
      </c>
      <c r="F8739">
        <v>0</v>
      </c>
    </row>
    <row r="8740" spans="1:6" x14ac:dyDescent="0.25">
      <c r="A8740" s="1">
        <v>33044</v>
      </c>
      <c r="B8740">
        <v>0.09</v>
      </c>
      <c r="C8740">
        <v>0.09</v>
      </c>
      <c r="D8740">
        <v>0.09</v>
      </c>
      <c r="E8740">
        <v>0.09</v>
      </c>
      <c r="F8740">
        <v>0</v>
      </c>
    </row>
    <row r="8741" spans="1:6" x14ac:dyDescent="0.25">
      <c r="A8741" s="1">
        <v>33043</v>
      </c>
      <c r="B8741">
        <v>0.09</v>
      </c>
      <c r="C8741">
        <v>0.09</v>
      </c>
      <c r="D8741">
        <v>0.09</v>
      </c>
      <c r="E8741">
        <v>0.09</v>
      </c>
      <c r="F8741">
        <v>0</v>
      </c>
    </row>
    <row r="8742" spans="1:6" x14ac:dyDescent="0.25">
      <c r="A8742" s="1">
        <v>33042</v>
      </c>
      <c r="B8742">
        <v>0.1</v>
      </c>
      <c r="C8742">
        <v>0.1</v>
      </c>
      <c r="D8742">
        <v>0.09</v>
      </c>
      <c r="E8742">
        <v>0.1</v>
      </c>
      <c r="F8742">
        <v>0</v>
      </c>
    </row>
    <row r="8743" spans="1:6" x14ac:dyDescent="0.25">
      <c r="A8743" s="1">
        <v>33039</v>
      </c>
      <c r="B8743">
        <v>0.1</v>
      </c>
      <c r="C8743">
        <v>0.1</v>
      </c>
      <c r="D8743">
        <v>0.1</v>
      </c>
      <c r="E8743">
        <v>0.1</v>
      </c>
      <c r="F8743">
        <v>0</v>
      </c>
    </row>
    <row r="8744" spans="1:6" x14ac:dyDescent="0.25">
      <c r="A8744" s="1">
        <v>33038</v>
      </c>
      <c r="B8744">
        <v>0.1</v>
      </c>
      <c r="C8744">
        <v>0.1</v>
      </c>
      <c r="D8744">
        <v>0.1</v>
      </c>
      <c r="E8744">
        <v>0.1</v>
      </c>
      <c r="F8744">
        <v>0</v>
      </c>
    </row>
    <row r="8745" spans="1:6" x14ac:dyDescent="0.25">
      <c r="A8745" s="1">
        <v>33037</v>
      </c>
      <c r="B8745">
        <v>0.1</v>
      </c>
      <c r="C8745">
        <v>0.1</v>
      </c>
      <c r="D8745">
        <v>0.1</v>
      </c>
      <c r="E8745">
        <v>0.1</v>
      </c>
      <c r="F8745">
        <v>0</v>
      </c>
    </row>
    <row r="8746" spans="1:6" x14ac:dyDescent="0.25">
      <c r="A8746" s="1">
        <v>33036</v>
      </c>
      <c r="B8746">
        <v>0.09</v>
      </c>
      <c r="C8746">
        <v>0.1</v>
      </c>
      <c r="D8746">
        <v>0.09</v>
      </c>
      <c r="E8746">
        <v>0.1</v>
      </c>
      <c r="F8746">
        <v>11.11111111</v>
      </c>
    </row>
    <row r="8747" spans="1:6" x14ac:dyDescent="0.25">
      <c r="A8747" s="1">
        <v>33035</v>
      </c>
      <c r="B8747">
        <v>0.09</v>
      </c>
      <c r="C8747">
        <v>0.09</v>
      </c>
      <c r="D8747">
        <v>0.09</v>
      </c>
      <c r="E8747">
        <v>0.09</v>
      </c>
      <c r="F8747">
        <v>0</v>
      </c>
    </row>
    <row r="8748" spans="1:6" x14ac:dyDescent="0.25">
      <c r="A8748" s="1">
        <v>33032</v>
      </c>
      <c r="B8748">
        <v>0.09</v>
      </c>
      <c r="C8748">
        <v>0.09</v>
      </c>
      <c r="D8748">
        <v>0.09</v>
      </c>
      <c r="E8748">
        <v>0.09</v>
      </c>
      <c r="F8748">
        <v>0</v>
      </c>
    </row>
    <row r="8749" spans="1:6" x14ac:dyDescent="0.25">
      <c r="A8749" s="1">
        <v>33031</v>
      </c>
      <c r="B8749">
        <v>0.09</v>
      </c>
      <c r="C8749">
        <v>0.09</v>
      </c>
      <c r="D8749">
        <v>0.09</v>
      </c>
      <c r="E8749">
        <v>0.09</v>
      </c>
      <c r="F8749">
        <v>0</v>
      </c>
    </row>
    <row r="8750" spans="1:6" x14ac:dyDescent="0.25">
      <c r="A8750" s="1">
        <v>33030</v>
      </c>
      <c r="B8750">
        <v>0.09</v>
      </c>
      <c r="C8750">
        <v>0.09</v>
      </c>
      <c r="D8750">
        <v>0.09</v>
      </c>
      <c r="E8750">
        <v>0.09</v>
      </c>
      <c r="F8750">
        <v>0</v>
      </c>
    </row>
    <row r="8751" spans="1:6" x14ac:dyDescent="0.25">
      <c r="A8751" s="1">
        <v>33029</v>
      </c>
      <c r="B8751">
        <v>0.09</v>
      </c>
      <c r="C8751">
        <v>0.1</v>
      </c>
      <c r="D8751">
        <v>0.09</v>
      </c>
      <c r="E8751">
        <v>0.09</v>
      </c>
      <c r="F8751">
        <v>0</v>
      </c>
    </row>
    <row r="8752" spans="1:6" x14ac:dyDescent="0.25">
      <c r="A8752" s="1">
        <v>33028</v>
      </c>
      <c r="B8752">
        <v>0.09</v>
      </c>
      <c r="C8752">
        <v>0.09</v>
      </c>
      <c r="D8752">
        <v>0.09</v>
      </c>
      <c r="E8752">
        <v>0.09</v>
      </c>
      <c r="F8752">
        <v>0</v>
      </c>
    </row>
    <row r="8753" spans="1:6" x14ac:dyDescent="0.25">
      <c r="A8753" s="1">
        <v>33025</v>
      </c>
      <c r="B8753">
        <v>0.09</v>
      </c>
      <c r="C8753">
        <v>0.09</v>
      </c>
      <c r="D8753">
        <v>0.09</v>
      </c>
      <c r="E8753">
        <v>0.09</v>
      </c>
      <c r="F8753">
        <v>0</v>
      </c>
    </row>
    <row r="8754" spans="1:6" x14ac:dyDescent="0.25">
      <c r="A8754" s="1">
        <v>33024</v>
      </c>
      <c r="B8754">
        <v>0.08</v>
      </c>
      <c r="C8754">
        <v>0.09</v>
      </c>
      <c r="D8754">
        <v>0.08</v>
      </c>
      <c r="E8754">
        <v>0.09</v>
      </c>
      <c r="F8754">
        <v>12.5</v>
      </c>
    </row>
    <row r="8755" spans="1:6" x14ac:dyDescent="0.25">
      <c r="A8755" s="1">
        <v>33023</v>
      </c>
      <c r="B8755">
        <v>0.08</v>
      </c>
      <c r="C8755">
        <v>0.08</v>
      </c>
      <c r="D8755">
        <v>0.08</v>
      </c>
      <c r="E8755">
        <v>0.08</v>
      </c>
      <c r="F8755">
        <v>0</v>
      </c>
    </row>
    <row r="8756" spans="1:6" x14ac:dyDescent="0.25">
      <c r="A8756" s="1">
        <v>33022</v>
      </c>
      <c r="B8756">
        <v>0.08</v>
      </c>
      <c r="C8756">
        <v>0.08</v>
      </c>
      <c r="D8756">
        <v>0.08</v>
      </c>
      <c r="E8756">
        <v>0.08</v>
      </c>
      <c r="F8756">
        <v>0</v>
      </c>
    </row>
    <row r="8757" spans="1:6" x14ac:dyDescent="0.25">
      <c r="A8757" s="1">
        <v>33018</v>
      </c>
      <c r="B8757">
        <v>0.08</v>
      </c>
      <c r="C8757">
        <v>0.08</v>
      </c>
      <c r="D8757">
        <v>0.08</v>
      </c>
      <c r="E8757">
        <v>0.08</v>
      </c>
      <c r="F8757">
        <v>0</v>
      </c>
    </row>
    <row r="8758" spans="1:6" x14ac:dyDescent="0.25">
      <c r="A8758" s="1">
        <v>33017</v>
      </c>
      <c r="B8758">
        <v>0.09</v>
      </c>
      <c r="C8758">
        <v>0.09</v>
      </c>
      <c r="D8758">
        <v>0.09</v>
      </c>
      <c r="E8758">
        <v>0.09</v>
      </c>
      <c r="F8758">
        <v>0</v>
      </c>
    </row>
    <row r="8759" spans="1:6" x14ac:dyDescent="0.25">
      <c r="A8759" s="1">
        <v>33016</v>
      </c>
      <c r="B8759">
        <v>0.09</v>
      </c>
      <c r="C8759">
        <v>0.09</v>
      </c>
      <c r="D8759">
        <v>0.09</v>
      </c>
      <c r="E8759">
        <v>0.09</v>
      </c>
      <c r="F8759">
        <v>0</v>
      </c>
    </row>
    <row r="8760" spans="1:6" x14ac:dyDescent="0.25">
      <c r="A8760" s="1">
        <v>33015</v>
      </c>
      <c r="B8760">
        <v>0.09</v>
      </c>
      <c r="C8760">
        <v>0.09</v>
      </c>
      <c r="D8760">
        <v>0.09</v>
      </c>
      <c r="E8760">
        <v>0.09</v>
      </c>
      <c r="F8760">
        <v>0</v>
      </c>
    </row>
    <row r="8761" spans="1:6" x14ac:dyDescent="0.25">
      <c r="A8761" s="1">
        <v>33014</v>
      </c>
      <c r="B8761">
        <v>0.08</v>
      </c>
      <c r="C8761">
        <v>0.08</v>
      </c>
      <c r="D8761">
        <v>0.08</v>
      </c>
      <c r="E8761">
        <v>0.08</v>
      </c>
      <c r="F8761">
        <v>0</v>
      </c>
    </row>
    <row r="8762" spans="1:6" x14ac:dyDescent="0.25">
      <c r="A8762" s="1">
        <v>33011</v>
      </c>
      <c r="B8762">
        <v>0.09</v>
      </c>
      <c r="C8762">
        <v>0.09</v>
      </c>
      <c r="D8762">
        <v>0.09</v>
      </c>
      <c r="E8762">
        <v>0.09</v>
      </c>
      <c r="F8762">
        <v>0</v>
      </c>
    </row>
    <row r="8763" spans="1:6" x14ac:dyDescent="0.25">
      <c r="A8763" s="1">
        <v>33010</v>
      </c>
      <c r="B8763">
        <v>0.09</v>
      </c>
      <c r="C8763">
        <v>0.09</v>
      </c>
      <c r="D8763">
        <v>0.09</v>
      </c>
      <c r="E8763">
        <v>0.09</v>
      </c>
      <c r="F8763">
        <v>0</v>
      </c>
    </row>
    <row r="8764" spans="1:6" x14ac:dyDescent="0.25">
      <c r="A8764" s="1">
        <v>33009</v>
      </c>
      <c r="B8764">
        <v>0.09</v>
      </c>
      <c r="C8764">
        <v>0.09</v>
      </c>
      <c r="D8764">
        <v>0.09</v>
      </c>
      <c r="E8764">
        <v>0.09</v>
      </c>
      <c r="F8764">
        <v>0</v>
      </c>
    </row>
    <row r="8765" spans="1:6" x14ac:dyDescent="0.25">
      <c r="A8765" s="1">
        <v>33008</v>
      </c>
      <c r="B8765">
        <v>0.09</v>
      </c>
      <c r="C8765">
        <v>0.09</v>
      </c>
      <c r="D8765">
        <v>0.09</v>
      </c>
      <c r="E8765">
        <v>0.09</v>
      </c>
      <c r="F8765">
        <v>0</v>
      </c>
    </row>
    <row r="8766" spans="1:6" x14ac:dyDescent="0.25">
      <c r="A8766" s="1">
        <v>33007</v>
      </c>
      <c r="B8766">
        <v>0.09</v>
      </c>
      <c r="C8766">
        <v>0.09</v>
      </c>
      <c r="D8766">
        <v>0.09</v>
      </c>
      <c r="E8766">
        <v>0.09</v>
      </c>
      <c r="F8766">
        <v>0</v>
      </c>
    </row>
    <row r="8767" spans="1:6" x14ac:dyDescent="0.25">
      <c r="A8767" s="1">
        <v>33004</v>
      </c>
      <c r="B8767">
        <v>0.09</v>
      </c>
      <c r="C8767">
        <v>0.09</v>
      </c>
      <c r="D8767">
        <v>0.09</v>
      </c>
      <c r="E8767">
        <v>0.09</v>
      </c>
      <c r="F8767">
        <v>0</v>
      </c>
    </row>
    <row r="8768" spans="1:6" x14ac:dyDescent="0.25">
      <c r="A8768" s="1">
        <v>33003</v>
      </c>
      <c r="B8768">
        <v>0.09</v>
      </c>
      <c r="C8768">
        <v>0.09</v>
      </c>
      <c r="D8768">
        <v>0.09</v>
      </c>
      <c r="E8768">
        <v>0.09</v>
      </c>
      <c r="F8768">
        <v>0</v>
      </c>
    </row>
    <row r="8769" spans="1:6" x14ac:dyDescent="0.25">
      <c r="A8769" s="1">
        <v>33002</v>
      </c>
      <c r="B8769">
        <v>0.09</v>
      </c>
      <c r="C8769">
        <v>0.09</v>
      </c>
      <c r="D8769">
        <v>0.09</v>
      </c>
      <c r="E8769">
        <v>0.09</v>
      </c>
      <c r="F8769">
        <v>0</v>
      </c>
    </row>
    <row r="8770" spans="1:6" x14ac:dyDescent="0.25">
      <c r="A8770" s="1">
        <v>33001</v>
      </c>
      <c r="B8770">
        <v>0.09</v>
      </c>
      <c r="C8770">
        <v>0.09</v>
      </c>
      <c r="D8770">
        <v>0.09</v>
      </c>
      <c r="E8770">
        <v>0.09</v>
      </c>
      <c r="F8770">
        <v>0</v>
      </c>
    </row>
    <row r="8771" spans="1:6" x14ac:dyDescent="0.25">
      <c r="A8771" s="1">
        <v>33000</v>
      </c>
      <c r="B8771">
        <v>0.09</v>
      </c>
      <c r="C8771">
        <v>0.09</v>
      </c>
      <c r="D8771">
        <v>0.09</v>
      </c>
      <c r="E8771">
        <v>0.09</v>
      </c>
      <c r="F8771">
        <v>0</v>
      </c>
    </row>
    <row r="8772" spans="1:6" x14ac:dyDescent="0.25">
      <c r="A8772" s="1">
        <v>32997</v>
      </c>
      <c r="B8772">
        <v>0.08</v>
      </c>
      <c r="C8772">
        <v>0.08</v>
      </c>
      <c r="D8772">
        <v>0.08</v>
      </c>
      <c r="E8772">
        <v>0.08</v>
      </c>
      <c r="F8772">
        <v>0</v>
      </c>
    </row>
    <row r="8773" spans="1:6" x14ac:dyDescent="0.25">
      <c r="A8773" s="1">
        <v>32996</v>
      </c>
      <c r="B8773">
        <v>0.08</v>
      </c>
      <c r="C8773">
        <v>0.08</v>
      </c>
      <c r="D8773">
        <v>0.08</v>
      </c>
      <c r="E8773">
        <v>0.08</v>
      </c>
      <c r="F8773">
        <v>0</v>
      </c>
    </row>
    <row r="8774" spans="1:6" x14ac:dyDescent="0.25">
      <c r="A8774" s="1">
        <v>32995</v>
      </c>
      <c r="B8774">
        <v>0.08</v>
      </c>
      <c r="C8774">
        <v>0.08</v>
      </c>
      <c r="D8774">
        <v>0.08</v>
      </c>
      <c r="E8774">
        <v>0.08</v>
      </c>
      <c r="F8774">
        <v>0</v>
      </c>
    </row>
    <row r="8775" spans="1:6" x14ac:dyDescent="0.25">
      <c r="A8775" s="1">
        <v>32994</v>
      </c>
      <c r="B8775">
        <v>0.08</v>
      </c>
      <c r="C8775">
        <v>0.08</v>
      </c>
      <c r="D8775">
        <v>0.08</v>
      </c>
      <c r="E8775">
        <v>0.08</v>
      </c>
      <c r="F8775">
        <v>0</v>
      </c>
    </row>
    <row r="8776" spans="1:6" x14ac:dyDescent="0.25">
      <c r="A8776" s="1">
        <v>32993</v>
      </c>
      <c r="B8776">
        <v>0.08</v>
      </c>
      <c r="C8776">
        <v>0.08</v>
      </c>
      <c r="D8776">
        <v>0.08</v>
      </c>
      <c r="E8776">
        <v>0.08</v>
      </c>
      <c r="F8776">
        <v>0</v>
      </c>
    </row>
    <row r="8777" spans="1:6" x14ac:dyDescent="0.25">
      <c r="A8777" s="1">
        <v>32990</v>
      </c>
      <c r="B8777">
        <v>0.08</v>
      </c>
      <c r="C8777">
        <v>0.08</v>
      </c>
      <c r="D8777">
        <v>0.08</v>
      </c>
      <c r="E8777">
        <v>0.08</v>
      </c>
      <c r="F8777">
        <v>0</v>
      </c>
    </row>
    <row r="8778" spans="1:6" x14ac:dyDescent="0.25">
      <c r="A8778" s="1">
        <v>32989</v>
      </c>
      <c r="B8778">
        <v>0.08</v>
      </c>
      <c r="C8778">
        <v>0.08</v>
      </c>
      <c r="D8778">
        <v>0.08</v>
      </c>
      <c r="E8778">
        <v>0.08</v>
      </c>
      <c r="F8778">
        <v>0</v>
      </c>
    </row>
    <row r="8779" spans="1:6" x14ac:dyDescent="0.25">
      <c r="A8779" s="1">
        <v>32988</v>
      </c>
      <c r="B8779">
        <v>0.08</v>
      </c>
      <c r="C8779">
        <v>0.08</v>
      </c>
      <c r="D8779">
        <v>0.08</v>
      </c>
      <c r="E8779">
        <v>0.08</v>
      </c>
      <c r="F8779">
        <v>0</v>
      </c>
    </row>
    <row r="8780" spans="1:6" x14ac:dyDescent="0.25">
      <c r="A8780" s="1">
        <v>32987</v>
      </c>
      <c r="B8780">
        <v>0.08</v>
      </c>
      <c r="C8780">
        <v>0.08</v>
      </c>
      <c r="D8780">
        <v>0.08</v>
      </c>
      <c r="E8780">
        <v>0.08</v>
      </c>
      <c r="F8780">
        <v>0</v>
      </c>
    </row>
    <row r="8781" spans="1:6" x14ac:dyDescent="0.25">
      <c r="A8781" s="1">
        <v>32986</v>
      </c>
      <c r="B8781">
        <v>0.08</v>
      </c>
      <c r="C8781">
        <v>0.08</v>
      </c>
      <c r="D8781">
        <v>0.08</v>
      </c>
      <c r="E8781">
        <v>0.08</v>
      </c>
      <c r="F8781">
        <v>0</v>
      </c>
    </row>
    <row r="8782" spans="1:6" x14ac:dyDescent="0.25">
      <c r="A8782" s="1">
        <v>32983</v>
      </c>
      <c r="B8782">
        <v>0.08</v>
      </c>
      <c r="C8782">
        <v>0.08</v>
      </c>
      <c r="D8782">
        <v>0.08</v>
      </c>
      <c r="E8782">
        <v>0.08</v>
      </c>
      <c r="F8782">
        <v>0</v>
      </c>
    </row>
    <row r="8783" spans="1:6" x14ac:dyDescent="0.25">
      <c r="A8783" s="1">
        <v>32982</v>
      </c>
      <c r="B8783">
        <v>0.08</v>
      </c>
      <c r="C8783">
        <v>0.08</v>
      </c>
      <c r="D8783">
        <v>0.08</v>
      </c>
      <c r="E8783">
        <v>0.08</v>
      </c>
      <c r="F8783">
        <v>0</v>
      </c>
    </row>
    <row r="8784" spans="1:6" x14ac:dyDescent="0.25">
      <c r="A8784" s="1">
        <v>32981</v>
      </c>
      <c r="B8784">
        <v>0.08</v>
      </c>
      <c r="C8784">
        <v>0.08</v>
      </c>
      <c r="D8784">
        <v>0.08</v>
      </c>
      <c r="E8784">
        <v>0.08</v>
      </c>
      <c r="F8784">
        <v>0</v>
      </c>
    </row>
    <row r="8785" spans="1:6" x14ac:dyDescent="0.25">
      <c r="A8785" s="1">
        <v>32980</v>
      </c>
      <c r="B8785">
        <v>0.08</v>
      </c>
      <c r="C8785">
        <v>0.08</v>
      </c>
      <c r="D8785">
        <v>0.08</v>
      </c>
      <c r="E8785">
        <v>0.08</v>
      </c>
      <c r="F8785">
        <v>0</v>
      </c>
    </row>
    <row r="8786" spans="1:6" x14ac:dyDescent="0.25">
      <c r="A8786" s="1">
        <v>32979</v>
      </c>
      <c r="B8786">
        <v>0.08</v>
      </c>
      <c r="C8786">
        <v>0.08</v>
      </c>
      <c r="D8786">
        <v>0.08</v>
      </c>
      <c r="E8786">
        <v>0.08</v>
      </c>
      <c r="F8786">
        <v>0</v>
      </c>
    </row>
    <row r="8787" spans="1:6" x14ac:dyDescent="0.25">
      <c r="A8787" s="1">
        <v>32975</v>
      </c>
      <c r="B8787">
        <v>0.08</v>
      </c>
      <c r="C8787">
        <v>0.08</v>
      </c>
      <c r="D8787">
        <v>0.08</v>
      </c>
      <c r="E8787">
        <v>0.08</v>
      </c>
      <c r="F8787">
        <v>0</v>
      </c>
    </row>
    <row r="8788" spans="1:6" x14ac:dyDescent="0.25">
      <c r="A8788" s="1">
        <v>32974</v>
      </c>
      <c r="B8788">
        <v>0.08</v>
      </c>
      <c r="C8788">
        <v>0.08</v>
      </c>
      <c r="D8788">
        <v>0.08</v>
      </c>
      <c r="E8788">
        <v>0.08</v>
      </c>
      <c r="F8788">
        <v>0</v>
      </c>
    </row>
    <row r="8789" spans="1:6" x14ac:dyDescent="0.25">
      <c r="A8789" s="1">
        <v>32973</v>
      </c>
      <c r="B8789">
        <v>0.08</v>
      </c>
      <c r="C8789">
        <v>0.08</v>
      </c>
      <c r="D8789">
        <v>0.08</v>
      </c>
      <c r="E8789">
        <v>0.08</v>
      </c>
      <c r="F8789">
        <v>0</v>
      </c>
    </row>
    <row r="8790" spans="1:6" x14ac:dyDescent="0.25">
      <c r="A8790" s="1">
        <v>32972</v>
      </c>
      <c r="B8790">
        <v>0.08</v>
      </c>
      <c r="C8790">
        <v>0.08</v>
      </c>
      <c r="D8790">
        <v>0.08</v>
      </c>
      <c r="E8790">
        <v>0.08</v>
      </c>
      <c r="F8790">
        <v>0</v>
      </c>
    </row>
    <row r="8791" spans="1:6" x14ac:dyDescent="0.25">
      <c r="A8791" s="1">
        <v>32969</v>
      </c>
      <c r="B8791">
        <v>0.08</v>
      </c>
      <c r="C8791">
        <v>0.08</v>
      </c>
      <c r="D8791">
        <v>0.08</v>
      </c>
      <c r="E8791">
        <v>0.08</v>
      </c>
      <c r="F8791">
        <v>0</v>
      </c>
    </row>
    <row r="8792" spans="1:6" x14ac:dyDescent="0.25">
      <c r="A8792" s="1">
        <v>32968</v>
      </c>
      <c r="B8792">
        <v>0.08</v>
      </c>
      <c r="C8792">
        <v>0.08</v>
      </c>
      <c r="D8792">
        <v>0.08</v>
      </c>
      <c r="E8792">
        <v>0.08</v>
      </c>
      <c r="F8792">
        <v>0</v>
      </c>
    </row>
    <row r="8793" spans="1:6" x14ac:dyDescent="0.25">
      <c r="A8793" s="1">
        <v>32967</v>
      </c>
      <c r="B8793">
        <v>0.08</v>
      </c>
      <c r="C8793">
        <v>0.08</v>
      </c>
      <c r="D8793">
        <v>0.08</v>
      </c>
      <c r="E8793">
        <v>0.08</v>
      </c>
      <c r="F8793">
        <v>0</v>
      </c>
    </row>
    <row r="8794" spans="1:6" x14ac:dyDescent="0.25">
      <c r="A8794" s="1">
        <v>32966</v>
      </c>
      <c r="B8794">
        <v>0.08</v>
      </c>
      <c r="C8794">
        <v>0.08</v>
      </c>
      <c r="D8794">
        <v>0.08</v>
      </c>
      <c r="E8794">
        <v>0.08</v>
      </c>
      <c r="F8794">
        <v>0</v>
      </c>
    </row>
    <row r="8795" spans="1:6" x14ac:dyDescent="0.25">
      <c r="A8795" s="1">
        <v>32965</v>
      </c>
      <c r="B8795">
        <v>0.08</v>
      </c>
      <c r="C8795">
        <v>0.08</v>
      </c>
      <c r="D8795">
        <v>0.08</v>
      </c>
      <c r="E8795">
        <v>0.08</v>
      </c>
      <c r="F8795">
        <v>0</v>
      </c>
    </row>
    <row r="8796" spans="1:6" x14ac:dyDescent="0.25">
      <c r="A8796" s="1">
        <v>32962</v>
      </c>
      <c r="B8796">
        <v>0.08</v>
      </c>
      <c r="C8796">
        <v>0.08</v>
      </c>
      <c r="D8796">
        <v>0.08</v>
      </c>
      <c r="E8796">
        <v>0.08</v>
      </c>
      <c r="F8796">
        <v>0</v>
      </c>
    </row>
    <row r="8797" spans="1:6" x14ac:dyDescent="0.25">
      <c r="A8797" s="1">
        <v>32961</v>
      </c>
      <c r="B8797">
        <v>0.09</v>
      </c>
      <c r="C8797">
        <v>0.09</v>
      </c>
      <c r="D8797">
        <v>0.09</v>
      </c>
      <c r="E8797">
        <v>0.09</v>
      </c>
      <c r="F8797">
        <v>0</v>
      </c>
    </row>
    <row r="8798" spans="1:6" x14ac:dyDescent="0.25">
      <c r="A8798" s="1">
        <v>32960</v>
      </c>
      <c r="B8798">
        <v>0.09</v>
      </c>
      <c r="C8798">
        <v>0.09</v>
      </c>
      <c r="D8798">
        <v>0.09</v>
      </c>
      <c r="E8798">
        <v>0.09</v>
      </c>
      <c r="F8798">
        <v>0</v>
      </c>
    </row>
    <row r="8799" spans="1:6" x14ac:dyDescent="0.25">
      <c r="A8799" s="1">
        <v>32959</v>
      </c>
      <c r="B8799">
        <v>0.08</v>
      </c>
      <c r="C8799">
        <v>0.08</v>
      </c>
      <c r="D8799">
        <v>0.08</v>
      </c>
      <c r="E8799">
        <v>0.08</v>
      </c>
      <c r="F8799">
        <v>0</v>
      </c>
    </row>
    <row r="8800" spans="1:6" x14ac:dyDescent="0.25">
      <c r="A8800" s="1">
        <v>32958</v>
      </c>
      <c r="B8800">
        <v>0.08</v>
      </c>
      <c r="C8800">
        <v>0.08</v>
      </c>
      <c r="D8800">
        <v>0.08</v>
      </c>
      <c r="E8800">
        <v>0.08</v>
      </c>
      <c r="F8800">
        <v>0</v>
      </c>
    </row>
    <row r="8801" spans="1:6" x14ac:dyDescent="0.25">
      <c r="A8801" s="1">
        <v>32955</v>
      </c>
      <c r="B8801">
        <v>0.08</v>
      </c>
      <c r="C8801">
        <v>0.08</v>
      </c>
      <c r="D8801">
        <v>0.08</v>
      </c>
      <c r="E8801">
        <v>0.08</v>
      </c>
      <c r="F8801">
        <v>0</v>
      </c>
    </row>
    <row r="8802" spans="1:6" x14ac:dyDescent="0.25">
      <c r="A8802" s="1">
        <v>32954</v>
      </c>
      <c r="B8802">
        <v>0.08</v>
      </c>
      <c r="C8802">
        <v>0.08</v>
      </c>
      <c r="D8802">
        <v>7.0000000000000007E-2</v>
      </c>
      <c r="E8802">
        <v>0.08</v>
      </c>
      <c r="F8802">
        <v>0</v>
      </c>
    </row>
    <row r="8803" spans="1:6" x14ac:dyDescent="0.25">
      <c r="A8803" s="1">
        <v>32953</v>
      </c>
      <c r="B8803">
        <v>0.08</v>
      </c>
      <c r="C8803">
        <v>0.08</v>
      </c>
      <c r="D8803">
        <v>0.08</v>
      </c>
      <c r="E8803">
        <v>0.08</v>
      </c>
      <c r="F8803">
        <v>0</v>
      </c>
    </row>
    <row r="8804" spans="1:6" x14ac:dyDescent="0.25">
      <c r="A8804" s="1">
        <v>32952</v>
      </c>
      <c r="B8804">
        <v>0.09</v>
      </c>
      <c r="C8804">
        <v>0.09</v>
      </c>
      <c r="D8804">
        <v>0.08</v>
      </c>
      <c r="E8804">
        <v>0.08</v>
      </c>
      <c r="F8804">
        <v>-11.11111111</v>
      </c>
    </row>
    <row r="8805" spans="1:6" x14ac:dyDescent="0.25">
      <c r="A8805" s="1">
        <v>32951</v>
      </c>
      <c r="B8805">
        <v>0.09</v>
      </c>
      <c r="C8805">
        <v>0.09</v>
      </c>
      <c r="D8805">
        <v>0.09</v>
      </c>
      <c r="E8805">
        <v>0.09</v>
      </c>
      <c r="F8805">
        <v>0</v>
      </c>
    </row>
    <row r="8806" spans="1:6" x14ac:dyDescent="0.25">
      <c r="A8806" s="1">
        <v>32948</v>
      </c>
      <c r="B8806">
        <v>0.09</v>
      </c>
      <c r="C8806">
        <v>0.09</v>
      </c>
      <c r="D8806">
        <v>0.09</v>
      </c>
      <c r="E8806">
        <v>0.09</v>
      </c>
      <c r="F8806">
        <v>0</v>
      </c>
    </row>
    <row r="8807" spans="1:6" x14ac:dyDescent="0.25">
      <c r="A8807" s="1">
        <v>32947</v>
      </c>
      <c r="B8807">
        <v>0.08</v>
      </c>
      <c r="C8807">
        <v>0.09</v>
      </c>
      <c r="D8807">
        <v>0.08</v>
      </c>
      <c r="E8807">
        <v>0.08</v>
      </c>
      <c r="F8807">
        <v>0</v>
      </c>
    </row>
    <row r="8808" spans="1:6" x14ac:dyDescent="0.25">
      <c r="A8808" s="1">
        <v>32946</v>
      </c>
      <c r="B8808">
        <v>0.08</v>
      </c>
      <c r="C8808">
        <v>0.09</v>
      </c>
      <c r="D8808">
        <v>0.08</v>
      </c>
      <c r="E8808">
        <v>0.09</v>
      </c>
      <c r="F8808">
        <v>12.5</v>
      </c>
    </row>
    <row r="8809" spans="1:6" x14ac:dyDescent="0.25">
      <c r="A8809" s="1">
        <v>32945</v>
      </c>
      <c r="B8809">
        <v>0.08</v>
      </c>
      <c r="C8809">
        <v>0.08</v>
      </c>
      <c r="D8809">
        <v>0.08</v>
      </c>
      <c r="E8809">
        <v>0.08</v>
      </c>
      <c r="F8809">
        <v>0</v>
      </c>
    </row>
    <row r="8810" spans="1:6" x14ac:dyDescent="0.25">
      <c r="A8810" s="1">
        <v>32944</v>
      </c>
      <c r="B8810">
        <v>0.08</v>
      </c>
      <c r="C8810">
        <v>0.08</v>
      </c>
      <c r="D8810">
        <v>0.08</v>
      </c>
      <c r="E8810">
        <v>0.08</v>
      </c>
      <c r="F8810">
        <v>0</v>
      </c>
    </row>
    <row r="8811" spans="1:6" x14ac:dyDescent="0.25">
      <c r="A8811" s="1">
        <v>32941</v>
      </c>
      <c r="B8811">
        <v>0.08</v>
      </c>
      <c r="C8811">
        <v>0.08</v>
      </c>
      <c r="D8811">
        <v>0.08</v>
      </c>
      <c r="E8811">
        <v>0.08</v>
      </c>
      <c r="F8811">
        <v>0</v>
      </c>
    </row>
    <row r="8812" spans="1:6" x14ac:dyDescent="0.25">
      <c r="A8812" s="1">
        <v>32940</v>
      </c>
      <c r="B8812">
        <v>0.08</v>
      </c>
      <c r="C8812">
        <v>0.08</v>
      </c>
      <c r="D8812">
        <v>0.08</v>
      </c>
      <c r="E8812">
        <v>0.08</v>
      </c>
      <c r="F8812">
        <v>0</v>
      </c>
    </row>
    <row r="8813" spans="1:6" x14ac:dyDescent="0.25">
      <c r="A8813" s="1">
        <v>32939</v>
      </c>
      <c r="B8813">
        <v>0.08</v>
      </c>
      <c r="C8813">
        <v>0.08</v>
      </c>
      <c r="D8813">
        <v>0.08</v>
      </c>
      <c r="E8813">
        <v>0.08</v>
      </c>
      <c r="F8813">
        <v>0</v>
      </c>
    </row>
    <row r="8814" spans="1:6" x14ac:dyDescent="0.25">
      <c r="A8814" s="1">
        <v>32938</v>
      </c>
      <c r="B8814">
        <v>0.08</v>
      </c>
      <c r="C8814">
        <v>0.08</v>
      </c>
      <c r="D8814">
        <v>0.08</v>
      </c>
      <c r="E8814">
        <v>0.08</v>
      </c>
      <c r="F8814">
        <v>0</v>
      </c>
    </row>
    <row r="8815" spans="1:6" x14ac:dyDescent="0.25">
      <c r="A8815" s="1">
        <v>32937</v>
      </c>
      <c r="B8815">
        <v>0.08</v>
      </c>
      <c r="C8815">
        <v>0.08</v>
      </c>
      <c r="D8815">
        <v>0.08</v>
      </c>
      <c r="E8815">
        <v>0.08</v>
      </c>
      <c r="F8815">
        <v>0</v>
      </c>
    </row>
    <row r="8816" spans="1:6" x14ac:dyDescent="0.25">
      <c r="A8816" s="1">
        <v>32934</v>
      </c>
      <c r="B8816">
        <v>0.08</v>
      </c>
      <c r="C8816">
        <v>0.08</v>
      </c>
      <c r="D8816">
        <v>0.08</v>
      </c>
      <c r="E8816">
        <v>0.08</v>
      </c>
      <c r="F8816">
        <v>0</v>
      </c>
    </row>
    <row r="8817" spans="1:6" x14ac:dyDescent="0.25">
      <c r="A8817" s="1">
        <v>32933</v>
      </c>
      <c r="B8817">
        <v>0.08</v>
      </c>
      <c r="C8817">
        <v>0.08</v>
      </c>
      <c r="D8817">
        <v>0.08</v>
      </c>
      <c r="E8817">
        <v>0.08</v>
      </c>
      <c r="F8817">
        <v>0</v>
      </c>
    </row>
    <row r="8818" spans="1:6" x14ac:dyDescent="0.25">
      <c r="A8818" s="1">
        <v>32932</v>
      </c>
      <c r="B8818">
        <v>0.08</v>
      </c>
      <c r="C8818">
        <v>0.08</v>
      </c>
      <c r="D8818">
        <v>0.08</v>
      </c>
      <c r="E8818">
        <v>0.08</v>
      </c>
      <c r="F8818">
        <v>0</v>
      </c>
    </row>
    <row r="8819" spans="1:6" x14ac:dyDescent="0.25">
      <c r="A8819" s="1">
        <v>32931</v>
      </c>
      <c r="B8819">
        <v>0.08</v>
      </c>
      <c r="C8819">
        <v>0.08</v>
      </c>
      <c r="D8819">
        <v>0.08</v>
      </c>
      <c r="E8819">
        <v>0.08</v>
      </c>
      <c r="F8819">
        <v>0</v>
      </c>
    </row>
    <row r="8820" spans="1:6" x14ac:dyDescent="0.25">
      <c r="A8820" s="1">
        <v>32930</v>
      </c>
      <c r="B8820">
        <v>0.08</v>
      </c>
      <c r="C8820">
        <v>0.08</v>
      </c>
      <c r="D8820">
        <v>0.08</v>
      </c>
      <c r="E8820">
        <v>0.08</v>
      </c>
      <c r="F8820">
        <v>0</v>
      </c>
    </row>
    <row r="8821" spans="1:6" x14ac:dyDescent="0.25">
      <c r="A8821" s="1">
        <v>32927</v>
      </c>
      <c r="B8821">
        <v>0.08</v>
      </c>
      <c r="C8821">
        <v>0.08</v>
      </c>
      <c r="D8821">
        <v>0.08</v>
      </c>
      <c r="E8821">
        <v>0.08</v>
      </c>
      <c r="F8821">
        <v>0</v>
      </c>
    </row>
    <row r="8822" spans="1:6" x14ac:dyDescent="0.25">
      <c r="A8822" s="1">
        <v>32926</v>
      </c>
      <c r="B8822">
        <v>0.08</v>
      </c>
      <c r="C8822">
        <v>0.08</v>
      </c>
      <c r="D8822">
        <v>0.08</v>
      </c>
      <c r="E8822">
        <v>0.08</v>
      </c>
      <c r="F8822">
        <v>0</v>
      </c>
    </row>
    <row r="8823" spans="1:6" x14ac:dyDescent="0.25">
      <c r="A8823" s="1">
        <v>32925</v>
      </c>
      <c r="B8823">
        <v>0.08</v>
      </c>
      <c r="C8823">
        <v>0.08</v>
      </c>
      <c r="D8823">
        <v>0.08</v>
      </c>
      <c r="E8823">
        <v>0.08</v>
      </c>
      <c r="F8823">
        <v>0</v>
      </c>
    </row>
    <row r="8824" spans="1:6" x14ac:dyDescent="0.25">
      <c r="A8824" s="1">
        <v>32924</v>
      </c>
      <c r="B8824">
        <v>0.08</v>
      </c>
      <c r="C8824">
        <v>0.08</v>
      </c>
      <c r="D8824">
        <v>0.08</v>
      </c>
      <c r="E8824">
        <v>0.08</v>
      </c>
      <c r="F88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906B-1930-4326-92B5-1D3940B7C417}">
  <sheetPr>
    <tabColor theme="4" tint="0.39997558519241921"/>
  </sheetPr>
  <dimension ref="A1:AT8824"/>
  <sheetViews>
    <sheetView tabSelected="1" topLeftCell="X1" zoomScale="70" zoomScaleNormal="70" workbookViewId="0">
      <selection activeCell="AQ9" sqref="AQ9"/>
    </sheetView>
  </sheetViews>
  <sheetFormatPr defaultRowHeight="15" x14ac:dyDescent="0.25"/>
  <cols>
    <col min="1" max="1" width="10.7109375" customWidth="1"/>
    <col min="4" max="4" width="12.85546875" style="2" customWidth="1"/>
    <col min="5" max="5" width="11.7109375" style="2" customWidth="1"/>
    <col min="6" max="6" width="16.42578125" style="2" customWidth="1"/>
    <col min="7" max="7" width="12.85546875" style="2" customWidth="1"/>
    <col min="8" max="8" width="14.140625" style="2" customWidth="1"/>
    <col min="9" max="9" width="12.28515625" style="2" customWidth="1"/>
    <col min="14" max="14" width="27.140625" bestFit="1" customWidth="1"/>
    <col min="15" max="15" width="6.5703125" bestFit="1" customWidth="1"/>
    <col min="16" max="16" width="11.140625" bestFit="1" customWidth="1"/>
    <col min="18" max="18" width="38.140625" customWidth="1"/>
    <col min="19" max="19" width="19" customWidth="1"/>
    <col min="21" max="21" width="23.42578125" customWidth="1"/>
    <col min="22" max="22" width="24.7109375" customWidth="1"/>
    <col min="23" max="23" width="27.42578125" customWidth="1"/>
    <col min="24" max="24" width="22.85546875" customWidth="1"/>
    <col min="27" max="27" width="54" bestFit="1" customWidth="1"/>
    <col min="28" max="28" width="13.5703125" customWidth="1"/>
    <col min="29" max="29" width="6.28515625" bestFit="1" customWidth="1"/>
    <col min="30" max="30" width="11.28515625" bestFit="1" customWidth="1"/>
    <col min="32" max="32" width="26.42578125" bestFit="1" customWidth="1"/>
    <col min="33" max="33" width="10.7109375" bestFit="1" customWidth="1"/>
    <col min="34" max="34" width="26.140625" bestFit="1" customWidth="1"/>
    <col min="36" max="36" width="34.85546875" bestFit="1" customWidth="1"/>
    <col min="37" max="37" width="10" bestFit="1" customWidth="1"/>
    <col min="38" max="38" width="9.7109375" bestFit="1" customWidth="1"/>
    <col min="39" max="39" width="9.42578125" bestFit="1" customWidth="1"/>
    <col min="40" max="40" width="10" bestFit="1" customWidth="1"/>
    <col min="42" max="42" width="12" bestFit="1" customWidth="1"/>
  </cols>
  <sheetData>
    <row r="1" spans="1:46" ht="18.7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4" t="s">
        <v>6</v>
      </c>
      <c r="I1" s="4" t="s">
        <v>1</v>
      </c>
      <c r="J1" s="4" t="s">
        <v>2</v>
      </c>
      <c r="K1" s="4" t="s">
        <v>3</v>
      </c>
      <c r="L1" s="4" t="s">
        <v>4</v>
      </c>
      <c r="N1" s="6" t="s">
        <v>10</v>
      </c>
      <c r="R1" s="47" t="s">
        <v>19</v>
      </c>
      <c r="S1" s="47"/>
      <c r="T1" s="47"/>
      <c r="V1" s="47" t="s">
        <v>46</v>
      </c>
      <c r="W1" s="48"/>
      <c r="X1" s="48"/>
      <c r="Y1" s="48"/>
      <c r="Z1" s="48"/>
      <c r="AA1" s="47" t="s">
        <v>79</v>
      </c>
      <c r="AB1" s="48"/>
      <c r="AC1" s="48"/>
      <c r="AD1" s="48"/>
      <c r="AF1" s="47" t="s">
        <v>97</v>
      </c>
      <c r="AG1" s="47"/>
      <c r="AH1" s="47"/>
      <c r="AJ1" s="47" t="s">
        <v>126</v>
      </c>
      <c r="AK1" s="48"/>
      <c r="AL1" s="48"/>
      <c r="AM1" s="48"/>
      <c r="AN1" s="48"/>
      <c r="AO1" s="48"/>
      <c r="AP1" s="48"/>
      <c r="AQ1" s="48"/>
      <c r="AR1" s="48"/>
    </row>
    <row r="2" spans="1:46" x14ac:dyDescent="0.25">
      <c r="A2" s="3">
        <v>45723</v>
      </c>
      <c r="B2" s="2">
        <v>62.64</v>
      </c>
      <c r="C2" s="2">
        <v>64.180000000000007</v>
      </c>
      <c r="D2" s="2">
        <v>62.19</v>
      </c>
      <c r="E2" s="2">
        <v>63.74</v>
      </c>
      <c r="F2" s="2">
        <v>1.7560664109999999</v>
      </c>
      <c r="H2" s="4" t="s">
        <v>7</v>
      </c>
      <c r="I2" s="5">
        <f>AVERAGE(B:B)</f>
        <v>24.558217159696301</v>
      </c>
      <c r="J2" s="5">
        <f>AVERAGE(C:C)</f>
        <v>24.849671313612099</v>
      </c>
      <c r="K2" s="5">
        <f>AVERAGE(D:D)</f>
        <v>24.25435906154356</v>
      </c>
      <c r="L2" s="5">
        <f>AVERAGE(E:E)</f>
        <v>24.557148362235012</v>
      </c>
      <c r="AF2" s="29" t="s">
        <v>6</v>
      </c>
      <c r="AG2" s="29" t="s">
        <v>21</v>
      </c>
      <c r="AH2" s="29" t="s">
        <v>29</v>
      </c>
    </row>
    <row r="3" spans="1:46" x14ac:dyDescent="0.25">
      <c r="A3" s="3">
        <v>45722</v>
      </c>
      <c r="B3" s="2">
        <v>63.22</v>
      </c>
      <c r="C3" s="2">
        <v>64.02</v>
      </c>
      <c r="D3" s="2">
        <v>62.92</v>
      </c>
      <c r="E3" s="2">
        <v>63.58</v>
      </c>
      <c r="F3" s="2">
        <v>0.56944005099999995</v>
      </c>
      <c r="H3" s="4" t="s">
        <v>8</v>
      </c>
      <c r="I3" s="5">
        <f>MIN(B:B)</f>
        <v>7.0000000000000007E-2</v>
      </c>
      <c r="J3" s="5">
        <f>MIN(C:C)</f>
        <v>7.0000000000000007E-2</v>
      </c>
      <c r="K3" s="5">
        <f>MIN(D:D)</f>
        <v>7.0000000000000007E-2</v>
      </c>
      <c r="L3" s="5">
        <f>MIN(E:E)</f>
        <v>7.0000000000000007E-2</v>
      </c>
      <c r="N3" s="8" t="s">
        <v>11</v>
      </c>
      <c r="O3" s="8" t="s">
        <v>12</v>
      </c>
      <c r="P3" s="8" t="s">
        <v>13</v>
      </c>
      <c r="R3" s="49" t="s">
        <v>20</v>
      </c>
      <c r="S3" s="49"/>
      <c r="T3" s="49"/>
      <c r="V3" s="31" t="s">
        <v>6</v>
      </c>
      <c r="W3" s="31" t="s">
        <v>21</v>
      </c>
      <c r="X3" s="31" t="s">
        <v>47</v>
      </c>
      <c r="AA3" s="7" t="s">
        <v>80</v>
      </c>
      <c r="AB3" s="39">
        <v>100</v>
      </c>
      <c r="AC3" s="2"/>
      <c r="AD3" s="2"/>
      <c r="AF3" t="s">
        <v>98</v>
      </c>
      <c r="AG3" s="18">
        <f>CORREL(StockDataTable[low],StockDataTable[high])</f>
        <v>0.99928818960086963</v>
      </c>
      <c r="AH3" t="s">
        <v>99</v>
      </c>
      <c r="AJ3" s="38" t="s">
        <v>127</v>
      </c>
      <c r="AK3" s="38" t="s">
        <v>128</v>
      </c>
      <c r="AL3" s="38" t="s">
        <v>129</v>
      </c>
      <c r="AM3" s="38" t="s">
        <v>130</v>
      </c>
      <c r="AN3" s="38" t="s">
        <v>131</v>
      </c>
      <c r="AP3" s="29" t="s">
        <v>6</v>
      </c>
      <c r="AQ3" s="29" t="s">
        <v>128</v>
      </c>
      <c r="AR3" s="29" t="s">
        <v>129</v>
      </c>
      <c r="AS3" s="29" t="s">
        <v>130</v>
      </c>
      <c r="AT3" s="29" t="s">
        <v>131</v>
      </c>
    </row>
    <row r="4" spans="1:46" x14ac:dyDescent="0.25">
      <c r="A4" s="3">
        <v>45721</v>
      </c>
      <c r="B4" s="2">
        <v>63.13</v>
      </c>
      <c r="C4" s="2">
        <v>64.180000000000007</v>
      </c>
      <c r="D4" s="2">
        <v>62.8</v>
      </c>
      <c r="E4" s="2">
        <v>64.03</v>
      </c>
      <c r="F4" s="2">
        <v>1.4256296530000001</v>
      </c>
      <c r="H4" s="4" t="s">
        <v>9</v>
      </c>
      <c r="I4" s="5">
        <f>MAX(B:B)</f>
        <v>81.44</v>
      </c>
      <c r="J4" s="5">
        <f>MAX(C:C)</f>
        <v>82</v>
      </c>
      <c r="K4" s="5">
        <f>MAX(D:D)</f>
        <v>79.06</v>
      </c>
      <c r="L4" s="5">
        <f>MAX(E:E)</f>
        <v>80.06</v>
      </c>
      <c r="N4" s="9" t="s">
        <v>14</v>
      </c>
      <c r="O4" s="19">
        <f>COUNTIF(F2:F8824,"&gt;0")</f>
        <v>4248</v>
      </c>
      <c r="P4" s="20">
        <f>O4/COUNT(F2:F8824)</f>
        <v>0.48146888813328798</v>
      </c>
      <c r="R4" s="7" t="s">
        <v>6</v>
      </c>
      <c r="S4" s="2" t="s">
        <v>21</v>
      </c>
      <c r="T4" s="2"/>
      <c r="V4" s="30" t="s">
        <v>48</v>
      </c>
      <c r="W4" s="32" cm="1">
        <f t="array" ref="W4">SUMPRODUCT((YEAR(StockDataTable[datetime])=2025)*1)</f>
        <v>44</v>
      </c>
      <c r="X4" s="30" t="s">
        <v>49</v>
      </c>
      <c r="AA4" s="7" t="s">
        <v>81</v>
      </c>
      <c r="AB4" s="40">
        <v>45293</v>
      </c>
      <c r="AC4" s="2"/>
      <c r="AD4" s="2"/>
      <c r="AF4" t="s">
        <v>100</v>
      </c>
      <c r="AG4" s="18">
        <f>CORREL(StockDataTable[low],StockDataTable[high])^2</f>
        <v>0.99857688587578353</v>
      </c>
      <c r="AH4" t="s">
        <v>101</v>
      </c>
      <c r="AJ4" s="41" t="s">
        <v>7</v>
      </c>
      <c r="AK4" s="33">
        <f>AVERAGEIFS(B:B,A:A,"&gt;="&amp;DATE(2025,1,1),A:A,"&lt;="&amp;DATE(2025,12,31))</f>
        <v>61.791818181818208</v>
      </c>
      <c r="AL4" s="33">
        <f>AVERAGEIFS(C:C,A:A,"&gt;="&amp;DATE(2025,1,1),A:A,"&lt;="&amp;DATE(2025,12,31))</f>
        <v>62.321590909090908</v>
      </c>
      <c r="AM4" s="33">
        <f>AVERAGEIFS(D:D,A:A,"&gt;="&amp;DATE(2025,1,1),A:A,"&lt;="&amp;DATE(2025,12,31))</f>
        <v>61.295681818181805</v>
      </c>
      <c r="AN4" s="33">
        <f>AVERAGEIFS(E:E,A:A,"&gt;="&amp;DATE(2025,1,1),A:A,"&lt;="&amp;DATE(2025,12,31))</f>
        <v>61.792727272727276</v>
      </c>
      <c r="AP4" s="7" t="s">
        <v>7</v>
      </c>
      <c r="AQ4" s="14">
        <f t="shared" ref="AQ4:AT7" si="0">AK4</f>
        <v>61.791818181818208</v>
      </c>
      <c r="AR4" s="14">
        <f t="shared" si="0"/>
        <v>62.321590909090908</v>
      </c>
      <c r="AS4" s="14">
        <f t="shared" si="0"/>
        <v>61.295681818181805</v>
      </c>
      <c r="AT4" s="14">
        <f t="shared" si="0"/>
        <v>61.792727272727276</v>
      </c>
    </row>
    <row r="5" spans="1:46" x14ac:dyDescent="0.25">
      <c r="A5" s="3">
        <v>45720</v>
      </c>
      <c r="B5" s="2">
        <v>63.05</v>
      </c>
      <c r="C5" s="2">
        <v>63.91</v>
      </c>
      <c r="D5" s="2">
        <v>62.63</v>
      </c>
      <c r="E5" s="2">
        <v>63.27</v>
      </c>
      <c r="F5" s="2">
        <v>0.34892942100000002</v>
      </c>
      <c r="N5" s="10" t="s">
        <v>15</v>
      </c>
      <c r="O5" s="21">
        <f>COUNTIF(F2:F8824,"&lt;0")</f>
        <v>4023</v>
      </c>
      <c r="P5" s="22">
        <f>O5/COUNT(F2:F8824)</f>
        <v>0.45596735804148247</v>
      </c>
      <c r="R5" s="7" t="s">
        <v>22</v>
      </c>
      <c r="S5" s="16">
        <v>129.16</v>
      </c>
      <c r="T5" s="2"/>
      <c r="V5" s="30" t="s">
        <v>50</v>
      </c>
      <c r="W5" s="33" cm="1">
        <f t="array" ref="W5">INDEX(StockDataTable[close],MATCH(MIN(IF(YEAR(StockDataTable[datetime])=2025,StockDataTable[datetime])),StockDataTable[datetime],0))</f>
        <v>59.03</v>
      </c>
      <c r="X5" s="30" t="s">
        <v>51</v>
      </c>
      <c r="AA5" s="7" t="s">
        <v>82</v>
      </c>
      <c r="AB5" s="16">
        <f>AVERAGEIFS(StockDataTable[close],StockDataTable[datetime],"&gt;="&amp;DATE(2024,1,1),StockDataTable[datetime],"&lt;"&amp;DATE(2025,1,1))</f>
        <v>50.77448412698412</v>
      </c>
      <c r="AC5" s="2"/>
      <c r="AD5" s="2"/>
      <c r="AG5" s="2"/>
      <c r="AJ5" s="41" t="s">
        <v>132</v>
      </c>
      <c r="AK5" s="33">
        <f>_xlfn.MINIFS(B:B,A:A,"&gt;="&amp;DATE(2025,1,1),A:A,"&lt;="&amp;DATE(2025,12,31))</f>
        <v>58.55</v>
      </c>
      <c r="AL5" s="33">
        <f>_xlfn.MINIFS(C:C,A:A,"&gt;="&amp;DATE(2025,1,1),A:A,"&lt;="&amp;DATE(2025,12,31))</f>
        <v>58.94</v>
      </c>
      <c r="AM5" s="33">
        <f>_xlfn.MINIFS(D:D,A:A,"&gt;="&amp;DATE(2025,1,1),A:A,"&lt;="&amp;DATE(2025,12,31))</f>
        <v>58.16</v>
      </c>
      <c r="AN5" s="33">
        <f>_xlfn.MINIFS(E:E,A:A,"&gt;="&amp;DATE(2025,1,1),A:A,"&lt;="&amp;DATE(2025,12,31))</f>
        <v>58.65</v>
      </c>
      <c r="AP5" s="7" t="s">
        <v>132</v>
      </c>
      <c r="AQ5" s="14">
        <f t="shared" si="0"/>
        <v>58.55</v>
      </c>
      <c r="AR5" s="14">
        <f t="shared" si="0"/>
        <v>58.94</v>
      </c>
      <c r="AS5" s="14">
        <f t="shared" si="0"/>
        <v>58.16</v>
      </c>
      <c r="AT5" s="14">
        <f t="shared" si="0"/>
        <v>58.65</v>
      </c>
    </row>
    <row r="6" spans="1:46" x14ac:dyDescent="0.25">
      <c r="A6" s="3">
        <v>45719</v>
      </c>
      <c r="B6" s="2">
        <v>64.62</v>
      </c>
      <c r="C6" s="2">
        <v>64.87</v>
      </c>
      <c r="D6" s="2">
        <v>63.19</v>
      </c>
      <c r="E6" s="2">
        <v>63.38</v>
      </c>
      <c r="F6" s="2">
        <v>-1.918910554</v>
      </c>
      <c r="N6" s="11" t="s">
        <v>16</v>
      </c>
      <c r="O6" s="23">
        <f>COUNTIF(F2:F8824,0)</f>
        <v>552</v>
      </c>
      <c r="P6" s="24">
        <f>O6/COUNT(F2:F8824)</f>
        <v>6.2563753825229509E-2</v>
      </c>
      <c r="R6" s="7" t="s">
        <v>23</v>
      </c>
      <c r="S6" s="16">
        <v>126.32</v>
      </c>
      <c r="T6" s="2"/>
      <c r="V6" s="30" t="s">
        <v>52</v>
      </c>
      <c r="W6" s="33" cm="1">
        <f t="array" ref="W6">INDEX(StockDataTable[close],MATCH(MAX(IF(YEAR(StockDataTable[datetime])=2025,StockDataTable[datetime])),StockDataTable[datetime],0))</f>
        <v>63.74</v>
      </c>
      <c r="X6" s="30" t="s">
        <v>53</v>
      </c>
      <c r="AB6" s="2"/>
      <c r="AC6" s="2"/>
      <c r="AD6" s="2"/>
      <c r="AF6" s="7" t="s">
        <v>102</v>
      </c>
      <c r="AG6" s="2"/>
      <c r="AJ6" s="41" t="s">
        <v>133</v>
      </c>
      <c r="AK6" s="33">
        <f>_xlfn.MAXIFS(B:B,A:A,"&gt;="&amp;DATE(2025,1,1),A:A,"&lt;="&amp;DATE(2025,12,31))</f>
        <v>66.27</v>
      </c>
      <c r="AL6" s="33">
        <f>_xlfn.MAXIFS(C:C,A:A,"&gt;="&amp;DATE(2025,1,1),A:A,"&lt;="&amp;DATE(2025,12,31))</f>
        <v>66.38</v>
      </c>
      <c r="AM6" s="33">
        <f>_xlfn.MAXIFS(D:D,A:A,"&gt;="&amp;DATE(2025,1,1),A:A,"&lt;="&amp;DATE(2025,12,31))</f>
        <v>64.56</v>
      </c>
      <c r="AN6" s="33">
        <f>_xlfn.MAXIFS(E:E,A:A,"&gt;="&amp;DATE(2025,1,1),A:A,"&lt;="&amp;DATE(2025,12,31))</f>
        <v>64.83</v>
      </c>
      <c r="AP6" s="7" t="s">
        <v>133</v>
      </c>
      <c r="AQ6" s="14">
        <f t="shared" si="0"/>
        <v>66.27</v>
      </c>
      <c r="AR6" s="14">
        <f t="shared" si="0"/>
        <v>66.38</v>
      </c>
      <c r="AS6" s="14">
        <f t="shared" si="0"/>
        <v>64.56</v>
      </c>
      <c r="AT6" s="14">
        <f t="shared" si="0"/>
        <v>64.83</v>
      </c>
    </row>
    <row r="7" spans="1:46" x14ac:dyDescent="0.25">
      <c r="A7" s="3">
        <v>45716</v>
      </c>
      <c r="B7" s="2">
        <v>63.41</v>
      </c>
      <c r="C7" s="2">
        <v>63.87</v>
      </c>
      <c r="D7" s="2">
        <v>62.83</v>
      </c>
      <c r="E7" s="2">
        <v>63.82</v>
      </c>
      <c r="F7" s="2">
        <v>0.64658571200000003</v>
      </c>
      <c r="N7" s="12" t="s">
        <v>17</v>
      </c>
      <c r="O7" s="25">
        <f>COUNT(F2:F8824)</f>
        <v>8823</v>
      </c>
      <c r="P7" s="26">
        <f>SUM(P4:P6)</f>
        <v>1</v>
      </c>
      <c r="R7" s="7" t="s">
        <v>24</v>
      </c>
      <c r="S7" s="16">
        <v>129.29</v>
      </c>
      <c r="T7" s="2"/>
      <c r="V7" s="30" t="s">
        <v>54</v>
      </c>
      <c r="W7" s="33">
        <f>AVERAGEIF(StockDataTable[datetime],"&gt;=1/1/2025",StockDataTable[close])</f>
        <v>61.792727272727276</v>
      </c>
      <c r="X7" s="30" t="s">
        <v>55</v>
      </c>
      <c r="AA7" s="35" t="s">
        <v>83</v>
      </c>
      <c r="AB7" s="2"/>
      <c r="AC7" s="2"/>
      <c r="AD7" s="2"/>
      <c r="AG7" s="2"/>
      <c r="AJ7" s="41" t="s">
        <v>134</v>
      </c>
      <c r="AK7" s="33">
        <f>AK6-AK5</f>
        <v>7.7199999999999989</v>
      </c>
      <c r="AL7" s="33">
        <f>AL6-AL5</f>
        <v>7.4399999999999977</v>
      </c>
      <c r="AM7" s="33">
        <f>AM6-AM5</f>
        <v>6.4000000000000057</v>
      </c>
      <c r="AN7" s="33">
        <f>AN6-AN5</f>
        <v>6.18</v>
      </c>
      <c r="AP7" s="7" t="s">
        <v>140</v>
      </c>
      <c r="AQ7" s="14">
        <f t="shared" si="0"/>
        <v>7.7199999999999989</v>
      </c>
      <c r="AR7" s="14">
        <f t="shared" si="0"/>
        <v>7.4399999999999977</v>
      </c>
      <c r="AS7" s="14">
        <f t="shared" si="0"/>
        <v>6.4000000000000057</v>
      </c>
      <c r="AT7" s="14">
        <f t="shared" si="0"/>
        <v>6.18</v>
      </c>
    </row>
    <row r="8" spans="1:46" x14ac:dyDescent="0.25">
      <c r="A8" s="3">
        <v>45715</v>
      </c>
      <c r="B8" s="2">
        <v>64.569999999999993</v>
      </c>
      <c r="C8" s="2">
        <v>65.290000000000006</v>
      </c>
      <c r="D8" s="2">
        <v>63.76</v>
      </c>
      <c r="E8" s="2">
        <v>63.89</v>
      </c>
      <c r="F8" s="2">
        <v>-1.0531206440000001</v>
      </c>
      <c r="R8" s="7" t="s">
        <v>25</v>
      </c>
      <c r="S8" s="16">
        <v>124.14</v>
      </c>
      <c r="T8" s="2"/>
      <c r="V8" s="30" t="s">
        <v>56</v>
      </c>
      <c r="W8" s="33">
        <f>_xlfn.MINIFS(StockDataTable[close],StockDataTable[datetime],"&gt;=1/1/2025")</f>
        <v>58.65</v>
      </c>
      <c r="X8" s="30" t="s">
        <v>57</v>
      </c>
      <c r="AB8" s="2"/>
      <c r="AC8" s="2"/>
      <c r="AD8" s="2"/>
      <c r="AF8" t="s">
        <v>103</v>
      </c>
      <c r="AG8" s="16">
        <f>AVERAGE(StockDataTable[low])</f>
        <v>24.25435906154356</v>
      </c>
      <c r="AH8" t="s">
        <v>104</v>
      </c>
      <c r="AJ8" s="41" t="s">
        <v>66</v>
      </c>
      <c r="AK8" s="33" cm="1">
        <f t="array" ref="AK8">_xlfn.STDEV.S(IF((A2:A8824&gt;=DATE(2025,1,1))*(A2:A8824&lt;=DATE(2025,12,31)),B2:B8824))</f>
        <v>2.1220725638331412</v>
      </c>
      <c r="AL8" s="33" cm="1">
        <f t="array" ref="AL8">_xlfn.STDEV.S(IF((A2:A8824&gt;=DATE(2025,1,1))*(A2:A8824&lt;=DATE(2025,12,31)),C2:C8824))</f>
        <v>2.2025851018923706</v>
      </c>
      <c r="AM8" s="33" cm="1">
        <f t="array" ref="AM8">_xlfn.STDEV.S(IF((A2:A8824&gt;=DATE(2025,1,1))*(A2:A8824&lt;=DATE(2025,12,31)),D2:D8824))</f>
        <v>1.983619428202094</v>
      </c>
      <c r="AN8" s="33" cm="1">
        <f t="array" ref="AN8">_xlfn.STDEV.S(IF((A2:A8824&gt;=DATE(2025,1,1))*(A2:A8824&lt;=DATE(2025,12,31)),E2:E8824))</f>
        <v>2.0539891574138815</v>
      </c>
    </row>
    <row r="9" spans="1:46" x14ac:dyDescent="0.25">
      <c r="A9" s="3">
        <v>45714</v>
      </c>
      <c r="B9" s="2">
        <v>64.180000000000007</v>
      </c>
      <c r="C9" s="2">
        <v>64.78</v>
      </c>
      <c r="D9" s="2">
        <v>63.94</v>
      </c>
      <c r="E9" s="2">
        <v>64.14</v>
      </c>
      <c r="F9" s="2">
        <v>-6.2324711999999997E-2</v>
      </c>
      <c r="R9" s="7" t="s">
        <v>26</v>
      </c>
      <c r="S9" s="16">
        <v>129.41999999999999</v>
      </c>
      <c r="T9" s="2"/>
      <c r="V9" s="30" t="s">
        <v>58</v>
      </c>
      <c r="W9" s="33">
        <f>_xlfn.MAXIFS(StockDataTable[close],StockDataTable[datetime],"&gt;=1/1/2025")</f>
        <v>64.83</v>
      </c>
      <c r="X9" s="30" t="s">
        <v>59</v>
      </c>
      <c r="AA9" s="7" t="s">
        <v>84</v>
      </c>
      <c r="AB9" s="16">
        <f>AB3*AB5</f>
        <v>5077.4484126984116</v>
      </c>
      <c r="AC9" s="2"/>
      <c r="AD9" s="2"/>
      <c r="AF9" t="s">
        <v>105</v>
      </c>
      <c r="AG9" s="16">
        <f>AVERAGE(StockDataTable[high])</f>
        <v>24.849671313612099</v>
      </c>
      <c r="AH9" t="s">
        <v>106</v>
      </c>
      <c r="AJ9" s="41" t="s">
        <v>135</v>
      </c>
      <c r="AK9" s="33" cm="1">
        <f t="array" ref="AK9">INDEX(B:B,MATCH(MIN(IF(A:A&gt;=DATE(2025,1,1),A:A)),A:A,0))</f>
        <v>59.3</v>
      </c>
      <c r="AL9" s="33" cm="1">
        <f t="array" ref="AL9">INDEX(C:C,MATCH(MIN(IF(A:A&gt;=DATE(2025,1,1),A:A)),A:A,0))</f>
        <v>59.69</v>
      </c>
      <c r="AM9" s="33" cm="1">
        <f t="array" ref="AM9">INDEX(D:D,MATCH(MIN(IF(A:A&gt;=DATE(2025,1,1),A:A)),A:A,0))</f>
        <v>58.57</v>
      </c>
      <c r="AN9" s="33" cm="1">
        <f t="array" ref="AN9">INDEX(E:E,MATCH(MIN(IF(A:A&gt;=DATE(2025,1,1),A:A)),A:A,0))</f>
        <v>59.03</v>
      </c>
    </row>
    <row r="10" spans="1:46" x14ac:dyDescent="0.25">
      <c r="A10" s="3">
        <v>45713</v>
      </c>
      <c r="B10" s="2">
        <v>63.52</v>
      </c>
      <c r="C10" s="2">
        <v>64.45</v>
      </c>
      <c r="D10" s="2">
        <v>63.35</v>
      </c>
      <c r="E10" s="2">
        <v>64.260000000000005</v>
      </c>
      <c r="F10" s="2">
        <v>1.1649874060000001</v>
      </c>
      <c r="R10" t="s">
        <v>27</v>
      </c>
      <c r="S10" s="16">
        <v>63.87</v>
      </c>
      <c r="T10" s="2"/>
      <c r="V10" s="30" t="s">
        <v>60</v>
      </c>
      <c r="W10" s="33">
        <f>_xlfn.MAXIFS(StockDataTable[close],StockDataTable[datetime],"&gt;=1/1/2025")-_xlfn.MINIFS(StockDataTable[close],StockDataTable[datetime],"&gt;=1/1/2025")</f>
        <v>6.18</v>
      </c>
      <c r="X10" s="30" t="s">
        <v>61</v>
      </c>
      <c r="AA10" s="7" t="s">
        <v>85</v>
      </c>
      <c r="AB10" s="16">
        <v>129.16</v>
      </c>
      <c r="AC10" s="2"/>
      <c r="AD10" s="2"/>
      <c r="AF10" t="s">
        <v>107</v>
      </c>
      <c r="AG10" s="16">
        <f>_xlfn.STDEV.S(StockDataTable[low])</f>
        <v>17.163657185826835</v>
      </c>
      <c r="AH10" t="s">
        <v>108</v>
      </c>
      <c r="AJ10" s="41" t="s">
        <v>136</v>
      </c>
      <c r="AK10" s="33" cm="1">
        <f t="array" ref="AK10">INDEX(B:B,MATCH(MAX(IF((A:A&gt;=DATE(2025,1,1))*(A:A&lt;=DATE(2025,12,31)),A:A)),A:A,0))</f>
        <v>62.64</v>
      </c>
      <c r="AL10" s="33" cm="1">
        <f t="array" ref="AL10">INDEX(C:C,MATCH(MAX(IF((A:A&gt;=DATE(2025,1,1))*(A:A&lt;=DATE(2025,12,31)),A:A)),A:A,0))</f>
        <v>64.180000000000007</v>
      </c>
      <c r="AM10" s="33" cm="1">
        <f t="array" ref="AM10">INDEX(D:D,MATCH(MAX(IF((A:A&gt;=DATE(2025,1,1))*(A:A&lt;=DATE(2025,12,31)),A:A)),A:A,0))</f>
        <v>62.19</v>
      </c>
      <c r="AN10" s="33" cm="1">
        <f t="array" ref="AN10">INDEX(E:E,MATCH(MAX(IF((A:A&gt;=DATE(2025,1,1))*(A:A&lt;=DATE(2025,12,31)),A:A)),A:A,0))</f>
        <v>63.74</v>
      </c>
    </row>
    <row r="11" spans="1:46" x14ac:dyDescent="0.25">
      <c r="A11" s="3">
        <v>45712</v>
      </c>
      <c r="B11" s="2">
        <v>63.98</v>
      </c>
      <c r="C11" s="2">
        <v>64.08</v>
      </c>
      <c r="D11" s="2">
        <v>63.2</v>
      </c>
      <c r="E11" s="2">
        <v>63.2</v>
      </c>
      <c r="F11" s="2">
        <v>-1.2191309779999999</v>
      </c>
      <c r="S11" s="2"/>
      <c r="T11" s="2"/>
      <c r="V11" s="30" t="s">
        <v>62</v>
      </c>
      <c r="W11" s="33" cm="1">
        <f t="array" ref="W11">INDEX(StockDataTable[close],MATCH(MAX(IF(YEAR(StockDataTable[datetime])=2025,StockDataTable[datetime])),StockDataTable[datetime],0))-INDEX(StockDataTable[close],MATCH(MIN(IF(YEAR(StockDataTable[datetime])=2025,StockDataTable[datetime])),StockDataTable[datetime],0))</f>
        <v>4.7100000000000009</v>
      </c>
      <c r="X11" s="30" t="s">
        <v>63</v>
      </c>
      <c r="AA11" s="7" t="s">
        <v>86</v>
      </c>
      <c r="AB11" s="16">
        <f>AB3*AB10</f>
        <v>12916</v>
      </c>
      <c r="AC11" s="2"/>
      <c r="AD11" s="2"/>
      <c r="AF11" t="s">
        <v>109</v>
      </c>
      <c r="AG11" s="16">
        <f>_xlfn.STDEV.S(StockDataTable[high])</f>
        <v>17.543503513038676</v>
      </c>
      <c r="AH11" t="s">
        <v>110</v>
      </c>
      <c r="AJ11" s="41" t="s">
        <v>62</v>
      </c>
      <c r="AK11" s="33">
        <f>AK10-AK9</f>
        <v>3.3400000000000034</v>
      </c>
      <c r="AL11" s="33">
        <f>AL10-AL9</f>
        <v>4.4900000000000091</v>
      </c>
      <c r="AM11" s="33">
        <f>AM10-AM9</f>
        <v>3.6199999999999974</v>
      </c>
      <c r="AN11" s="33">
        <f>AN10-AN9</f>
        <v>4.7100000000000009</v>
      </c>
    </row>
    <row r="12" spans="1:46" x14ac:dyDescent="0.25">
      <c r="A12" s="3">
        <v>45709</v>
      </c>
      <c r="B12" s="2">
        <v>64.53</v>
      </c>
      <c r="C12" s="2">
        <v>64.959999999999994</v>
      </c>
      <c r="D12" s="2">
        <v>63.89</v>
      </c>
      <c r="E12" s="2">
        <v>64.03</v>
      </c>
      <c r="F12" s="2">
        <v>-0.77483341100000003</v>
      </c>
      <c r="R12" s="50" t="s">
        <v>28</v>
      </c>
      <c r="S12" s="51"/>
      <c r="T12" s="51"/>
      <c r="V12" s="30" t="s">
        <v>18</v>
      </c>
      <c r="W12" s="34" cm="1">
        <f t="array" ref="W12">(INDEX(StockDataTable[close],MATCH(MAX(IF(YEAR(StockDataTable[datetime])=2025,StockDataTable[datetime])),StockDataTable[datetime],0))-INDEX(StockDataTable[close],MATCH(MIN(IF(YEAR(StockDataTable[datetime])=2025,StockDataTable[datetime])),StockDataTable[datetime],0)))/INDEX(StockDataTable[close],MATCH(MIN(IF(YEAR(StockDataTable[datetime])=2025,StockDataTable[datetime])),StockDataTable[datetime],0))</f>
        <v>7.978993732000679E-2</v>
      </c>
      <c r="X12" s="30" t="s">
        <v>64</v>
      </c>
      <c r="AA12" s="7" t="s">
        <v>87</v>
      </c>
      <c r="AB12" s="16">
        <f>AB11-AB9</f>
        <v>7838.5515873015884</v>
      </c>
      <c r="AC12" s="2"/>
      <c r="AD12" s="2"/>
      <c r="AF12" t="s">
        <v>111</v>
      </c>
      <c r="AG12" s="16">
        <f>_xlfn.COVARIANCE.S(StockDataTable[low],StockDataTable[high])</f>
        <v>300.89634642272381</v>
      </c>
      <c r="AH12" t="s">
        <v>112</v>
      </c>
      <c r="AJ12" s="41" t="s">
        <v>18</v>
      </c>
      <c r="AK12" s="34">
        <f>(AK10-AK9)/AK9</f>
        <v>5.6323777403035472E-2</v>
      </c>
      <c r="AL12" s="34">
        <f>(AL10-AL9)/AL9</f>
        <v>7.5221980231194654E-2</v>
      </c>
      <c r="AM12" s="34">
        <f>(AM10-AM9)/AM9</f>
        <v>6.1806385521598041E-2</v>
      </c>
      <c r="AN12" s="34">
        <f>(AN10-AN9)/AN9</f>
        <v>7.978993732000679E-2</v>
      </c>
    </row>
    <row r="13" spans="1:46" x14ac:dyDescent="0.25">
      <c r="A13" s="3">
        <v>45708</v>
      </c>
      <c r="B13" s="2">
        <v>64.650000000000006</v>
      </c>
      <c r="C13" s="2">
        <v>64.760000000000005</v>
      </c>
      <c r="D13" s="2">
        <v>64.28</v>
      </c>
      <c r="E13" s="2">
        <v>64.510000000000005</v>
      </c>
      <c r="F13" s="2">
        <v>-0.21655065700000001</v>
      </c>
      <c r="R13" s="7" t="s">
        <v>6</v>
      </c>
      <c r="S13" s="2" t="s">
        <v>21</v>
      </c>
      <c r="T13" s="2" t="s">
        <v>29</v>
      </c>
      <c r="V13" s="30"/>
      <c r="W13" s="32"/>
      <c r="X13" s="30"/>
      <c r="AA13" s="7" t="s">
        <v>88</v>
      </c>
      <c r="AB13" s="17">
        <f>(AB11-AB9)/AB9</f>
        <v>1.5437973860448908</v>
      </c>
      <c r="AC13" s="2"/>
      <c r="AD13" s="2"/>
      <c r="AG13" s="2"/>
      <c r="AJ13" s="41" t="s">
        <v>137</v>
      </c>
      <c r="AK13" s="33">
        <f>AVERAGEIFS(C:C,A:A,"&gt;="&amp;DATE(2025,1,1),A:A,"&lt;="&amp;DATE(2025,12,31))-AVERAGEIFS(D:D,A:A,"&gt;="&amp;DATE(2025,1,1),A:A,"&lt;="&amp;DATE(2025,12,31))</f>
        <v>1.0259090909091029</v>
      </c>
      <c r="AL13" s="33">
        <f>AL4-AM4</f>
        <v>1.0259090909091029</v>
      </c>
      <c r="AM13" s="33">
        <f>AL4-AM4</f>
        <v>1.0259090909091029</v>
      </c>
      <c r="AN13" s="33">
        <f>AL4-AM4</f>
        <v>1.0259090909091029</v>
      </c>
    </row>
    <row r="14" spans="1:46" x14ac:dyDescent="0.25">
      <c r="A14" s="3">
        <v>45707</v>
      </c>
      <c r="B14" s="2">
        <v>64.400000000000006</v>
      </c>
      <c r="C14" s="2">
        <v>64.959999999999994</v>
      </c>
      <c r="D14" s="2">
        <v>64.3</v>
      </c>
      <c r="E14" s="2">
        <v>64.790000000000006</v>
      </c>
      <c r="F14" s="2">
        <v>0.60559006199999998</v>
      </c>
      <c r="R14" s="7" t="s">
        <v>30</v>
      </c>
      <c r="S14" s="2"/>
      <c r="T14" s="2" t="str">
        <f>TEXT(MAX(A:A),"m/d/yyyy")</f>
        <v>3/7/2025</v>
      </c>
      <c r="V14" s="31" t="s">
        <v>65</v>
      </c>
      <c r="W14" s="38"/>
      <c r="X14" s="31"/>
      <c r="AA14" s="7"/>
      <c r="AB14" s="2"/>
      <c r="AC14" s="2"/>
      <c r="AD14" s="2"/>
      <c r="AF14" t="s">
        <v>113</v>
      </c>
      <c r="AG14" s="37">
        <f>COUNTA(StockDataTable[low])</f>
        <v>8823</v>
      </c>
      <c r="AH14" t="s">
        <v>114</v>
      </c>
      <c r="AJ14" s="41" t="s">
        <v>138</v>
      </c>
      <c r="AK14" s="42">
        <f>COUNTIFS(A:A,"&gt;="&amp;DATE(2025,1,1),A:A,"&lt;="&amp;DATE(2025,12,31))</f>
        <v>44</v>
      </c>
      <c r="AL14" s="42">
        <f>COUNTIFS(A:A,"&gt;="&amp;DATE(2025,1,1),A:A,"&lt;="&amp;DATE(2025,12,31))</f>
        <v>44</v>
      </c>
      <c r="AM14" s="42">
        <f>COUNTIFS(A:A,"&gt;="&amp;DATE(2025,1,1),A:A,"&lt;="&amp;DATE(2025,12,31))</f>
        <v>44</v>
      </c>
      <c r="AN14" s="42">
        <f>COUNTIFS(A:A,"&gt;="&amp;DATE(2025,1,1),A:A,"&lt;="&amp;DATE(2025,12,31))</f>
        <v>44</v>
      </c>
    </row>
    <row r="15" spans="1:46" x14ac:dyDescent="0.25">
      <c r="A15" s="3">
        <v>45706</v>
      </c>
      <c r="B15" s="2">
        <v>65.38</v>
      </c>
      <c r="C15" s="2">
        <v>66.25</v>
      </c>
      <c r="D15" s="2">
        <v>64.56</v>
      </c>
      <c r="E15" s="2">
        <v>64.59</v>
      </c>
      <c r="F15" s="2">
        <v>-1.208320587</v>
      </c>
      <c r="R15" s="7" t="s">
        <v>31</v>
      </c>
      <c r="S15" s="16"/>
      <c r="T15" s="2">
        <f>INDEX(B:B,MATCH(MAX(A:A),A:A,0))</f>
        <v>62.64</v>
      </c>
      <c r="V15" s="30" t="s">
        <v>66</v>
      </c>
      <c r="W15" s="33" cm="1">
        <f t="array" ref="W15">_xlfn.STDEV.S(IF(YEAR(StockDataTable[datetime])=2025,StockDataTable[close]))</f>
        <v>2.0539891574138815</v>
      </c>
      <c r="X15" s="30" t="s">
        <v>67</v>
      </c>
      <c r="AA15" s="7" t="s">
        <v>89</v>
      </c>
      <c r="AB15" s="16">
        <f>_xlfn.MINIFS(StockDataTable[low],StockDataTable[datetime],"&gt;="&amp;DATE(2024,1,1),StockDataTable[datetime],"&lt;"&amp;DATE(2025,1,1))</f>
        <v>44.69</v>
      </c>
      <c r="AC15" s="2"/>
      <c r="AD15" s="2"/>
      <c r="AG15" s="2"/>
      <c r="AJ15" s="41" t="s">
        <v>139</v>
      </c>
      <c r="AK15" s="34">
        <f>AK8/AK4*100</f>
        <v>3.4342290391732568</v>
      </c>
      <c r="AL15" s="34">
        <f>AL8/AL4*100</f>
        <v>3.5342247682754153</v>
      </c>
      <c r="AM15" s="34">
        <f>AM8/AM4*100</f>
        <v>3.2361487291812847</v>
      </c>
      <c r="AN15" s="34">
        <f>AN8/AN4*100</f>
        <v>3.3239982244972479</v>
      </c>
    </row>
    <row r="16" spans="1:46" x14ac:dyDescent="0.25">
      <c r="A16" s="3">
        <v>45702</v>
      </c>
      <c r="B16" s="2">
        <v>63.68</v>
      </c>
      <c r="C16" s="2">
        <v>65.069999999999993</v>
      </c>
      <c r="D16" s="2">
        <v>63.44</v>
      </c>
      <c r="E16" s="2">
        <v>64.83</v>
      </c>
      <c r="F16" s="2">
        <v>1.8059045229999999</v>
      </c>
      <c r="R16" s="7" t="s">
        <v>32</v>
      </c>
      <c r="S16" s="16"/>
      <c r="T16" s="2">
        <f>INDEX(E:E,MATCH(MAX(A:A),A:A,0))</f>
        <v>63.74</v>
      </c>
      <c r="V16" s="30" t="s">
        <v>68</v>
      </c>
      <c r="W16" s="34">
        <f>W15/W7</f>
        <v>3.3239982244972481E-2</v>
      </c>
      <c r="X16" s="30" t="s">
        <v>69</v>
      </c>
      <c r="AA16" s="7" t="s">
        <v>90</v>
      </c>
      <c r="AB16" s="16">
        <f>_xlfn.MAXIFS(StockDataTable[high],StockDataTable[datetime],"&gt;="&amp;DATE(2024,1,1),StockDataTable[datetime],"&lt;"&amp;DATE(2025,1,1))</f>
        <v>60.25</v>
      </c>
      <c r="AC16" s="2"/>
      <c r="AD16" s="2"/>
      <c r="AF16" s="7" t="s">
        <v>115</v>
      </c>
      <c r="AG16" s="2"/>
    </row>
    <row r="17" spans="1:33" x14ac:dyDescent="0.25">
      <c r="A17" s="3">
        <v>45701</v>
      </c>
      <c r="B17" s="2">
        <v>66.27</v>
      </c>
      <c r="C17" s="2">
        <v>66.38</v>
      </c>
      <c r="D17" s="2">
        <v>62.73</v>
      </c>
      <c r="E17" s="2">
        <v>63.82</v>
      </c>
      <c r="F17" s="2">
        <v>-3.696997133</v>
      </c>
      <c r="R17" s="7" t="s">
        <v>33</v>
      </c>
      <c r="S17" s="16"/>
      <c r="T17" s="2">
        <f>MAX(B2:B8824)</f>
        <v>81.44</v>
      </c>
      <c r="V17" s="30" t="s">
        <v>70</v>
      </c>
      <c r="W17" s="34">
        <f>AVERAGEIFS(StockDataTable[percent_change],StockDataTable[datetime],"&gt;=1/1/2025")</f>
        <v>1.1518192886363637E-2</v>
      </c>
      <c r="X17" s="30" t="s">
        <v>71</v>
      </c>
      <c r="AB17" s="2"/>
      <c r="AC17" s="2"/>
      <c r="AD17" s="2"/>
      <c r="AF17" t="s">
        <v>116</v>
      </c>
      <c r="AG17" s="2" t="s">
        <v>117</v>
      </c>
    </row>
    <row r="18" spans="1:33" x14ac:dyDescent="0.25">
      <c r="A18" s="3">
        <v>45700</v>
      </c>
      <c r="B18" s="2">
        <v>61.74</v>
      </c>
      <c r="C18" s="2">
        <v>62.45</v>
      </c>
      <c r="D18" s="2">
        <v>61.34</v>
      </c>
      <c r="E18" s="2">
        <v>62.38</v>
      </c>
      <c r="F18" s="2">
        <v>1.036605118</v>
      </c>
      <c r="R18" s="7" t="s">
        <v>34</v>
      </c>
      <c r="S18" s="16"/>
      <c r="T18" s="2">
        <f>MIN(B2:B8824)</f>
        <v>7.0000000000000007E-2</v>
      </c>
      <c r="V18" s="30" t="s">
        <v>72</v>
      </c>
      <c r="W18" s="32">
        <f>COUNTIFS(StockDataTable[datetime],"&gt;=1/1/2025",StockDataTable[percent_change],"&gt;0")</f>
        <v>24</v>
      </c>
      <c r="X18" s="30" t="s">
        <v>73</v>
      </c>
      <c r="AA18" s="15" t="s">
        <v>91</v>
      </c>
      <c r="AB18" s="2"/>
      <c r="AC18" s="2"/>
      <c r="AD18" s="2"/>
      <c r="AF18" t="s">
        <v>118</v>
      </c>
      <c r="AG18" s="2" t="s">
        <v>119</v>
      </c>
    </row>
    <row r="19" spans="1:33" x14ac:dyDescent="0.25">
      <c r="A19" s="3">
        <v>45699</v>
      </c>
      <c r="B19" s="2">
        <v>62.4</v>
      </c>
      <c r="C19" s="2">
        <v>62.8</v>
      </c>
      <c r="D19" s="2">
        <v>62.2</v>
      </c>
      <c r="E19" s="2">
        <v>62.41</v>
      </c>
      <c r="F19" s="2">
        <v>1.6025641E-2</v>
      </c>
      <c r="S19" s="2"/>
      <c r="T19" s="2"/>
      <c r="V19" s="30" t="s">
        <v>74</v>
      </c>
      <c r="W19" s="32">
        <f>COUNTIFS(StockDataTable[datetime],"&gt;=1/1/2025",StockDataTable[percent_change],"&lt;0")</f>
        <v>20</v>
      </c>
      <c r="X19" s="30" t="s">
        <v>75</v>
      </c>
      <c r="AB19" s="2"/>
      <c r="AC19" s="2"/>
      <c r="AD19" s="2"/>
      <c r="AF19" t="s">
        <v>120</v>
      </c>
      <c r="AG19" s="2" t="s">
        <v>121</v>
      </c>
    </row>
    <row r="20" spans="1:33" x14ac:dyDescent="0.25">
      <c r="A20" s="3">
        <v>45698</v>
      </c>
      <c r="B20" s="2">
        <v>62.48</v>
      </c>
      <c r="C20" s="2">
        <v>62.93</v>
      </c>
      <c r="D20" s="2">
        <v>62.37</v>
      </c>
      <c r="E20" s="2">
        <v>62.67</v>
      </c>
      <c r="F20" s="2">
        <v>0.30409731099999998</v>
      </c>
      <c r="R20" s="45" t="s">
        <v>35</v>
      </c>
      <c r="S20" s="46"/>
      <c r="T20" s="46"/>
      <c r="V20" s="30" t="s">
        <v>76</v>
      </c>
      <c r="W20" s="34">
        <f>W18/(W18+W19)</f>
        <v>0.54545454545454541</v>
      </c>
      <c r="X20" s="30" t="s">
        <v>77</v>
      </c>
      <c r="AA20" t="s">
        <v>92</v>
      </c>
      <c r="AB20" s="16">
        <f>AB3*AB15</f>
        <v>4469</v>
      </c>
      <c r="AC20" s="2" t="s">
        <v>95</v>
      </c>
      <c r="AD20" s="16">
        <f>AB21-AB20</f>
        <v>8447</v>
      </c>
      <c r="AF20" t="s">
        <v>122</v>
      </c>
      <c r="AG20" s="2" t="s">
        <v>123</v>
      </c>
    </row>
    <row r="21" spans="1:33" x14ac:dyDescent="0.25">
      <c r="A21" s="3">
        <v>45695</v>
      </c>
      <c r="B21" s="2">
        <v>62.93</v>
      </c>
      <c r="C21" s="2">
        <v>63.24</v>
      </c>
      <c r="D21" s="2">
        <v>62.36</v>
      </c>
      <c r="E21" s="2">
        <v>62.42</v>
      </c>
      <c r="F21" s="2">
        <v>-0.81042428099999997</v>
      </c>
      <c r="R21" s="7" t="s">
        <v>36</v>
      </c>
      <c r="S21" s="2"/>
      <c r="T21" s="2"/>
      <c r="AA21" t="s">
        <v>93</v>
      </c>
      <c r="AB21" s="16">
        <f>AB3*AB10</f>
        <v>12916</v>
      </c>
      <c r="AC21" s="2"/>
      <c r="AD21" s="2"/>
      <c r="AF21" t="s">
        <v>124</v>
      </c>
      <c r="AG21" s="2" t="s">
        <v>125</v>
      </c>
    </row>
    <row r="22" spans="1:33" x14ac:dyDescent="0.25">
      <c r="A22" s="3">
        <v>45694</v>
      </c>
      <c r="B22" s="2">
        <v>62.63</v>
      </c>
      <c r="C22" s="2">
        <v>62.69</v>
      </c>
      <c r="D22" s="2">
        <v>62.07</v>
      </c>
      <c r="E22" s="2">
        <v>62.25</v>
      </c>
      <c r="F22" s="2">
        <v>-0.60673798499999998</v>
      </c>
      <c r="R22" s="7" t="s">
        <v>37</v>
      </c>
      <c r="S22" s="16">
        <v>129.16</v>
      </c>
      <c r="T22" s="2"/>
      <c r="AA22" t="s">
        <v>94</v>
      </c>
      <c r="AB22" s="16">
        <f>AB3*AB16</f>
        <v>6025</v>
      </c>
      <c r="AC22" s="2" t="s">
        <v>95</v>
      </c>
      <c r="AD22" s="16">
        <f>AB23-AB22</f>
        <v>6891</v>
      </c>
    </row>
    <row r="23" spans="1:33" x14ac:dyDescent="0.25">
      <c r="A23" s="3">
        <v>45693</v>
      </c>
      <c r="B23" s="2">
        <v>61.39</v>
      </c>
      <c r="C23" s="2">
        <v>62.7</v>
      </c>
      <c r="D23" s="2">
        <v>61.36</v>
      </c>
      <c r="E23" s="2">
        <v>62.54</v>
      </c>
      <c r="F23" s="2">
        <v>1.873269262</v>
      </c>
      <c r="R23" s="7" t="s">
        <v>38</v>
      </c>
      <c r="S23" s="16"/>
      <c r="T23" s="2">
        <f>INDEX(E:E,MATCH(MAX(A:A),A:A,0))</f>
        <v>63.74</v>
      </c>
      <c r="AA23" t="s">
        <v>93</v>
      </c>
      <c r="AB23" s="16">
        <f>AB3*AB10</f>
        <v>12916</v>
      </c>
      <c r="AC23" s="2"/>
      <c r="AD23" s="2"/>
    </row>
    <row r="24" spans="1:33" x14ac:dyDescent="0.25">
      <c r="A24" s="3">
        <v>45692</v>
      </c>
      <c r="B24" s="2">
        <v>60.84</v>
      </c>
      <c r="C24" s="2">
        <v>61.6</v>
      </c>
      <c r="D24" s="2">
        <v>60.83</v>
      </c>
      <c r="E24" s="2">
        <v>61.35</v>
      </c>
      <c r="F24" s="2">
        <v>0.83826429999999996</v>
      </c>
      <c r="R24" s="7" t="s">
        <v>39</v>
      </c>
      <c r="S24" s="16">
        <f>S22-T23</f>
        <v>65.419999999999987</v>
      </c>
      <c r="T24" s="2">
        <f>S22-S23</f>
        <v>129.16</v>
      </c>
      <c r="AB24" s="2"/>
      <c r="AC24" s="2"/>
      <c r="AD24" s="2"/>
    </row>
    <row r="25" spans="1:33" x14ac:dyDescent="0.25">
      <c r="A25" s="3">
        <v>45691</v>
      </c>
      <c r="B25" s="2">
        <v>59.88</v>
      </c>
      <c r="C25" s="2">
        <v>61.26</v>
      </c>
      <c r="D25" s="2">
        <v>59.55</v>
      </c>
      <c r="E25" s="2">
        <v>61.08</v>
      </c>
      <c r="F25" s="2">
        <v>2.0040080159999998</v>
      </c>
      <c r="R25" s="7" t="s">
        <v>40</v>
      </c>
      <c r="S25" s="28">
        <f>IF(T23&lt;&gt;0,(S22-T23)/T23*100,0)</f>
        <v>102.63570756197049</v>
      </c>
      <c r="T25" s="2" t="s">
        <v>42</v>
      </c>
      <c r="AA25" s="36" t="s">
        <v>96</v>
      </c>
      <c r="AB25" s="2"/>
      <c r="AC25" s="2"/>
      <c r="AD25" s="2"/>
    </row>
    <row r="26" spans="1:33" x14ac:dyDescent="0.25">
      <c r="A26" s="3">
        <v>45688</v>
      </c>
      <c r="B26" s="2">
        <v>60.85</v>
      </c>
      <c r="C26" s="2">
        <v>61.18</v>
      </c>
      <c r="D26" s="2">
        <v>60.45</v>
      </c>
      <c r="E26" s="2">
        <v>60.51</v>
      </c>
      <c r="F26" s="2">
        <v>-0.55875102700000001</v>
      </c>
      <c r="S26" s="2"/>
      <c r="T26" s="2"/>
    </row>
    <row r="27" spans="1:33" x14ac:dyDescent="0.25">
      <c r="A27" s="3">
        <v>45687</v>
      </c>
      <c r="B27" s="2">
        <v>60.44</v>
      </c>
      <c r="C27" s="2">
        <v>61.08</v>
      </c>
      <c r="D27" s="2">
        <v>60.25</v>
      </c>
      <c r="E27" s="2">
        <v>60.53</v>
      </c>
      <c r="F27" s="2">
        <v>0.14890800800000001</v>
      </c>
      <c r="R27" t="s">
        <v>78</v>
      </c>
      <c r="S27" s="2"/>
      <c r="T27" s="2"/>
    </row>
    <row r="28" spans="1:33" x14ac:dyDescent="0.25">
      <c r="A28" s="3">
        <v>45686</v>
      </c>
      <c r="B28" s="2">
        <v>60.45</v>
      </c>
      <c r="C28" s="2">
        <v>60.49</v>
      </c>
      <c r="D28" s="2">
        <v>59.57</v>
      </c>
      <c r="E28" s="2">
        <v>59.57</v>
      </c>
      <c r="F28" s="2">
        <v>-1.4557485530000001</v>
      </c>
      <c r="R28" t="s">
        <v>41</v>
      </c>
      <c r="S28" s="2"/>
      <c r="T28" s="2"/>
    </row>
    <row r="29" spans="1:33" x14ac:dyDescent="0.25">
      <c r="A29" s="3">
        <v>45685</v>
      </c>
      <c r="B29" s="2">
        <v>59.35</v>
      </c>
      <c r="C29" s="2">
        <v>59.5</v>
      </c>
      <c r="D29" s="2">
        <v>59.09</v>
      </c>
      <c r="E29" s="2">
        <v>59.45</v>
      </c>
      <c r="F29" s="2">
        <v>0.168491997</v>
      </c>
      <c r="S29" s="18"/>
    </row>
    <row r="30" spans="1:33" x14ac:dyDescent="0.25">
      <c r="A30" s="3">
        <v>45684</v>
      </c>
      <c r="B30" s="2">
        <v>60.73</v>
      </c>
      <c r="C30" s="2">
        <v>60.73</v>
      </c>
      <c r="D30" s="2">
        <v>58.75</v>
      </c>
      <c r="E30" s="2">
        <v>58.95</v>
      </c>
      <c r="F30" s="2">
        <v>-2.9310060930000001</v>
      </c>
      <c r="S30" s="18"/>
    </row>
    <row r="31" spans="1:33" x14ac:dyDescent="0.25">
      <c r="A31" s="3">
        <v>45681</v>
      </c>
      <c r="B31" s="2">
        <v>61.95</v>
      </c>
      <c r="C31" s="2">
        <v>62.3</v>
      </c>
      <c r="D31" s="2">
        <v>61.86</v>
      </c>
      <c r="E31" s="2">
        <v>62.17</v>
      </c>
      <c r="F31" s="2">
        <v>0.355125101</v>
      </c>
      <c r="S31" s="16"/>
    </row>
    <row r="32" spans="1:33" x14ac:dyDescent="0.25">
      <c r="A32" s="3">
        <v>45680</v>
      </c>
      <c r="B32" s="2">
        <v>61.66</v>
      </c>
      <c r="C32" s="2">
        <v>62.32</v>
      </c>
      <c r="D32" s="2">
        <v>61.38</v>
      </c>
      <c r="E32" s="2">
        <v>62.22</v>
      </c>
      <c r="F32" s="2">
        <v>0.908206293</v>
      </c>
      <c r="S32" s="16"/>
    </row>
    <row r="33" spans="1:37" x14ac:dyDescent="0.25">
      <c r="A33" s="3">
        <v>45679</v>
      </c>
      <c r="B33" s="2">
        <v>61.3</v>
      </c>
      <c r="C33" s="2">
        <v>61.76</v>
      </c>
      <c r="D33" s="2">
        <v>61.02</v>
      </c>
      <c r="E33" s="2">
        <v>61.63</v>
      </c>
      <c r="F33" s="2">
        <v>0.53833605200000001</v>
      </c>
    </row>
    <row r="34" spans="1:37" x14ac:dyDescent="0.25">
      <c r="A34" s="3">
        <v>45678</v>
      </c>
      <c r="B34" s="2">
        <v>61.24</v>
      </c>
      <c r="C34" s="2">
        <v>61.33</v>
      </c>
      <c r="D34" s="2">
        <v>60.86</v>
      </c>
      <c r="E34" s="2">
        <v>61.05</v>
      </c>
      <c r="F34" s="2">
        <v>-0.310254735</v>
      </c>
    </row>
    <row r="35" spans="1:37" x14ac:dyDescent="0.25">
      <c r="A35" s="3">
        <v>45674</v>
      </c>
      <c r="B35" s="2">
        <v>60.52</v>
      </c>
      <c r="C35" s="2">
        <v>60.7</v>
      </c>
      <c r="D35" s="2">
        <v>60.26</v>
      </c>
      <c r="E35" s="2">
        <v>60.35</v>
      </c>
      <c r="F35" s="2">
        <v>-0.28089887600000002</v>
      </c>
    </row>
    <row r="36" spans="1:37" x14ac:dyDescent="0.25">
      <c r="A36" s="3">
        <v>45673</v>
      </c>
      <c r="B36" s="2">
        <v>59.92</v>
      </c>
      <c r="C36" s="2">
        <v>60.45</v>
      </c>
      <c r="D36" s="2">
        <v>59.83</v>
      </c>
      <c r="E36" s="2">
        <v>59.88</v>
      </c>
      <c r="F36" s="2">
        <v>-6.6755674000000001E-2</v>
      </c>
    </row>
    <row r="37" spans="1:37" ht="15.75" x14ac:dyDescent="0.25">
      <c r="A37" s="3">
        <v>45672</v>
      </c>
      <c r="B37" s="2">
        <v>59.78</v>
      </c>
      <c r="C37" s="2">
        <v>60.35</v>
      </c>
      <c r="D37" s="2">
        <v>59.72</v>
      </c>
      <c r="E37" s="2">
        <v>60.06</v>
      </c>
      <c r="F37" s="2">
        <v>0.46838407500000001</v>
      </c>
      <c r="AJ37" s="43" t="s">
        <v>141</v>
      </c>
    </row>
    <row r="38" spans="1:37" x14ac:dyDescent="0.25">
      <c r="A38" s="3">
        <v>45671</v>
      </c>
      <c r="B38" s="2">
        <v>58.95</v>
      </c>
      <c r="C38" s="2">
        <v>59.34</v>
      </c>
      <c r="D38" s="2">
        <v>58.75</v>
      </c>
      <c r="E38" s="2">
        <v>59.22</v>
      </c>
      <c r="F38" s="2">
        <v>0.458015267</v>
      </c>
    </row>
    <row r="39" spans="1:37" x14ac:dyDescent="0.25">
      <c r="A39" s="3">
        <v>45670</v>
      </c>
      <c r="B39" s="2">
        <v>58.57</v>
      </c>
      <c r="C39" s="2">
        <v>58.94</v>
      </c>
      <c r="D39" s="2">
        <v>58.16</v>
      </c>
      <c r="E39" s="2">
        <v>58.85</v>
      </c>
      <c r="F39" s="2">
        <v>0.47806043999999998</v>
      </c>
      <c r="AJ39" s="31" t="s">
        <v>6</v>
      </c>
      <c r="AK39" s="31" t="s">
        <v>21</v>
      </c>
    </row>
    <row r="40" spans="1:37" x14ac:dyDescent="0.25">
      <c r="A40" s="3">
        <v>45667</v>
      </c>
      <c r="B40" s="2">
        <v>58.8</v>
      </c>
      <c r="C40" s="2">
        <v>59.07</v>
      </c>
      <c r="D40" s="2">
        <v>58.54</v>
      </c>
      <c r="E40" s="2">
        <v>58.65</v>
      </c>
      <c r="F40" s="2">
        <v>-0.255102041</v>
      </c>
      <c r="AJ40" s="41" t="s">
        <v>142</v>
      </c>
      <c r="AK40" s="32" t="str">
        <f>IF(AN12=MAX(AK12:AN12),"Close",IF(AL12=MAX(AK12:AN12),"High",IF(AM12=MAX(AK12:AN12),"Low","Open")))</f>
        <v>Close</v>
      </c>
    </row>
    <row r="41" spans="1:37" x14ac:dyDescent="0.25">
      <c r="A41" s="3">
        <v>45665</v>
      </c>
      <c r="B41" s="2">
        <v>58.55</v>
      </c>
      <c r="C41" s="2">
        <v>59.23</v>
      </c>
      <c r="D41" s="2">
        <v>58.27</v>
      </c>
      <c r="E41" s="2">
        <v>59.22</v>
      </c>
      <c r="F41" s="2">
        <v>1.1443210930000001</v>
      </c>
      <c r="AJ41" s="41" t="s">
        <v>143</v>
      </c>
      <c r="AK41" s="33">
        <f>AL6</f>
        <v>66.38</v>
      </c>
    </row>
    <row r="42" spans="1:37" x14ac:dyDescent="0.25">
      <c r="A42" s="3">
        <v>45664</v>
      </c>
      <c r="B42" s="2">
        <v>58.96</v>
      </c>
      <c r="C42" s="2">
        <v>59.25</v>
      </c>
      <c r="D42" s="2">
        <v>58.64</v>
      </c>
      <c r="E42" s="2">
        <v>58.88</v>
      </c>
      <c r="F42" s="2">
        <v>-0.13568521</v>
      </c>
      <c r="AJ42" s="41" t="s">
        <v>144</v>
      </c>
      <c r="AK42" s="33">
        <f>AM5</f>
        <v>58.16</v>
      </c>
    </row>
    <row r="43" spans="1:37" x14ac:dyDescent="0.25">
      <c r="A43" s="3">
        <v>45663</v>
      </c>
      <c r="B43" s="2">
        <v>59.18</v>
      </c>
      <c r="C43" s="2">
        <v>59.58</v>
      </c>
      <c r="D43" s="2">
        <v>58.59</v>
      </c>
      <c r="E43" s="2">
        <v>58.75</v>
      </c>
      <c r="F43" s="2">
        <v>-0.72659682299999995</v>
      </c>
      <c r="AJ43" s="41" t="s">
        <v>145</v>
      </c>
      <c r="AK43" s="33">
        <f>AL4-AM4</f>
        <v>1.0259090909091029</v>
      </c>
    </row>
    <row r="44" spans="1:37" x14ac:dyDescent="0.25">
      <c r="A44" s="3">
        <v>45660</v>
      </c>
      <c r="B44" s="2">
        <v>58.82</v>
      </c>
      <c r="C44" s="2">
        <v>59.18</v>
      </c>
      <c r="D44" s="2">
        <v>58.36</v>
      </c>
      <c r="E44" s="2">
        <v>58.93</v>
      </c>
      <c r="F44" s="2">
        <v>0.18701122100000001</v>
      </c>
      <c r="AJ44" s="41" t="s">
        <v>146</v>
      </c>
      <c r="AK44" s="34">
        <f>AN12</f>
        <v>7.978993732000679E-2</v>
      </c>
    </row>
    <row r="45" spans="1:37" x14ac:dyDescent="0.25">
      <c r="A45" s="3">
        <v>45659</v>
      </c>
      <c r="B45" s="2">
        <v>59.3</v>
      </c>
      <c r="C45" s="2">
        <v>59.69</v>
      </c>
      <c r="D45" s="2">
        <v>58.57</v>
      </c>
      <c r="E45" s="2">
        <v>59.03</v>
      </c>
      <c r="F45" s="2">
        <v>-0.45531197299999998</v>
      </c>
      <c r="AJ45" s="41" t="s">
        <v>147</v>
      </c>
      <c r="AK45" s="34">
        <f>AVERAGE(AK15:AN15)</f>
        <v>3.3821501902818012</v>
      </c>
    </row>
    <row r="46" spans="1:37" x14ac:dyDescent="0.25">
      <c r="A46" s="3">
        <v>45657</v>
      </c>
      <c r="B46" s="2">
        <v>59.34</v>
      </c>
      <c r="C46" s="2">
        <v>59.37</v>
      </c>
      <c r="D46" s="2">
        <v>58.77</v>
      </c>
      <c r="E46" s="2">
        <v>59.2</v>
      </c>
      <c r="F46" s="2">
        <v>-0.23592854699999999</v>
      </c>
      <c r="AJ46" s="41" t="s">
        <v>148</v>
      </c>
      <c r="AK46" s="42">
        <f>AK14</f>
        <v>44</v>
      </c>
    </row>
    <row r="47" spans="1:37" x14ac:dyDescent="0.25">
      <c r="A47" s="3">
        <v>45656</v>
      </c>
      <c r="B47" s="2">
        <v>58.78</v>
      </c>
      <c r="C47" s="2">
        <v>59.39</v>
      </c>
      <c r="D47" s="2">
        <v>58.41</v>
      </c>
      <c r="E47" s="2">
        <v>59.36</v>
      </c>
      <c r="F47" s="2">
        <v>0.98673018000000001</v>
      </c>
    </row>
    <row r="48" spans="1:37" x14ac:dyDescent="0.25">
      <c r="A48" s="3">
        <v>45653</v>
      </c>
      <c r="B48" s="2">
        <v>59.78</v>
      </c>
      <c r="C48" s="2">
        <v>60.03</v>
      </c>
      <c r="D48" s="2">
        <v>59.14</v>
      </c>
      <c r="E48" s="2">
        <v>59.54</v>
      </c>
      <c r="F48" s="2">
        <v>-0.40147206400000002</v>
      </c>
    </row>
    <row r="49" spans="1:6" x14ac:dyDescent="0.25">
      <c r="A49" s="3">
        <v>45652</v>
      </c>
      <c r="B49" s="2">
        <v>59.55</v>
      </c>
      <c r="C49" s="2">
        <v>59.98</v>
      </c>
      <c r="D49" s="2">
        <v>59.48</v>
      </c>
      <c r="E49" s="2">
        <v>59.96</v>
      </c>
      <c r="F49" s="2">
        <v>0.68849706099999997</v>
      </c>
    </row>
    <row r="50" spans="1:6" x14ac:dyDescent="0.25">
      <c r="A50" s="3">
        <v>45650</v>
      </c>
      <c r="B50" s="2">
        <v>58.97</v>
      </c>
      <c r="C50" s="2">
        <v>59.84</v>
      </c>
      <c r="D50" s="2">
        <v>58.9</v>
      </c>
      <c r="E50" s="2">
        <v>59.82</v>
      </c>
      <c r="F50" s="2">
        <v>1.441410887</v>
      </c>
    </row>
    <row r="51" spans="1:6" x14ac:dyDescent="0.25">
      <c r="A51" s="3">
        <v>45649</v>
      </c>
      <c r="B51" s="2">
        <v>58.36</v>
      </c>
      <c r="C51" s="2">
        <v>58.92</v>
      </c>
      <c r="D51" s="2">
        <v>58.12</v>
      </c>
      <c r="E51" s="2">
        <v>58.9</v>
      </c>
      <c r="F51" s="2">
        <v>0.92529129499999996</v>
      </c>
    </row>
    <row r="52" spans="1:6" x14ac:dyDescent="0.25">
      <c r="A52" s="3">
        <v>45646</v>
      </c>
      <c r="B52" s="2">
        <v>57.45</v>
      </c>
      <c r="C52" s="2">
        <v>58.79</v>
      </c>
      <c r="D52" s="2">
        <v>57.4</v>
      </c>
      <c r="E52" s="2">
        <v>58.26</v>
      </c>
      <c r="F52" s="2">
        <v>1.409921671</v>
      </c>
    </row>
    <row r="53" spans="1:6" x14ac:dyDescent="0.25">
      <c r="A53" s="3">
        <v>45645</v>
      </c>
      <c r="B53" s="2">
        <v>57.92</v>
      </c>
      <c r="C53" s="2">
        <v>58.15</v>
      </c>
      <c r="D53" s="2">
        <v>57.5</v>
      </c>
      <c r="E53" s="2">
        <v>57.61</v>
      </c>
      <c r="F53" s="2">
        <v>-0.53522099400000001</v>
      </c>
    </row>
    <row r="54" spans="1:6" x14ac:dyDescent="0.25">
      <c r="A54" s="3">
        <v>45644</v>
      </c>
      <c r="B54" s="2">
        <v>58.55</v>
      </c>
      <c r="C54" s="2">
        <v>58.68</v>
      </c>
      <c r="D54" s="2">
        <v>57.6</v>
      </c>
      <c r="E54" s="2">
        <v>57.75</v>
      </c>
      <c r="F54" s="2">
        <v>-1.3663535440000001</v>
      </c>
    </row>
    <row r="55" spans="1:6" x14ac:dyDescent="0.25">
      <c r="A55" s="3">
        <v>45643</v>
      </c>
      <c r="B55" s="2">
        <v>58.46</v>
      </c>
      <c r="C55" s="2">
        <v>59.07</v>
      </c>
      <c r="D55" s="2">
        <v>58.43</v>
      </c>
      <c r="E55" s="2">
        <v>58.62</v>
      </c>
      <c r="F55" s="2">
        <v>0.27369141299999999</v>
      </c>
    </row>
    <row r="56" spans="1:6" x14ac:dyDescent="0.25">
      <c r="A56" s="3">
        <v>45642</v>
      </c>
      <c r="B56" s="2">
        <v>58.19</v>
      </c>
      <c r="C56" s="2">
        <v>58.43</v>
      </c>
      <c r="D56" s="2">
        <v>57.85</v>
      </c>
      <c r="E56" s="2">
        <v>58.17</v>
      </c>
      <c r="F56" s="2">
        <v>-3.4370167E-2</v>
      </c>
    </row>
    <row r="57" spans="1:6" x14ac:dyDescent="0.25">
      <c r="A57" s="3">
        <v>45639</v>
      </c>
      <c r="B57" s="2">
        <v>58.7</v>
      </c>
      <c r="C57" s="2">
        <v>58.94</v>
      </c>
      <c r="D57" s="2">
        <v>58.39</v>
      </c>
      <c r="E57" s="2">
        <v>58.59</v>
      </c>
      <c r="F57" s="2">
        <v>-0.187393526</v>
      </c>
    </row>
    <row r="58" spans="1:6" x14ac:dyDescent="0.25">
      <c r="A58" s="3">
        <v>45638</v>
      </c>
      <c r="B58" s="2">
        <v>59.1</v>
      </c>
      <c r="C58" s="2">
        <v>59.74</v>
      </c>
      <c r="D58" s="2">
        <v>58.94</v>
      </c>
      <c r="E58" s="2">
        <v>58.99</v>
      </c>
      <c r="F58" s="2">
        <v>-0.18612521200000001</v>
      </c>
    </row>
    <row r="59" spans="1:6" x14ac:dyDescent="0.25">
      <c r="A59" s="3">
        <v>45637</v>
      </c>
      <c r="B59" s="2">
        <v>58.58</v>
      </c>
      <c r="C59" s="2">
        <v>58.87</v>
      </c>
      <c r="D59" s="2">
        <v>58.32</v>
      </c>
      <c r="E59" s="2">
        <v>58.5</v>
      </c>
      <c r="F59" s="2">
        <v>-0.13656538100000001</v>
      </c>
    </row>
    <row r="60" spans="1:6" x14ac:dyDescent="0.25">
      <c r="A60" s="3">
        <v>45636</v>
      </c>
      <c r="B60" s="2">
        <v>58.28</v>
      </c>
      <c r="C60" s="2">
        <v>58.86</v>
      </c>
      <c r="D60" s="2">
        <v>58.13</v>
      </c>
      <c r="E60" s="2">
        <v>58.66</v>
      </c>
      <c r="F60" s="2">
        <v>0.65202470800000001</v>
      </c>
    </row>
    <row r="61" spans="1:6" x14ac:dyDescent="0.25">
      <c r="A61" s="3">
        <v>45635</v>
      </c>
      <c r="B61" s="2">
        <v>59.69</v>
      </c>
      <c r="C61" s="2">
        <v>59.88</v>
      </c>
      <c r="D61" s="2">
        <v>58.88</v>
      </c>
      <c r="E61" s="2">
        <v>58.88</v>
      </c>
      <c r="F61" s="2">
        <v>-1.3570112249999999</v>
      </c>
    </row>
    <row r="62" spans="1:6" x14ac:dyDescent="0.25">
      <c r="A62" s="3">
        <v>45632</v>
      </c>
      <c r="B62" s="2">
        <v>59.84</v>
      </c>
      <c r="C62" s="2">
        <v>60.09</v>
      </c>
      <c r="D62" s="2">
        <v>59.75</v>
      </c>
      <c r="E62" s="2">
        <v>59.87</v>
      </c>
      <c r="F62" s="2">
        <v>5.0133690000000002E-2</v>
      </c>
    </row>
    <row r="63" spans="1:6" x14ac:dyDescent="0.25">
      <c r="A63" s="3">
        <v>45631</v>
      </c>
      <c r="B63" s="2">
        <v>59.86</v>
      </c>
      <c r="C63" s="2">
        <v>60.25</v>
      </c>
      <c r="D63" s="2">
        <v>59.78</v>
      </c>
      <c r="E63" s="2">
        <v>60.03</v>
      </c>
      <c r="F63" s="2">
        <v>0.283995991</v>
      </c>
    </row>
    <row r="64" spans="1:6" x14ac:dyDescent="0.25">
      <c r="A64" s="3">
        <v>45630</v>
      </c>
      <c r="B64" s="2">
        <v>59.46</v>
      </c>
      <c r="C64" s="2">
        <v>59.82</v>
      </c>
      <c r="D64" s="2">
        <v>59.25</v>
      </c>
      <c r="E64" s="2">
        <v>59.68</v>
      </c>
      <c r="F64" s="2">
        <v>0.36999663599999999</v>
      </c>
    </row>
    <row r="65" spans="1:6" x14ac:dyDescent="0.25">
      <c r="A65" s="3">
        <v>45629</v>
      </c>
      <c r="B65" s="2">
        <v>59.28</v>
      </c>
      <c r="C65" s="2">
        <v>59.52</v>
      </c>
      <c r="D65" s="2">
        <v>59.15</v>
      </c>
      <c r="E65" s="2">
        <v>59.48</v>
      </c>
      <c r="F65" s="2">
        <v>0.337381916</v>
      </c>
    </row>
    <row r="66" spans="1:6" x14ac:dyDescent="0.25">
      <c r="A66" s="3">
        <v>45628</v>
      </c>
      <c r="B66" s="2">
        <v>59.38</v>
      </c>
      <c r="C66" s="2">
        <v>59.69</v>
      </c>
      <c r="D66" s="2">
        <v>59.17</v>
      </c>
      <c r="E66" s="2">
        <v>59.28</v>
      </c>
      <c r="F66" s="2">
        <v>-0.16840687100000001</v>
      </c>
    </row>
    <row r="67" spans="1:6" x14ac:dyDescent="0.25">
      <c r="A67" s="3">
        <v>45625</v>
      </c>
      <c r="B67" s="2">
        <v>59.35</v>
      </c>
      <c r="C67" s="2">
        <v>59.57</v>
      </c>
      <c r="D67" s="2">
        <v>59.02</v>
      </c>
      <c r="E67" s="2">
        <v>59.22</v>
      </c>
      <c r="F67" s="2">
        <v>-0.219039596</v>
      </c>
    </row>
    <row r="68" spans="1:6" x14ac:dyDescent="0.25">
      <c r="A68" s="3">
        <v>45623</v>
      </c>
      <c r="B68" s="2">
        <v>59.84</v>
      </c>
      <c r="C68" s="2">
        <v>59.85</v>
      </c>
      <c r="D68" s="2">
        <v>58.91</v>
      </c>
      <c r="E68" s="2">
        <v>59.24</v>
      </c>
      <c r="F68" s="2">
        <v>-1.0026737969999999</v>
      </c>
    </row>
    <row r="69" spans="1:6" x14ac:dyDescent="0.25">
      <c r="A69" s="3">
        <v>45622</v>
      </c>
      <c r="B69" s="2">
        <v>59.24</v>
      </c>
      <c r="C69" s="2">
        <v>59.54</v>
      </c>
      <c r="D69" s="2">
        <v>58.93</v>
      </c>
      <c r="E69" s="2">
        <v>59.49</v>
      </c>
      <c r="F69" s="2">
        <v>0.42201215399999997</v>
      </c>
    </row>
    <row r="70" spans="1:6" x14ac:dyDescent="0.25">
      <c r="A70" s="3">
        <v>45621</v>
      </c>
      <c r="B70" s="2">
        <v>58.66</v>
      </c>
      <c r="C70" s="2">
        <v>58.95</v>
      </c>
      <c r="D70" s="2">
        <v>58.3</v>
      </c>
      <c r="E70" s="2">
        <v>58.37</v>
      </c>
      <c r="F70" s="2">
        <v>-0.49437436099999998</v>
      </c>
    </row>
    <row r="71" spans="1:6" x14ac:dyDescent="0.25">
      <c r="A71" s="3">
        <v>45618</v>
      </c>
      <c r="B71" s="2">
        <v>57.45</v>
      </c>
      <c r="C71" s="2">
        <v>58.68</v>
      </c>
      <c r="D71" s="2">
        <v>57.45</v>
      </c>
      <c r="E71" s="2">
        <v>58.59</v>
      </c>
      <c r="F71" s="2">
        <v>1.984334204</v>
      </c>
    </row>
    <row r="72" spans="1:6" x14ac:dyDescent="0.25">
      <c r="A72" s="3">
        <v>45617</v>
      </c>
      <c r="B72" s="2">
        <v>57.18</v>
      </c>
      <c r="C72" s="2">
        <v>57.92</v>
      </c>
      <c r="D72" s="2">
        <v>57.08</v>
      </c>
      <c r="E72" s="2">
        <v>57.57</v>
      </c>
      <c r="F72" s="2">
        <v>0.68205666300000001</v>
      </c>
    </row>
    <row r="73" spans="1:6" x14ac:dyDescent="0.25">
      <c r="A73" s="3">
        <v>45616</v>
      </c>
      <c r="B73" s="2">
        <v>56.82</v>
      </c>
      <c r="C73" s="2">
        <v>57.43</v>
      </c>
      <c r="D73" s="2">
        <v>56.58</v>
      </c>
      <c r="E73" s="2">
        <v>57.34</v>
      </c>
      <c r="F73" s="2">
        <v>0.91517071500000002</v>
      </c>
    </row>
    <row r="74" spans="1:6" x14ac:dyDescent="0.25">
      <c r="A74" s="3">
        <v>45615</v>
      </c>
      <c r="B74" s="2">
        <v>56.67</v>
      </c>
      <c r="C74" s="2">
        <v>57.01</v>
      </c>
      <c r="D74" s="2">
        <v>56.33</v>
      </c>
      <c r="E74" s="2">
        <v>56.88</v>
      </c>
      <c r="F74" s="2">
        <v>0.37056643700000003</v>
      </c>
    </row>
    <row r="75" spans="1:6" x14ac:dyDescent="0.25">
      <c r="A75" s="3">
        <v>45614</v>
      </c>
      <c r="B75" s="2">
        <v>57.37</v>
      </c>
      <c r="C75" s="2">
        <v>57.97</v>
      </c>
      <c r="D75" s="2">
        <v>57.28</v>
      </c>
      <c r="E75" s="2">
        <v>57.32</v>
      </c>
      <c r="F75" s="2">
        <v>-8.7153565000000002E-2</v>
      </c>
    </row>
    <row r="76" spans="1:6" x14ac:dyDescent="0.25">
      <c r="A76" s="3">
        <v>45611</v>
      </c>
      <c r="B76" s="2">
        <v>57.75</v>
      </c>
      <c r="C76" s="2">
        <v>58.06</v>
      </c>
      <c r="D76" s="2">
        <v>57.21</v>
      </c>
      <c r="E76" s="2">
        <v>57.31</v>
      </c>
      <c r="F76" s="2">
        <v>-0.76190476200000001</v>
      </c>
    </row>
    <row r="77" spans="1:6" x14ac:dyDescent="0.25">
      <c r="A77" s="3">
        <v>45610</v>
      </c>
      <c r="B77" s="2">
        <v>58.36</v>
      </c>
      <c r="C77" s="2">
        <v>58.61</v>
      </c>
      <c r="D77" s="2">
        <v>57.48</v>
      </c>
      <c r="E77" s="2">
        <v>57.78</v>
      </c>
      <c r="F77" s="2">
        <v>-0.99383139099999995</v>
      </c>
    </row>
    <row r="78" spans="1:6" x14ac:dyDescent="0.25">
      <c r="A78" s="3">
        <v>45609</v>
      </c>
      <c r="B78" s="2">
        <v>58.26</v>
      </c>
      <c r="C78" s="2">
        <v>59.24</v>
      </c>
      <c r="D78" s="2">
        <v>58.1</v>
      </c>
      <c r="E78" s="2">
        <v>59.2</v>
      </c>
      <c r="F78" s="2">
        <v>1.6134569169999999</v>
      </c>
    </row>
    <row r="79" spans="1:6" x14ac:dyDescent="0.25">
      <c r="A79" s="3">
        <v>45608</v>
      </c>
      <c r="B79" s="2">
        <v>58.86</v>
      </c>
      <c r="C79" s="2">
        <v>59.02</v>
      </c>
      <c r="D79" s="2">
        <v>58.4</v>
      </c>
      <c r="E79" s="2">
        <v>58.71</v>
      </c>
      <c r="F79" s="2">
        <v>-0.25484199800000001</v>
      </c>
    </row>
    <row r="80" spans="1:6" x14ac:dyDescent="0.25">
      <c r="A80" s="3">
        <v>45607</v>
      </c>
      <c r="B80" s="2">
        <v>59.21</v>
      </c>
      <c r="C80" s="2">
        <v>59.32</v>
      </c>
      <c r="D80" s="2">
        <v>58.34</v>
      </c>
      <c r="E80" s="2">
        <v>58.68</v>
      </c>
      <c r="F80" s="2">
        <v>-0.89511906799999996</v>
      </c>
    </row>
    <row r="81" spans="1:6" x14ac:dyDescent="0.25">
      <c r="A81" s="3">
        <v>45604</v>
      </c>
      <c r="B81" s="2">
        <v>57.92</v>
      </c>
      <c r="C81" s="2">
        <v>58.18</v>
      </c>
      <c r="D81" s="2">
        <v>57.64</v>
      </c>
      <c r="E81" s="2">
        <v>57.98</v>
      </c>
      <c r="F81" s="2">
        <v>0.10359116</v>
      </c>
    </row>
    <row r="82" spans="1:6" x14ac:dyDescent="0.25">
      <c r="A82" s="3">
        <v>45603</v>
      </c>
      <c r="B82" s="2">
        <v>57.54</v>
      </c>
      <c r="C82" s="2">
        <v>58.28</v>
      </c>
      <c r="D82" s="2">
        <v>57.52</v>
      </c>
      <c r="E82" s="2">
        <v>58.06</v>
      </c>
      <c r="F82" s="2">
        <v>0.90371915199999997</v>
      </c>
    </row>
    <row r="83" spans="1:6" x14ac:dyDescent="0.25">
      <c r="A83" s="3">
        <v>45602</v>
      </c>
      <c r="B83" s="2">
        <v>57.42</v>
      </c>
      <c r="C83" s="2">
        <v>58.05</v>
      </c>
      <c r="D83" s="2">
        <v>56.93</v>
      </c>
      <c r="E83" s="2">
        <v>57.88</v>
      </c>
      <c r="F83" s="2">
        <v>0.80111459399999996</v>
      </c>
    </row>
    <row r="84" spans="1:6" x14ac:dyDescent="0.25">
      <c r="A84" s="3">
        <v>45601</v>
      </c>
      <c r="B84" s="2">
        <v>55.63</v>
      </c>
      <c r="C84" s="2">
        <v>56.25</v>
      </c>
      <c r="D84" s="2">
        <v>55.48</v>
      </c>
      <c r="E84" s="2">
        <v>56.13</v>
      </c>
      <c r="F84" s="2">
        <v>0.89879561399999996</v>
      </c>
    </row>
    <row r="85" spans="1:6" x14ac:dyDescent="0.25">
      <c r="A85" s="3">
        <v>45600</v>
      </c>
      <c r="B85" s="2">
        <v>55.31</v>
      </c>
      <c r="C85" s="2">
        <v>55.89</v>
      </c>
      <c r="D85" s="2">
        <v>55.1</v>
      </c>
      <c r="E85" s="2">
        <v>55.8</v>
      </c>
      <c r="F85" s="2">
        <v>0.88591574799999995</v>
      </c>
    </row>
    <row r="86" spans="1:6" x14ac:dyDescent="0.25">
      <c r="A86" s="3">
        <v>45597</v>
      </c>
      <c r="B86" s="2">
        <v>55.22</v>
      </c>
      <c r="C86" s="2">
        <v>55.79</v>
      </c>
      <c r="D86" s="2">
        <v>54.98</v>
      </c>
      <c r="E86" s="2">
        <v>55.42</v>
      </c>
      <c r="F86" s="2">
        <v>0.36218761300000002</v>
      </c>
    </row>
    <row r="87" spans="1:6" x14ac:dyDescent="0.25">
      <c r="A87" s="3">
        <v>45596</v>
      </c>
      <c r="B87" s="2">
        <v>55.13</v>
      </c>
      <c r="C87" s="2">
        <v>55.23</v>
      </c>
      <c r="D87" s="2">
        <v>54.69</v>
      </c>
      <c r="E87" s="2">
        <v>54.8</v>
      </c>
      <c r="F87" s="2">
        <v>-0.598585162</v>
      </c>
    </row>
    <row r="88" spans="1:6" x14ac:dyDescent="0.25">
      <c r="A88" s="3">
        <v>45595</v>
      </c>
      <c r="B88" s="2">
        <v>55.76</v>
      </c>
      <c r="C88" s="2">
        <v>56.01</v>
      </c>
      <c r="D88" s="2">
        <v>55.35</v>
      </c>
      <c r="E88" s="2">
        <v>55.51</v>
      </c>
      <c r="F88" s="2">
        <v>-0.44835007199999999</v>
      </c>
    </row>
    <row r="89" spans="1:6" x14ac:dyDescent="0.25">
      <c r="A89" s="3">
        <v>45594</v>
      </c>
      <c r="B89" s="2">
        <v>55.46</v>
      </c>
      <c r="C89" s="2">
        <v>56.08</v>
      </c>
      <c r="D89" s="2">
        <v>55.37</v>
      </c>
      <c r="E89" s="2">
        <v>55.75</v>
      </c>
      <c r="F89" s="2">
        <v>0.52289938700000005</v>
      </c>
    </row>
    <row r="90" spans="1:6" x14ac:dyDescent="0.25">
      <c r="A90" s="3">
        <v>45593</v>
      </c>
      <c r="B90" s="2">
        <v>55.52</v>
      </c>
      <c r="C90" s="2">
        <v>55.84</v>
      </c>
      <c r="D90" s="2">
        <v>55.19</v>
      </c>
      <c r="E90" s="2">
        <v>55.34</v>
      </c>
      <c r="F90" s="2">
        <v>-0.32420749300000001</v>
      </c>
    </row>
    <row r="91" spans="1:6" x14ac:dyDescent="0.25">
      <c r="A91" s="3">
        <v>45590</v>
      </c>
      <c r="B91" s="2">
        <v>56.26</v>
      </c>
      <c r="C91" s="2">
        <v>56.61</v>
      </c>
      <c r="D91" s="2">
        <v>55.64</v>
      </c>
      <c r="E91" s="2">
        <v>55.73</v>
      </c>
      <c r="F91" s="2">
        <v>-0.94205474600000005</v>
      </c>
    </row>
    <row r="92" spans="1:6" x14ac:dyDescent="0.25">
      <c r="A92" s="3">
        <v>45589</v>
      </c>
      <c r="B92" s="2">
        <v>56.24</v>
      </c>
      <c r="C92" s="2">
        <v>56.35</v>
      </c>
      <c r="D92" s="2">
        <v>55.79</v>
      </c>
      <c r="E92" s="2">
        <v>55.91</v>
      </c>
      <c r="F92" s="2">
        <v>-0.586770982</v>
      </c>
    </row>
    <row r="93" spans="1:6" x14ac:dyDescent="0.25">
      <c r="A93" s="3">
        <v>45588</v>
      </c>
      <c r="B93" s="2">
        <v>56.35</v>
      </c>
      <c r="C93" s="2">
        <v>56.51</v>
      </c>
      <c r="D93" s="2">
        <v>55.97</v>
      </c>
      <c r="E93" s="2">
        <v>56.18</v>
      </c>
      <c r="F93" s="2">
        <v>-0.30168589200000001</v>
      </c>
    </row>
    <row r="94" spans="1:6" x14ac:dyDescent="0.25">
      <c r="A94" s="3">
        <v>45587</v>
      </c>
      <c r="B94" s="2">
        <v>55.93</v>
      </c>
      <c r="C94" s="2">
        <v>56.88</v>
      </c>
      <c r="D94" s="2">
        <v>55.85</v>
      </c>
      <c r="E94" s="2">
        <v>56.62</v>
      </c>
      <c r="F94" s="2">
        <v>1.233684963</v>
      </c>
    </row>
    <row r="95" spans="1:6" x14ac:dyDescent="0.25">
      <c r="A95" s="3">
        <v>45586</v>
      </c>
      <c r="B95" s="2">
        <v>56.64</v>
      </c>
      <c r="C95" s="2">
        <v>57.03</v>
      </c>
      <c r="D95" s="2">
        <v>56.51</v>
      </c>
      <c r="E95" s="2">
        <v>56.54</v>
      </c>
      <c r="F95" s="2">
        <v>-0.17655367199999999</v>
      </c>
    </row>
    <row r="96" spans="1:6" x14ac:dyDescent="0.25">
      <c r="A96" s="3">
        <v>45583</v>
      </c>
      <c r="B96" s="2">
        <v>56.26</v>
      </c>
      <c r="C96" s="2">
        <v>56.86</v>
      </c>
      <c r="D96" s="2">
        <v>56.18</v>
      </c>
      <c r="E96" s="2">
        <v>56.62</v>
      </c>
      <c r="F96" s="2">
        <v>0.63988624199999999</v>
      </c>
    </row>
    <row r="97" spans="1:6" x14ac:dyDescent="0.25">
      <c r="A97" s="3">
        <v>45582</v>
      </c>
      <c r="B97" s="2">
        <v>56.08</v>
      </c>
      <c r="C97" s="2">
        <v>56.56</v>
      </c>
      <c r="D97" s="2">
        <v>55.82</v>
      </c>
      <c r="E97" s="2">
        <v>56.26</v>
      </c>
      <c r="F97" s="2">
        <v>0.32097004299999998</v>
      </c>
    </row>
    <row r="98" spans="1:6" x14ac:dyDescent="0.25">
      <c r="A98" s="3">
        <v>45581</v>
      </c>
      <c r="B98" s="2">
        <v>55.63</v>
      </c>
      <c r="C98" s="2">
        <v>56.23</v>
      </c>
      <c r="D98" s="2">
        <v>55.01</v>
      </c>
      <c r="E98" s="2">
        <v>56.21</v>
      </c>
      <c r="F98" s="2">
        <v>1.042602912</v>
      </c>
    </row>
    <row r="99" spans="1:6" x14ac:dyDescent="0.25">
      <c r="A99" s="3">
        <v>45580</v>
      </c>
      <c r="B99" s="2">
        <v>54.28</v>
      </c>
      <c r="C99" s="2">
        <v>54.58</v>
      </c>
      <c r="D99" s="2">
        <v>53.91</v>
      </c>
      <c r="E99" s="2">
        <v>54.07</v>
      </c>
      <c r="F99" s="2">
        <v>-0.38688283000000001</v>
      </c>
    </row>
    <row r="100" spans="1:6" x14ac:dyDescent="0.25">
      <c r="A100" s="3">
        <v>45579</v>
      </c>
      <c r="B100" s="2">
        <v>53.96</v>
      </c>
      <c r="C100" s="2">
        <v>54.38</v>
      </c>
      <c r="D100" s="2">
        <v>53.76</v>
      </c>
      <c r="E100" s="2">
        <v>54.21</v>
      </c>
      <c r="F100" s="2">
        <v>0.463306153</v>
      </c>
    </row>
    <row r="101" spans="1:6" x14ac:dyDescent="0.25">
      <c r="A101" s="3">
        <v>45576</v>
      </c>
      <c r="B101" s="2">
        <v>53.83</v>
      </c>
      <c r="C101" s="2">
        <v>54.26</v>
      </c>
      <c r="D101" s="2">
        <v>53.62</v>
      </c>
      <c r="E101" s="2">
        <v>54.25</v>
      </c>
      <c r="F101" s="2">
        <v>0.78023407</v>
      </c>
    </row>
    <row r="102" spans="1:6" x14ac:dyDescent="0.25">
      <c r="A102" s="3">
        <v>45575</v>
      </c>
      <c r="B102" s="2">
        <v>53.67</v>
      </c>
      <c r="C102" s="2">
        <v>53.79</v>
      </c>
      <c r="D102" s="2">
        <v>53.4</v>
      </c>
      <c r="E102" s="2">
        <v>53.5</v>
      </c>
      <c r="F102" s="2">
        <v>-0.31675051199999998</v>
      </c>
    </row>
    <row r="103" spans="1:6" x14ac:dyDescent="0.25">
      <c r="A103" s="3">
        <v>45574</v>
      </c>
      <c r="B103" s="2">
        <v>52.68</v>
      </c>
      <c r="C103" s="2">
        <v>53.65</v>
      </c>
      <c r="D103" s="2">
        <v>52.68</v>
      </c>
      <c r="E103" s="2">
        <v>53.56</v>
      </c>
      <c r="F103" s="2">
        <v>1.670463174</v>
      </c>
    </row>
    <row r="104" spans="1:6" x14ac:dyDescent="0.25">
      <c r="A104" s="3">
        <v>45573</v>
      </c>
      <c r="B104" s="2">
        <v>52.39</v>
      </c>
      <c r="C104" s="2">
        <v>52.73</v>
      </c>
      <c r="D104" s="2">
        <v>52.17</v>
      </c>
      <c r="E104" s="2">
        <v>52.71</v>
      </c>
      <c r="F104" s="2">
        <v>0.61080358800000001</v>
      </c>
    </row>
    <row r="105" spans="1:6" x14ac:dyDescent="0.25">
      <c r="A105" s="3">
        <v>45572</v>
      </c>
      <c r="B105" s="2">
        <v>52.53</v>
      </c>
      <c r="C105" s="2">
        <v>52.83</v>
      </c>
      <c r="D105" s="2">
        <v>52.36</v>
      </c>
      <c r="E105" s="2">
        <v>52.48</v>
      </c>
      <c r="F105" s="2">
        <v>-9.5183704999999993E-2</v>
      </c>
    </row>
    <row r="106" spans="1:6" x14ac:dyDescent="0.25">
      <c r="A106" s="3">
        <v>45569</v>
      </c>
      <c r="B106" s="2">
        <v>52.71</v>
      </c>
      <c r="C106" s="2">
        <v>52.8</v>
      </c>
      <c r="D106" s="2">
        <v>52.39</v>
      </c>
      <c r="E106" s="2">
        <v>52.67</v>
      </c>
      <c r="F106" s="2">
        <v>-7.5886928000000006E-2</v>
      </c>
    </row>
    <row r="107" spans="1:6" x14ac:dyDescent="0.25">
      <c r="A107" s="3">
        <v>45568</v>
      </c>
      <c r="B107" s="2">
        <v>52.35</v>
      </c>
      <c r="C107" s="2">
        <v>52.64</v>
      </c>
      <c r="D107" s="2">
        <v>52.25</v>
      </c>
      <c r="E107" s="2">
        <v>52.29</v>
      </c>
      <c r="F107" s="2">
        <v>-0.11461318099999999</v>
      </c>
    </row>
    <row r="108" spans="1:6" x14ac:dyDescent="0.25">
      <c r="A108" s="3">
        <v>45567</v>
      </c>
      <c r="B108" s="2">
        <v>52.19</v>
      </c>
      <c r="C108" s="2">
        <v>52.81</v>
      </c>
      <c r="D108" s="2">
        <v>52.11</v>
      </c>
      <c r="E108" s="2">
        <v>52.59</v>
      </c>
      <c r="F108" s="2">
        <v>0.76643035100000001</v>
      </c>
    </row>
    <row r="109" spans="1:6" x14ac:dyDescent="0.25">
      <c r="A109" s="3">
        <v>45566</v>
      </c>
      <c r="B109" s="2">
        <v>52.64</v>
      </c>
      <c r="C109" s="2">
        <v>52.8</v>
      </c>
      <c r="D109" s="2">
        <v>52.28</v>
      </c>
      <c r="E109" s="2">
        <v>52.61</v>
      </c>
      <c r="F109" s="2">
        <v>-5.6990881E-2</v>
      </c>
    </row>
    <row r="110" spans="1:6" x14ac:dyDescent="0.25">
      <c r="A110" s="3">
        <v>45565</v>
      </c>
      <c r="B110" s="2">
        <v>52.8</v>
      </c>
      <c r="C110" s="2">
        <v>53.29</v>
      </c>
      <c r="D110" s="2">
        <v>52.63</v>
      </c>
      <c r="E110" s="2">
        <v>53.21</v>
      </c>
      <c r="F110" s="2">
        <v>0.77651515199999999</v>
      </c>
    </row>
    <row r="111" spans="1:6" x14ac:dyDescent="0.25">
      <c r="A111" s="3">
        <v>45562</v>
      </c>
      <c r="B111" s="2">
        <v>52.87</v>
      </c>
      <c r="C111" s="2">
        <v>53.2</v>
      </c>
      <c r="D111" s="2">
        <v>52.87</v>
      </c>
      <c r="E111" s="2">
        <v>52.97</v>
      </c>
      <c r="F111" s="2">
        <v>0.18914318099999999</v>
      </c>
    </row>
    <row r="112" spans="1:6" x14ac:dyDescent="0.25">
      <c r="A112" s="3">
        <v>45561</v>
      </c>
      <c r="B112" s="2">
        <v>53.06</v>
      </c>
      <c r="C112" s="2">
        <v>53.25</v>
      </c>
      <c r="D112" s="2">
        <v>52.74</v>
      </c>
      <c r="E112" s="2">
        <v>52.8</v>
      </c>
      <c r="F112" s="2">
        <v>-0.49001130799999998</v>
      </c>
    </row>
    <row r="113" spans="1:6" x14ac:dyDescent="0.25">
      <c r="A113" s="3">
        <v>45560</v>
      </c>
      <c r="B113" s="2">
        <v>52.65</v>
      </c>
      <c r="C113" s="2">
        <v>52.7</v>
      </c>
      <c r="D113" s="2">
        <v>52.34</v>
      </c>
      <c r="E113" s="2">
        <v>52.62</v>
      </c>
      <c r="F113" s="2">
        <v>-5.6980057000000001E-2</v>
      </c>
    </row>
    <row r="114" spans="1:6" x14ac:dyDescent="0.25">
      <c r="A114" s="3">
        <v>45559</v>
      </c>
      <c r="B114" s="2">
        <v>52.19</v>
      </c>
      <c r="C114" s="2">
        <v>52.54</v>
      </c>
      <c r="D114" s="2">
        <v>51.98</v>
      </c>
      <c r="E114" s="2">
        <v>52.42</v>
      </c>
      <c r="F114" s="2">
        <v>0.44069745199999999</v>
      </c>
    </row>
    <row r="115" spans="1:6" x14ac:dyDescent="0.25">
      <c r="A115" s="3">
        <v>45558</v>
      </c>
      <c r="B115" s="2">
        <v>52.1</v>
      </c>
      <c r="C115" s="2">
        <v>52.41</v>
      </c>
      <c r="D115" s="2">
        <v>52.05</v>
      </c>
      <c r="E115" s="2">
        <v>52.18</v>
      </c>
      <c r="F115" s="2">
        <v>0.15355086400000001</v>
      </c>
    </row>
    <row r="116" spans="1:6" x14ac:dyDescent="0.25">
      <c r="A116" s="3">
        <v>45555</v>
      </c>
      <c r="B116" s="2">
        <v>51.69</v>
      </c>
      <c r="C116" s="2">
        <v>52.31</v>
      </c>
      <c r="D116" s="2">
        <v>51.61</v>
      </c>
      <c r="E116" s="2">
        <v>52.16</v>
      </c>
      <c r="F116" s="2">
        <v>0.90926678299999997</v>
      </c>
    </row>
    <row r="117" spans="1:6" x14ac:dyDescent="0.25">
      <c r="A117" s="3">
        <v>45554</v>
      </c>
      <c r="B117" s="2">
        <v>51.61</v>
      </c>
      <c r="C117" s="2">
        <v>51.7</v>
      </c>
      <c r="D117" s="2">
        <v>51.12</v>
      </c>
      <c r="E117" s="2">
        <v>51.32</v>
      </c>
      <c r="F117" s="2">
        <v>-0.56190660699999995</v>
      </c>
    </row>
    <row r="118" spans="1:6" x14ac:dyDescent="0.25">
      <c r="A118" s="3">
        <v>45553</v>
      </c>
      <c r="B118" s="2">
        <v>50.67</v>
      </c>
      <c r="C118" s="2">
        <v>51.1</v>
      </c>
      <c r="D118" s="2">
        <v>50.25</v>
      </c>
      <c r="E118" s="2">
        <v>50.54</v>
      </c>
      <c r="F118" s="2">
        <v>-0.25656206799999998</v>
      </c>
    </row>
    <row r="119" spans="1:6" x14ac:dyDescent="0.25">
      <c r="A119" s="3">
        <v>45552</v>
      </c>
      <c r="B119" s="2">
        <v>51.16</v>
      </c>
      <c r="C119" s="2">
        <v>51.39</v>
      </c>
      <c r="D119" s="2">
        <v>50.55</v>
      </c>
      <c r="E119" s="2">
        <v>50.58</v>
      </c>
      <c r="F119" s="2">
        <v>-1.1336982019999999</v>
      </c>
    </row>
    <row r="120" spans="1:6" x14ac:dyDescent="0.25">
      <c r="A120" s="3">
        <v>45551</v>
      </c>
      <c r="B120" s="2">
        <v>50.37</v>
      </c>
      <c r="C120" s="2">
        <v>50.97</v>
      </c>
      <c r="D120" s="2">
        <v>50.32</v>
      </c>
      <c r="E120" s="2">
        <v>50.93</v>
      </c>
      <c r="F120" s="2">
        <v>1.111772881</v>
      </c>
    </row>
    <row r="121" spans="1:6" x14ac:dyDescent="0.25">
      <c r="A121" s="3">
        <v>45548</v>
      </c>
      <c r="B121" s="2">
        <v>49.68</v>
      </c>
      <c r="C121" s="2">
        <v>50.04</v>
      </c>
      <c r="D121" s="2">
        <v>49.68</v>
      </c>
      <c r="E121" s="2">
        <v>49.81</v>
      </c>
      <c r="F121" s="2">
        <v>0.26167471799999997</v>
      </c>
    </row>
    <row r="122" spans="1:6" x14ac:dyDescent="0.25">
      <c r="A122" s="3">
        <v>45547</v>
      </c>
      <c r="B122" s="2">
        <v>49.02</v>
      </c>
      <c r="C122" s="2">
        <v>49.54</v>
      </c>
      <c r="D122" s="2">
        <v>48.82</v>
      </c>
      <c r="E122" s="2">
        <v>49.43</v>
      </c>
      <c r="F122" s="2">
        <v>0.83639330899999997</v>
      </c>
    </row>
    <row r="123" spans="1:6" x14ac:dyDescent="0.25">
      <c r="A123" s="3">
        <v>45546</v>
      </c>
      <c r="B123" s="2">
        <v>48.4</v>
      </c>
      <c r="C123" s="2">
        <v>49.07</v>
      </c>
      <c r="D123" s="2">
        <v>47.83</v>
      </c>
      <c r="E123" s="2">
        <v>49</v>
      </c>
      <c r="F123" s="2">
        <v>1.2396694210000001</v>
      </c>
    </row>
    <row r="124" spans="1:6" x14ac:dyDescent="0.25">
      <c r="A124" s="3">
        <v>45545</v>
      </c>
      <c r="B124" s="2">
        <v>48.47</v>
      </c>
      <c r="C124" s="2">
        <v>48.89</v>
      </c>
      <c r="D124" s="2">
        <v>48.43</v>
      </c>
      <c r="E124" s="2">
        <v>48.86</v>
      </c>
      <c r="F124" s="2">
        <v>0.80462141499999995</v>
      </c>
    </row>
    <row r="125" spans="1:6" x14ac:dyDescent="0.25">
      <c r="A125" s="3">
        <v>45544</v>
      </c>
      <c r="B125" s="2">
        <v>48.49</v>
      </c>
      <c r="C125" s="2">
        <v>49.13</v>
      </c>
      <c r="D125" s="2">
        <v>48.23</v>
      </c>
      <c r="E125" s="2">
        <v>48.63</v>
      </c>
      <c r="F125" s="2">
        <v>0.288719324</v>
      </c>
    </row>
    <row r="126" spans="1:6" x14ac:dyDescent="0.25">
      <c r="A126" s="3">
        <v>45541</v>
      </c>
      <c r="B126" s="2">
        <v>49.07</v>
      </c>
      <c r="C126" s="2">
        <v>49.1</v>
      </c>
      <c r="D126" s="2">
        <v>48.18</v>
      </c>
      <c r="E126" s="2">
        <v>48.45</v>
      </c>
      <c r="F126" s="2">
        <v>-1.263501121</v>
      </c>
    </row>
    <row r="127" spans="1:6" x14ac:dyDescent="0.25">
      <c r="A127" s="3">
        <v>45540</v>
      </c>
      <c r="B127" s="2">
        <v>48.93</v>
      </c>
      <c r="C127" s="2">
        <v>49.63</v>
      </c>
      <c r="D127" s="2">
        <v>48.92</v>
      </c>
      <c r="E127" s="2">
        <v>49.09</v>
      </c>
      <c r="F127" s="2">
        <v>0.32699775199999997</v>
      </c>
    </row>
    <row r="128" spans="1:6" x14ac:dyDescent="0.25">
      <c r="A128" s="3">
        <v>45539</v>
      </c>
      <c r="B128" s="2">
        <v>49.88</v>
      </c>
      <c r="C128" s="2">
        <v>49.95</v>
      </c>
      <c r="D128" s="2">
        <v>49.55</v>
      </c>
      <c r="E128" s="2">
        <v>49.8</v>
      </c>
      <c r="F128" s="2">
        <v>-0.16038492400000001</v>
      </c>
    </row>
    <row r="129" spans="1:6" x14ac:dyDescent="0.25">
      <c r="A129" s="3">
        <v>45538</v>
      </c>
      <c r="B129" s="2">
        <v>50.33</v>
      </c>
      <c r="C129" s="2">
        <v>50.48</v>
      </c>
      <c r="D129" s="2">
        <v>49.89</v>
      </c>
      <c r="E129" s="2">
        <v>49.94</v>
      </c>
      <c r="F129" s="2">
        <v>-0.77488575400000004</v>
      </c>
    </row>
    <row r="130" spans="1:6" x14ac:dyDescent="0.25">
      <c r="A130" s="3">
        <v>45534</v>
      </c>
      <c r="B130" s="2">
        <v>50.47</v>
      </c>
      <c r="C130" s="2">
        <v>50.66</v>
      </c>
      <c r="D130" s="2">
        <v>50.05</v>
      </c>
      <c r="E130" s="2">
        <v>50.5</v>
      </c>
      <c r="F130" s="2">
        <v>5.9441252E-2</v>
      </c>
    </row>
    <row r="131" spans="1:6" x14ac:dyDescent="0.25">
      <c r="A131" s="3">
        <v>45533</v>
      </c>
      <c r="B131" s="2">
        <v>49.87</v>
      </c>
      <c r="C131" s="2">
        <v>50.8</v>
      </c>
      <c r="D131" s="2">
        <v>49.87</v>
      </c>
      <c r="E131" s="2">
        <v>50.33</v>
      </c>
      <c r="F131" s="2">
        <v>0.92239823499999996</v>
      </c>
    </row>
    <row r="132" spans="1:6" x14ac:dyDescent="0.25">
      <c r="A132" s="3">
        <v>45532</v>
      </c>
      <c r="B132" s="2">
        <v>50.41</v>
      </c>
      <c r="C132" s="2">
        <v>50.44</v>
      </c>
      <c r="D132" s="2">
        <v>49.39</v>
      </c>
      <c r="E132" s="2">
        <v>49.82</v>
      </c>
      <c r="F132" s="2">
        <v>-1.170402698</v>
      </c>
    </row>
    <row r="133" spans="1:6" x14ac:dyDescent="0.25">
      <c r="A133" s="3">
        <v>45531</v>
      </c>
      <c r="B133" s="2">
        <v>50.51</v>
      </c>
      <c r="C133" s="2">
        <v>50.82</v>
      </c>
      <c r="D133" s="2">
        <v>50.37</v>
      </c>
      <c r="E133" s="2">
        <v>50.66</v>
      </c>
      <c r="F133" s="2">
        <v>0.29697089700000001</v>
      </c>
    </row>
    <row r="134" spans="1:6" x14ac:dyDescent="0.25">
      <c r="A134" s="3">
        <v>45530</v>
      </c>
      <c r="B134" s="2">
        <v>50.82</v>
      </c>
      <c r="C134" s="2">
        <v>50.98</v>
      </c>
      <c r="D134" s="2">
        <v>50.71</v>
      </c>
      <c r="E134" s="2">
        <v>50.79</v>
      </c>
      <c r="F134" s="2">
        <v>-5.9031877000000003E-2</v>
      </c>
    </row>
    <row r="135" spans="1:6" x14ac:dyDescent="0.25">
      <c r="A135" s="3">
        <v>45527</v>
      </c>
      <c r="B135" s="2">
        <v>50.57</v>
      </c>
      <c r="C135" s="2">
        <v>50.75</v>
      </c>
      <c r="D135" s="2">
        <v>50.29</v>
      </c>
      <c r="E135" s="2">
        <v>50.68</v>
      </c>
      <c r="F135" s="2">
        <v>0.21752026899999999</v>
      </c>
    </row>
    <row r="136" spans="1:6" x14ac:dyDescent="0.25">
      <c r="A136" s="3">
        <v>45526</v>
      </c>
      <c r="B136" s="2">
        <v>50.57</v>
      </c>
      <c r="C136" s="2">
        <v>50.89</v>
      </c>
      <c r="D136" s="2">
        <v>50.26</v>
      </c>
      <c r="E136" s="2">
        <v>50.26</v>
      </c>
      <c r="F136" s="2">
        <v>-0.61301166699999998</v>
      </c>
    </row>
    <row r="137" spans="1:6" x14ac:dyDescent="0.25">
      <c r="A137" s="3">
        <v>45525</v>
      </c>
      <c r="B137" s="2">
        <v>50.11</v>
      </c>
      <c r="C137" s="2">
        <v>50.53</v>
      </c>
      <c r="D137" s="2">
        <v>50.01</v>
      </c>
      <c r="E137" s="2">
        <v>50.41</v>
      </c>
      <c r="F137" s="2">
        <v>0.59868289799999996</v>
      </c>
    </row>
    <row r="138" spans="1:6" x14ac:dyDescent="0.25">
      <c r="A138" s="3">
        <v>45524</v>
      </c>
      <c r="B138" s="2">
        <v>49.9</v>
      </c>
      <c r="C138" s="2">
        <v>50.35</v>
      </c>
      <c r="D138" s="2">
        <v>49.58</v>
      </c>
      <c r="E138" s="2">
        <v>50.21</v>
      </c>
      <c r="F138" s="2">
        <v>0.62124248500000001</v>
      </c>
    </row>
    <row r="139" spans="1:6" x14ac:dyDescent="0.25">
      <c r="A139" s="3">
        <v>45523</v>
      </c>
      <c r="B139" s="2">
        <v>49.6</v>
      </c>
      <c r="C139" s="2">
        <v>49.88</v>
      </c>
      <c r="D139" s="2">
        <v>49.35</v>
      </c>
      <c r="E139" s="2">
        <v>49.88</v>
      </c>
      <c r="F139" s="2">
        <v>0.56451612900000003</v>
      </c>
    </row>
    <row r="140" spans="1:6" x14ac:dyDescent="0.25">
      <c r="A140" s="3">
        <v>45520</v>
      </c>
      <c r="B140" s="2">
        <v>49.14</v>
      </c>
      <c r="C140" s="2">
        <v>49.71</v>
      </c>
      <c r="D140" s="2">
        <v>48.85</v>
      </c>
      <c r="E140" s="2">
        <v>49.51</v>
      </c>
      <c r="F140" s="2">
        <v>0.75295075300000003</v>
      </c>
    </row>
    <row r="141" spans="1:6" x14ac:dyDescent="0.25">
      <c r="A141" s="3">
        <v>45519</v>
      </c>
      <c r="B141" s="2">
        <v>49.67</v>
      </c>
      <c r="C141" s="2">
        <v>49.97</v>
      </c>
      <c r="D141" s="2">
        <v>48.14</v>
      </c>
      <c r="E141" s="2">
        <v>48.41</v>
      </c>
      <c r="F141" s="2">
        <v>-2.536742501</v>
      </c>
    </row>
    <row r="142" spans="1:6" x14ac:dyDescent="0.25">
      <c r="A142" s="3">
        <v>45518</v>
      </c>
      <c r="B142" s="2">
        <v>45.28</v>
      </c>
      <c r="C142" s="2">
        <v>45.72</v>
      </c>
      <c r="D142" s="2">
        <v>45.1</v>
      </c>
      <c r="E142" s="2">
        <v>45.37</v>
      </c>
      <c r="F142" s="2">
        <v>0.198763251</v>
      </c>
    </row>
    <row r="143" spans="1:6" x14ac:dyDescent="0.25">
      <c r="A143" s="3">
        <v>45517</v>
      </c>
      <c r="B143" s="2">
        <v>45.11</v>
      </c>
      <c r="C143" s="2">
        <v>45.35</v>
      </c>
      <c r="D143" s="2">
        <v>44.87</v>
      </c>
      <c r="E143" s="2">
        <v>45.35</v>
      </c>
      <c r="F143" s="2">
        <v>0.53203280900000005</v>
      </c>
    </row>
    <row r="144" spans="1:6" x14ac:dyDescent="0.25">
      <c r="A144" s="3">
        <v>45516</v>
      </c>
      <c r="B144" s="2">
        <v>45.41</v>
      </c>
      <c r="C144" s="2">
        <v>45.56</v>
      </c>
      <c r="D144" s="2">
        <v>44.7</v>
      </c>
      <c r="E144" s="2">
        <v>44.82</v>
      </c>
      <c r="F144" s="2">
        <v>-1.299273288</v>
      </c>
    </row>
    <row r="145" spans="1:6" x14ac:dyDescent="0.25">
      <c r="A145" s="3">
        <v>45513</v>
      </c>
      <c r="B145" s="2">
        <v>45.73</v>
      </c>
      <c r="C145" s="2">
        <v>46.04</v>
      </c>
      <c r="D145" s="2">
        <v>45.23</v>
      </c>
      <c r="E145" s="2">
        <v>45.4</v>
      </c>
      <c r="F145" s="2">
        <v>-0.72162694100000002</v>
      </c>
    </row>
    <row r="146" spans="1:6" x14ac:dyDescent="0.25">
      <c r="A146" s="3">
        <v>45512</v>
      </c>
      <c r="B146" s="2">
        <v>45.51</v>
      </c>
      <c r="C146" s="2">
        <v>46.25</v>
      </c>
      <c r="D146" s="2">
        <v>45.51</v>
      </c>
      <c r="E146" s="2">
        <v>45.83</v>
      </c>
      <c r="F146" s="2">
        <v>0.70314216699999998</v>
      </c>
    </row>
    <row r="147" spans="1:6" x14ac:dyDescent="0.25">
      <c r="A147" s="3">
        <v>45511</v>
      </c>
      <c r="B147" s="2">
        <v>45.78</v>
      </c>
      <c r="C147" s="2">
        <v>46.19</v>
      </c>
      <c r="D147" s="2">
        <v>45.22</v>
      </c>
      <c r="E147" s="2">
        <v>45.26</v>
      </c>
      <c r="F147" s="2">
        <v>-1.135867191</v>
      </c>
    </row>
    <row r="148" spans="1:6" x14ac:dyDescent="0.25">
      <c r="A148" s="3">
        <v>45510</v>
      </c>
      <c r="B148" s="2">
        <v>45.18</v>
      </c>
      <c r="C148" s="2">
        <v>45.72</v>
      </c>
      <c r="D148" s="2">
        <v>45.06</v>
      </c>
      <c r="E148" s="2">
        <v>45.21</v>
      </c>
      <c r="F148" s="2">
        <v>6.6401061999999997E-2</v>
      </c>
    </row>
    <row r="149" spans="1:6" x14ac:dyDescent="0.25">
      <c r="A149" s="3">
        <v>45509</v>
      </c>
      <c r="B149" s="2">
        <v>45.69</v>
      </c>
      <c r="C149" s="2">
        <v>45.74</v>
      </c>
      <c r="D149" s="2">
        <v>44.69</v>
      </c>
      <c r="E149" s="2">
        <v>44.76</v>
      </c>
      <c r="F149" s="2">
        <v>-2.0354563360000002</v>
      </c>
    </row>
    <row r="150" spans="1:6" x14ac:dyDescent="0.25">
      <c r="A150" s="3">
        <v>45506</v>
      </c>
      <c r="B150" s="2">
        <v>47.36</v>
      </c>
      <c r="C150" s="2">
        <v>47.56</v>
      </c>
      <c r="D150" s="2">
        <v>46.33</v>
      </c>
      <c r="E150" s="2">
        <v>46.56</v>
      </c>
      <c r="F150" s="2">
        <v>-1.6891891889999999</v>
      </c>
    </row>
    <row r="151" spans="1:6" x14ac:dyDescent="0.25">
      <c r="A151" s="3">
        <v>45505</v>
      </c>
      <c r="B151" s="2">
        <v>48.5</v>
      </c>
      <c r="C151" s="2">
        <v>48.69</v>
      </c>
      <c r="D151" s="2">
        <v>47.19</v>
      </c>
      <c r="E151" s="2">
        <v>47.37</v>
      </c>
      <c r="F151" s="2">
        <v>-2.3298969070000002</v>
      </c>
    </row>
    <row r="152" spans="1:6" x14ac:dyDescent="0.25">
      <c r="A152" s="3">
        <v>45504</v>
      </c>
      <c r="B152" s="2">
        <v>48.46</v>
      </c>
      <c r="C152" s="2">
        <v>48.75</v>
      </c>
      <c r="D152" s="2">
        <v>48.28</v>
      </c>
      <c r="E152" s="2">
        <v>48.42</v>
      </c>
      <c r="F152" s="2">
        <v>-8.2542302999999997E-2</v>
      </c>
    </row>
    <row r="153" spans="1:6" x14ac:dyDescent="0.25">
      <c r="A153" s="3">
        <v>45503</v>
      </c>
      <c r="B153" s="2">
        <v>48.2</v>
      </c>
      <c r="C153" s="2">
        <v>48.53</v>
      </c>
      <c r="D153" s="2">
        <v>47.87</v>
      </c>
      <c r="E153" s="2">
        <v>48.24</v>
      </c>
      <c r="F153" s="2">
        <v>8.2987552000000006E-2</v>
      </c>
    </row>
    <row r="154" spans="1:6" x14ac:dyDescent="0.25">
      <c r="A154" s="3">
        <v>45502</v>
      </c>
      <c r="B154" s="2">
        <v>47.49</v>
      </c>
      <c r="C154" s="2">
        <v>48.19</v>
      </c>
      <c r="D154" s="2">
        <v>47.42</v>
      </c>
      <c r="E154" s="2">
        <v>47.92</v>
      </c>
      <c r="F154" s="2">
        <v>0.90545377999999999</v>
      </c>
    </row>
    <row r="155" spans="1:6" x14ac:dyDescent="0.25">
      <c r="A155" s="3">
        <v>45499</v>
      </c>
      <c r="B155" s="2">
        <v>47.44</v>
      </c>
      <c r="C155" s="2">
        <v>47.99</v>
      </c>
      <c r="D155" s="2">
        <v>47.36</v>
      </c>
      <c r="E155" s="2">
        <v>47.73</v>
      </c>
      <c r="F155" s="2">
        <v>0.61129848200000003</v>
      </c>
    </row>
    <row r="156" spans="1:6" x14ac:dyDescent="0.25">
      <c r="A156" s="3">
        <v>45498</v>
      </c>
      <c r="B156" s="2">
        <v>47.23</v>
      </c>
      <c r="C156" s="2">
        <v>48.17</v>
      </c>
      <c r="D156" s="2">
        <v>47.1</v>
      </c>
      <c r="E156" s="2">
        <v>47.26</v>
      </c>
      <c r="F156" s="2">
        <v>6.3518950000000005E-2</v>
      </c>
    </row>
    <row r="157" spans="1:6" x14ac:dyDescent="0.25">
      <c r="A157" s="3">
        <v>45497</v>
      </c>
      <c r="B157" s="2">
        <v>46.46</v>
      </c>
      <c r="C157" s="2">
        <v>47.01</v>
      </c>
      <c r="D157" s="2">
        <v>46.22</v>
      </c>
      <c r="E157" s="2">
        <v>46.83</v>
      </c>
      <c r="F157" s="2">
        <v>0.79638398600000004</v>
      </c>
    </row>
    <row r="158" spans="1:6" x14ac:dyDescent="0.25">
      <c r="A158" s="3">
        <v>45496</v>
      </c>
      <c r="B158" s="2">
        <v>46.55</v>
      </c>
      <c r="C158" s="2">
        <v>46.76</v>
      </c>
      <c r="D158" s="2">
        <v>46.36</v>
      </c>
      <c r="E158" s="2">
        <v>46.43</v>
      </c>
      <c r="F158" s="2">
        <v>-0.25778732500000001</v>
      </c>
    </row>
    <row r="159" spans="1:6" x14ac:dyDescent="0.25">
      <c r="A159" s="3">
        <v>45495</v>
      </c>
      <c r="B159" s="2">
        <v>47.16</v>
      </c>
      <c r="C159" s="2">
        <v>47.27</v>
      </c>
      <c r="D159" s="2">
        <v>46.79</v>
      </c>
      <c r="E159" s="2">
        <v>46.81</v>
      </c>
      <c r="F159" s="2">
        <v>-0.74215436800000001</v>
      </c>
    </row>
    <row r="160" spans="1:6" x14ac:dyDescent="0.25">
      <c r="A160" s="3">
        <v>45492</v>
      </c>
      <c r="B160" s="2">
        <v>47.82</v>
      </c>
      <c r="C160" s="2">
        <v>47.88</v>
      </c>
      <c r="D160" s="2">
        <v>47.12</v>
      </c>
      <c r="E160" s="2">
        <v>47.29</v>
      </c>
      <c r="F160" s="2">
        <v>-1.108322877</v>
      </c>
    </row>
    <row r="161" spans="1:6" x14ac:dyDescent="0.25">
      <c r="A161" s="3">
        <v>45491</v>
      </c>
      <c r="B161" s="2">
        <v>48.1</v>
      </c>
      <c r="C161" s="2">
        <v>48.61</v>
      </c>
      <c r="D161" s="2">
        <v>47.96</v>
      </c>
      <c r="E161" s="2">
        <v>47.97</v>
      </c>
      <c r="F161" s="2">
        <v>-0.27027026999999998</v>
      </c>
    </row>
    <row r="162" spans="1:6" x14ac:dyDescent="0.25">
      <c r="A162" s="3">
        <v>45490</v>
      </c>
      <c r="B162" s="2">
        <v>47.56</v>
      </c>
      <c r="C162" s="2">
        <v>48.72</v>
      </c>
      <c r="D162" s="2">
        <v>47.32</v>
      </c>
      <c r="E162" s="2">
        <v>48.5</v>
      </c>
      <c r="F162" s="2">
        <v>1.976450799</v>
      </c>
    </row>
    <row r="163" spans="1:6" x14ac:dyDescent="0.25">
      <c r="A163" s="3">
        <v>45489</v>
      </c>
      <c r="B163" s="2">
        <v>47.48</v>
      </c>
      <c r="C163" s="2">
        <v>47.95</v>
      </c>
      <c r="D163" s="2">
        <v>47.19</v>
      </c>
      <c r="E163" s="2">
        <v>47.37</v>
      </c>
      <c r="F163" s="2">
        <v>-0.23167649500000001</v>
      </c>
    </row>
    <row r="164" spans="1:6" x14ac:dyDescent="0.25">
      <c r="A164" s="3">
        <v>45488</v>
      </c>
      <c r="B164" s="2">
        <v>47.13</v>
      </c>
      <c r="C164" s="2">
        <v>47.46</v>
      </c>
      <c r="D164" s="2">
        <v>46.76</v>
      </c>
      <c r="E164" s="2">
        <v>47.25</v>
      </c>
      <c r="F164" s="2">
        <v>0.25461489500000001</v>
      </c>
    </row>
    <row r="165" spans="1:6" x14ac:dyDescent="0.25">
      <c r="A165" s="3">
        <v>45485</v>
      </c>
      <c r="B165" s="2">
        <v>47.29</v>
      </c>
      <c r="C165" s="2">
        <v>47.84</v>
      </c>
      <c r="D165" s="2">
        <v>47.02</v>
      </c>
      <c r="E165" s="2">
        <v>47.41</v>
      </c>
      <c r="F165" s="2">
        <v>0.253753436</v>
      </c>
    </row>
    <row r="166" spans="1:6" x14ac:dyDescent="0.25">
      <c r="A166" s="3">
        <v>45484</v>
      </c>
      <c r="B166" s="2">
        <v>46.33</v>
      </c>
      <c r="C166" s="2">
        <v>46.9</v>
      </c>
      <c r="D166" s="2">
        <v>46.33</v>
      </c>
      <c r="E166" s="2">
        <v>46.77</v>
      </c>
      <c r="F166" s="2">
        <v>0.94970861200000001</v>
      </c>
    </row>
    <row r="167" spans="1:6" x14ac:dyDescent="0.25">
      <c r="A167" s="3">
        <v>45483</v>
      </c>
      <c r="B167" s="2">
        <v>46.09</v>
      </c>
      <c r="C167" s="2">
        <v>46.26</v>
      </c>
      <c r="D167" s="2">
        <v>45.81</v>
      </c>
      <c r="E167" s="2">
        <v>46.22</v>
      </c>
      <c r="F167" s="2">
        <v>0.282056845</v>
      </c>
    </row>
    <row r="168" spans="1:6" x14ac:dyDescent="0.25">
      <c r="A168" s="3">
        <v>45482</v>
      </c>
      <c r="B168" s="2">
        <v>46</v>
      </c>
      <c r="C168" s="2">
        <v>46.08</v>
      </c>
      <c r="D168" s="2">
        <v>45.63</v>
      </c>
      <c r="E168" s="2">
        <v>45.73</v>
      </c>
      <c r="F168" s="2">
        <v>-0.58695652200000004</v>
      </c>
    </row>
    <row r="169" spans="1:6" x14ac:dyDescent="0.25">
      <c r="A169" s="3">
        <v>45481</v>
      </c>
      <c r="B169" s="2">
        <v>46.71</v>
      </c>
      <c r="C169" s="2">
        <v>46.76</v>
      </c>
      <c r="D169" s="2">
        <v>45.93</v>
      </c>
      <c r="E169" s="2">
        <v>45.97</v>
      </c>
      <c r="F169" s="2">
        <v>-1.584243203</v>
      </c>
    </row>
    <row r="170" spans="1:6" x14ac:dyDescent="0.25">
      <c r="A170" s="3">
        <v>45478</v>
      </c>
      <c r="B170" s="2">
        <v>46.48</v>
      </c>
      <c r="C170" s="2">
        <v>46.73</v>
      </c>
      <c r="D170" s="2">
        <v>46.28</v>
      </c>
      <c r="E170" s="2">
        <v>46.59</v>
      </c>
      <c r="F170" s="2">
        <v>0.23666092899999999</v>
      </c>
    </row>
    <row r="171" spans="1:6" x14ac:dyDescent="0.25">
      <c r="A171" s="3">
        <v>45476</v>
      </c>
      <c r="B171" s="2">
        <v>47.12</v>
      </c>
      <c r="C171" s="2">
        <v>47.5</v>
      </c>
      <c r="D171" s="2">
        <v>47.02</v>
      </c>
      <c r="E171" s="2">
        <v>47.04</v>
      </c>
      <c r="F171" s="2">
        <v>-0.169779287</v>
      </c>
    </row>
    <row r="172" spans="1:6" x14ac:dyDescent="0.25">
      <c r="A172" s="3">
        <v>45475</v>
      </c>
      <c r="B172" s="2">
        <v>47.64</v>
      </c>
      <c r="C172" s="2">
        <v>47.76</v>
      </c>
      <c r="D172" s="2">
        <v>46.94</v>
      </c>
      <c r="E172" s="2">
        <v>47.24</v>
      </c>
      <c r="F172" s="2">
        <v>-0.83963056300000005</v>
      </c>
    </row>
    <row r="173" spans="1:6" x14ac:dyDescent="0.25">
      <c r="A173" s="3">
        <v>45474</v>
      </c>
      <c r="B173" s="2">
        <v>47.63</v>
      </c>
      <c r="C173" s="2">
        <v>47.81</v>
      </c>
      <c r="D173" s="2">
        <v>47.4</v>
      </c>
      <c r="E173" s="2">
        <v>47.47</v>
      </c>
      <c r="F173" s="2">
        <v>-0.335922738</v>
      </c>
    </row>
    <row r="174" spans="1:6" x14ac:dyDescent="0.25">
      <c r="A174" s="3">
        <v>45471</v>
      </c>
      <c r="B174" s="2">
        <v>47.53</v>
      </c>
      <c r="C174" s="2">
        <v>47.84</v>
      </c>
      <c r="D174" s="2">
        <v>47.4</v>
      </c>
      <c r="E174" s="2">
        <v>47.45</v>
      </c>
      <c r="F174" s="2">
        <v>-0.16831474900000001</v>
      </c>
    </row>
    <row r="175" spans="1:6" x14ac:dyDescent="0.25">
      <c r="A175" s="3">
        <v>45470</v>
      </c>
      <c r="B175" s="2">
        <v>46.87</v>
      </c>
      <c r="C175" s="2">
        <v>47.49</v>
      </c>
      <c r="D175" s="2">
        <v>46.82</v>
      </c>
      <c r="E175" s="2">
        <v>47.41</v>
      </c>
      <c r="F175" s="2">
        <v>1.152122893</v>
      </c>
    </row>
    <row r="176" spans="1:6" x14ac:dyDescent="0.25">
      <c r="A176" s="3">
        <v>45469</v>
      </c>
      <c r="B176" s="2">
        <v>47.18</v>
      </c>
      <c r="C176" s="2">
        <v>47.39</v>
      </c>
      <c r="D176" s="2">
        <v>46.79</v>
      </c>
      <c r="E176" s="2">
        <v>46.79</v>
      </c>
      <c r="F176" s="2">
        <v>-0.82662144999999998</v>
      </c>
    </row>
    <row r="177" spans="1:6" x14ac:dyDescent="0.25">
      <c r="A177" s="3">
        <v>45468</v>
      </c>
      <c r="B177" s="2">
        <v>47.46</v>
      </c>
      <c r="C177" s="2">
        <v>47.79</v>
      </c>
      <c r="D177" s="2">
        <v>47.23</v>
      </c>
      <c r="E177" s="2">
        <v>47.31</v>
      </c>
      <c r="F177" s="2">
        <v>-0.31605562599999998</v>
      </c>
    </row>
    <row r="178" spans="1:6" x14ac:dyDescent="0.25">
      <c r="A178" s="3">
        <v>45467</v>
      </c>
      <c r="B178" s="2">
        <v>47.43</v>
      </c>
      <c r="C178" s="2">
        <v>47.76</v>
      </c>
      <c r="D178" s="2">
        <v>46.99</v>
      </c>
      <c r="E178" s="2">
        <v>47.33</v>
      </c>
      <c r="F178" s="2">
        <v>-0.21083702300000001</v>
      </c>
    </row>
    <row r="179" spans="1:6" x14ac:dyDescent="0.25">
      <c r="A179" s="3">
        <v>45464</v>
      </c>
      <c r="B179" s="2">
        <v>47.11</v>
      </c>
      <c r="C179" s="2">
        <v>47.82</v>
      </c>
      <c r="D179" s="2">
        <v>47.08</v>
      </c>
      <c r="E179" s="2">
        <v>47.45</v>
      </c>
      <c r="F179" s="2">
        <v>0.72171513499999995</v>
      </c>
    </row>
    <row r="180" spans="1:6" x14ac:dyDescent="0.25">
      <c r="A180" s="3">
        <v>45463</v>
      </c>
      <c r="B180" s="2">
        <v>46.45</v>
      </c>
      <c r="C180" s="2">
        <v>46.85</v>
      </c>
      <c r="D180" s="2">
        <v>45.99</v>
      </c>
      <c r="E180" s="2">
        <v>46.72</v>
      </c>
      <c r="F180" s="2">
        <v>0.581270183</v>
      </c>
    </row>
    <row r="181" spans="1:6" x14ac:dyDescent="0.25">
      <c r="A181" s="3">
        <v>45461</v>
      </c>
      <c r="B181" s="2">
        <v>45.73</v>
      </c>
      <c r="C181" s="2">
        <v>45.91</v>
      </c>
      <c r="D181" s="2">
        <v>45.55</v>
      </c>
      <c r="E181" s="2">
        <v>45.9</v>
      </c>
      <c r="F181" s="2">
        <v>0.37174721199999999</v>
      </c>
    </row>
    <row r="182" spans="1:6" x14ac:dyDescent="0.25">
      <c r="A182" s="3">
        <v>45460</v>
      </c>
      <c r="B182" s="2">
        <v>45.39</v>
      </c>
      <c r="C182" s="2">
        <v>45.62</v>
      </c>
      <c r="D182" s="2">
        <v>44.93</v>
      </c>
      <c r="E182" s="2">
        <v>45.57</v>
      </c>
      <c r="F182" s="2">
        <v>0.39656311999999999</v>
      </c>
    </row>
    <row r="183" spans="1:6" x14ac:dyDescent="0.25">
      <c r="A183" s="3">
        <v>45457</v>
      </c>
      <c r="B183" s="2">
        <v>45.22</v>
      </c>
      <c r="C183" s="2">
        <v>45.69</v>
      </c>
      <c r="D183" s="2">
        <v>44.95</v>
      </c>
      <c r="E183" s="2">
        <v>45.57</v>
      </c>
      <c r="F183" s="2">
        <v>0.77399380799999995</v>
      </c>
    </row>
    <row r="184" spans="1:6" x14ac:dyDescent="0.25">
      <c r="A184" s="3">
        <v>45456</v>
      </c>
      <c r="B184" s="2">
        <v>45.35</v>
      </c>
      <c r="C184" s="2">
        <v>45.52</v>
      </c>
      <c r="D184" s="2">
        <v>45.1</v>
      </c>
      <c r="E184" s="2">
        <v>45.49</v>
      </c>
      <c r="F184" s="2">
        <v>0.30871003299999999</v>
      </c>
    </row>
    <row r="185" spans="1:6" x14ac:dyDescent="0.25">
      <c r="A185" s="3">
        <v>45455</v>
      </c>
      <c r="B185" s="2">
        <v>45.95</v>
      </c>
      <c r="C185" s="2">
        <v>46.06</v>
      </c>
      <c r="D185" s="2">
        <v>45.37</v>
      </c>
      <c r="E185" s="2">
        <v>45.59</v>
      </c>
      <c r="F185" s="2">
        <v>-0.78346028300000004</v>
      </c>
    </row>
    <row r="186" spans="1:6" x14ac:dyDescent="0.25">
      <c r="A186" s="3">
        <v>45454</v>
      </c>
      <c r="B186" s="2">
        <v>45.44</v>
      </c>
      <c r="C186" s="2">
        <v>45.91</v>
      </c>
      <c r="D186" s="2">
        <v>45.34</v>
      </c>
      <c r="E186" s="2">
        <v>45.68</v>
      </c>
      <c r="F186" s="2">
        <v>0.52816901400000005</v>
      </c>
    </row>
    <row r="187" spans="1:6" x14ac:dyDescent="0.25">
      <c r="A187" s="3">
        <v>45453</v>
      </c>
      <c r="B187" s="2">
        <v>45.31</v>
      </c>
      <c r="C187" s="2">
        <v>45.83</v>
      </c>
      <c r="D187" s="2">
        <v>45.27</v>
      </c>
      <c r="E187" s="2">
        <v>45.82</v>
      </c>
      <c r="F187" s="2">
        <v>1.125579342</v>
      </c>
    </row>
    <row r="188" spans="1:6" x14ac:dyDescent="0.25">
      <c r="A188" s="3">
        <v>45450</v>
      </c>
      <c r="B188" s="2">
        <v>46.09</v>
      </c>
      <c r="C188" s="2">
        <v>46.26</v>
      </c>
      <c r="D188" s="2">
        <v>45.77</v>
      </c>
      <c r="E188" s="2">
        <v>45.78</v>
      </c>
      <c r="F188" s="2">
        <v>-0.67259709300000003</v>
      </c>
    </row>
    <row r="189" spans="1:6" x14ac:dyDescent="0.25">
      <c r="A189" s="3">
        <v>45449</v>
      </c>
      <c r="B189" s="2">
        <v>45.84</v>
      </c>
      <c r="C189" s="2">
        <v>46.36</v>
      </c>
      <c r="D189" s="2">
        <v>45.75</v>
      </c>
      <c r="E189" s="2">
        <v>46.2</v>
      </c>
      <c r="F189" s="2">
        <v>0.78534031400000004</v>
      </c>
    </row>
    <row r="190" spans="1:6" x14ac:dyDescent="0.25">
      <c r="A190" s="3">
        <v>45448</v>
      </c>
      <c r="B190" s="2">
        <v>47.04</v>
      </c>
      <c r="C190" s="2">
        <v>47.08</v>
      </c>
      <c r="D190" s="2">
        <v>45.62</v>
      </c>
      <c r="E190" s="2">
        <v>46</v>
      </c>
      <c r="F190" s="2">
        <v>-2.2108843540000001</v>
      </c>
    </row>
    <row r="191" spans="1:6" x14ac:dyDescent="0.25">
      <c r="A191" s="3">
        <v>45447</v>
      </c>
      <c r="B191" s="2">
        <v>46.65</v>
      </c>
      <c r="C191" s="2">
        <v>47.58</v>
      </c>
      <c r="D191" s="2">
        <v>46.49</v>
      </c>
      <c r="E191" s="2">
        <v>47.43</v>
      </c>
      <c r="F191" s="2">
        <v>1.672025723</v>
      </c>
    </row>
    <row r="192" spans="1:6" x14ac:dyDescent="0.25">
      <c r="A192" s="3">
        <v>45446</v>
      </c>
      <c r="B192" s="2">
        <v>46.71</v>
      </c>
      <c r="C192" s="2">
        <v>46.75</v>
      </c>
      <c r="D192" s="2">
        <v>46.26</v>
      </c>
      <c r="E192" s="2">
        <v>46.54</v>
      </c>
      <c r="F192" s="2">
        <v>-0.36394776299999998</v>
      </c>
    </row>
    <row r="193" spans="1:6" x14ac:dyDescent="0.25">
      <c r="A193" s="3">
        <v>45443</v>
      </c>
      <c r="B193" s="2">
        <v>46.31</v>
      </c>
      <c r="C193" s="2">
        <v>46.55</v>
      </c>
      <c r="D193" s="2">
        <v>45.99</v>
      </c>
      <c r="E193" s="2">
        <v>46.51</v>
      </c>
      <c r="F193" s="2">
        <v>0.431872166</v>
      </c>
    </row>
    <row r="194" spans="1:6" x14ac:dyDescent="0.25">
      <c r="A194" s="3">
        <v>45442</v>
      </c>
      <c r="B194" s="2">
        <v>46.12</v>
      </c>
      <c r="C194" s="2">
        <v>46.44</v>
      </c>
      <c r="D194" s="2">
        <v>45.98</v>
      </c>
      <c r="E194" s="2">
        <v>46.14</v>
      </c>
      <c r="F194" s="2">
        <v>4.3365134E-2</v>
      </c>
    </row>
    <row r="195" spans="1:6" x14ac:dyDescent="0.25">
      <c r="A195" s="3">
        <v>45441</v>
      </c>
      <c r="B195" s="2">
        <v>45.84</v>
      </c>
      <c r="C195" s="2">
        <v>46.31</v>
      </c>
      <c r="D195" s="2">
        <v>45.83</v>
      </c>
      <c r="E195" s="2">
        <v>46.08</v>
      </c>
      <c r="F195" s="2">
        <v>0.523560209</v>
      </c>
    </row>
    <row r="196" spans="1:6" x14ac:dyDescent="0.25">
      <c r="A196" s="3">
        <v>45440</v>
      </c>
      <c r="B196" s="2">
        <v>46.37</v>
      </c>
      <c r="C196" s="2">
        <v>46.86</v>
      </c>
      <c r="D196" s="2">
        <v>45.96</v>
      </c>
      <c r="E196" s="2">
        <v>46.22</v>
      </c>
      <c r="F196" s="2">
        <v>-0.32348501200000002</v>
      </c>
    </row>
    <row r="197" spans="1:6" x14ac:dyDescent="0.25">
      <c r="A197" s="3">
        <v>45436</v>
      </c>
      <c r="B197" s="2">
        <v>46.65</v>
      </c>
      <c r="C197" s="2">
        <v>46.78</v>
      </c>
      <c r="D197" s="2">
        <v>46.36</v>
      </c>
      <c r="E197" s="2">
        <v>46.41</v>
      </c>
      <c r="F197" s="2">
        <v>-0.51446945300000002</v>
      </c>
    </row>
    <row r="198" spans="1:6" x14ac:dyDescent="0.25">
      <c r="A198" s="3">
        <v>45435</v>
      </c>
      <c r="B198" s="2">
        <v>46.85</v>
      </c>
      <c r="C198" s="2">
        <v>47.09</v>
      </c>
      <c r="D198" s="2">
        <v>46.49</v>
      </c>
      <c r="E198" s="2">
        <v>46.6</v>
      </c>
      <c r="F198" s="2">
        <v>-0.53361793000000002</v>
      </c>
    </row>
    <row r="199" spans="1:6" x14ac:dyDescent="0.25">
      <c r="A199" s="3">
        <v>45434</v>
      </c>
      <c r="B199" s="2">
        <v>47.16</v>
      </c>
      <c r="C199" s="2">
        <v>47.81</v>
      </c>
      <c r="D199" s="2">
        <v>47.1</v>
      </c>
      <c r="E199" s="2">
        <v>47.33</v>
      </c>
      <c r="F199" s="2">
        <v>0.36047497899999997</v>
      </c>
    </row>
    <row r="200" spans="1:6" x14ac:dyDescent="0.25">
      <c r="A200" s="3">
        <v>45433</v>
      </c>
      <c r="B200" s="2">
        <v>46.92</v>
      </c>
      <c r="C200" s="2">
        <v>47.12</v>
      </c>
      <c r="D200" s="2">
        <v>46.59</v>
      </c>
      <c r="E200" s="2">
        <v>46.86</v>
      </c>
      <c r="F200" s="2">
        <v>-0.127877238</v>
      </c>
    </row>
    <row r="201" spans="1:6" x14ac:dyDescent="0.25">
      <c r="A201" s="3">
        <v>45432</v>
      </c>
      <c r="B201" s="2">
        <v>47.86</v>
      </c>
      <c r="C201" s="2">
        <v>47.88</v>
      </c>
      <c r="D201" s="2">
        <v>46.99</v>
      </c>
      <c r="E201" s="2">
        <v>47.02</v>
      </c>
      <c r="F201" s="2">
        <v>-1.7551190969999999</v>
      </c>
    </row>
    <row r="202" spans="1:6" x14ac:dyDescent="0.25">
      <c r="A202" s="3">
        <v>45429</v>
      </c>
      <c r="B202" s="2">
        <v>48.27</v>
      </c>
      <c r="C202" s="2">
        <v>48.46</v>
      </c>
      <c r="D202" s="2">
        <v>48.08</v>
      </c>
      <c r="E202" s="2">
        <v>48.25</v>
      </c>
      <c r="F202" s="2">
        <v>-4.1433602999999999E-2</v>
      </c>
    </row>
    <row r="203" spans="1:6" x14ac:dyDescent="0.25">
      <c r="A203" s="3">
        <v>45428</v>
      </c>
      <c r="B203" s="2">
        <v>48.96</v>
      </c>
      <c r="C203" s="2">
        <v>49.42</v>
      </c>
      <c r="D203" s="2">
        <v>48.16</v>
      </c>
      <c r="E203" s="2">
        <v>48.4</v>
      </c>
      <c r="F203" s="2">
        <v>-1.14379085</v>
      </c>
    </row>
    <row r="204" spans="1:6" x14ac:dyDescent="0.25">
      <c r="A204" s="3">
        <v>45427</v>
      </c>
      <c r="B204" s="2">
        <v>49.19</v>
      </c>
      <c r="C204" s="2">
        <v>49.65</v>
      </c>
      <c r="D204" s="2">
        <v>48.71</v>
      </c>
      <c r="E204" s="2">
        <v>49.59</v>
      </c>
      <c r="F204" s="2">
        <v>0.81317340900000001</v>
      </c>
    </row>
    <row r="205" spans="1:6" x14ac:dyDescent="0.25">
      <c r="A205" s="3">
        <v>45426</v>
      </c>
      <c r="B205" s="2">
        <v>49.03</v>
      </c>
      <c r="C205" s="2">
        <v>49.03</v>
      </c>
      <c r="D205" s="2">
        <v>48.36</v>
      </c>
      <c r="E205" s="2">
        <v>48.91</v>
      </c>
      <c r="F205" s="2">
        <v>-0.24474811299999999</v>
      </c>
    </row>
    <row r="206" spans="1:6" x14ac:dyDescent="0.25">
      <c r="A206" s="3">
        <v>45425</v>
      </c>
      <c r="B206" s="2">
        <v>48.35</v>
      </c>
      <c r="C206" s="2">
        <v>48.8</v>
      </c>
      <c r="D206" s="2">
        <v>48.35</v>
      </c>
      <c r="E206" s="2">
        <v>48.69</v>
      </c>
      <c r="F206" s="2">
        <v>0.70320579100000002</v>
      </c>
    </row>
    <row r="207" spans="1:6" x14ac:dyDescent="0.25">
      <c r="A207" s="3">
        <v>45422</v>
      </c>
      <c r="B207" s="2">
        <v>47.79</v>
      </c>
      <c r="C207" s="2">
        <v>48.07</v>
      </c>
      <c r="D207" s="2">
        <v>47.68</v>
      </c>
      <c r="E207" s="2">
        <v>48.04</v>
      </c>
      <c r="F207" s="2">
        <v>0.52312199199999998</v>
      </c>
    </row>
    <row r="208" spans="1:6" x14ac:dyDescent="0.25">
      <c r="A208" s="3">
        <v>45421</v>
      </c>
      <c r="B208" s="2">
        <v>47.99</v>
      </c>
      <c r="C208" s="2">
        <v>48.01</v>
      </c>
      <c r="D208" s="2">
        <v>47.64</v>
      </c>
      <c r="E208" s="2">
        <v>47.76</v>
      </c>
      <c r="F208" s="2">
        <v>-0.47926651399999998</v>
      </c>
    </row>
    <row r="209" spans="1:6" x14ac:dyDescent="0.25">
      <c r="A209" s="3">
        <v>45420</v>
      </c>
      <c r="B209" s="2">
        <v>47.37</v>
      </c>
      <c r="C209" s="2">
        <v>48.12</v>
      </c>
      <c r="D209" s="2">
        <v>47.32</v>
      </c>
      <c r="E209" s="2">
        <v>47.98</v>
      </c>
      <c r="F209" s="2">
        <v>1.2877348529999999</v>
      </c>
    </row>
    <row r="210" spans="1:6" x14ac:dyDescent="0.25">
      <c r="A210" s="3">
        <v>45419</v>
      </c>
      <c r="B210" s="2">
        <v>47.33</v>
      </c>
      <c r="C210" s="2">
        <v>47.44</v>
      </c>
      <c r="D210" s="2">
        <v>46.99</v>
      </c>
      <c r="E210" s="2">
        <v>47.25</v>
      </c>
      <c r="F210" s="2">
        <v>-0.16902598799999999</v>
      </c>
    </row>
    <row r="211" spans="1:6" x14ac:dyDescent="0.25">
      <c r="A211" s="3">
        <v>45418</v>
      </c>
      <c r="B211" s="2">
        <v>47.21</v>
      </c>
      <c r="C211" s="2">
        <v>47.42</v>
      </c>
      <c r="D211" s="2">
        <v>46.95</v>
      </c>
      <c r="E211" s="2">
        <v>46.97</v>
      </c>
      <c r="F211" s="2">
        <v>-0.508366871</v>
      </c>
    </row>
    <row r="212" spans="1:6" x14ac:dyDescent="0.25">
      <c r="A212" s="3">
        <v>45415</v>
      </c>
      <c r="B212" s="2">
        <v>47.14</v>
      </c>
      <c r="C212" s="2">
        <v>47.38</v>
      </c>
      <c r="D212" s="2">
        <v>46.82</v>
      </c>
      <c r="E212" s="2">
        <v>47.12</v>
      </c>
      <c r="F212" s="2">
        <v>-4.2426814E-2</v>
      </c>
    </row>
    <row r="213" spans="1:6" x14ac:dyDescent="0.25">
      <c r="A213" s="3">
        <v>45414</v>
      </c>
      <c r="B213" s="2">
        <v>46.85</v>
      </c>
      <c r="C213" s="2">
        <v>46.94</v>
      </c>
      <c r="D213" s="2">
        <v>46.58</v>
      </c>
      <c r="E213" s="2">
        <v>46.76</v>
      </c>
      <c r="F213" s="2">
        <v>-0.19210245500000001</v>
      </c>
    </row>
    <row r="214" spans="1:6" x14ac:dyDescent="0.25">
      <c r="A214" s="3">
        <v>45413</v>
      </c>
      <c r="B214" s="2">
        <v>46.96</v>
      </c>
      <c r="C214" s="2">
        <v>47.55</v>
      </c>
      <c r="D214" s="2">
        <v>46.85</v>
      </c>
      <c r="E214" s="2">
        <v>47.03</v>
      </c>
      <c r="F214" s="2">
        <v>0.14906303200000001</v>
      </c>
    </row>
    <row r="215" spans="1:6" x14ac:dyDescent="0.25">
      <c r="A215" s="3">
        <v>45412</v>
      </c>
      <c r="B215" s="2">
        <v>47.37</v>
      </c>
      <c r="C215" s="2">
        <v>47.41</v>
      </c>
      <c r="D215" s="2">
        <v>46.95</v>
      </c>
      <c r="E215" s="2">
        <v>46.99</v>
      </c>
      <c r="F215" s="2">
        <v>-0.80219548200000002</v>
      </c>
    </row>
    <row r="216" spans="1:6" x14ac:dyDescent="0.25">
      <c r="A216" s="3">
        <v>45411</v>
      </c>
      <c r="B216" s="2">
        <v>48.18</v>
      </c>
      <c r="C216" s="2">
        <v>48.28</v>
      </c>
      <c r="D216" s="2">
        <v>47.56</v>
      </c>
      <c r="E216" s="2">
        <v>47.71</v>
      </c>
      <c r="F216" s="2">
        <v>-0.97550851000000005</v>
      </c>
    </row>
    <row r="217" spans="1:6" x14ac:dyDescent="0.25">
      <c r="A217" s="3">
        <v>45408</v>
      </c>
      <c r="B217" s="2">
        <v>48.05</v>
      </c>
      <c r="C217" s="2">
        <v>48.26</v>
      </c>
      <c r="D217" s="2">
        <v>47.82</v>
      </c>
      <c r="E217" s="2">
        <v>47.83</v>
      </c>
      <c r="F217" s="2">
        <v>-0.4578564</v>
      </c>
    </row>
    <row r="218" spans="1:6" x14ac:dyDescent="0.25">
      <c r="A218" s="3">
        <v>45407</v>
      </c>
      <c r="B218" s="2">
        <v>48.5</v>
      </c>
      <c r="C218" s="2">
        <v>48.51</v>
      </c>
      <c r="D218" s="2">
        <v>47.83</v>
      </c>
      <c r="E218" s="2">
        <v>48.11</v>
      </c>
      <c r="F218" s="2">
        <v>-0.80412371100000002</v>
      </c>
    </row>
    <row r="219" spans="1:6" x14ac:dyDescent="0.25">
      <c r="A219" s="3">
        <v>45406</v>
      </c>
      <c r="B219" s="2">
        <v>48.08</v>
      </c>
      <c r="C219" s="2">
        <v>48.35</v>
      </c>
      <c r="D219" s="2">
        <v>47.91</v>
      </c>
      <c r="E219" s="2">
        <v>48.26</v>
      </c>
      <c r="F219" s="2">
        <v>0.37437604000000002</v>
      </c>
    </row>
    <row r="220" spans="1:6" x14ac:dyDescent="0.25">
      <c r="A220" s="3">
        <v>45405</v>
      </c>
      <c r="B220" s="2">
        <v>48.13</v>
      </c>
      <c r="C220" s="2">
        <v>48.44</v>
      </c>
      <c r="D220" s="2">
        <v>48.07</v>
      </c>
      <c r="E220" s="2">
        <v>48.3</v>
      </c>
      <c r="F220" s="2">
        <v>0.35321005599999999</v>
      </c>
    </row>
    <row r="221" spans="1:6" x14ac:dyDescent="0.25">
      <c r="A221" s="3">
        <v>45404</v>
      </c>
      <c r="B221" s="2">
        <v>48.31</v>
      </c>
      <c r="C221" s="2">
        <v>48.57</v>
      </c>
      <c r="D221" s="2">
        <v>47.98</v>
      </c>
      <c r="E221" s="2">
        <v>48.13</v>
      </c>
      <c r="F221" s="2">
        <v>-0.37259366599999999</v>
      </c>
    </row>
    <row r="222" spans="1:6" x14ac:dyDescent="0.25">
      <c r="A222" s="3">
        <v>45401</v>
      </c>
      <c r="B222" s="2">
        <v>48.18</v>
      </c>
      <c r="C222" s="2">
        <v>48.41</v>
      </c>
      <c r="D222" s="2">
        <v>48.03</v>
      </c>
      <c r="E222" s="2">
        <v>48.33</v>
      </c>
      <c r="F222" s="2">
        <v>0.31133250299999998</v>
      </c>
    </row>
    <row r="223" spans="1:6" x14ac:dyDescent="0.25">
      <c r="A223" s="3">
        <v>45400</v>
      </c>
      <c r="B223" s="2">
        <v>48.09</v>
      </c>
      <c r="C223" s="2">
        <v>48.35</v>
      </c>
      <c r="D223" s="2">
        <v>47.86</v>
      </c>
      <c r="E223" s="2">
        <v>48.1</v>
      </c>
      <c r="F223" s="2">
        <v>2.0794343999999999E-2</v>
      </c>
    </row>
    <row r="224" spans="1:6" x14ac:dyDescent="0.25">
      <c r="A224" s="3">
        <v>45399</v>
      </c>
      <c r="B224" s="2">
        <v>48</v>
      </c>
      <c r="C224" s="2">
        <v>48.26</v>
      </c>
      <c r="D224" s="2">
        <v>47.69</v>
      </c>
      <c r="E224" s="2">
        <v>47.9</v>
      </c>
      <c r="F224" s="2">
        <v>-0.20833333300000001</v>
      </c>
    </row>
    <row r="225" spans="1:6" x14ac:dyDescent="0.25">
      <c r="A225" s="3">
        <v>45398</v>
      </c>
      <c r="B225" s="2">
        <v>48.38</v>
      </c>
      <c r="C225" s="2">
        <v>48.43</v>
      </c>
      <c r="D225" s="2">
        <v>47.82</v>
      </c>
      <c r="E225" s="2">
        <v>47.92</v>
      </c>
      <c r="F225" s="2">
        <v>-0.95080611800000003</v>
      </c>
    </row>
    <row r="226" spans="1:6" x14ac:dyDescent="0.25">
      <c r="A226" s="3">
        <v>45397</v>
      </c>
      <c r="B226" s="2">
        <v>49.25</v>
      </c>
      <c r="C226" s="2">
        <v>49.35</v>
      </c>
      <c r="D226" s="2">
        <v>48.18</v>
      </c>
      <c r="E226" s="2">
        <v>48.32</v>
      </c>
      <c r="F226" s="2">
        <v>-1.888324873</v>
      </c>
    </row>
    <row r="227" spans="1:6" x14ac:dyDescent="0.25">
      <c r="A227" s="3">
        <v>45394</v>
      </c>
      <c r="B227" s="2">
        <v>48.94</v>
      </c>
      <c r="C227" s="2">
        <v>49.18</v>
      </c>
      <c r="D227" s="2">
        <v>48.47</v>
      </c>
      <c r="E227" s="2">
        <v>48.47</v>
      </c>
      <c r="F227" s="2">
        <v>-0.96035962399999997</v>
      </c>
    </row>
    <row r="228" spans="1:6" x14ac:dyDescent="0.25">
      <c r="A228" s="3">
        <v>45393</v>
      </c>
      <c r="B228" s="2">
        <v>49.1</v>
      </c>
      <c r="C228" s="2">
        <v>49.56</v>
      </c>
      <c r="D228" s="2">
        <v>48.98</v>
      </c>
      <c r="E228" s="2">
        <v>49.53</v>
      </c>
      <c r="F228" s="2">
        <v>0.87576374700000004</v>
      </c>
    </row>
    <row r="229" spans="1:6" x14ac:dyDescent="0.25">
      <c r="A229" s="3">
        <v>45392</v>
      </c>
      <c r="B229" s="2">
        <v>49.51</v>
      </c>
      <c r="C229" s="2">
        <v>49.51</v>
      </c>
      <c r="D229" s="2">
        <v>48.79</v>
      </c>
      <c r="E229" s="2">
        <v>49.18</v>
      </c>
      <c r="F229" s="2">
        <v>-0.66653201399999995</v>
      </c>
    </row>
    <row r="230" spans="1:6" x14ac:dyDescent="0.25">
      <c r="A230" s="3">
        <v>45391</v>
      </c>
      <c r="B230" s="2">
        <v>48.84</v>
      </c>
      <c r="C230" s="2">
        <v>50.18</v>
      </c>
      <c r="D230" s="2">
        <v>48.56</v>
      </c>
      <c r="E230" s="2">
        <v>49.85</v>
      </c>
      <c r="F230" s="2">
        <v>2.0679770679999998</v>
      </c>
    </row>
    <row r="231" spans="1:6" x14ac:dyDescent="0.25">
      <c r="A231" s="3">
        <v>45390</v>
      </c>
      <c r="B231" s="2">
        <v>48.54</v>
      </c>
      <c r="C231" s="2">
        <v>48.64</v>
      </c>
      <c r="D231" s="2">
        <v>48.23</v>
      </c>
      <c r="E231" s="2">
        <v>48.23</v>
      </c>
      <c r="F231" s="2">
        <v>-0.63864853700000002</v>
      </c>
    </row>
    <row r="232" spans="1:6" x14ac:dyDescent="0.25">
      <c r="A232" s="3">
        <v>45387</v>
      </c>
      <c r="B232" s="2">
        <v>48.2</v>
      </c>
      <c r="C232" s="2">
        <v>48.65</v>
      </c>
      <c r="D232" s="2">
        <v>48.16</v>
      </c>
      <c r="E232" s="2">
        <v>48.58</v>
      </c>
      <c r="F232" s="2">
        <v>0.78838174299999997</v>
      </c>
    </row>
    <row r="233" spans="1:6" x14ac:dyDescent="0.25">
      <c r="A233" s="3">
        <v>45386</v>
      </c>
      <c r="B233" s="2">
        <v>49.23</v>
      </c>
      <c r="C233" s="2">
        <v>49.53</v>
      </c>
      <c r="D233" s="2">
        <v>48.02</v>
      </c>
      <c r="E233" s="2">
        <v>48.15</v>
      </c>
      <c r="F233" s="2">
        <v>-2.1937842779999999</v>
      </c>
    </row>
    <row r="234" spans="1:6" x14ac:dyDescent="0.25">
      <c r="A234" s="3">
        <v>45385</v>
      </c>
      <c r="B234" s="2">
        <v>48.85</v>
      </c>
      <c r="C234" s="2">
        <v>49.2</v>
      </c>
      <c r="D234" s="2">
        <v>48.66</v>
      </c>
      <c r="E234" s="2">
        <v>48.73</v>
      </c>
      <c r="F234" s="2">
        <v>-0.24564994900000001</v>
      </c>
    </row>
    <row r="235" spans="1:6" x14ac:dyDescent="0.25">
      <c r="A235" s="3">
        <v>45384</v>
      </c>
      <c r="B235" s="2">
        <v>49.81</v>
      </c>
      <c r="C235" s="2">
        <v>49.82</v>
      </c>
      <c r="D235" s="2">
        <v>49.13</v>
      </c>
      <c r="E235" s="2">
        <v>49.34</v>
      </c>
      <c r="F235" s="2">
        <v>-0.94358562499999998</v>
      </c>
    </row>
    <row r="236" spans="1:6" x14ac:dyDescent="0.25">
      <c r="A236" s="3">
        <v>45383</v>
      </c>
      <c r="B236" s="2">
        <v>49.98</v>
      </c>
      <c r="C236" s="2">
        <v>50.16</v>
      </c>
      <c r="D236" s="2">
        <v>49.87</v>
      </c>
      <c r="E236" s="2">
        <v>49.98</v>
      </c>
      <c r="F236" s="2">
        <v>0</v>
      </c>
    </row>
    <row r="237" spans="1:6" x14ac:dyDescent="0.25">
      <c r="A237" s="3">
        <v>45379</v>
      </c>
      <c r="B237" s="2">
        <v>50</v>
      </c>
      <c r="C237" s="2">
        <v>50.17</v>
      </c>
      <c r="D237" s="2">
        <v>49.85</v>
      </c>
      <c r="E237" s="2">
        <v>49.96</v>
      </c>
      <c r="F237" s="2">
        <v>-0.08</v>
      </c>
    </row>
    <row r="238" spans="1:6" x14ac:dyDescent="0.25">
      <c r="A238" s="3">
        <v>45378</v>
      </c>
      <c r="B238" s="2">
        <v>49.6</v>
      </c>
      <c r="C238" s="2">
        <v>49.88</v>
      </c>
      <c r="D238" s="2">
        <v>49.39</v>
      </c>
      <c r="E238" s="2">
        <v>49.67</v>
      </c>
      <c r="F238" s="2">
        <v>0.14112903199999999</v>
      </c>
    </row>
    <row r="239" spans="1:6" x14ac:dyDescent="0.25">
      <c r="A239" s="3">
        <v>45377</v>
      </c>
      <c r="B239" s="2">
        <v>49.58</v>
      </c>
      <c r="C239" s="2">
        <v>49.79</v>
      </c>
      <c r="D239" s="2">
        <v>49.47</v>
      </c>
      <c r="E239" s="2">
        <v>49.5</v>
      </c>
      <c r="F239" s="2">
        <v>-0.16135538499999999</v>
      </c>
    </row>
    <row r="240" spans="1:6" x14ac:dyDescent="0.25">
      <c r="A240" s="3">
        <v>45376</v>
      </c>
      <c r="B240" s="2">
        <v>49.48</v>
      </c>
      <c r="C240" s="2">
        <v>49.74</v>
      </c>
      <c r="D240" s="2">
        <v>49.27</v>
      </c>
      <c r="E240" s="2">
        <v>49.67</v>
      </c>
      <c r="F240" s="2">
        <v>0.383993533</v>
      </c>
    </row>
    <row r="241" spans="1:6" x14ac:dyDescent="0.25">
      <c r="A241" s="3">
        <v>45373</v>
      </c>
      <c r="B241" s="2">
        <v>49.89</v>
      </c>
      <c r="C241" s="2">
        <v>50.02</v>
      </c>
      <c r="D241" s="2">
        <v>49.7</v>
      </c>
      <c r="E241" s="2">
        <v>49.84</v>
      </c>
      <c r="F241" s="2">
        <v>-0.100220485</v>
      </c>
    </row>
    <row r="242" spans="1:6" x14ac:dyDescent="0.25">
      <c r="A242" s="3">
        <v>45372</v>
      </c>
      <c r="B242" s="2">
        <v>49.72</v>
      </c>
      <c r="C242" s="2">
        <v>50.17</v>
      </c>
      <c r="D242" s="2">
        <v>49.66</v>
      </c>
      <c r="E242" s="2">
        <v>49.88</v>
      </c>
      <c r="F242" s="2">
        <v>0.32180209199999998</v>
      </c>
    </row>
    <row r="243" spans="1:6" x14ac:dyDescent="0.25">
      <c r="A243" s="3">
        <v>45371</v>
      </c>
      <c r="B243" s="2">
        <v>49.13</v>
      </c>
      <c r="C243" s="2">
        <v>49.54</v>
      </c>
      <c r="D243" s="2">
        <v>48.92</v>
      </c>
      <c r="E243" s="2">
        <v>49.44</v>
      </c>
      <c r="F243" s="2">
        <v>0.63097903499999997</v>
      </c>
    </row>
    <row r="244" spans="1:6" x14ac:dyDescent="0.25">
      <c r="A244" s="3">
        <v>45370</v>
      </c>
      <c r="B244" s="2">
        <v>48.96</v>
      </c>
      <c r="C244" s="2">
        <v>49.46</v>
      </c>
      <c r="D244" s="2">
        <v>48.95</v>
      </c>
      <c r="E244" s="2">
        <v>49.18</v>
      </c>
      <c r="F244" s="2">
        <v>0.449346405</v>
      </c>
    </row>
    <row r="245" spans="1:6" x14ac:dyDescent="0.25">
      <c r="A245" s="3">
        <v>45369</v>
      </c>
      <c r="B245" s="2">
        <v>49.05</v>
      </c>
      <c r="C245" s="2">
        <v>49.64</v>
      </c>
      <c r="D245" s="2">
        <v>48.95</v>
      </c>
      <c r="E245" s="2">
        <v>49.2</v>
      </c>
      <c r="F245" s="2">
        <v>0.30581039799999998</v>
      </c>
    </row>
    <row r="246" spans="1:6" x14ac:dyDescent="0.25">
      <c r="A246" s="3">
        <v>45366</v>
      </c>
      <c r="B246" s="2">
        <v>49.78</v>
      </c>
      <c r="C246" s="2">
        <v>49.84</v>
      </c>
      <c r="D246" s="2">
        <v>48.88</v>
      </c>
      <c r="E246" s="2">
        <v>49.14</v>
      </c>
      <c r="F246" s="2">
        <v>-1.2856568900000001</v>
      </c>
    </row>
    <row r="247" spans="1:6" x14ac:dyDescent="0.25">
      <c r="A247" s="3">
        <v>45365</v>
      </c>
      <c r="B247" s="2">
        <v>50.13</v>
      </c>
      <c r="C247" s="2">
        <v>50.21</v>
      </c>
      <c r="D247" s="2">
        <v>49.58</v>
      </c>
      <c r="E247" s="2">
        <v>49.7</v>
      </c>
      <c r="F247" s="2">
        <v>-0.85776979900000005</v>
      </c>
    </row>
    <row r="248" spans="1:6" x14ac:dyDescent="0.25">
      <c r="A248" s="3">
        <v>45364</v>
      </c>
      <c r="B248" s="2">
        <v>49.91</v>
      </c>
      <c r="C248" s="2">
        <v>50.13</v>
      </c>
      <c r="D248" s="2">
        <v>49.81</v>
      </c>
      <c r="E248" s="2">
        <v>50.07</v>
      </c>
      <c r="F248" s="2">
        <v>0.32057703900000001</v>
      </c>
    </row>
    <row r="249" spans="1:6" x14ac:dyDescent="0.25">
      <c r="A249" s="3">
        <v>45363</v>
      </c>
      <c r="B249" s="2">
        <v>50.23</v>
      </c>
      <c r="C249" s="2">
        <v>50.32</v>
      </c>
      <c r="D249" s="2">
        <v>49.87</v>
      </c>
      <c r="E249" s="2">
        <v>50.09</v>
      </c>
      <c r="F249" s="2">
        <v>-0.27871789800000002</v>
      </c>
    </row>
    <row r="250" spans="1:6" x14ac:dyDescent="0.25">
      <c r="A250" s="3">
        <v>45362</v>
      </c>
      <c r="B250" s="2">
        <v>49.97</v>
      </c>
      <c r="C250" s="2">
        <v>50.29</v>
      </c>
      <c r="D250" s="2">
        <v>49.57</v>
      </c>
      <c r="E250" s="2">
        <v>50.21</v>
      </c>
      <c r="F250" s="2">
        <v>0.48028817299999998</v>
      </c>
    </row>
    <row r="251" spans="1:6" x14ac:dyDescent="0.25">
      <c r="A251" s="3">
        <v>45359</v>
      </c>
      <c r="B251" s="2">
        <v>48.91</v>
      </c>
      <c r="C251" s="2">
        <v>49.77</v>
      </c>
      <c r="D251" s="2">
        <v>48.88</v>
      </c>
      <c r="E251" s="2">
        <v>49.5</v>
      </c>
      <c r="F251" s="2">
        <v>1.2062972810000001</v>
      </c>
    </row>
    <row r="252" spans="1:6" x14ac:dyDescent="0.25">
      <c r="A252" s="3">
        <v>45358</v>
      </c>
      <c r="B252" s="2">
        <v>49.13</v>
      </c>
      <c r="C252" s="2">
        <v>49.25</v>
      </c>
      <c r="D252" s="2">
        <v>48.81</v>
      </c>
      <c r="E252" s="2">
        <v>48.87</v>
      </c>
      <c r="F252" s="2">
        <v>-0.52920822300000003</v>
      </c>
    </row>
    <row r="253" spans="1:6" x14ac:dyDescent="0.25">
      <c r="A253" s="3">
        <v>45357</v>
      </c>
      <c r="B253" s="2">
        <v>49.27</v>
      </c>
      <c r="C253" s="2">
        <v>49.39</v>
      </c>
      <c r="D253" s="2">
        <v>48.94</v>
      </c>
      <c r="E253" s="2">
        <v>49.14</v>
      </c>
      <c r="F253" s="2">
        <v>-0.26385224299999999</v>
      </c>
    </row>
    <row r="254" spans="1:6" x14ac:dyDescent="0.25">
      <c r="A254" s="3">
        <v>45356</v>
      </c>
      <c r="B254" s="2">
        <v>48.87</v>
      </c>
      <c r="C254" s="2">
        <v>48.97</v>
      </c>
      <c r="D254" s="2">
        <v>48.53</v>
      </c>
      <c r="E254" s="2">
        <v>48.93</v>
      </c>
      <c r="F254" s="2">
        <v>0.122774708</v>
      </c>
    </row>
    <row r="255" spans="1:6" x14ac:dyDescent="0.25">
      <c r="A255" s="3">
        <v>45355</v>
      </c>
      <c r="B255" s="2">
        <v>48.9</v>
      </c>
      <c r="C255" s="2">
        <v>49.45</v>
      </c>
      <c r="D255" s="2">
        <v>48.78</v>
      </c>
      <c r="E255" s="2">
        <v>49.14</v>
      </c>
      <c r="F255" s="2">
        <v>0.49079754599999997</v>
      </c>
    </row>
    <row r="256" spans="1:6" x14ac:dyDescent="0.25">
      <c r="A256" s="3">
        <v>45352</v>
      </c>
      <c r="B256" s="2">
        <v>47.94</v>
      </c>
      <c r="C256" s="2">
        <v>48.35</v>
      </c>
      <c r="D256" s="2">
        <v>47.65</v>
      </c>
      <c r="E256" s="2">
        <v>48.34</v>
      </c>
      <c r="F256" s="2">
        <v>0.83437630399999996</v>
      </c>
    </row>
    <row r="257" spans="1:6" x14ac:dyDescent="0.25">
      <c r="A257" s="3">
        <v>45351</v>
      </c>
      <c r="B257" s="2">
        <v>48.26</v>
      </c>
      <c r="C257" s="2">
        <v>48.47</v>
      </c>
      <c r="D257" s="2">
        <v>48.1</v>
      </c>
      <c r="E257" s="2">
        <v>48.39</v>
      </c>
      <c r="F257" s="2">
        <v>0.26937422300000002</v>
      </c>
    </row>
    <row r="258" spans="1:6" x14ac:dyDescent="0.25">
      <c r="A258" s="3">
        <v>45350</v>
      </c>
      <c r="B258" s="2">
        <v>48.17</v>
      </c>
      <c r="C258" s="2">
        <v>48.46</v>
      </c>
      <c r="D258" s="2">
        <v>47.99</v>
      </c>
      <c r="E258" s="2">
        <v>48.01</v>
      </c>
      <c r="F258" s="2">
        <v>-0.33215694400000001</v>
      </c>
    </row>
    <row r="259" spans="1:6" x14ac:dyDescent="0.25">
      <c r="A259" s="3">
        <v>45349</v>
      </c>
      <c r="B259" s="2">
        <v>48.2</v>
      </c>
      <c r="C259" s="2">
        <v>48.41</v>
      </c>
      <c r="D259" s="2">
        <v>48</v>
      </c>
      <c r="E259" s="2">
        <v>48.3</v>
      </c>
      <c r="F259" s="2">
        <v>0.20746887999999999</v>
      </c>
    </row>
    <row r="260" spans="1:6" x14ac:dyDescent="0.25">
      <c r="A260" s="3">
        <v>45348</v>
      </c>
      <c r="B260" s="2">
        <v>48.81</v>
      </c>
      <c r="C260" s="2">
        <v>48.83</v>
      </c>
      <c r="D260" s="2">
        <v>48.39</v>
      </c>
      <c r="E260" s="2">
        <v>48.47</v>
      </c>
      <c r="F260" s="2">
        <v>-0.69657857000000001</v>
      </c>
    </row>
    <row r="261" spans="1:6" x14ac:dyDescent="0.25">
      <c r="A261" s="3">
        <v>45345</v>
      </c>
      <c r="B261" s="2">
        <v>48.54</v>
      </c>
      <c r="C261" s="2">
        <v>49.13</v>
      </c>
      <c r="D261" s="2">
        <v>48.54</v>
      </c>
      <c r="E261" s="2">
        <v>48.87</v>
      </c>
      <c r="F261" s="2">
        <v>0.67985166900000005</v>
      </c>
    </row>
    <row r="262" spans="1:6" x14ac:dyDescent="0.25">
      <c r="A262" s="3">
        <v>45344</v>
      </c>
      <c r="B262" s="2">
        <v>48.31</v>
      </c>
      <c r="C262" s="2">
        <v>48.69</v>
      </c>
      <c r="D262" s="2">
        <v>48.13</v>
      </c>
      <c r="E262" s="2">
        <v>48.56</v>
      </c>
      <c r="F262" s="2">
        <v>0.51749120299999996</v>
      </c>
    </row>
    <row r="263" spans="1:6" x14ac:dyDescent="0.25">
      <c r="A263" s="3">
        <v>45343</v>
      </c>
      <c r="B263" s="2">
        <v>48.05</v>
      </c>
      <c r="C263" s="2">
        <v>48.49</v>
      </c>
      <c r="D263" s="2">
        <v>47.89</v>
      </c>
      <c r="E263" s="2">
        <v>48.47</v>
      </c>
      <c r="F263" s="2">
        <v>0.87408949000000002</v>
      </c>
    </row>
    <row r="264" spans="1:6" x14ac:dyDescent="0.25">
      <c r="A264" s="3">
        <v>45342</v>
      </c>
      <c r="B264" s="2">
        <v>48.17</v>
      </c>
      <c r="C264" s="2">
        <v>48.46</v>
      </c>
      <c r="D264" s="2">
        <v>48.09</v>
      </c>
      <c r="E264" s="2">
        <v>48.31</v>
      </c>
      <c r="F264" s="2">
        <v>0.29063732599999997</v>
      </c>
    </row>
    <row r="265" spans="1:6" x14ac:dyDescent="0.25">
      <c r="A265" s="3">
        <v>45338</v>
      </c>
      <c r="B265" s="2">
        <v>48.76</v>
      </c>
      <c r="C265" s="2">
        <v>49.07</v>
      </c>
      <c r="D265" s="2">
        <v>48.38</v>
      </c>
      <c r="E265" s="2">
        <v>48.46</v>
      </c>
      <c r="F265" s="2">
        <v>-0.61525840899999995</v>
      </c>
    </row>
    <row r="266" spans="1:6" x14ac:dyDescent="0.25">
      <c r="A266" s="3">
        <v>45337</v>
      </c>
      <c r="B266" s="2">
        <v>48.9</v>
      </c>
      <c r="C266" s="2">
        <v>49.67</v>
      </c>
      <c r="D266" s="2">
        <v>48.49</v>
      </c>
      <c r="E266" s="2">
        <v>49.13</v>
      </c>
      <c r="F266" s="2">
        <v>0.47034764800000001</v>
      </c>
    </row>
    <row r="267" spans="1:6" x14ac:dyDescent="0.25">
      <c r="A267" s="3">
        <v>45336</v>
      </c>
      <c r="B267" s="2">
        <v>49.84</v>
      </c>
      <c r="C267" s="2">
        <v>50.24</v>
      </c>
      <c r="D267" s="2">
        <v>49.63</v>
      </c>
      <c r="E267" s="2">
        <v>50.18</v>
      </c>
      <c r="F267" s="2">
        <v>0.68218298600000005</v>
      </c>
    </row>
    <row r="268" spans="1:6" x14ac:dyDescent="0.25">
      <c r="A268" s="3">
        <v>45335</v>
      </c>
      <c r="B268" s="2">
        <v>49.72</v>
      </c>
      <c r="C268" s="2">
        <v>49.92</v>
      </c>
      <c r="D268" s="2">
        <v>49.12</v>
      </c>
      <c r="E268" s="2">
        <v>49.56</v>
      </c>
      <c r="F268" s="2">
        <v>-0.32180209199999998</v>
      </c>
    </row>
    <row r="269" spans="1:6" x14ac:dyDescent="0.25">
      <c r="A269" s="3">
        <v>45334</v>
      </c>
      <c r="B269" s="2">
        <v>49.76</v>
      </c>
      <c r="C269" s="2">
        <v>50.19</v>
      </c>
      <c r="D269" s="2">
        <v>49.49</v>
      </c>
      <c r="E269" s="2">
        <v>49.97</v>
      </c>
      <c r="F269" s="2">
        <v>0.42202572300000002</v>
      </c>
    </row>
    <row r="270" spans="1:6" x14ac:dyDescent="0.25">
      <c r="A270" s="3">
        <v>45331</v>
      </c>
      <c r="B270" s="2">
        <v>50.11</v>
      </c>
      <c r="C270" s="2">
        <v>50.24</v>
      </c>
      <c r="D270" s="2">
        <v>49.74</v>
      </c>
      <c r="E270" s="2">
        <v>50.01</v>
      </c>
      <c r="F270" s="2">
        <v>-0.19956096600000001</v>
      </c>
    </row>
    <row r="271" spans="1:6" x14ac:dyDescent="0.25">
      <c r="A271" s="3">
        <v>45330</v>
      </c>
      <c r="B271" s="2">
        <v>49.75</v>
      </c>
      <c r="C271" s="2">
        <v>49.96</v>
      </c>
      <c r="D271" s="2">
        <v>49.54</v>
      </c>
      <c r="E271" s="2">
        <v>49.8</v>
      </c>
      <c r="F271" s="2">
        <v>0.100502513</v>
      </c>
    </row>
    <row r="272" spans="1:6" x14ac:dyDescent="0.25">
      <c r="A272" s="3">
        <v>45329</v>
      </c>
      <c r="B272" s="2">
        <v>50.15</v>
      </c>
      <c r="C272" s="2">
        <v>50.17</v>
      </c>
      <c r="D272" s="2">
        <v>49.45</v>
      </c>
      <c r="E272" s="2">
        <v>49.76</v>
      </c>
      <c r="F272" s="2">
        <v>-0.77766699900000003</v>
      </c>
    </row>
    <row r="273" spans="1:6" x14ac:dyDescent="0.25">
      <c r="A273" s="3">
        <v>45328</v>
      </c>
      <c r="B273" s="2">
        <v>50.5</v>
      </c>
      <c r="C273" s="2">
        <v>50.53</v>
      </c>
      <c r="D273" s="2">
        <v>49.77</v>
      </c>
      <c r="E273" s="2">
        <v>49.86</v>
      </c>
      <c r="F273" s="2">
        <v>-1.267326733</v>
      </c>
    </row>
    <row r="274" spans="1:6" x14ac:dyDescent="0.25">
      <c r="A274" s="3">
        <v>45327</v>
      </c>
      <c r="B274" s="2">
        <v>49.86</v>
      </c>
      <c r="C274" s="2">
        <v>49.99</v>
      </c>
      <c r="D274" s="2">
        <v>49.25</v>
      </c>
      <c r="E274" s="2">
        <v>49.54</v>
      </c>
      <c r="F274" s="2">
        <v>-0.64179703200000005</v>
      </c>
    </row>
    <row r="275" spans="1:6" x14ac:dyDescent="0.25">
      <c r="A275" s="3">
        <v>45324</v>
      </c>
      <c r="B275" s="2">
        <v>49.79</v>
      </c>
      <c r="C275" s="2">
        <v>50.37</v>
      </c>
      <c r="D275" s="2">
        <v>49.6</v>
      </c>
      <c r="E275" s="2">
        <v>50.26</v>
      </c>
      <c r="F275" s="2">
        <v>0.94396465200000002</v>
      </c>
    </row>
    <row r="276" spans="1:6" x14ac:dyDescent="0.25">
      <c r="A276" s="3">
        <v>45323</v>
      </c>
      <c r="B276" s="2">
        <v>49.94</v>
      </c>
      <c r="C276" s="2">
        <v>50.45</v>
      </c>
      <c r="D276" s="2">
        <v>49.79</v>
      </c>
      <c r="E276" s="2">
        <v>50.11</v>
      </c>
      <c r="F276" s="2">
        <v>0.34040849000000001</v>
      </c>
    </row>
    <row r="277" spans="1:6" x14ac:dyDescent="0.25">
      <c r="A277" s="3">
        <v>45322</v>
      </c>
      <c r="B277" s="2">
        <v>51.37</v>
      </c>
      <c r="C277" s="2">
        <v>51.42</v>
      </c>
      <c r="D277" s="2">
        <v>50.12</v>
      </c>
      <c r="E277" s="2">
        <v>50.12</v>
      </c>
      <c r="F277" s="2">
        <v>-2.4333268440000002</v>
      </c>
    </row>
    <row r="278" spans="1:6" x14ac:dyDescent="0.25">
      <c r="A278" s="3">
        <v>45321</v>
      </c>
      <c r="B278" s="2">
        <v>52.09</v>
      </c>
      <c r="C278" s="2">
        <v>52.22</v>
      </c>
      <c r="D278" s="2">
        <v>51.98</v>
      </c>
      <c r="E278" s="2">
        <v>52.16</v>
      </c>
      <c r="F278" s="2">
        <v>0.134382799</v>
      </c>
    </row>
    <row r="279" spans="1:6" x14ac:dyDescent="0.25">
      <c r="A279" s="3">
        <v>45320</v>
      </c>
      <c r="B279" s="2">
        <v>51.93</v>
      </c>
      <c r="C279" s="2">
        <v>52.36</v>
      </c>
      <c r="D279" s="2">
        <v>51.81</v>
      </c>
      <c r="E279" s="2">
        <v>52.22</v>
      </c>
      <c r="F279" s="2">
        <v>0.55844405900000005</v>
      </c>
    </row>
    <row r="280" spans="1:6" x14ac:dyDescent="0.25">
      <c r="A280" s="3">
        <v>45317</v>
      </c>
      <c r="B280" s="2">
        <v>52.48</v>
      </c>
      <c r="C280" s="2">
        <v>52.52</v>
      </c>
      <c r="D280" s="2">
        <v>51.97</v>
      </c>
      <c r="E280" s="2">
        <v>52.11</v>
      </c>
      <c r="F280" s="2">
        <v>-0.70503048800000001</v>
      </c>
    </row>
    <row r="281" spans="1:6" x14ac:dyDescent="0.25">
      <c r="A281" s="3">
        <v>45316</v>
      </c>
      <c r="B281" s="2">
        <v>51.91</v>
      </c>
      <c r="C281" s="2">
        <v>52.55</v>
      </c>
      <c r="D281" s="2">
        <v>51.84</v>
      </c>
      <c r="E281" s="2">
        <v>52.29</v>
      </c>
      <c r="F281" s="2">
        <v>0.73203621699999999</v>
      </c>
    </row>
    <row r="282" spans="1:6" x14ac:dyDescent="0.25">
      <c r="A282" s="3">
        <v>45315</v>
      </c>
      <c r="B282" s="2">
        <v>51.87</v>
      </c>
      <c r="C282" s="2">
        <v>51.92</v>
      </c>
      <c r="D282" s="2">
        <v>51.19</v>
      </c>
      <c r="E282" s="2">
        <v>51.27</v>
      </c>
      <c r="F282" s="2">
        <v>-1.156737999</v>
      </c>
    </row>
    <row r="283" spans="1:6" x14ac:dyDescent="0.25">
      <c r="A283" s="3">
        <v>45314</v>
      </c>
      <c r="B283" s="2">
        <v>51.38</v>
      </c>
      <c r="C283" s="2">
        <v>51.81</v>
      </c>
      <c r="D283" s="2">
        <v>51.36</v>
      </c>
      <c r="E283" s="2">
        <v>51.67</v>
      </c>
      <c r="F283" s="2">
        <v>0.56442195399999995</v>
      </c>
    </row>
    <row r="284" spans="1:6" x14ac:dyDescent="0.25">
      <c r="A284" s="3">
        <v>45313</v>
      </c>
      <c r="B284" s="2">
        <v>51.63</v>
      </c>
      <c r="C284" s="2">
        <v>51.77</v>
      </c>
      <c r="D284" s="2">
        <v>51.4</v>
      </c>
      <c r="E284" s="2">
        <v>51.48</v>
      </c>
      <c r="F284" s="2">
        <v>-0.290528762</v>
      </c>
    </row>
    <row r="285" spans="1:6" x14ac:dyDescent="0.25">
      <c r="A285" s="3">
        <v>45310</v>
      </c>
      <c r="B285" s="2">
        <v>50.88</v>
      </c>
      <c r="C285" s="2">
        <v>51.37</v>
      </c>
      <c r="D285" s="2">
        <v>50.78</v>
      </c>
      <c r="E285" s="2">
        <v>51.34</v>
      </c>
      <c r="F285" s="2">
        <v>0.90408805000000003</v>
      </c>
    </row>
    <row r="286" spans="1:6" x14ac:dyDescent="0.25">
      <c r="A286" s="3">
        <v>45309</v>
      </c>
      <c r="B286" s="2">
        <v>50.54</v>
      </c>
      <c r="C286" s="2">
        <v>50.79</v>
      </c>
      <c r="D286" s="2">
        <v>50.34</v>
      </c>
      <c r="E286" s="2">
        <v>50.74</v>
      </c>
      <c r="F286" s="2">
        <v>0.39572615700000002</v>
      </c>
    </row>
    <row r="287" spans="1:6" x14ac:dyDescent="0.25">
      <c r="A287" s="3">
        <v>45308</v>
      </c>
      <c r="B287" s="2">
        <v>50.13</v>
      </c>
      <c r="C287" s="2">
        <v>50.33</v>
      </c>
      <c r="D287" s="2">
        <v>49.89</v>
      </c>
      <c r="E287" s="2">
        <v>50.28</v>
      </c>
      <c r="F287" s="2">
        <v>0.299222023</v>
      </c>
    </row>
    <row r="288" spans="1:6" x14ac:dyDescent="0.25">
      <c r="A288" s="3">
        <v>45307</v>
      </c>
      <c r="B288" s="2">
        <v>50.22</v>
      </c>
      <c r="C288" s="2">
        <v>50.58</v>
      </c>
      <c r="D288" s="2">
        <v>50.06</v>
      </c>
      <c r="E288" s="2">
        <v>50.52</v>
      </c>
      <c r="F288" s="2">
        <v>0.59737156499999999</v>
      </c>
    </row>
    <row r="289" spans="1:6" x14ac:dyDescent="0.25">
      <c r="A289" s="3">
        <v>45303</v>
      </c>
      <c r="B289" s="2">
        <v>50.51</v>
      </c>
      <c r="C289" s="2">
        <v>50.8</v>
      </c>
      <c r="D289" s="2">
        <v>50.27</v>
      </c>
      <c r="E289" s="2">
        <v>50.35</v>
      </c>
      <c r="F289" s="2">
        <v>-0.31676895700000002</v>
      </c>
    </row>
    <row r="290" spans="1:6" x14ac:dyDescent="0.25">
      <c r="A290" s="3">
        <v>45302</v>
      </c>
      <c r="B290" s="2">
        <v>50.35</v>
      </c>
      <c r="C290" s="2">
        <v>50.49</v>
      </c>
      <c r="D290" s="2">
        <v>50.02</v>
      </c>
      <c r="E290" s="2">
        <v>50.42</v>
      </c>
      <c r="F290" s="2">
        <v>0.139026812</v>
      </c>
    </row>
    <row r="291" spans="1:6" x14ac:dyDescent="0.25">
      <c r="A291" s="3">
        <v>45301</v>
      </c>
      <c r="B291" s="2">
        <v>49.91</v>
      </c>
      <c r="C291" s="2">
        <v>50.31</v>
      </c>
      <c r="D291" s="2">
        <v>49.8</v>
      </c>
      <c r="E291" s="2">
        <v>50.21</v>
      </c>
      <c r="F291" s="2">
        <v>0.60108194800000003</v>
      </c>
    </row>
    <row r="292" spans="1:6" x14ac:dyDescent="0.25">
      <c r="A292" s="3">
        <v>45300</v>
      </c>
      <c r="B292" s="2">
        <v>49.88</v>
      </c>
      <c r="C292" s="2">
        <v>49.91</v>
      </c>
      <c r="D292" s="2">
        <v>49.41</v>
      </c>
      <c r="E292" s="2">
        <v>49.9</v>
      </c>
      <c r="F292" s="2">
        <v>4.0096231000000003E-2</v>
      </c>
    </row>
    <row r="293" spans="1:6" x14ac:dyDescent="0.25">
      <c r="A293" s="3">
        <v>45299</v>
      </c>
      <c r="B293" s="2">
        <v>49.91</v>
      </c>
      <c r="C293" s="2">
        <v>50.49</v>
      </c>
      <c r="D293" s="2">
        <v>49.82</v>
      </c>
      <c r="E293" s="2">
        <v>50.42</v>
      </c>
      <c r="F293" s="2">
        <v>1.0218393109999999</v>
      </c>
    </row>
    <row r="294" spans="1:6" x14ac:dyDescent="0.25">
      <c r="A294" s="3">
        <v>45296</v>
      </c>
      <c r="B294" s="2">
        <v>50.02</v>
      </c>
      <c r="C294" s="2">
        <v>50.35</v>
      </c>
      <c r="D294" s="2">
        <v>49.85</v>
      </c>
      <c r="E294" s="2">
        <v>50.11</v>
      </c>
      <c r="F294" s="2">
        <v>0.17992802899999999</v>
      </c>
    </row>
    <row r="295" spans="1:6" x14ac:dyDescent="0.25">
      <c r="A295" s="3">
        <v>45295</v>
      </c>
      <c r="B295" s="2">
        <v>50.39</v>
      </c>
      <c r="C295" s="2">
        <v>50.4</v>
      </c>
      <c r="D295" s="2">
        <v>49.97</v>
      </c>
      <c r="E295" s="2">
        <v>50.11</v>
      </c>
      <c r="F295" s="2">
        <v>-0.55566580700000001</v>
      </c>
    </row>
    <row r="296" spans="1:6" x14ac:dyDescent="0.25">
      <c r="A296" s="3">
        <v>45294</v>
      </c>
      <c r="B296" s="2">
        <v>49.99</v>
      </c>
      <c r="C296" s="2">
        <v>50.66</v>
      </c>
      <c r="D296" s="2">
        <v>49.92</v>
      </c>
      <c r="E296" s="2">
        <v>50.46</v>
      </c>
      <c r="F296" s="2">
        <v>0.94018803799999995</v>
      </c>
    </row>
    <row r="297" spans="1:6" x14ac:dyDescent="0.25">
      <c r="A297" s="3">
        <v>45293</v>
      </c>
      <c r="B297" s="2">
        <v>50.53</v>
      </c>
      <c r="C297" s="2">
        <v>50.83</v>
      </c>
      <c r="D297" s="2">
        <v>50.23</v>
      </c>
      <c r="E297" s="2">
        <v>50.49</v>
      </c>
      <c r="F297" s="2">
        <v>-7.9160894999999995E-2</v>
      </c>
    </row>
    <row r="298" spans="1:6" x14ac:dyDescent="0.25">
      <c r="A298" s="3">
        <v>45289</v>
      </c>
      <c r="B298" s="2">
        <v>50.51</v>
      </c>
      <c r="C298" s="2">
        <v>50.57</v>
      </c>
      <c r="D298" s="2">
        <v>50.2</v>
      </c>
      <c r="E298" s="2">
        <v>50.44</v>
      </c>
      <c r="F298" s="2">
        <v>-0.13858641899999999</v>
      </c>
    </row>
    <row r="299" spans="1:6" x14ac:dyDescent="0.25">
      <c r="A299" s="3">
        <v>45288</v>
      </c>
      <c r="B299" s="2">
        <v>50.5</v>
      </c>
      <c r="C299" s="2">
        <v>50.57</v>
      </c>
      <c r="D299" s="2">
        <v>50.39</v>
      </c>
      <c r="E299" s="2">
        <v>50.43</v>
      </c>
      <c r="F299" s="2">
        <v>-0.138613861</v>
      </c>
    </row>
    <row r="300" spans="1:6" x14ac:dyDescent="0.25">
      <c r="A300" s="3">
        <v>45287</v>
      </c>
      <c r="B300" s="2">
        <v>50.39</v>
      </c>
      <c r="C300" s="2">
        <v>50.55</v>
      </c>
      <c r="D300" s="2">
        <v>50.26</v>
      </c>
      <c r="E300" s="2">
        <v>50.35</v>
      </c>
      <c r="F300" s="2">
        <v>-7.9380829999999999E-2</v>
      </c>
    </row>
    <row r="301" spans="1:6" x14ac:dyDescent="0.25">
      <c r="A301" s="3">
        <v>45286</v>
      </c>
      <c r="B301" s="2">
        <v>50.17</v>
      </c>
      <c r="C301" s="2">
        <v>50.39</v>
      </c>
      <c r="D301" s="2">
        <v>50.04</v>
      </c>
      <c r="E301" s="2">
        <v>50.25</v>
      </c>
      <c r="F301" s="2">
        <v>0.15945784299999999</v>
      </c>
    </row>
    <row r="302" spans="1:6" x14ac:dyDescent="0.25">
      <c r="A302" s="3">
        <v>45282</v>
      </c>
      <c r="B302" s="2">
        <v>50.04</v>
      </c>
      <c r="C302" s="2">
        <v>50.38</v>
      </c>
      <c r="D302" s="2">
        <v>49.88</v>
      </c>
      <c r="E302" s="2">
        <v>50.08</v>
      </c>
      <c r="F302" s="2">
        <v>7.9936050999999994E-2</v>
      </c>
    </row>
    <row r="303" spans="1:6" x14ac:dyDescent="0.25">
      <c r="A303" s="3">
        <v>45281</v>
      </c>
      <c r="B303" s="2">
        <v>49.89</v>
      </c>
      <c r="C303" s="2">
        <v>49.93</v>
      </c>
      <c r="D303" s="2">
        <v>49.36</v>
      </c>
      <c r="E303" s="2">
        <v>49.7</v>
      </c>
      <c r="F303" s="2">
        <v>-0.38083784300000001</v>
      </c>
    </row>
    <row r="304" spans="1:6" x14ac:dyDescent="0.25">
      <c r="A304" s="3">
        <v>45280</v>
      </c>
      <c r="B304" s="2">
        <v>50.16</v>
      </c>
      <c r="C304" s="2">
        <v>50.32</v>
      </c>
      <c r="D304" s="2">
        <v>49.77</v>
      </c>
      <c r="E304" s="2">
        <v>49.94</v>
      </c>
      <c r="F304" s="2">
        <v>-0.43859649099999998</v>
      </c>
    </row>
    <row r="305" spans="1:6" x14ac:dyDescent="0.25">
      <c r="A305" s="3">
        <v>45279</v>
      </c>
      <c r="B305" s="2">
        <v>50.33</v>
      </c>
      <c r="C305" s="2">
        <v>50.35</v>
      </c>
      <c r="D305" s="2">
        <v>49.83</v>
      </c>
      <c r="E305" s="2">
        <v>50.09</v>
      </c>
      <c r="F305" s="2">
        <v>-0.47685277199999998</v>
      </c>
    </row>
    <row r="306" spans="1:6" x14ac:dyDescent="0.25">
      <c r="A306" s="3">
        <v>45278</v>
      </c>
      <c r="B306" s="2">
        <v>49.73</v>
      </c>
      <c r="C306" s="2">
        <v>50.28</v>
      </c>
      <c r="D306" s="2">
        <v>49.38</v>
      </c>
      <c r="E306" s="2">
        <v>50.2</v>
      </c>
      <c r="F306" s="2">
        <v>0.94510355899999998</v>
      </c>
    </row>
    <row r="307" spans="1:6" x14ac:dyDescent="0.25">
      <c r="A307" s="3">
        <v>45275</v>
      </c>
      <c r="B307" s="2">
        <v>49.63</v>
      </c>
      <c r="C307" s="2">
        <v>49.92</v>
      </c>
      <c r="D307" s="2">
        <v>49.47</v>
      </c>
      <c r="E307" s="2">
        <v>49.89</v>
      </c>
      <c r="F307" s="2">
        <v>0.52387668700000001</v>
      </c>
    </row>
    <row r="308" spans="1:6" x14ac:dyDescent="0.25">
      <c r="A308" s="3">
        <v>45274</v>
      </c>
      <c r="B308" s="2">
        <v>49.88</v>
      </c>
      <c r="C308" s="2">
        <v>49.88</v>
      </c>
      <c r="D308" s="2">
        <v>49.16</v>
      </c>
      <c r="E308" s="2">
        <v>49.45</v>
      </c>
      <c r="F308" s="2">
        <v>-0.86206896600000005</v>
      </c>
    </row>
    <row r="309" spans="1:6" x14ac:dyDescent="0.25">
      <c r="A309" s="3">
        <v>45273</v>
      </c>
      <c r="B309" s="2">
        <v>49.3</v>
      </c>
      <c r="C309" s="2">
        <v>49.67</v>
      </c>
      <c r="D309" s="2">
        <v>48.79</v>
      </c>
      <c r="E309" s="2">
        <v>49.61</v>
      </c>
      <c r="F309" s="2">
        <v>0.62880324499999996</v>
      </c>
    </row>
    <row r="310" spans="1:6" x14ac:dyDescent="0.25">
      <c r="A310" s="3">
        <v>45272</v>
      </c>
      <c r="B310" s="2">
        <v>49.26</v>
      </c>
      <c r="C310" s="2">
        <v>49.43</v>
      </c>
      <c r="D310" s="2">
        <v>49.09</v>
      </c>
      <c r="E310" s="2">
        <v>49.25</v>
      </c>
      <c r="F310" s="2">
        <v>-2.0300446999999999E-2</v>
      </c>
    </row>
    <row r="311" spans="1:6" x14ac:dyDescent="0.25">
      <c r="A311" s="3">
        <v>45271</v>
      </c>
      <c r="B311" s="2">
        <v>48.91</v>
      </c>
      <c r="C311" s="2">
        <v>49.42</v>
      </c>
      <c r="D311" s="2">
        <v>48.85</v>
      </c>
      <c r="E311" s="2">
        <v>49.42</v>
      </c>
      <c r="F311" s="2">
        <v>1.0427315479999999</v>
      </c>
    </row>
    <row r="312" spans="1:6" x14ac:dyDescent="0.25">
      <c r="A312" s="3">
        <v>45268</v>
      </c>
      <c r="B312" s="2">
        <v>48.24</v>
      </c>
      <c r="C312" s="2">
        <v>48.58</v>
      </c>
      <c r="D312" s="2">
        <v>48.23</v>
      </c>
      <c r="E312" s="2">
        <v>48.4</v>
      </c>
      <c r="F312" s="2">
        <v>0.33167495899999999</v>
      </c>
    </row>
    <row r="313" spans="1:6" x14ac:dyDescent="0.25">
      <c r="A313" s="3">
        <v>45267</v>
      </c>
      <c r="B313" s="2">
        <v>47.89</v>
      </c>
      <c r="C313" s="2">
        <v>48.35</v>
      </c>
      <c r="D313" s="2">
        <v>47.88</v>
      </c>
      <c r="E313" s="2">
        <v>48.24</v>
      </c>
      <c r="F313" s="2">
        <v>0.73084151200000003</v>
      </c>
    </row>
    <row r="314" spans="1:6" x14ac:dyDescent="0.25">
      <c r="A314" s="3">
        <v>45266</v>
      </c>
      <c r="B314" s="2">
        <v>48.14</v>
      </c>
      <c r="C314" s="2">
        <v>48.15</v>
      </c>
      <c r="D314" s="2">
        <v>47.64</v>
      </c>
      <c r="E314" s="2">
        <v>47.64</v>
      </c>
      <c r="F314" s="2">
        <v>-1.038637308</v>
      </c>
    </row>
    <row r="315" spans="1:6" x14ac:dyDescent="0.25">
      <c r="A315" s="3">
        <v>45265</v>
      </c>
      <c r="B315" s="2">
        <v>47.75</v>
      </c>
      <c r="C315" s="2">
        <v>47.93</v>
      </c>
      <c r="D315" s="2">
        <v>47.57</v>
      </c>
      <c r="E315" s="2">
        <v>47.89</v>
      </c>
      <c r="F315" s="2">
        <v>0.29319371700000002</v>
      </c>
    </row>
    <row r="316" spans="1:6" x14ac:dyDescent="0.25">
      <c r="A316" s="3">
        <v>45264</v>
      </c>
      <c r="B316" s="2">
        <v>48.03</v>
      </c>
      <c r="C316" s="2">
        <v>48.16</v>
      </c>
      <c r="D316" s="2">
        <v>47.77</v>
      </c>
      <c r="E316" s="2">
        <v>48.02</v>
      </c>
      <c r="F316" s="2">
        <v>-2.0820320999999999E-2</v>
      </c>
    </row>
    <row r="317" spans="1:6" x14ac:dyDescent="0.25">
      <c r="A317" s="3">
        <v>45261</v>
      </c>
      <c r="B317" s="2">
        <v>48.07</v>
      </c>
      <c r="C317" s="2">
        <v>48.77</v>
      </c>
      <c r="D317" s="2">
        <v>48</v>
      </c>
      <c r="E317" s="2">
        <v>48.38</v>
      </c>
      <c r="F317" s="2">
        <v>0.64489286499999998</v>
      </c>
    </row>
    <row r="318" spans="1:6" x14ac:dyDescent="0.25">
      <c r="A318" s="3">
        <v>45260</v>
      </c>
      <c r="B318" s="2">
        <v>48.14</v>
      </c>
      <c r="C318" s="2">
        <v>48.42</v>
      </c>
      <c r="D318" s="2">
        <v>47.93</v>
      </c>
      <c r="E318" s="2">
        <v>48.37</v>
      </c>
      <c r="F318" s="2">
        <v>0.47777316199999997</v>
      </c>
    </row>
    <row r="319" spans="1:6" x14ac:dyDescent="0.25">
      <c r="A319" s="3">
        <v>45259</v>
      </c>
      <c r="B319" s="2">
        <v>48.32</v>
      </c>
      <c r="C319" s="2">
        <v>48.43</v>
      </c>
      <c r="D319" s="2">
        <v>48.01</v>
      </c>
      <c r="E319" s="2">
        <v>48.03</v>
      </c>
      <c r="F319" s="2">
        <v>-0.60016556300000001</v>
      </c>
    </row>
    <row r="320" spans="1:6" x14ac:dyDescent="0.25">
      <c r="A320" s="3">
        <v>45258</v>
      </c>
      <c r="B320" s="2">
        <v>47.95</v>
      </c>
      <c r="C320" s="2">
        <v>48.18</v>
      </c>
      <c r="D320" s="2">
        <v>47.8</v>
      </c>
      <c r="E320" s="2">
        <v>47.87</v>
      </c>
      <c r="F320" s="2">
        <v>-0.166840459</v>
      </c>
    </row>
    <row r="321" spans="1:6" x14ac:dyDescent="0.25">
      <c r="A321" s="3">
        <v>45257</v>
      </c>
      <c r="B321" s="2">
        <v>48.13</v>
      </c>
      <c r="C321" s="2">
        <v>48.25</v>
      </c>
      <c r="D321" s="2">
        <v>47.91</v>
      </c>
      <c r="E321" s="2">
        <v>47.93</v>
      </c>
      <c r="F321" s="2">
        <v>-0.41554124199999998</v>
      </c>
    </row>
    <row r="322" spans="1:6" x14ac:dyDescent="0.25">
      <c r="A322" s="3">
        <v>45254</v>
      </c>
      <c r="B322" s="2">
        <v>48.15</v>
      </c>
      <c r="C322" s="2">
        <v>48.39</v>
      </c>
      <c r="D322" s="2">
        <v>48.04</v>
      </c>
      <c r="E322" s="2">
        <v>48.35</v>
      </c>
      <c r="F322" s="2">
        <v>0.41536864000000001</v>
      </c>
    </row>
    <row r="323" spans="1:6" x14ac:dyDescent="0.25">
      <c r="A323" s="3">
        <v>45252</v>
      </c>
      <c r="B323" s="2">
        <v>48.15</v>
      </c>
      <c r="C323" s="2">
        <v>48.34</v>
      </c>
      <c r="D323" s="2">
        <v>47.92</v>
      </c>
      <c r="E323" s="2">
        <v>48.07</v>
      </c>
      <c r="F323" s="2">
        <v>-0.166147456</v>
      </c>
    </row>
    <row r="324" spans="1:6" x14ac:dyDescent="0.25">
      <c r="A324" s="3">
        <v>45251</v>
      </c>
      <c r="B324" s="2">
        <v>48.13</v>
      </c>
      <c r="C324" s="2">
        <v>48.22</v>
      </c>
      <c r="D324" s="2">
        <v>47.64</v>
      </c>
      <c r="E324" s="2">
        <v>47.93</v>
      </c>
      <c r="F324" s="2">
        <v>-0.41554124199999998</v>
      </c>
    </row>
    <row r="325" spans="1:6" x14ac:dyDescent="0.25">
      <c r="A325" s="3">
        <v>45250</v>
      </c>
      <c r="B325" s="2">
        <v>47.7</v>
      </c>
      <c r="C325" s="2">
        <v>48.36</v>
      </c>
      <c r="D325" s="2">
        <v>47.54</v>
      </c>
      <c r="E325" s="2">
        <v>48.29</v>
      </c>
      <c r="F325" s="2">
        <v>1.236897275</v>
      </c>
    </row>
    <row r="326" spans="1:6" x14ac:dyDescent="0.25">
      <c r="A326" s="3">
        <v>45247</v>
      </c>
      <c r="B326" s="2">
        <v>47.81</v>
      </c>
      <c r="C326" s="2">
        <v>48.35</v>
      </c>
      <c r="D326" s="2">
        <v>47.71</v>
      </c>
      <c r="E326" s="2">
        <v>47.76</v>
      </c>
      <c r="F326" s="2">
        <v>-0.10458063200000001</v>
      </c>
    </row>
    <row r="327" spans="1:6" x14ac:dyDescent="0.25">
      <c r="A327" s="3">
        <v>45246</v>
      </c>
      <c r="B327" s="2">
        <v>46.75</v>
      </c>
      <c r="C327" s="2">
        <v>47.95</v>
      </c>
      <c r="D327" s="2">
        <v>46.49</v>
      </c>
      <c r="E327" s="2">
        <v>47.93</v>
      </c>
      <c r="F327" s="2">
        <v>2.524064171</v>
      </c>
    </row>
    <row r="328" spans="1:6" x14ac:dyDescent="0.25">
      <c r="A328" s="3">
        <v>45245</v>
      </c>
      <c r="B328" s="2">
        <v>53.11</v>
      </c>
      <c r="C328" s="2">
        <v>53.42</v>
      </c>
      <c r="D328" s="2">
        <v>53.01</v>
      </c>
      <c r="E328" s="2">
        <v>53.23</v>
      </c>
      <c r="F328" s="2">
        <v>0.22594615000000001</v>
      </c>
    </row>
    <row r="329" spans="1:6" x14ac:dyDescent="0.25">
      <c r="A329" s="3">
        <v>45244</v>
      </c>
      <c r="B329" s="2">
        <v>52.84</v>
      </c>
      <c r="C329" s="2">
        <v>53.35</v>
      </c>
      <c r="D329" s="2">
        <v>52.58</v>
      </c>
      <c r="E329" s="2">
        <v>53.12</v>
      </c>
      <c r="F329" s="2">
        <v>0.52990159000000003</v>
      </c>
    </row>
    <row r="330" spans="1:6" x14ac:dyDescent="0.25">
      <c r="A330" s="3">
        <v>45243</v>
      </c>
      <c r="B330" s="2">
        <v>52.45</v>
      </c>
      <c r="C330" s="2">
        <v>52.64</v>
      </c>
      <c r="D330" s="2">
        <v>52.08</v>
      </c>
      <c r="E330" s="2">
        <v>52.26</v>
      </c>
      <c r="F330" s="2">
        <v>-0.36224976199999998</v>
      </c>
    </row>
    <row r="331" spans="1:6" x14ac:dyDescent="0.25">
      <c r="A331" s="3">
        <v>45240</v>
      </c>
      <c r="B331" s="2">
        <v>52.25</v>
      </c>
      <c r="C331" s="2">
        <v>52.62</v>
      </c>
      <c r="D331" s="2">
        <v>51.91</v>
      </c>
      <c r="E331" s="2">
        <v>52.56</v>
      </c>
      <c r="F331" s="2">
        <v>0.59330143499999999</v>
      </c>
    </row>
    <row r="332" spans="1:6" x14ac:dyDescent="0.25">
      <c r="A332" s="3">
        <v>45239</v>
      </c>
      <c r="B332" s="2">
        <v>51.96</v>
      </c>
      <c r="C332" s="2">
        <v>52.56</v>
      </c>
      <c r="D332" s="2">
        <v>51.73</v>
      </c>
      <c r="E332" s="2">
        <v>51.93</v>
      </c>
      <c r="F332" s="2">
        <v>-5.7736720999999998E-2</v>
      </c>
    </row>
    <row r="333" spans="1:6" x14ac:dyDescent="0.25">
      <c r="A333" s="3">
        <v>45238</v>
      </c>
      <c r="B333" s="2">
        <v>53.4</v>
      </c>
      <c r="C333" s="2">
        <v>53.48</v>
      </c>
      <c r="D333" s="2">
        <v>52.75</v>
      </c>
      <c r="E333" s="2">
        <v>52.96</v>
      </c>
      <c r="F333" s="2">
        <v>-0.82397003700000004</v>
      </c>
    </row>
    <row r="334" spans="1:6" x14ac:dyDescent="0.25">
      <c r="A334" s="3">
        <v>45237</v>
      </c>
      <c r="B334" s="2">
        <v>53.01</v>
      </c>
      <c r="C334" s="2">
        <v>53.43</v>
      </c>
      <c r="D334" s="2">
        <v>52.95</v>
      </c>
      <c r="E334" s="2">
        <v>53.13</v>
      </c>
      <c r="F334" s="2">
        <v>0.22637238300000001</v>
      </c>
    </row>
    <row r="335" spans="1:6" x14ac:dyDescent="0.25">
      <c r="A335" s="3">
        <v>45236</v>
      </c>
      <c r="B335" s="2">
        <v>52.97</v>
      </c>
      <c r="C335" s="2">
        <v>53.28</v>
      </c>
      <c r="D335" s="2">
        <v>52.86</v>
      </c>
      <c r="E335" s="2">
        <v>53.21</v>
      </c>
      <c r="F335" s="2">
        <v>0.45308665300000001</v>
      </c>
    </row>
    <row r="336" spans="1:6" x14ac:dyDescent="0.25">
      <c r="A336" s="3">
        <v>45233</v>
      </c>
      <c r="B336" s="2">
        <v>53.4</v>
      </c>
      <c r="C336" s="2">
        <v>53.41</v>
      </c>
      <c r="D336" s="2">
        <v>52.61</v>
      </c>
      <c r="E336" s="2">
        <v>53.05</v>
      </c>
      <c r="F336" s="2">
        <v>-0.65543071200000003</v>
      </c>
    </row>
    <row r="337" spans="1:6" x14ac:dyDescent="0.25">
      <c r="A337" s="3">
        <v>45232</v>
      </c>
      <c r="B337" s="2">
        <v>52.43</v>
      </c>
      <c r="C337" s="2">
        <v>52.79</v>
      </c>
      <c r="D337" s="2">
        <v>52.17</v>
      </c>
      <c r="E337" s="2">
        <v>52.72</v>
      </c>
      <c r="F337" s="2">
        <v>0.55311844399999999</v>
      </c>
    </row>
    <row r="338" spans="1:6" x14ac:dyDescent="0.25">
      <c r="A338" s="3">
        <v>45231</v>
      </c>
      <c r="B338" s="2">
        <v>51.99</v>
      </c>
      <c r="C338" s="2">
        <v>52.27</v>
      </c>
      <c r="D338" s="2">
        <v>51.78</v>
      </c>
      <c r="E338" s="2">
        <v>52.18</v>
      </c>
      <c r="F338" s="2">
        <v>0.365454895</v>
      </c>
    </row>
    <row r="339" spans="1:6" x14ac:dyDescent="0.25">
      <c r="A339" s="3">
        <v>45230</v>
      </c>
      <c r="B339" s="2">
        <v>51.69</v>
      </c>
      <c r="C339" s="2">
        <v>52.12</v>
      </c>
      <c r="D339" s="2">
        <v>51.65</v>
      </c>
      <c r="E339" s="2">
        <v>52.09</v>
      </c>
      <c r="F339" s="2">
        <v>0.77384406999999999</v>
      </c>
    </row>
    <row r="340" spans="1:6" x14ac:dyDescent="0.25">
      <c r="A340" s="3">
        <v>45229</v>
      </c>
      <c r="B340" s="2">
        <v>51.3</v>
      </c>
      <c r="C340" s="2">
        <v>51.63</v>
      </c>
      <c r="D340" s="2">
        <v>51.08</v>
      </c>
      <c r="E340" s="2">
        <v>51.58</v>
      </c>
      <c r="F340" s="2">
        <v>0.54580896700000003</v>
      </c>
    </row>
    <row r="341" spans="1:6" x14ac:dyDescent="0.25">
      <c r="A341" s="3">
        <v>45226</v>
      </c>
      <c r="B341" s="2">
        <v>51.92</v>
      </c>
      <c r="C341" s="2">
        <v>51.92</v>
      </c>
      <c r="D341" s="2">
        <v>51.38</v>
      </c>
      <c r="E341" s="2">
        <v>51.54</v>
      </c>
      <c r="F341" s="2">
        <v>-0.73189522299999998</v>
      </c>
    </row>
    <row r="342" spans="1:6" x14ac:dyDescent="0.25">
      <c r="A342" s="3">
        <v>45225</v>
      </c>
      <c r="B342" s="2">
        <v>52</v>
      </c>
      <c r="C342" s="2">
        <v>52.06</v>
      </c>
      <c r="D342" s="2">
        <v>51.32</v>
      </c>
      <c r="E342" s="2">
        <v>51.35</v>
      </c>
      <c r="F342" s="2">
        <v>-1.25</v>
      </c>
    </row>
    <row r="343" spans="1:6" x14ac:dyDescent="0.25">
      <c r="A343" s="3">
        <v>45224</v>
      </c>
      <c r="B343" s="2">
        <v>52.97</v>
      </c>
      <c r="C343" s="2">
        <v>53.09</v>
      </c>
      <c r="D343" s="2">
        <v>52.31</v>
      </c>
      <c r="E343" s="2">
        <v>52.33</v>
      </c>
      <c r="F343" s="2">
        <v>-1.208231074</v>
      </c>
    </row>
    <row r="344" spans="1:6" x14ac:dyDescent="0.25">
      <c r="A344" s="3">
        <v>45223</v>
      </c>
      <c r="B344" s="2">
        <v>52.39</v>
      </c>
      <c r="C344" s="2">
        <v>53.03</v>
      </c>
      <c r="D344" s="2">
        <v>52.04</v>
      </c>
      <c r="E344" s="2">
        <v>52.96</v>
      </c>
      <c r="F344" s="2">
        <v>1.0879938920000001</v>
      </c>
    </row>
    <row r="345" spans="1:6" x14ac:dyDescent="0.25">
      <c r="A345" s="3">
        <v>45222</v>
      </c>
      <c r="B345" s="2">
        <v>52.56</v>
      </c>
      <c r="C345" s="2">
        <v>52.76</v>
      </c>
      <c r="D345" s="2">
        <v>52.15</v>
      </c>
      <c r="E345" s="2">
        <v>52.16</v>
      </c>
      <c r="F345" s="2">
        <v>-0.76103500800000001</v>
      </c>
    </row>
    <row r="346" spans="1:6" x14ac:dyDescent="0.25">
      <c r="A346" s="3">
        <v>45219</v>
      </c>
      <c r="B346" s="2">
        <v>53.36</v>
      </c>
      <c r="C346" s="2">
        <v>53.58</v>
      </c>
      <c r="D346" s="2">
        <v>52.78</v>
      </c>
      <c r="E346" s="2">
        <v>52.85</v>
      </c>
      <c r="F346" s="2">
        <v>-0.95577211399999995</v>
      </c>
    </row>
    <row r="347" spans="1:6" x14ac:dyDescent="0.25">
      <c r="A347" s="3">
        <v>45218</v>
      </c>
      <c r="B347" s="2">
        <v>53.67</v>
      </c>
      <c r="C347" s="2">
        <v>53.91</v>
      </c>
      <c r="D347" s="2">
        <v>53.18</v>
      </c>
      <c r="E347" s="2">
        <v>53.39</v>
      </c>
      <c r="F347" s="2">
        <v>-0.52170672600000001</v>
      </c>
    </row>
    <row r="348" spans="1:6" x14ac:dyDescent="0.25">
      <c r="A348" s="3">
        <v>45217</v>
      </c>
      <c r="B348" s="2">
        <v>53.89</v>
      </c>
      <c r="C348" s="2">
        <v>54.17</v>
      </c>
      <c r="D348" s="2">
        <v>53.58</v>
      </c>
      <c r="E348" s="2">
        <v>53.76</v>
      </c>
      <c r="F348" s="2">
        <v>-0.24123214000000001</v>
      </c>
    </row>
    <row r="349" spans="1:6" x14ac:dyDescent="0.25">
      <c r="A349" s="3">
        <v>45216</v>
      </c>
      <c r="B349" s="2">
        <v>53.35</v>
      </c>
      <c r="C349" s="2">
        <v>53.95</v>
      </c>
      <c r="D349" s="2">
        <v>53.16</v>
      </c>
      <c r="E349" s="2">
        <v>53.94</v>
      </c>
      <c r="F349" s="2">
        <v>1.105904405</v>
      </c>
    </row>
    <row r="350" spans="1:6" x14ac:dyDescent="0.25">
      <c r="A350" s="3">
        <v>45215</v>
      </c>
      <c r="B350" s="2">
        <v>54.33</v>
      </c>
      <c r="C350" s="2">
        <v>54.58</v>
      </c>
      <c r="D350" s="2">
        <v>54.03</v>
      </c>
      <c r="E350" s="2">
        <v>54.21</v>
      </c>
      <c r="F350" s="2">
        <v>-0.220872446</v>
      </c>
    </row>
    <row r="351" spans="1:6" x14ac:dyDescent="0.25">
      <c r="A351" s="3">
        <v>45212</v>
      </c>
      <c r="B351" s="2">
        <v>53.95</v>
      </c>
      <c r="C351" s="2">
        <v>54.09</v>
      </c>
      <c r="D351" s="2">
        <v>53.42</v>
      </c>
      <c r="E351" s="2">
        <v>53.77</v>
      </c>
      <c r="F351" s="2">
        <v>-0.333642261</v>
      </c>
    </row>
    <row r="352" spans="1:6" x14ac:dyDescent="0.25">
      <c r="A352" s="3">
        <v>45211</v>
      </c>
      <c r="B352" s="2">
        <v>54.07</v>
      </c>
      <c r="C352" s="2">
        <v>54.2</v>
      </c>
      <c r="D352" s="2">
        <v>53.49</v>
      </c>
      <c r="E352" s="2">
        <v>53.83</v>
      </c>
      <c r="F352" s="2">
        <v>-0.44386905900000001</v>
      </c>
    </row>
    <row r="353" spans="1:6" x14ac:dyDescent="0.25">
      <c r="A353" s="3">
        <v>45210</v>
      </c>
      <c r="B353" s="2">
        <v>53.96</v>
      </c>
      <c r="C353" s="2">
        <v>53.98</v>
      </c>
      <c r="D353" s="2">
        <v>53.33</v>
      </c>
      <c r="E353" s="2">
        <v>53.62</v>
      </c>
      <c r="F353" s="2">
        <v>-0.63009636800000002</v>
      </c>
    </row>
    <row r="354" spans="1:6" x14ac:dyDescent="0.25">
      <c r="A354" s="3">
        <v>45209</v>
      </c>
      <c r="B354" s="2">
        <v>53.8</v>
      </c>
      <c r="C354" s="2">
        <v>54.09</v>
      </c>
      <c r="D354" s="2">
        <v>53.64</v>
      </c>
      <c r="E354" s="2">
        <v>53.83</v>
      </c>
      <c r="F354" s="2">
        <v>5.5762081999999998E-2</v>
      </c>
    </row>
    <row r="355" spans="1:6" x14ac:dyDescent="0.25">
      <c r="A355" s="3">
        <v>45208</v>
      </c>
      <c r="B355" s="2">
        <v>53.34</v>
      </c>
      <c r="C355" s="2">
        <v>53.96</v>
      </c>
      <c r="D355" s="2">
        <v>53.3</v>
      </c>
      <c r="E355" s="2">
        <v>53.87</v>
      </c>
      <c r="F355" s="2">
        <v>0.99362579699999998</v>
      </c>
    </row>
    <row r="356" spans="1:6" x14ac:dyDescent="0.25">
      <c r="A356" s="3">
        <v>45205</v>
      </c>
      <c r="B356" s="2">
        <v>52.81</v>
      </c>
      <c r="C356" s="2">
        <v>53.74</v>
      </c>
      <c r="D356" s="2">
        <v>52.73</v>
      </c>
      <c r="E356" s="2">
        <v>53.41</v>
      </c>
      <c r="F356" s="2">
        <v>1.136148457</v>
      </c>
    </row>
    <row r="357" spans="1:6" x14ac:dyDescent="0.25">
      <c r="A357" s="3">
        <v>45204</v>
      </c>
      <c r="B357" s="2">
        <v>53.4</v>
      </c>
      <c r="C357" s="2">
        <v>53.42</v>
      </c>
      <c r="D357" s="2">
        <v>52.57</v>
      </c>
      <c r="E357" s="2">
        <v>53.11</v>
      </c>
      <c r="F357" s="2">
        <v>-0.54307116099999997</v>
      </c>
    </row>
    <row r="358" spans="1:6" x14ac:dyDescent="0.25">
      <c r="A358" s="3">
        <v>45203</v>
      </c>
      <c r="B358" s="2">
        <v>53.81</v>
      </c>
      <c r="C358" s="2">
        <v>53.82</v>
      </c>
      <c r="D358" s="2">
        <v>53.21</v>
      </c>
      <c r="E358" s="2">
        <v>53.44</v>
      </c>
      <c r="F358" s="2">
        <v>-0.68760453399999999</v>
      </c>
    </row>
    <row r="359" spans="1:6" x14ac:dyDescent="0.25">
      <c r="A359" s="3">
        <v>45202</v>
      </c>
      <c r="B359" s="2">
        <v>53.89</v>
      </c>
      <c r="C359" s="2">
        <v>53.89</v>
      </c>
      <c r="D359" s="2">
        <v>53.34</v>
      </c>
      <c r="E359" s="2">
        <v>53.61</v>
      </c>
      <c r="F359" s="2">
        <v>-0.519576916</v>
      </c>
    </row>
    <row r="360" spans="1:6" x14ac:dyDescent="0.25">
      <c r="A360" s="3">
        <v>45201</v>
      </c>
      <c r="B360" s="2">
        <v>54.31</v>
      </c>
      <c r="C360" s="2">
        <v>54.36</v>
      </c>
      <c r="D360" s="2">
        <v>53.8</v>
      </c>
      <c r="E360" s="2">
        <v>54.35</v>
      </c>
      <c r="F360" s="2">
        <v>7.3651260999999996E-2</v>
      </c>
    </row>
    <row r="361" spans="1:6" x14ac:dyDescent="0.25">
      <c r="A361" s="3">
        <v>45198</v>
      </c>
      <c r="B361" s="2">
        <v>54.1</v>
      </c>
      <c r="C361" s="2">
        <v>54.16</v>
      </c>
      <c r="D361" s="2">
        <v>53.5</v>
      </c>
      <c r="E361" s="2">
        <v>53.8</v>
      </c>
      <c r="F361" s="2">
        <v>-0.55452865100000004</v>
      </c>
    </row>
    <row r="362" spans="1:6" x14ac:dyDescent="0.25">
      <c r="A362" s="3">
        <v>45197</v>
      </c>
      <c r="B362" s="2">
        <v>53.5</v>
      </c>
      <c r="C362" s="2">
        <v>54.19</v>
      </c>
      <c r="D362" s="2">
        <v>53.37</v>
      </c>
      <c r="E362" s="2">
        <v>53.84</v>
      </c>
      <c r="F362" s="2">
        <v>0.63551401900000004</v>
      </c>
    </row>
    <row r="363" spans="1:6" x14ac:dyDescent="0.25">
      <c r="A363" s="3">
        <v>45196</v>
      </c>
      <c r="B363" s="2">
        <v>52.76</v>
      </c>
      <c r="C363" s="2">
        <v>53.36</v>
      </c>
      <c r="D363" s="2">
        <v>52.52</v>
      </c>
      <c r="E363" s="2">
        <v>53.19</v>
      </c>
      <c r="F363" s="2">
        <v>0.81501137199999996</v>
      </c>
    </row>
    <row r="364" spans="1:6" x14ac:dyDescent="0.25">
      <c r="A364" s="3">
        <v>45195</v>
      </c>
      <c r="B364" s="2">
        <v>53.19</v>
      </c>
      <c r="C364" s="2">
        <v>53.3</v>
      </c>
      <c r="D364" s="2">
        <v>52.57</v>
      </c>
      <c r="E364" s="2">
        <v>52.69</v>
      </c>
      <c r="F364" s="2">
        <v>-0.94002632100000005</v>
      </c>
    </row>
    <row r="365" spans="1:6" x14ac:dyDescent="0.25">
      <c r="A365" s="3">
        <v>45194</v>
      </c>
      <c r="B365" s="2">
        <v>53.51</v>
      </c>
      <c r="C365" s="2">
        <v>53.67</v>
      </c>
      <c r="D365" s="2">
        <v>53.15</v>
      </c>
      <c r="E365" s="2">
        <v>53.45</v>
      </c>
      <c r="F365" s="2">
        <v>-0.11212857399999999</v>
      </c>
    </row>
    <row r="366" spans="1:6" x14ac:dyDescent="0.25">
      <c r="A366" s="3">
        <v>45191</v>
      </c>
      <c r="B366" s="2">
        <v>53.29</v>
      </c>
      <c r="C366" s="2">
        <v>53.82</v>
      </c>
      <c r="D366" s="2">
        <v>53.23</v>
      </c>
      <c r="E366" s="2">
        <v>53.51</v>
      </c>
      <c r="F366" s="2">
        <v>0.41283542899999998</v>
      </c>
    </row>
    <row r="367" spans="1:6" x14ac:dyDescent="0.25">
      <c r="A367" s="3">
        <v>45190</v>
      </c>
      <c r="B367" s="2">
        <v>53.33</v>
      </c>
      <c r="C367" s="2">
        <v>54.09</v>
      </c>
      <c r="D367" s="2">
        <v>52.84</v>
      </c>
      <c r="E367" s="2">
        <v>53.36</v>
      </c>
      <c r="F367" s="2">
        <v>5.6253516000000003E-2</v>
      </c>
    </row>
    <row r="368" spans="1:6" x14ac:dyDescent="0.25">
      <c r="A368" s="3">
        <v>45189</v>
      </c>
      <c r="B368" s="2">
        <v>55.85</v>
      </c>
      <c r="C368" s="2">
        <v>56.05</v>
      </c>
      <c r="D368" s="2">
        <v>55.42</v>
      </c>
      <c r="E368" s="2">
        <v>55.63</v>
      </c>
      <c r="F368" s="2">
        <v>-0.39391226499999998</v>
      </c>
    </row>
    <row r="369" spans="1:6" x14ac:dyDescent="0.25">
      <c r="A369" s="3">
        <v>45188</v>
      </c>
      <c r="B369" s="2">
        <v>55.99</v>
      </c>
      <c r="C369" s="2">
        <v>56.01</v>
      </c>
      <c r="D369" s="2">
        <v>55.46</v>
      </c>
      <c r="E369" s="2">
        <v>55.83</v>
      </c>
      <c r="F369" s="2">
        <v>-0.28576531500000002</v>
      </c>
    </row>
    <row r="370" spans="1:6" x14ac:dyDescent="0.25">
      <c r="A370" s="3">
        <v>45187</v>
      </c>
      <c r="B370" s="2">
        <v>56.16</v>
      </c>
      <c r="C370" s="2">
        <v>56.27</v>
      </c>
      <c r="D370" s="2">
        <v>55.82</v>
      </c>
      <c r="E370" s="2">
        <v>56.06</v>
      </c>
      <c r="F370" s="2">
        <v>-0.178062678</v>
      </c>
    </row>
    <row r="371" spans="1:6" x14ac:dyDescent="0.25">
      <c r="A371" s="3">
        <v>45184</v>
      </c>
      <c r="B371" s="2">
        <v>56.21</v>
      </c>
      <c r="C371" s="2">
        <v>56.35</v>
      </c>
      <c r="D371" s="2">
        <v>55.53</v>
      </c>
      <c r="E371" s="2">
        <v>55.86</v>
      </c>
      <c r="F371" s="2">
        <v>-0.62266500599999997</v>
      </c>
    </row>
    <row r="372" spans="1:6" x14ac:dyDescent="0.25">
      <c r="A372" s="3">
        <v>45183</v>
      </c>
      <c r="B372" s="2">
        <v>56.17</v>
      </c>
      <c r="C372" s="2">
        <v>56.45</v>
      </c>
      <c r="D372" s="2">
        <v>56.07</v>
      </c>
      <c r="E372" s="2">
        <v>56.38</v>
      </c>
      <c r="F372" s="2">
        <v>0.373865053</v>
      </c>
    </row>
    <row r="373" spans="1:6" x14ac:dyDescent="0.25">
      <c r="A373" s="3">
        <v>45182</v>
      </c>
      <c r="B373" s="2">
        <v>56.48</v>
      </c>
      <c r="C373" s="2">
        <v>56.52</v>
      </c>
      <c r="D373" s="2">
        <v>56.07</v>
      </c>
      <c r="E373" s="2">
        <v>56.29</v>
      </c>
      <c r="F373" s="2">
        <v>-0.33640226600000001</v>
      </c>
    </row>
    <row r="374" spans="1:6" x14ac:dyDescent="0.25">
      <c r="A374" s="3">
        <v>45181</v>
      </c>
      <c r="B374" s="2">
        <v>56.79</v>
      </c>
      <c r="C374" s="2">
        <v>56.86</v>
      </c>
      <c r="D374" s="2">
        <v>56.33</v>
      </c>
      <c r="E374" s="2">
        <v>56.4</v>
      </c>
      <c r="F374" s="2">
        <v>-0.68674062300000005</v>
      </c>
    </row>
    <row r="375" spans="1:6" x14ac:dyDescent="0.25">
      <c r="A375" s="3">
        <v>45180</v>
      </c>
      <c r="B375" s="2">
        <v>56.92</v>
      </c>
      <c r="C375" s="2">
        <v>56.94</v>
      </c>
      <c r="D375" s="2">
        <v>56.43</v>
      </c>
      <c r="E375" s="2">
        <v>56.82</v>
      </c>
      <c r="F375" s="2">
        <v>-0.175685172</v>
      </c>
    </row>
    <row r="376" spans="1:6" x14ac:dyDescent="0.25">
      <c r="A376" s="3">
        <v>45177</v>
      </c>
      <c r="B376" s="2">
        <v>56.9</v>
      </c>
      <c r="C376" s="2">
        <v>57.06</v>
      </c>
      <c r="D376" s="2">
        <v>56.55</v>
      </c>
      <c r="E376" s="2">
        <v>56.62</v>
      </c>
      <c r="F376" s="2">
        <v>-0.49209138800000002</v>
      </c>
    </row>
    <row r="377" spans="1:6" x14ac:dyDescent="0.25">
      <c r="A377" s="3">
        <v>45176</v>
      </c>
      <c r="B377" s="2">
        <v>56.91</v>
      </c>
      <c r="C377" s="2">
        <v>57.09</v>
      </c>
      <c r="D377" s="2">
        <v>56.66</v>
      </c>
      <c r="E377" s="2">
        <v>56.79</v>
      </c>
      <c r="F377" s="2">
        <v>-0.210859251</v>
      </c>
    </row>
    <row r="378" spans="1:6" x14ac:dyDescent="0.25">
      <c r="A378" s="3">
        <v>45175</v>
      </c>
      <c r="B378" s="2">
        <v>57.14</v>
      </c>
      <c r="C378" s="2">
        <v>57.47</v>
      </c>
      <c r="D378" s="2">
        <v>57.06</v>
      </c>
      <c r="E378" s="2">
        <v>57.15</v>
      </c>
      <c r="F378" s="2">
        <v>1.7500874999999999E-2</v>
      </c>
    </row>
    <row r="379" spans="1:6" x14ac:dyDescent="0.25">
      <c r="A379" s="3">
        <v>45174</v>
      </c>
      <c r="B379" s="2">
        <v>57.52</v>
      </c>
      <c r="C379" s="2">
        <v>57.67</v>
      </c>
      <c r="D379" s="2">
        <v>57.24</v>
      </c>
      <c r="E379" s="2">
        <v>57.33</v>
      </c>
      <c r="F379" s="2">
        <v>-0.33031988899999998</v>
      </c>
    </row>
    <row r="380" spans="1:6" x14ac:dyDescent="0.25">
      <c r="A380" s="3">
        <v>45170</v>
      </c>
      <c r="B380" s="2">
        <v>57.8</v>
      </c>
      <c r="C380" s="2">
        <v>58.17</v>
      </c>
      <c r="D380" s="2">
        <v>57.64</v>
      </c>
      <c r="E380" s="2">
        <v>57.82</v>
      </c>
      <c r="F380" s="2">
        <v>3.4602076000000002E-2</v>
      </c>
    </row>
    <row r="381" spans="1:6" x14ac:dyDescent="0.25">
      <c r="A381" s="3">
        <v>45169</v>
      </c>
      <c r="B381" s="2">
        <v>57.32</v>
      </c>
      <c r="C381" s="2">
        <v>57.52</v>
      </c>
      <c r="D381" s="2">
        <v>57.14</v>
      </c>
      <c r="E381" s="2">
        <v>57.48</v>
      </c>
      <c r="F381" s="2">
        <v>0.27913468200000002</v>
      </c>
    </row>
    <row r="382" spans="1:6" x14ac:dyDescent="0.25">
      <c r="A382" s="3">
        <v>45168</v>
      </c>
      <c r="B382" s="2">
        <v>56.66</v>
      </c>
      <c r="C382" s="2">
        <v>56.91</v>
      </c>
      <c r="D382" s="2">
        <v>56.53</v>
      </c>
      <c r="E382" s="2">
        <v>56.72</v>
      </c>
      <c r="F382" s="2">
        <v>0.10589481100000001</v>
      </c>
    </row>
    <row r="383" spans="1:6" x14ac:dyDescent="0.25">
      <c r="A383" s="3">
        <v>45167</v>
      </c>
      <c r="B383" s="2">
        <v>56.18</v>
      </c>
      <c r="C383" s="2">
        <v>56.8</v>
      </c>
      <c r="D383" s="2">
        <v>56.17</v>
      </c>
      <c r="E383" s="2">
        <v>56.57</v>
      </c>
      <c r="F383" s="2">
        <v>0.69419722299999997</v>
      </c>
    </row>
    <row r="384" spans="1:6" x14ac:dyDescent="0.25">
      <c r="A384" s="3">
        <v>45166</v>
      </c>
      <c r="B384" s="2">
        <v>55.95</v>
      </c>
      <c r="C384" s="2">
        <v>56.27</v>
      </c>
      <c r="D384" s="2">
        <v>55.83</v>
      </c>
      <c r="E384" s="2">
        <v>56.16</v>
      </c>
      <c r="F384" s="2">
        <v>0.37533512099999999</v>
      </c>
    </row>
    <row r="385" spans="1:6" x14ac:dyDescent="0.25">
      <c r="A385" s="3">
        <v>45163</v>
      </c>
      <c r="B385" s="2">
        <v>55.68</v>
      </c>
      <c r="C385" s="2">
        <v>55.87</v>
      </c>
      <c r="D385" s="2">
        <v>55.25</v>
      </c>
      <c r="E385" s="2">
        <v>55.69</v>
      </c>
      <c r="F385" s="2">
        <v>1.795977E-2</v>
      </c>
    </row>
    <row r="386" spans="1:6" x14ac:dyDescent="0.25">
      <c r="A386" s="3">
        <v>45162</v>
      </c>
      <c r="B386" s="2">
        <v>56.18</v>
      </c>
      <c r="C386" s="2">
        <v>56.3</v>
      </c>
      <c r="D386" s="2">
        <v>55.27</v>
      </c>
      <c r="E386" s="2">
        <v>55.28</v>
      </c>
      <c r="F386" s="2">
        <v>-1.6019935919999999</v>
      </c>
    </row>
    <row r="387" spans="1:6" x14ac:dyDescent="0.25">
      <c r="A387" s="3">
        <v>45161</v>
      </c>
      <c r="B387" s="2">
        <v>55.52</v>
      </c>
      <c r="C387" s="2">
        <v>56.2</v>
      </c>
      <c r="D387" s="2">
        <v>55.4</v>
      </c>
      <c r="E387" s="2">
        <v>55.97</v>
      </c>
      <c r="F387" s="2">
        <v>0.81051873200000002</v>
      </c>
    </row>
    <row r="388" spans="1:6" x14ac:dyDescent="0.25">
      <c r="A388" s="3">
        <v>45160</v>
      </c>
      <c r="B388" s="2">
        <v>55.72</v>
      </c>
      <c r="C388" s="2">
        <v>55.78</v>
      </c>
      <c r="D388" s="2">
        <v>55.28</v>
      </c>
      <c r="E388" s="2">
        <v>55.43</v>
      </c>
      <c r="F388" s="2">
        <v>-0.52045944</v>
      </c>
    </row>
    <row r="389" spans="1:6" x14ac:dyDescent="0.25">
      <c r="A389" s="3">
        <v>45159</v>
      </c>
      <c r="B389" s="2">
        <v>55.6</v>
      </c>
      <c r="C389" s="2">
        <v>55.78</v>
      </c>
      <c r="D389" s="2">
        <v>55.18</v>
      </c>
      <c r="E389" s="2">
        <v>55.41</v>
      </c>
      <c r="F389" s="2">
        <v>-0.34172661900000001</v>
      </c>
    </row>
    <row r="390" spans="1:6" x14ac:dyDescent="0.25">
      <c r="A390" s="3">
        <v>45156</v>
      </c>
      <c r="B390" s="2">
        <v>54.95</v>
      </c>
      <c r="C390" s="2">
        <v>55.45</v>
      </c>
      <c r="D390" s="2">
        <v>54.83</v>
      </c>
      <c r="E390" s="2">
        <v>55.1</v>
      </c>
      <c r="F390" s="2">
        <v>0.27297543200000002</v>
      </c>
    </row>
    <row r="391" spans="1:6" x14ac:dyDescent="0.25">
      <c r="A391" s="3">
        <v>45155</v>
      </c>
      <c r="B391" s="2">
        <v>54.89</v>
      </c>
      <c r="C391" s="2">
        <v>55.82</v>
      </c>
      <c r="D391" s="2">
        <v>54.68</v>
      </c>
      <c r="E391" s="2">
        <v>54.75</v>
      </c>
      <c r="F391" s="2">
        <v>-0.25505556600000001</v>
      </c>
    </row>
    <row r="392" spans="1:6" x14ac:dyDescent="0.25">
      <c r="A392" s="3">
        <v>45154</v>
      </c>
      <c r="B392" s="2">
        <v>53</v>
      </c>
      <c r="C392" s="2">
        <v>53.52</v>
      </c>
      <c r="D392" s="2">
        <v>52.86</v>
      </c>
      <c r="E392" s="2">
        <v>52.95</v>
      </c>
      <c r="F392" s="2">
        <v>-9.4339622999999997E-2</v>
      </c>
    </row>
    <row r="393" spans="1:6" x14ac:dyDescent="0.25">
      <c r="A393" s="3">
        <v>45153</v>
      </c>
      <c r="B393" s="2">
        <v>53.5</v>
      </c>
      <c r="C393" s="2">
        <v>53.66</v>
      </c>
      <c r="D393" s="2">
        <v>53.17</v>
      </c>
      <c r="E393" s="2">
        <v>53.33</v>
      </c>
      <c r="F393" s="2">
        <v>-0.31775700899999998</v>
      </c>
    </row>
    <row r="394" spans="1:6" x14ac:dyDescent="0.25">
      <c r="A394" s="3">
        <v>45152</v>
      </c>
      <c r="B394" s="2">
        <v>53.9</v>
      </c>
      <c r="C394" s="2">
        <v>54.13</v>
      </c>
      <c r="D394" s="2">
        <v>53.71</v>
      </c>
      <c r="E394" s="2">
        <v>53.78</v>
      </c>
      <c r="F394" s="2">
        <v>-0.22263450800000001</v>
      </c>
    </row>
    <row r="395" spans="1:6" x14ac:dyDescent="0.25">
      <c r="A395" s="3">
        <v>45149</v>
      </c>
      <c r="B395" s="2">
        <v>53.49</v>
      </c>
      <c r="C395" s="2">
        <v>53.94</v>
      </c>
      <c r="D395" s="2">
        <v>53.46</v>
      </c>
      <c r="E395" s="2">
        <v>53.75</v>
      </c>
      <c r="F395" s="2">
        <v>0.486072163</v>
      </c>
    </row>
    <row r="396" spans="1:6" x14ac:dyDescent="0.25">
      <c r="A396" s="3">
        <v>45148</v>
      </c>
      <c r="B396" s="2">
        <v>53.73</v>
      </c>
      <c r="C396" s="2">
        <v>54.13</v>
      </c>
      <c r="D396" s="2">
        <v>53.16</v>
      </c>
      <c r="E396" s="2">
        <v>53.35</v>
      </c>
      <c r="F396" s="2">
        <v>-0.70723990299999995</v>
      </c>
    </row>
    <row r="397" spans="1:6" x14ac:dyDescent="0.25">
      <c r="A397" s="3">
        <v>45147</v>
      </c>
      <c r="B397" s="2">
        <v>53.11</v>
      </c>
      <c r="C397" s="2">
        <v>53.45</v>
      </c>
      <c r="D397" s="2">
        <v>52.66</v>
      </c>
      <c r="E397" s="2">
        <v>53</v>
      </c>
      <c r="F397" s="2">
        <v>-0.207117304</v>
      </c>
    </row>
    <row r="398" spans="1:6" x14ac:dyDescent="0.25">
      <c r="A398" s="3">
        <v>45146</v>
      </c>
      <c r="B398" s="2">
        <v>52.76</v>
      </c>
      <c r="C398" s="2">
        <v>53.13</v>
      </c>
      <c r="D398" s="2">
        <v>52.36</v>
      </c>
      <c r="E398" s="2">
        <v>53.05</v>
      </c>
      <c r="F398" s="2">
        <v>0.54965883199999999</v>
      </c>
    </row>
    <row r="399" spans="1:6" x14ac:dyDescent="0.25">
      <c r="A399" s="3">
        <v>45145</v>
      </c>
      <c r="B399" s="2">
        <v>53</v>
      </c>
      <c r="C399" s="2">
        <v>53.06</v>
      </c>
      <c r="D399" s="2">
        <v>52.67</v>
      </c>
      <c r="E399" s="2">
        <v>52.98</v>
      </c>
      <c r="F399" s="2">
        <v>-3.7735849000000002E-2</v>
      </c>
    </row>
    <row r="400" spans="1:6" x14ac:dyDescent="0.25">
      <c r="A400" s="3">
        <v>45142</v>
      </c>
      <c r="B400" s="2">
        <v>53.08</v>
      </c>
      <c r="C400" s="2">
        <v>53.31</v>
      </c>
      <c r="D400" s="2">
        <v>52.53</v>
      </c>
      <c r="E400" s="2">
        <v>52.59</v>
      </c>
      <c r="F400" s="2">
        <v>-0.92313489100000001</v>
      </c>
    </row>
    <row r="401" spans="1:6" x14ac:dyDescent="0.25">
      <c r="A401" s="3">
        <v>45141</v>
      </c>
      <c r="B401" s="2">
        <v>52.31</v>
      </c>
      <c r="C401" s="2">
        <v>53.27</v>
      </c>
      <c r="D401" s="2">
        <v>52.23</v>
      </c>
      <c r="E401" s="2">
        <v>53.16</v>
      </c>
      <c r="F401" s="2">
        <v>1.624928312</v>
      </c>
    </row>
    <row r="402" spans="1:6" x14ac:dyDescent="0.25">
      <c r="A402" s="3">
        <v>45140</v>
      </c>
      <c r="B402" s="2">
        <v>52.42</v>
      </c>
      <c r="C402" s="2">
        <v>53.1</v>
      </c>
      <c r="D402" s="2">
        <v>52.31</v>
      </c>
      <c r="E402" s="2">
        <v>52.52</v>
      </c>
      <c r="F402" s="2">
        <v>0.190766883</v>
      </c>
    </row>
    <row r="403" spans="1:6" x14ac:dyDescent="0.25">
      <c r="A403" s="3">
        <v>45139</v>
      </c>
      <c r="B403" s="2">
        <v>52.7</v>
      </c>
      <c r="C403" s="2">
        <v>52.77</v>
      </c>
      <c r="D403" s="2">
        <v>52.29</v>
      </c>
      <c r="E403" s="2">
        <v>52.68</v>
      </c>
      <c r="F403" s="2">
        <v>-3.7950664000000002E-2</v>
      </c>
    </row>
    <row r="404" spans="1:6" x14ac:dyDescent="0.25">
      <c r="A404" s="3">
        <v>45138</v>
      </c>
      <c r="B404" s="2">
        <v>51.9</v>
      </c>
      <c r="C404" s="2">
        <v>52.18</v>
      </c>
      <c r="D404" s="2">
        <v>51.73</v>
      </c>
      <c r="E404" s="2">
        <v>51.94</v>
      </c>
      <c r="F404" s="2">
        <v>7.7071291E-2</v>
      </c>
    </row>
    <row r="405" spans="1:6" x14ac:dyDescent="0.25">
      <c r="A405" s="3">
        <v>45135</v>
      </c>
      <c r="B405" s="2">
        <v>52.24</v>
      </c>
      <c r="C405" s="2">
        <v>52.42</v>
      </c>
      <c r="D405" s="2">
        <v>51.76</v>
      </c>
      <c r="E405" s="2">
        <v>52.14</v>
      </c>
      <c r="F405" s="2">
        <v>-0.19142419599999999</v>
      </c>
    </row>
    <row r="406" spans="1:6" x14ac:dyDescent="0.25">
      <c r="A406" s="3">
        <v>45134</v>
      </c>
      <c r="B406" s="2">
        <v>53.84</v>
      </c>
      <c r="C406" s="2">
        <v>53.89</v>
      </c>
      <c r="D406" s="2">
        <v>52.85</v>
      </c>
      <c r="E406" s="2">
        <v>52.98</v>
      </c>
      <c r="F406" s="2">
        <v>-1.597325409</v>
      </c>
    </row>
    <row r="407" spans="1:6" x14ac:dyDescent="0.25">
      <c r="A407" s="3">
        <v>45133</v>
      </c>
      <c r="B407" s="2">
        <v>53.57</v>
      </c>
      <c r="C407" s="2">
        <v>53.65</v>
      </c>
      <c r="D407" s="2">
        <v>52.95</v>
      </c>
      <c r="E407" s="2">
        <v>53.16</v>
      </c>
      <c r="F407" s="2">
        <v>-0.76535374300000003</v>
      </c>
    </row>
    <row r="408" spans="1:6" x14ac:dyDescent="0.25">
      <c r="A408" s="3">
        <v>45132</v>
      </c>
      <c r="B408" s="2">
        <v>53.38</v>
      </c>
      <c r="C408" s="2">
        <v>53.76</v>
      </c>
      <c r="D408" s="2">
        <v>53.11</v>
      </c>
      <c r="E408" s="2">
        <v>53.59</v>
      </c>
      <c r="F408" s="2">
        <v>0.39340576999999999</v>
      </c>
    </row>
    <row r="409" spans="1:6" x14ac:dyDescent="0.25">
      <c r="A409" s="3">
        <v>45131</v>
      </c>
      <c r="B409" s="2">
        <v>52.78</v>
      </c>
      <c r="C409" s="2">
        <v>53.31</v>
      </c>
      <c r="D409" s="2">
        <v>52.69</v>
      </c>
      <c r="E409" s="2">
        <v>53.07</v>
      </c>
      <c r="F409" s="2">
        <v>0.54945054900000001</v>
      </c>
    </row>
    <row r="410" spans="1:6" x14ac:dyDescent="0.25">
      <c r="A410" s="3">
        <v>45128</v>
      </c>
      <c r="B410" s="2">
        <v>52.93</v>
      </c>
      <c r="C410" s="2">
        <v>52.99</v>
      </c>
      <c r="D410" s="2">
        <v>52.51</v>
      </c>
      <c r="E410" s="2">
        <v>52.82</v>
      </c>
      <c r="F410" s="2">
        <v>-0.207821651</v>
      </c>
    </row>
    <row r="411" spans="1:6" x14ac:dyDescent="0.25">
      <c r="A411" s="3">
        <v>45127</v>
      </c>
      <c r="B411" s="2">
        <v>52.16</v>
      </c>
      <c r="C411" s="2">
        <v>52.87</v>
      </c>
      <c r="D411" s="2">
        <v>51.91</v>
      </c>
      <c r="E411" s="2">
        <v>52.4</v>
      </c>
      <c r="F411" s="2">
        <v>0.46012269900000002</v>
      </c>
    </row>
    <row r="412" spans="1:6" x14ac:dyDescent="0.25">
      <c r="A412" s="3">
        <v>45126</v>
      </c>
      <c r="B412" s="2">
        <v>52.14</v>
      </c>
      <c r="C412" s="2">
        <v>52.39</v>
      </c>
      <c r="D412" s="2">
        <v>51.69</v>
      </c>
      <c r="E412" s="2">
        <v>52.33</v>
      </c>
      <c r="F412" s="2">
        <v>0.364403529</v>
      </c>
    </row>
    <row r="413" spans="1:6" x14ac:dyDescent="0.25">
      <c r="A413" s="3">
        <v>45125</v>
      </c>
      <c r="B413" s="2">
        <v>51.07</v>
      </c>
      <c r="C413" s="2">
        <v>51.36</v>
      </c>
      <c r="D413" s="2">
        <v>50.85</v>
      </c>
      <c r="E413" s="2">
        <v>51.27</v>
      </c>
      <c r="F413" s="2">
        <v>0.39161934599999998</v>
      </c>
    </row>
    <row r="414" spans="1:6" x14ac:dyDescent="0.25">
      <c r="A414" s="3">
        <v>45124</v>
      </c>
      <c r="B414" s="2">
        <v>50.21</v>
      </c>
      <c r="C414" s="2">
        <v>50.95</v>
      </c>
      <c r="D414" s="2">
        <v>50.19</v>
      </c>
      <c r="E414" s="2">
        <v>50.84</v>
      </c>
      <c r="F414" s="2">
        <v>1.254730133</v>
      </c>
    </row>
    <row r="415" spans="1:6" x14ac:dyDescent="0.25">
      <c r="A415" s="3">
        <v>45121</v>
      </c>
      <c r="B415" s="2">
        <v>50.83</v>
      </c>
      <c r="C415" s="2">
        <v>50.95</v>
      </c>
      <c r="D415" s="2">
        <v>50.05</v>
      </c>
      <c r="E415" s="2">
        <v>50.36</v>
      </c>
      <c r="F415" s="2">
        <v>-0.92465079699999997</v>
      </c>
    </row>
    <row r="416" spans="1:6" x14ac:dyDescent="0.25">
      <c r="A416" s="3">
        <v>45120</v>
      </c>
      <c r="B416" s="2">
        <v>50.96</v>
      </c>
      <c r="C416" s="2">
        <v>51.62</v>
      </c>
      <c r="D416" s="2">
        <v>50.9</v>
      </c>
      <c r="E416" s="2">
        <v>51.53</v>
      </c>
      <c r="F416" s="2">
        <v>1.1185243330000001</v>
      </c>
    </row>
    <row r="417" spans="1:6" x14ac:dyDescent="0.25">
      <c r="A417" s="3">
        <v>45119</v>
      </c>
      <c r="B417" s="2">
        <v>51.59</v>
      </c>
      <c r="C417" s="2">
        <v>51.92</v>
      </c>
      <c r="D417" s="2">
        <v>50.52</v>
      </c>
      <c r="E417" s="2">
        <v>50.8</v>
      </c>
      <c r="F417" s="2">
        <v>-1.5313045160000001</v>
      </c>
    </row>
    <row r="418" spans="1:6" x14ac:dyDescent="0.25">
      <c r="A418" s="3">
        <v>45118</v>
      </c>
      <c r="B418" s="2">
        <v>51.8</v>
      </c>
      <c r="C418" s="2">
        <v>52.14</v>
      </c>
      <c r="D418" s="2">
        <v>51.61</v>
      </c>
      <c r="E418" s="2">
        <v>52.08</v>
      </c>
      <c r="F418" s="2">
        <v>0.54054054100000004</v>
      </c>
    </row>
    <row r="419" spans="1:6" x14ac:dyDescent="0.25">
      <c r="A419" s="3">
        <v>45117</v>
      </c>
      <c r="B419" s="2">
        <v>51.22</v>
      </c>
      <c r="C419" s="2">
        <v>51.5</v>
      </c>
      <c r="D419" s="2">
        <v>51.01</v>
      </c>
      <c r="E419" s="2">
        <v>51.33</v>
      </c>
      <c r="F419" s="2">
        <v>0.214759859</v>
      </c>
    </row>
    <row r="420" spans="1:6" x14ac:dyDescent="0.25">
      <c r="A420" s="3">
        <v>45114</v>
      </c>
      <c r="B420" s="2">
        <v>50.91</v>
      </c>
      <c r="C420" s="2">
        <v>51.64</v>
      </c>
      <c r="D420" s="2">
        <v>50.87</v>
      </c>
      <c r="E420" s="2">
        <v>51.02</v>
      </c>
      <c r="F420" s="2">
        <v>0.21606756999999999</v>
      </c>
    </row>
    <row r="421" spans="1:6" x14ac:dyDescent="0.25">
      <c r="A421" s="3">
        <v>45113</v>
      </c>
      <c r="B421" s="2">
        <v>51.08</v>
      </c>
      <c r="C421" s="2">
        <v>51.17</v>
      </c>
      <c r="D421" s="2">
        <v>50.64</v>
      </c>
      <c r="E421" s="2">
        <v>51.09</v>
      </c>
      <c r="F421" s="2">
        <v>1.9577134E-2</v>
      </c>
    </row>
    <row r="422" spans="1:6" x14ac:dyDescent="0.25">
      <c r="A422" s="3">
        <v>45112</v>
      </c>
      <c r="B422" s="2">
        <v>51.15</v>
      </c>
      <c r="C422" s="2">
        <v>51.57</v>
      </c>
      <c r="D422" s="2">
        <v>51.06</v>
      </c>
      <c r="E422" s="2">
        <v>51.46</v>
      </c>
      <c r="F422" s="2">
        <v>0.606060606</v>
      </c>
    </row>
    <row r="423" spans="1:6" x14ac:dyDescent="0.25">
      <c r="A423" s="3">
        <v>45110</v>
      </c>
      <c r="B423" s="2">
        <v>51.49</v>
      </c>
      <c r="C423" s="2">
        <v>51.93</v>
      </c>
      <c r="D423" s="2">
        <v>51.49</v>
      </c>
      <c r="E423" s="2">
        <v>51.93</v>
      </c>
      <c r="F423" s="2">
        <v>0.85453486099999998</v>
      </c>
    </row>
    <row r="424" spans="1:6" x14ac:dyDescent="0.25">
      <c r="A424" s="3">
        <v>45107</v>
      </c>
      <c r="B424" s="2">
        <v>51.8</v>
      </c>
      <c r="C424" s="2">
        <v>51.92</v>
      </c>
      <c r="D424" s="2">
        <v>51.52</v>
      </c>
      <c r="E424" s="2">
        <v>51.77</v>
      </c>
      <c r="F424" s="2">
        <v>-5.7915057999999998E-2</v>
      </c>
    </row>
    <row r="425" spans="1:6" x14ac:dyDescent="0.25">
      <c r="A425" s="3">
        <v>45106</v>
      </c>
      <c r="B425" s="2">
        <v>50.94</v>
      </c>
      <c r="C425" s="2">
        <v>51.27</v>
      </c>
      <c r="D425" s="2">
        <v>50.84</v>
      </c>
      <c r="E425" s="2">
        <v>51.23</v>
      </c>
      <c r="F425" s="2">
        <v>0.56929721200000005</v>
      </c>
    </row>
    <row r="426" spans="1:6" x14ac:dyDescent="0.25">
      <c r="A426" s="3">
        <v>45105</v>
      </c>
      <c r="B426" s="2">
        <v>50.59</v>
      </c>
      <c r="C426" s="2">
        <v>51.01</v>
      </c>
      <c r="D426" s="2">
        <v>50.43</v>
      </c>
      <c r="E426" s="2">
        <v>50.82</v>
      </c>
      <c r="F426" s="2">
        <v>0.45463530299999999</v>
      </c>
    </row>
    <row r="427" spans="1:6" x14ac:dyDescent="0.25">
      <c r="A427" s="3">
        <v>45104</v>
      </c>
      <c r="B427" s="2">
        <v>50.44</v>
      </c>
      <c r="C427" s="2">
        <v>51.03</v>
      </c>
      <c r="D427" s="2">
        <v>50.42</v>
      </c>
      <c r="E427" s="2">
        <v>50.89</v>
      </c>
      <c r="F427" s="2">
        <v>0.89214908800000003</v>
      </c>
    </row>
    <row r="428" spans="1:6" x14ac:dyDescent="0.25">
      <c r="A428" s="3">
        <v>45103</v>
      </c>
      <c r="B428" s="2">
        <v>50.48</v>
      </c>
      <c r="C428" s="2">
        <v>50.8</v>
      </c>
      <c r="D428" s="2">
        <v>50.19</v>
      </c>
      <c r="E428" s="2">
        <v>50.21</v>
      </c>
      <c r="F428" s="2">
        <v>-0.53486529299999996</v>
      </c>
    </row>
    <row r="429" spans="1:6" x14ac:dyDescent="0.25">
      <c r="A429" s="3">
        <v>45100</v>
      </c>
      <c r="B429" s="2">
        <v>50.55</v>
      </c>
      <c r="C429" s="2">
        <v>50.64</v>
      </c>
      <c r="D429" s="2">
        <v>50.09</v>
      </c>
      <c r="E429" s="2">
        <v>50.33</v>
      </c>
      <c r="F429" s="2">
        <v>-0.435212661</v>
      </c>
    </row>
    <row r="430" spans="1:6" x14ac:dyDescent="0.25">
      <c r="A430" s="3">
        <v>45099</v>
      </c>
      <c r="B430" s="2">
        <v>50.49</v>
      </c>
      <c r="C430" s="2">
        <v>51.09</v>
      </c>
      <c r="D430" s="2">
        <v>50.46</v>
      </c>
      <c r="E430" s="2">
        <v>51.08</v>
      </c>
      <c r="F430" s="2">
        <v>1.1685482270000001</v>
      </c>
    </row>
    <row r="431" spans="1:6" x14ac:dyDescent="0.25">
      <c r="A431" s="3">
        <v>45098</v>
      </c>
      <c r="B431" s="2">
        <v>51.28</v>
      </c>
      <c r="C431" s="2">
        <v>51.28</v>
      </c>
      <c r="D431" s="2">
        <v>50.91</v>
      </c>
      <c r="E431" s="2">
        <v>50.91</v>
      </c>
      <c r="F431" s="2">
        <v>-0.72152886100000002</v>
      </c>
    </row>
    <row r="432" spans="1:6" x14ac:dyDescent="0.25">
      <c r="A432" s="3">
        <v>45097</v>
      </c>
      <c r="B432" s="2">
        <v>52.08</v>
      </c>
      <c r="C432" s="2">
        <v>52.08</v>
      </c>
      <c r="D432" s="2">
        <v>51.46</v>
      </c>
      <c r="E432" s="2">
        <v>51.59</v>
      </c>
      <c r="F432" s="2">
        <v>-0.94086021500000006</v>
      </c>
    </row>
    <row r="433" spans="1:6" x14ac:dyDescent="0.25">
      <c r="A433" s="3">
        <v>45093</v>
      </c>
      <c r="B433" s="2">
        <v>52.38</v>
      </c>
      <c r="C433" s="2">
        <v>52.38</v>
      </c>
      <c r="D433" s="2">
        <v>51.92</v>
      </c>
      <c r="E433" s="2">
        <v>51.96</v>
      </c>
      <c r="F433" s="2">
        <v>-0.801832761</v>
      </c>
    </row>
    <row r="434" spans="1:6" x14ac:dyDescent="0.25">
      <c r="A434" s="3">
        <v>45092</v>
      </c>
      <c r="B434" s="2">
        <v>51.1</v>
      </c>
      <c r="C434" s="2">
        <v>52.06</v>
      </c>
      <c r="D434" s="2">
        <v>51.03</v>
      </c>
      <c r="E434" s="2">
        <v>51.94</v>
      </c>
      <c r="F434" s="2">
        <v>1.6438356160000001</v>
      </c>
    </row>
    <row r="435" spans="1:6" x14ac:dyDescent="0.25">
      <c r="A435" s="3">
        <v>45091</v>
      </c>
      <c r="B435" s="2">
        <v>51.12</v>
      </c>
      <c r="C435" s="2">
        <v>51.2</v>
      </c>
      <c r="D435" s="2">
        <v>50.46</v>
      </c>
      <c r="E435" s="2">
        <v>50.83</v>
      </c>
      <c r="F435" s="2">
        <v>-0.56729264499999998</v>
      </c>
    </row>
    <row r="436" spans="1:6" x14ac:dyDescent="0.25">
      <c r="A436" s="3">
        <v>45090</v>
      </c>
      <c r="B436" s="2">
        <v>50.82</v>
      </c>
      <c r="C436" s="2">
        <v>50.93</v>
      </c>
      <c r="D436" s="2">
        <v>50.44</v>
      </c>
      <c r="E436" s="2">
        <v>50.69</v>
      </c>
      <c r="F436" s="2">
        <v>-0.25580480100000003</v>
      </c>
    </row>
    <row r="437" spans="1:6" x14ac:dyDescent="0.25">
      <c r="A437" s="3">
        <v>45089</v>
      </c>
      <c r="B437" s="2">
        <v>49.71</v>
      </c>
      <c r="C437" s="2">
        <v>50.47</v>
      </c>
      <c r="D437" s="2">
        <v>49.67</v>
      </c>
      <c r="E437" s="2">
        <v>50.41</v>
      </c>
      <c r="F437" s="2">
        <v>1.408167371</v>
      </c>
    </row>
    <row r="438" spans="1:6" x14ac:dyDescent="0.25">
      <c r="A438" s="3">
        <v>45086</v>
      </c>
      <c r="B438" s="2">
        <v>49.55</v>
      </c>
      <c r="C438" s="2">
        <v>49.97</v>
      </c>
      <c r="D438" s="2">
        <v>49.36</v>
      </c>
      <c r="E438" s="2">
        <v>49.64</v>
      </c>
      <c r="F438" s="2">
        <v>0.181634712</v>
      </c>
    </row>
    <row r="439" spans="1:6" x14ac:dyDescent="0.25">
      <c r="A439" s="3">
        <v>45085</v>
      </c>
      <c r="B439" s="2">
        <v>49.89</v>
      </c>
      <c r="C439" s="2">
        <v>49.93</v>
      </c>
      <c r="D439" s="2">
        <v>49.57</v>
      </c>
      <c r="E439" s="2">
        <v>49.69</v>
      </c>
      <c r="F439" s="2">
        <v>-0.40088193999999999</v>
      </c>
    </row>
    <row r="440" spans="1:6" x14ac:dyDescent="0.25">
      <c r="A440" s="3">
        <v>45084</v>
      </c>
      <c r="B440" s="2">
        <v>49.88</v>
      </c>
      <c r="C440" s="2">
        <v>50.13</v>
      </c>
      <c r="D440" s="2">
        <v>49.64</v>
      </c>
      <c r="E440" s="2">
        <v>49.74</v>
      </c>
      <c r="F440" s="2">
        <v>-0.28067361699999999</v>
      </c>
    </row>
    <row r="441" spans="1:6" x14ac:dyDescent="0.25">
      <c r="A441" s="3">
        <v>45083</v>
      </c>
      <c r="B441" s="2">
        <v>49.53</v>
      </c>
      <c r="C441" s="2">
        <v>49.9</v>
      </c>
      <c r="D441" s="2">
        <v>49.13</v>
      </c>
      <c r="E441" s="2">
        <v>49.87</v>
      </c>
      <c r="F441" s="2">
        <v>0.68645265499999997</v>
      </c>
    </row>
    <row r="442" spans="1:6" x14ac:dyDescent="0.25">
      <c r="A442" s="3">
        <v>45082</v>
      </c>
      <c r="B442" s="2">
        <v>50.14</v>
      </c>
      <c r="C442" s="2">
        <v>50.58</v>
      </c>
      <c r="D442" s="2">
        <v>50.04</v>
      </c>
      <c r="E442" s="2">
        <v>50.19</v>
      </c>
      <c r="F442" s="2">
        <v>9.9720781999999994E-2</v>
      </c>
    </row>
    <row r="443" spans="1:6" x14ac:dyDescent="0.25">
      <c r="A443" s="3">
        <v>45079</v>
      </c>
      <c r="B443" s="2">
        <v>49.99</v>
      </c>
      <c r="C443" s="2">
        <v>50.24</v>
      </c>
      <c r="D443" s="2">
        <v>49.72</v>
      </c>
      <c r="E443" s="2">
        <v>50.02</v>
      </c>
      <c r="F443" s="2">
        <v>6.0012002000000002E-2</v>
      </c>
    </row>
    <row r="444" spans="1:6" x14ac:dyDescent="0.25">
      <c r="A444" s="3">
        <v>45078</v>
      </c>
      <c r="B444" s="2">
        <v>49.46</v>
      </c>
      <c r="C444" s="2">
        <v>50.08</v>
      </c>
      <c r="D444" s="2">
        <v>49.25</v>
      </c>
      <c r="E444" s="2">
        <v>49.7</v>
      </c>
      <c r="F444" s="2">
        <v>0.48524059800000002</v>
      </c>
    </row>
    <row r="445" spans="1:6" x14ac:dyDescent="0.25">
      <c r="A445" s="3">
        <v>45077</v>
      </c>
      <c r="B445" s="2">
        <v>49.98</v>
      </c>
      <c r="C445" s="2">
        <v>50.03</v>
      </c>
      <c r="D445" s="2">
        <v>49.59</v>
      </c>
      <c r="E445" s="2">
        <v>49.79</v>
      </c>
      <c r="F445" s="2">
        <v>-0.38015206099999999</v>
      </c>
    </row>
    <row r="446" spans="1:6" x14ac:dyDescent="0.25">
      <c r="A446" s="3">
        <v>45076</v>
      </c>
      <c r="B446" s="2">
        <v>50.02</v>
      </c>
      <c r="C446" s="2">
        <v>50.48</v>
      </c>
      <c r="D446" s="2">
        <v>49.73</v>
      </c>
      <c r="E446" s="2">
        <v>50.17</v>
      </c>
      <c r="F446" s="2">
        <v>0.29988004800000001</v>
      </c>
    </row>
    <row r="447" spans="1:6" x14ac:dyDescent="0.25">
      <c r="A447" s="3">
        <v>45072</v>
      </c>
      <c r="B447" s="2">
        <v>49.38</v>
      </c>
      <c r="C447" s="2">
        <v>50.08</v>
      </c>
      <c r="D447" s="2">
        <v>49.21</v>
      </c>
      <c r="E447" s="2">
        <v>49.85</v>
      </c>
      <c r="F447" s="2">
        <v>0.95180234900000005</v>
      </c>
    </row>
    <row r="448" spans="1:6" x14ac:dyDescent="0.25">
      <c r="A448" s="3">
        <v>45071</v>
      </c>
      <c r="B448" s="2">
        <v>48.1</v>
      </c>
      <c r="C448" s="2">
        <v>49.23</v>
      </c>
      <c r="D448" s="2">
        <v>48</v>
      </c>
      <c r="E448" s="2">
        <v>49.02</v>
      </c>
      <c r="F448" s="2">
        <v>1.9126819129999999</v>
      </c>
    </row>
    <row r="449" spans="1:6" x14ac:dyDescent="0.25">
      <c r="A449" s="3">
        <v>45070</v>
      </c>
      <c r="B449" s="2">
        <v>48.81</v>
      </c>
      <c r="C449" s="2">
        <v>48.81</v>
      </c>
      <c r="D449" s="2">
        <v>48.16</v>
      </c>
      <c r="E449" s="2">
        <v>48.42</v>
      </c>
      <c r="F449" s="2">
        <v>-0.799016595</v>
      </c>
    </row>
    <row r="450" spans="1:6" x14ac:dyDescent="0.25">
      <c r="A450" s="3">
        <v>45069</v>
      </c>
      <c r="B450" s="2">
        <v>48.75</v>
      </c>
      <c r="C450" s="2">
        <v>49.35</v>
      </c>
      <c r="D450" s="2">
        <v>48.7</v>
      </c>
      <c r="E450" s="2">
        <v>48.92</v>
      </c>
      <c r="F450" s="2">
        <v>0.34871794900000003</v>
      </c>
    </row>
    <row r="451" spans="1:6" x14ac:dyDescent="0.25">
      <c r="A451" s="3">
        <v>45068</v>
      </c>
      <c r="B451" s="2">
        <v>49.15</v>
      </c>
      <c r="C451" s="2">
        <v>49.23</v>
      </c>
      <c r="D451" s="2">
        <v>48.76</v>
      </c>
      <c r="E451" s="2">
        <v>48.82</v>
      </c>
      <c r="F451" s="2">
        <v>-0.67141403899999996</v>
      </c>
    </row>
    <row r="452" spans="1:6" x14ac:dyDescent="0.25">
      <c r="A452" s="3">
        <v>45065</v>
      </c>
      <c r="B452" s="2">
        <v>48.91</v>
      </c>
      <c r="C452" s="2">
        <v>49.33</v>
      </c>
      <c r="D452" s="2">
        <v>48.69</v>
      </c>
      <c r="E452" s="2">
        <v>49.13</v>
      </c>
      <c r="F452" s="2">
        <v>0.449805766</v>
      </c>
    </row>
    <row r="453" spans="1:6" x14ac:dyDescent="0.25">
      <c r="A453" s="3">
        <v>45064</v>
      </c>
      <c r="B453" s="2">
        <v>46.41</v>
      </c>
      <c r="C453" s="2">
        <v>48.23</v>
      </c>
      <c r="D453" s="2">
        <v>46.2</v>
      </c>
      <c r="E453" s="2">
        <v>48.19</v>
      </c>
      <c r="F453" s="2">
        <v>3.8353803059999998</v>
      </c>
    </row>
    <row r="454" spans="1:6" x14ac:dyDescent="0.25">
      <c r="A454" s="3">
        <v>45063</v>
      </c>
      <c r="B454" s="2">
        <v>47.27</v>
      </c>
      <c r="C454" s="2">
        <v>47.76</v>
      </c>
      <c r="D454" s="2">
        <v>47</v>
      </c>
      <c r="E454" s="2">
        <v>47.62</v>
      </c>
      <c r="F454" s="2">
        <v>0.74042733199999999</v>
      </c>
    </row>
    <row r="455" spans="1:6" x14ac:dyDescent="0.25">
      <c r="A455" s="3">
        <v>45062</v>
      </c>
      <c r="B455" s="2">
        <v>47.1</v>
      </c>
      <c r="C455" s="2">
        <v>47.33</v>
      </c>
      <c r="D455" s="2">
        <v>46.79</v>
      </c>
      <c r="E455" s="2">
        <v>46.88</v>
      </c>
      <c r="F455" s="2">
        <v>-0.46709129500000002</v>
      </c>
    </row>
    <row r="456" spans="1:6" x14ac:dyDescent="0.25">
      <c r="A456" s="3">
        <v>45061</v>
      </c>
      <c r="B456" s="2">
        <v>46.65</v>
      </c>
      <c r="C456" s="2">
        <v>47.25</v>
      </c>
      <c r="D456" s="2">
        <v>46.55</v>
      </c>
      <c r="E456" s="2">
        <v>47.06</v>
      </c>
      <c r="F456" s="2">
        <v>0.87888531599999997</v>
      </c>
    </row>
    <row r="457" spans="1:6" x14ac:dyDescent="0.25">
      <c r="A457" s="3">
        <v>45058</v>
      </c>
      <c r="B457" s="2">
        <v>46.42</v>
      </c>
      <c r="C457" s="2">
        <v>46.8</v>
      </c>
      <c r="D457" s="2">
        <v>46.34</v>
      </c>
      <c r="E457" s="2">
        <v>46.71</v>
      </c>
      <c r="F457" s="2">
        <v>0.62473071999999996</v>
      </c>
    </row>
    <row r="458" spans="1:6" x14ac:dyDescent="0.25">
      <c r="A458" s="3">
        <v>45057</v>
      </c>
      <c r="B458" s="2">
        <v>46.56</v>
      </c>
      <c r="C458" s="2">
        <v>46.64</v>
      </c>
      <c r="D458" s="2">
        <v>46.19</v>
      </c>
      <c r="E458" s="2">
        <v>46.35</v>
      </c>
      <c r="F458" s="2">
        <v>-0.451030928</v>
      </c>
    </row>
    <row r="459" spans="1:6" x14ac:dyDescent="0.25">
      <c r="A459" s="3">
        <v>45056</v>
      </c>
      <c r="B459" s="2">
        <v>46.93</v>
      </c>
      <c r="C459" s="2">
        <v>46.93</v>
      </c>
      <c r="D459" s="2">
        <v>46.14</v>
      </c>
      <c r="E459" s="2">
        <v>46.71</v>
      </c>
      <c r="F459" s="2">
        <v>-0.46878329400000002</v>
      </c>
    </row>
    <row r="460" spans="1:6" x14ac:dyDescent="0.25">
      <c r="A460" s="3">
        <v>45055</v>
      </c>
      <c r="B460" s="2">
        <v>46.05</v>
      </c>
      <c r="C460" s="2">
        <v>46.51</v>
      </c>
      <c r="D460" s="2">
        <v>46</v>
      </c>
      <c r="E460" s="2">
        <v>46.47</v>
      </c>
      <c r="F460" s="2">
        <v>0.912052117</v>
      </c>
    </row>
    <row r="461" spans="1:6" x14ac:dyDescent="0.25">
      <c r="A461" s="3">
        <v>45054</v>
      </c>
      <c r="B461" s="2">
        <v>46.31</v>
      </c>
      <c r="C461" s="2">
        <v>46.52</v>
      </c>
      <c r="D461" s="2">
        <v>46.08</v>
      </c>
      <c r="E461" s="2">
        <v>46.34</v>
      </c>
      <c r="F461" s="2">
        <v>6.4780825E-2</v>
      </c>
    </row>
    <row r="462" spans="1:6" x14ac:dyDescent="0.25">
      <c r="A462" s="3">
        <v>45051</v>
      </c>
      <c r="B462" s="2">
        <v>46.05</v>
      </c>
      <c r="C462" s="2">
        <v>46.35</v>
      </c>
      <c r="D462" s="2">
        <v>45.92</v>
      </c>
      <c r="E462" s="2">
        <v>46.24</v>
      </c>
      <c r="F462" s="2">
        <v>0.41259500500000001</v>
      </c>
    </row>
    <row r="463" spans="1:6" x14ac:dyDescent="0.25">
      <c r="A463" s="3">
        <v>45050</v>
      </c>
      <c r="B463" s="2">
        <v>45.67</v>
      </c>
      <c r="C463" s="2">
        <v>45.93</v>
      </c>
      <c r="D463" s="2">
        <v>45.55</v>
      </c>
      <c r="E463" s="2">
        <v>45.66</v>
      </c>
      <c r="F463" s="2">
        <v>-2.1896212000000002E-2</v>
      </c>
    </row>
    <row r="464" spans="1:6" x14ac:dyDescent="0.25">
      <c r="A464" s="3">
        <v>45049</v>
      </c>
      <c r="B464" s="2">
        <v>46.36</v>
      </c>
      <c r="C464" s="2">
        <v>46.52</v>
      </c>
      <c r="D464" s="2">
        <v>45.85</v>
      </c>
      <c r="E464" s="2">
        <v>45.97</v>
      </c>
      <c r="F464" s="2">
        <v>-0.84124244999999997</v>
      </c>
    </row>
    <row r="465" spans="1:6" x14ac:dyDescent="0.25">
      <c r="A465" s="3">
        <v>45048</v>
      </c>
      <c r="B465" s="2">
        <v>46.7</v>
      </c>
      <c r="C465" s="2">
        <v>47.04</v>
      </c>
      <c r="D465" s="2">
        <v>46.05</v>
      </c>
      <c r="E465" s="2">
        <v>46.35</v>
      </c>
      <c r="F465" s="2">
        <v>-0.749464668</v>
      </c>
    </row>
    <row r="466" spans="1:6" x14ac:dyDescent="0.25">
      <c r="A466" s="3">
        <v>45047</v>
      </c>
      <c r="B466" s="2">
        <v>47.23</v>
      </c>
      <c r="C466" s="2">
        <v>47.51</v>
      </c>
      <c r="D466" s="2">
        <v>47.13</v>
      </c>
      <c r="E466" s="2">
        <v>47.32</v>
      </c>
      <c r="F466" s="2">
        <v>0.190556849</v>
      </c>
    </row>
    <row r="467" spans="1:6" x14ac:dyDescent="0.25">
      <c r="A467" s="3">
        <v>45044</v>
      </c>
      <c r="B467" s="2">
        <v>46.78</v>
      </c>
      <c r="C467" s="2">
        <v>47.21</v>
      </c>
      <c r="D467" s="2">
        <v>46.62</v>
      </c>
      <c r="E467" s="2">
        <v>47.16</v>
      </c>
      <c r="F467" s="2">
        <v>0.81231295400000003</v>
      </c>
    </row>
    <row r="468" spans="1:6" x14ac:dyDescent="0.25">
      <c r="A468" s="3">
        <v>45043</v>
      </c>
      <c r="B468" s="2">
        <v>46.32</v>
      </c>
      <c r="C468" s="2">
        <v>46.59</v>
      </c>
      <c r="D468" s="2">
        <v>45.96</v>
      </c>
      <c r="E468" s="2">
        <v>46.53</v>
      </c>
      <c r="F468" s="2">
        <v>0.453367876</v>
      </c>
    </row>
    <row r="469" spans="1:6" x14ac:dyDescent="0.25">
      <c r="A469" s="3">
        <v>45042</v>
      </c>
      <c r="B469" s="2">
        <v>46.76</v>
      </c>
      <c r="C469" s="2">
        <v>46.85</v>
      </c>
      <c r="D469" s="2">
        <v>46.42</v>
      </c>
      <c r="E469" s="2">
        <v>46.53</v>
      </c>
      <c r="F469" s="2">
        <v>-0.49187339600000002</v>
      </c>
    </row>
    <row r="470" spans="1:6" x14ac:dyDescent="0.25">
      <c r="A470" s="3">
        <v>45041</v>
      </c>
      <c r="B470" s="2">
        <v>47.3</v>
      </c>
      <c r="C470" s="2">
        <v>47.42</v>
      </c>
      <c r="D470" s="2">
        <v>46.8</v>
      </c>
      <c r="E470" s="2">
        <v>47.1</v>
      </c>
      <c r="F470" s="2">
        <v>-0.422832981</v>
      </c>
    </row>
    <row r="471" spans="1:6" x14ac:dyDescent="0.25">
      <c r="A471" s="3">
        <v>45040</v>
      </c>
      <c r="B471" s="2">
        <v>47.25</v>
      </c>
      <c r="C471" s="2">
        <v>47.4</v>
      </c>
      <c r="D471" s="2">
        <v>47.03</v>
      </c>
      <c r="E471" s="2">
        <v>47.37</v>
      </c>
      <c r="F471" s="2">
        <v>0.253968254</v>
      </c>
    </row>
    <row r="472" spans="1:6" x14ac:dyDescent="0.25">
      <c r="A472" s="3">
        <v>45037</v>
      </c>
      <c r="B472" s="2">
        <v>46.45</v>
      </c>
      <c r="C472" s="2">
        <v>47.12</v>
      </c>
      <c r="D472" s="2">
        <v>46.35</v>
      </c>
      <c r="E472" s="2">
        <v>47.09</v>
      </c>
      <c r="F472" s="2">
        <v>1.377825619</v>
      </c>
    </row>
    <row r="473" spans="1:6" x14ac:dyDescent="0.25">
      <c r="A473" s="3">
        <v>45036</v>
      </c>
      <c r="B473" s="2">
        <v>47.41</v>
      </c>
      <c r="C473" s="2">
        <v>47.56</v>
      </c>
      <c r="D473" s="2">
        <v>46.35</v>
      </c>
      <c r="E473" s="2">
        <v>46.67</v>
      </c>
      <c r="F473" s="2">
        <v>-1.560852141</v>
      </c>
    </row>
    <row r="474" spans="1:6" x14ac:dyDescent="0.25">
      <c r="A474" s="3">
        <v>45035</v>
      </c>
      <c r="B474" s="2">
        <v>48.88</v>
      </c>
      <c r="C474" s="2">
        <v>48.97</v>
      </c>
      <c r="D474" s="2">
        <v>48.01</v>
      </c>
      <c r="E474" s="2">
        <v>48.08</v>
      </c>
      <c r="F474" s="2">
        <v>-1.6366612110000001</v>
      </c>
    </row>
    <row r="475" spans="1:6" x14ac:dyDescent="0.25">
      <c r="A475" s="3">
        <v>45034</v>
      </c>
      <c r="B475" s="2">
        <v>50.56</v>
      </c>
      <c r="C475" s="2">
        <v>50.69</v>
      </c>
      <c r="D475" s="2">
        <v>50.06</v>
      </c>
      <c r="E475" s="2">
        <v>50.3</v>
      </c>
      <c r="F475" s="2">
        <v>-0.51424050600000004</v>
      </c>
    </row>
    <row r="476" spans="1:6" x14ac:dyDescent="0.25">
      <c r="A476" s="3">
        <v>45033</v>
      </c>
      <c r="B476" s="2">
        <v>50.57</v>
      </c>
      <c r="C476" s="2">
        <v>50.68</v>
      </c>
      <c r="D476" s="2">
        <v>50.05</v>
      </c>
      <c r="E476" s="2">
        <v>50.31</v>
      </c>
      <c r="F476" s="2">
        <v>-0.51413881699999997</v>
      </c>
    </row>
    <row r="477" spans="1:6" x14ac:dyDescent="0.25">
      <c r="A477" s="3">
        <v>45030</v>
      </c>
      <c r="B477" s="2">
        <v>50.58</v>
      </c>
      <c r="C477" s="2">
        <v>50.84</v>
      </c>
      <c r="D477" s="2">
        <v>50.2</v>
      </c>
      <c r="E477" s="2">
        <v>50.51</v>
      </c>
      <c r="F477" s="2">
        <v>-0.13839462199999999</v>
      </c>
    </row>
    <row r="478" spans="1:6" x14ac:dyDescent="0.25">
      <c r="A478" s="3">
        <v>45029</v>
      </c>
      <c r="B478" s="2">
        <v>50.2</v>
      </c>
      <c r="C478" s="2">
        <v>50.82</v>
      </c>
      <c r="D478" s="2">
        <v>50.08</v>
      </c>
      <c r="E478" s="2">
        <v>50.77</v>
      </c>
      <c r="F478" s="2">
        <v>1.1354581669999999</v>
      </c>
    </row>
    <row r="479" spans="1:6" x14ac:dyDescent="0.25">
      <c r="A479" s="3">
        <v>45028</v>
      </c>
      <c r="B479" s="2">
        <v>50.77</v>
      </c>
      <c r="C479" s="2">
        <v>50.95</v>
      </c>
      <c r="D479" s="2">
        <v>50.05</v>
      </c>
      <c r="E479" s="2">
        <v>50.09</v>
      </c>
      <c r="F479" s="2">
        <v>-1.3393736460000001</v>
      </c>
    </row>
    <row r="480" spans="1:6" x14ac:dyDescent="0.25">
      <c r="A480" s="3">
        <v>45027</v>
      </c>
      <c r="B480" s="2">
        <v>51.22</v>
      </c>
      <c r="C480" s="2">
        <v>51.22</v>
      </c>
      <c r="D480" s="2">
        <v>50.51</v>
      </c>
      <c r="E480" s="2">
        <v>50.54</v>
      </c>
      <c r="F480" s="2">
        <v>-1.327606404</v>
      </c>
    </row>
    <row r="481" spans="1:6" x14ac:dyDescent="0.25">
      <c r="A481" s="3">
        <v>45026</v>
      </c>
      <c r="B481" s="2">
        <v>51.1</v>
      </c>
      <c r="C481" s="2">
        <v>51.39</v>
      </c>
      <c r="D481" s="2">
        <v>50.86</v>
      </c>
      <c r="E481" s="2">
        <v>51.22</v>
      </c>
      <c r="F481" s="2">
        <v>0.234833659</v>
      </c>
    </row>
    <row r="482" spans="1:6" x14ac:dyDescent="0.25">
      <c r="A482" s="3">
        <v>45022</v>
      </c>
      <c r="B482" s="2">
        <v>50.82</v>
      </c>
      <c r="C482" s="2">
        <v>51.57</v>
      </c>
      <c r="D482" s="2">
        <v>50.72</v>
      </c>
      <c r="E482" s="2">
        <v>51.2</v>
      </c>
      <c r="F482" s="2">
        <v>0.74773711099999995</v>
      </c>
    </row>
    <row r="483" spans="1:6" x14ac:dyDescent="0.25">
      <c r="A483" s="3">
        <v>45021</v>
      </c>
      <c r="B483" s="2">
        <v>52.01</v>
      </c>
      <c r="C483" s="2">
        <v>52.29</v>
      </c>
      <c r="D483" s="2">
        <v>51.67</v>
      </c>
      <c r="E483" s="2">
        <v>51.8</v>
      </c>
      <c r="F483" s="2">
        <v>-0.40376850600000003</v>
      </c>
    </row>
    <row r="484" spans="1:6" x14ac:dyDescent="0.25">
      <c r="A484" s="3">
        <v>45020</v>
      </c>
      <c r="B484" s="2">
        <v>52.03</v>
      </c>
      <c r="C484" s="2">
        <v>52.07</v>
      </c>
      <c r="D484" s="2">
        <v>51.42</v>
      </c>
      <c r="E484" s="2">
        <v>51.75</v>
      </c>
      <c r="F484" s="2">
        <v>-0.53815106700000004</v>
      </c>
    </row>
    <row r="485" spans="1:6" x14ac:dyDescent="0.25">
      <c r="A485" s="3">
        <v>45019</v>
      </c>
      <c r="B485" s="2">
        <v>52.14</v>
      </c>
      <c r="C485" s="2">
        <v>52.55</v>
      </c>
      <c r="D485" s="2">
        <v>52.08</v>
      </c>
      <c r="E485" s="2">
        <v>52.26</v>
      </c>
      <c r="F485" s="2">
        <v>0.23014959700000001</v>
      </c>
    </row>
    <row r="486" spans="1:6" x14ac:dyDescent="0.25">
      <c r="A486" s="3">
        <v>45016</v>
      </c>
      <c r="B486" s="2">
        <v>51.6</v>
      </c>
      <c r="C486" s="2">
        <v>52.31</v>
      </c>
      <c r="D486" s="2">
        <v>51.51</v>
      </c>
      <c r="E486" s="2">
        <v>52.25</v>
      </c>
      <c r="F486" s="2">
        <v>1.259689922</v>
      </c>
    </row>
    <row r="487" spans="1:6" x14ac:dyDescent="0.25">
      <c r="A487" s="3">
        <v>45015</v>
      </c>
      <c r="B487" s="2">
        <v>51.62</v>
      </c>
      <c r="C487" s="2">
        <v>51.62</v>
      </c>
      <c r="D487" s="2">
        <v>51.12</v>
      </c>
      <c r="E487" s="2">
        <v>51.37</v>
      </c>
      <c r="F487" s="2">
        <v>-0.48430840800000002</v>
      </c>
    </row>
    <row r="488" spans="1:6" x14ac:dyDescent="0.25">
      <c r="A488" s="3">
        <v>45014</v>
      </c>
      <c r="B488" s="2">
        <v>50.73</v>
      </c>
      <c r="C488" s="2">
        <v>51.27</v>
      </c>
      <c r="D488" s="2">
        <v>50.63</v>
      </c>
      <c r="E488" s="2">
        <v>51.14</v>
      </c>
      <c r="F488" s="2">
        <v>0.808200276</v>
      </c>
    </row>
    <row r="489" spans="1:6" x14ac:dyDescent="0.25">
      <c r="A489" s="3">
        <v>45013</v>
      </c>
      <c r="B489" s="2">
        <v>50.3</v>
      </c>
      <c r="C489" s="2">
        <v>50.6</v>
      </c>
      <c r="D489" s="2">
        <v>50.26</v>
      </c>
      <c r="E489" s="2">
        <v>50.41</v>
      </c>
      <c r="F489" s="2">
        <v>0.218687873</v>
      </c>
    </row>
    <row r="490" spans="1:6" x14ac:dyDescent="0.25">
      <c r="A490" s="3">
        <v>45012</v>
      </c>
      <c r="B490" s="2">
        <v>50.95</v>
      </c>
      <c r="C490" s="2">
        <v>50.95</v>
      </c>
      <c r="D490" s="2">
        <v>50.51</v>
      </c>
      <c r="E490" s="2">
        <v>50.6</v>
      </c>
      <c r="F490" s="2">
        <v>-0.68694798800000001</v>
      </c>
    </row>
    <row r="491" spans="1:6" x14ac:dyDescent="0.25">
      <c r="A491" s="3">
        <v>45009</v>
      </c>
      <c r="B491" s="2">
        <v>49.76</v>
      </c>
      <c r="C491" s="2">
        <v>50.54</v>
      </c>
      <c r="D491" s="2">
        <v>49.5</v>
      </c>
      <c r="E491" s="2">
        <v>50.41</v>
      </c>
      <c r="F491" s="2">
        <v>1.306270096</v>
      </c>
    </row>
    <row r="492" spans="1:6" x14ac:dyDescent="0.25">
      <c r="A492" s="3">
        <v>45008</v>
      </c>
      <c r="B492" s="2">
        <v>49.7</v>
      </c>
      <c r="C492" s="2">
        <v>50.25</v>
      </c>
      <c r="D492" s="2">
        <v>49.39</v>
      </c>
      <c r="E492" s="2">
        <v>49.77</v>
      </c>
      <c r="F492" s="2">
        <v>0.14084506999999999</v>
      </c>
    </row>
    <row r="493" spans="1:6" x14ac:dyDescent="0.25">
      <c r="A493" s="3">
        <v>45007</v>
      </c>
      <c r="B493" s="2">
        <v>50.57</v>
      </c>
      <c r="C493" s="2">
        <v>50.64</v>
      </c>
      <c r="D493" s="2">
        <v>49.59</v>
      </c>
      <c r="E493" s="2">
        <v>49.62</v>
      </c>
      <c r="F493" s="2">
        <v>-1.8785841409999999</v>
      </c>
    </row>
    <row r="494" spans="1:6" x14ac:dyDescent="0.25">
      <c r="A494" s="3">
        <v>45006</v>
      </c>
      <c r="B494" s="2">
        <v>51.23</v>
      </c>
      <c r="C494" s="2">
        <v>51.26</v>
      </c>
      <c r="D494" s="2">
        <v>50.32</v>
      </c>
      <c r="E494" s="2">
        <v>50.66</v>
      </c>
      <c r="F494" s="2">
        <v>-1.1126293190000001</v>
      </c>
    </row>
    <row r="495" spans="1:6" x14ac:dyDescent="0.25">
      <c r="A495" s="3">
        <v>45005</v>
      </c>
      <c r="B495" s="2">
        <v>50.28</v>
      </c>
      <c r="C495" s="2">
        <v>51.03</v>
      </c>
      <c r="D495" s="2">
        <v>50.11</v>
      </c>
      <c r="E495" s="2">
        <v>50.9</v>
      </c>
      <c r="F495" s="2">
        <v>1.2330946700000001</v>
      </c>
    </row>
    <row r="496" spans="1:6" x14ac:dyDescent="0.25">
      <c r="A496" s="3">
        <v>45002</v>
      </c>
      <c r="B496" s="2">
        <v>50.13</v>
      </c>
      <c r="C496" s="2">
        <v>50.54</v>
      </c>
      <c r="D496" s="2">
        <v>49.73</v>
      </c>
      <c r="E496" s="2">
        <v>50.06</v>
      </c>
      <c r="F496" s="2">
        <v>-0.13963694400000001</v>
      </c>
    </row>
    <row r="497" spans="1:6" x14ac:dyDescent="0.25">
      <c r="A497" s="3">
        <v>45001</v>
      </c>
      <c r="B497" s="2">
        <v>48.67</v>
      </c>
      <c r="C497" s="2">
        <v>50.29</v>
      </c>
      <c r="D497" s="2">
        <v>48.63</v>
      </c>
      <c r="E497" s="2">
        <v>50.1</v>
      </c>
      <c r="F497" s="2">
        <v>2.9381549210000002</v>
      </c>
    </row>
    <row r="498" spans="1:6" x14ac:dyDescent="0.25">
      <c r="A498" s="3">
        <v>45000</v>
      </c>
      <c r="B498" s="2">
        <v>48.66</v>
      </c>
      <c r="C498" s="2">
        <v>49.05</v>
      </c>
      <c r="D498" s="2">
        <v>48.4</v>
      </c>
      <c r="E498" s="2">
        <v>48.85</v>
      </c>
      <c r="F498" s="2">
        <v>0.39046444699999999</v>
      </c>
    </row>
    <row r="499" spans="1:6" x14ac:dyDescent="0.25">
      <c r="A499" s="3">
        <v>44999</v>
      </c>
      <c r="B499" s="2">
        <v>48.63</v>
      </c>
      <c r="C499" s="2">
        <v>49.25</v>
      </c>
      <c r="D499" s="2">
        <v>48.5</v>
      </c>
      <c r="E499" s="2">
        <v>48.89</v>
      </c>
      <c r="F499" s="2">
        <v>0.53464939300000003</v>
      </c>
    </row>
    <row r="500" spans="1:6" x14ac:dyDescent="0.25">
      <c r="A500" s="3">
        <v>44998</v>
      </c>
      <c r="B500" s="2">
        <v>48.43</v>
      </c>
      <c r="C500" s="2">
        <v>48.86</v>
      </c>
      <c r="D500" s="2">
        <v>48.1</v>
      </c>
      <c r="E500" s="2">
        <v>48.42</v>
      </c>
      <c r="F500" s="2">
        <v>-2.0648357999999999E-2</v>
      </c>
    </row>
    <row r="501" spans="1:6" x14ac:dyDescent="0.25">
      <c r="A501" s="3">
        <v>44995</v>
      </c>
      <c r="B501" s="2">
        <v>48.78</v>
      </c>
      <c r="C501" s="2">
        <v>49.02</v>
      </c>
      <c r="D501" s="2">
        <v>48.29</v>
      </c>
      <c r="E501" s="2">
        <v>48.48</v>
      </c>
      <c r="F501" s="2">
        <v>-0.61500615000000003</v>
      </c>
    </row>
    <row r="502" spans="1:6" x14ac:dyDescent="0.25">
      <c r="A502" s="3">
        <v>44994</v>
      </c>
      <c r="B502" s="2">
        <v>49.29</v>
      </c>
      <c r="C502" s="2">
        <v>49.68</v>
      </c>
      <c r="D502" s="2">
        <v>48.69</v>
      </c>
      <c r="E502" s="2">
        <v>48.91</v>
      </c>
      <c r="F502" s="2">
        <v>-0.77094745399999998</v>
      </c>
    </row>
    <row r="503" spans="1:6" x14ac:dyDescent="0.25">
      <c r="A503" s="3">
        <v>44993</v>
      </c>
      <c r="B503" s="2">
        <v>49.16</v>
      </c>
      <c r="C503" s="2">
        <v>49.26</v>
      </c>
      <c r="D503" s="2">
        <v>48.72</v>
      </c>
      <c r="E503" s="2">
        <v>49.09</v>
      </c>
      <c r="F503" s="2">
        <v>-0.142392189</v>
      </c>
    </row>
    <row r="504" spans="1:6" x14ac:dyDescent="0.25">
      <c r="A504" s="3">
        <v>44992</v>
      </c>
      <c r="B504" s="2">
        <v>49.5</v>
      </c>
      <c r="C504" s="2">
        <v>49.6</v>
      </c>
      <c r="D504" s="2">
        <v>48.62</v>
      </c>
      <c r="E504" s="2">
        <v>48.88</v>
      </c>
      <c r="F504" s="2">
        <v>-1.2525252529999999</v>
      </c>
    </row>
    <row r="505" spans="1:6" x14ac:dyDescent="0.25">
      <c r="A505" s="3">
        <v>44991</v>
      </c>
      <c r="B505" s="2">
        <v>49.47</v>
      </c>
      <c r="C505" s="2">
        <v>49.8</v>
      </c>
      <c r="D505" s="2">
        <v>49.24</v>
      </c>
      <c r="E505" s="2">
        <v>49.39</v>
      </c>
      <c r="F505" s="2">
        <v>-0.16171416999999999</v>
      </c>
    </row>
    <row r="506" spans="1:6" x14ac:dyDescent="0.25">
      <c r="A506" s="3">
        <v>44988</v>
      </c>
      <c r="B506" s="2">
        <v>49.06</v>
      </c>
      <c r="C506" s="2">
        <v>49.35</v>
      </c>
      <c r="D506" s="2">
        <v>48.81</v>
      </c>
      <c r="E506" s="2">
        <v>49.29</v>
      </c>
      <c r="F506" s="2">
        <v>0.468813698</v>
      </c>
    </row>
    <row r="507" spans="1:6" x14ac:dyDescent="0.25">
      <c r="A507" s="3">
        <v>44987</v>
      </c>
      <c r="B507" s="2">
        <v>48.23</v>
      </c>
      <c r="C507" s="2">
        <v>48.63</v>
      </c>
      <c r="D507" s="2">
        <v>48.11</v>
      </c>
      <c r="E507" s="2">
        <v>48.45</v>
      </c>
      <c r="F507" s="2">
        <v>0.45614762599999997</v>
      </c>
    </row>
    <row r="508" spans="1:6" x14ac:dyDescent="0.25">
      <c r="A508" s="3">
        <v>44986</v>
      </c>
      <c r="B508" s="2">
        <v>48.42</v>
      </c>
      <c r="C508" s="2">
        <v>48.58</v>
      </c>
      <c r="D508" s="2">
        <v>48.02</v>
      </c>
      <c r="E508" s="2">
        <v>48.37</v>
      </c>
      <c r="F508" s="2">
        <v>-0.103263114</v>
      </c>
    </row>
    <row r="509" spans="1:6" x14ac:dyDescent="0.25">
      <c r="A509" s="3">
        <v>44985</v>
      </c>
      <c r="B509" s="2">
        <v>48.51</v>
      </c>
      <c r="C509" s="2">
        <v>48.93</v>
      </c>
      <c r="D509" s="2">
        <v>48.43</v>
      </c>
      <c r="E509" s="2">
        <v>48.44</v>
      </c>
      <c r="F509" s="2">
        <v>-0.14430014399999999</v>
      </c>
    </row>
    <row r="510" spans="1:6" x14ac:dyDescent="0.25">
      <c r="A510" s="3">
        <v>44984</v>
      </c>
      <c r="B510" s="2">
        <v>49.03</v>
      </c>
      <c r="C510" s="2">
        <v>49.33</v>
      </c>
      <c r="D510" s="2">
        <v>48.54</v>
      </c>
      <c r="E510" s="2">
        <v>48.62</v>
      </c>
      <c r="F510" s="2">
        <v>-0.83622272099999995</v>
      </c>
    </row>
    <row r="511" spans="1:6" x14ac:dyDescent="0.25">
      <c r="A511" s="3">
        <v>44981</v>
      </c>
      <c r="B511" s="2">
        <v>48.78</v>
      </c>
      <c r="C511" s="2">
        <v>48.83</v>
      </c>
      <c r="D511" s="2">
        <v>48.15</v>
      </c>
      <c r="E511" s="2">
        <v>48.4</v>
      </c>
      <c r="F511" s="2">
        <v>-0.77900778999999998</v>
      </c>
    </row>
    <row r="512" spans="1:6" x14ac:dyDescent="0.25">
      <c r="A512" s="3">
        <v>44980</v>
      </c>
      <c r="B512" s="2">
        <v>49.56</v>
      </c>
      <c r="C512" s="2">
        <v>49.64</v>
      </c>
      <c r="D512" s="2">
        <v>48.54</v>
      </c>
      <c r="E512" s="2">
        <v>49.15</v>
      </c>
      <c r="F512" s="2">
        <v>-0.82728006499999995</v>
      </c>
    </row>
    <row r="513" spans="1:6" x14ac:dyDescent="0.25">
      <c r="A513" s="3">
        <v>44979</v>
      </c>
      <c r="B513" s="2">
        <v>49.61</v>
      </c>
      <c r="C513" s="2">
        <v>49.64</v>
      </c>
      <c r="D513" s="2">
        <v>48.89</v>
      </c>
      <c r="E513" s="2">
        <v>49.21</v>
      </c>
      <c r="F513" s="2">
        <v>-0.80628905500000003</v>
      </c>
    </row>
    <row r="514" spans="1:6" x14ac:dyDescent="0.25">
      <c r="A514" s="3">
        <v>44978</v>
      </c>
      <c r="B514" s="2">
        <v>50.6</v>
      </c>
      <c r="C514" s="2">
        <v>50.65</v>
      </c>
      <c r="D514" s="2">
        <v>49.68</v>
      </c>
      <c r="E514" s="2">
        <v>49.68</v>
      </c>
      <c r="F514" s="2">
        <v>-1.818181818</v>
      </c>
    </row>
    <row r="515" spans="1:6" x14ac:dyDescent="0.25">
      <c r="A515" s="3">
        <v>44974</v>
      </c>
      <c r="B515" s="2">
        <v>51.23</v>
      </c>
      <c r="C515" s="2">
        <v>51.37</v>
      </c>
      <c r="D515" s="2">
        <v>50.59</v>
      </c>
      <c r="E515" s="2">
        <v>50.77</v>
      </c>
      <c r="F515" s="2">
        <v>-0.89791138000000004</v>
      </c>
    </row>
    <row r="516" spans="1:6" x14ac:dyDescent="0.25">
      <c r="A516" s="3">
        <v>44973</v>
      </c>
      <c r="B516" s="2">
        <v>50.62</v>
      </c>
      <c r="C516" s="2">
        <v>51.73</v>
      </c>
      <c r="D516" s="2">
        <v>50.52</v>
      </c>
      <c r="E516" s="2">
        <v>50.97</v>
      </c>
      <c r="F516" s="2">
        <v>0.69142631399999999</v>
      </c>
    </row>
    <row r="517" spans="1:6" x14ac:dyDescent="0.25">
      <c r="A517" s="3">
        <v>44972</v>
      </c>
      <c r="B517" s="2">
        <v>47.41</v>
      </c>
      <c r="C517" s="2">
        <v>48.44</v>
      </c>
      <c r="D517" s="2">
        <v>47.41</v>
      </c>
      <c r="E517" s="2">
        <v>48.4</v>
      </c>
      <c r="F517" s="2">
        <v>2.0881670529999998</v>
      </c>
    </row>
    <row r="518" spans="1:6" x14ac:dyDescent="0.25">
      <c r="A518" s="3">
        <v>44971</v>
      </c>
      <c r="B518" s="2">
        <v>47.59</v>
      </c>
      <c r="C518" s="2">
        <v>48</v>
      </c>
      <c r="D518" s="2">
        <v>47.18</v>
      </c>
      <c r="E518" s="2">
        <v>47.71</v>
      </c>
      <c r="F518" s="2">
        <v>0.25215381399999998</v>
      </c>
    </row>
    <row r="519" spans="1:6" x14ac:dyDescent="0.25">
      <c r="A519" s="3">
        <v>44970</v>
      </c>
      <c r="B519" s="2">
        <v>47.55</v>
      </c>
      <c r="C519" s="2">
        <v>47.99</v>
      </c>
      <c r="D519" s="2">
        <v>47.49</v>
      </c>
      <c r="E519" s="2">
        <v>47.72</v>
      </c>
      <c r="F519" s="2">
        <v>0.35751840200000001</v>
      </c>
    </row>
    <row r="520" spans="1:6" x14ac:dyDescent="0.25">
      <c r="A520" s="3">
        <v>44967</v>
      </c>
      <c r="B520" s="2">
        <v>46.83</v>
      </c>
      <c r="C520" s="2">
        <v>47.32</v>
      </c>
      <c r="D520" s="2">
        <v>46.72</v>
      </c>
      <c r="E520" s="2">
        <v>47.25</v>
      </c>
      <c r="F520" s="2">
        <v>0.89686098700000005</v>
      </c>
    </row>
    <row r="521" spans="1:6" x14ac:dyDescent="0.25">
      <c r="A521" s="3">
        <v>44966</v>
      </c>
      <c r="B521" s="2">
        <v>47.29</v>
      </c>
      <c r="C521" s="2">
        <v>47.4</v>
      </c>
      <c r="D521" s="2">
        <v>46.43</v>
      </c>
      <c r="E521" s="2">
        <v>46.84</v>
      </c>
      <c r="F521" s="2">
        <v>-0.95157538600000002</v>
      </c>
    </row>
    <row r="522" spans="1:6" x14ac:dyDescent="0.25">
      <c r="A522" s="3">
        <v>44965</v>
      </c>
      <c r="B522" s="2">
        <v>47.22</v>
      </c>
      <c r="C522" s="2">
        <v>47.54</v>
      </c>
      <c r="D522" s="2">
        <v>46.76</v>
      </c>
      <c r="E522" s="2">
        <v>47</v>
      </c>
      <c r="F522" s="2">
        <v>-0.46590427800000001</v>
      </c>
    </row>
    <row r="523" spans="1:6" x14ac:dyDescent="0.25">
      <c r="A523" s="3">
        <v>44964</v>
      </c>
      <c r="B523" s="2">
        <v>47.07</v>
      </c>
      <c r="C523" s="2">
        <v>48.14</v>
      </c>
      <c r="D523" s="2">
        <v>46.97</v>
      </c>
      <c r="E523" s="2">
        <v>47.95</v>
      </c>
      <c r="F523" s="2">
        <v>1.8695559799999999</v>
      </c>
    </row>
    <row r="524" spans="1:6" x14ac:dyDescent="0.25">
      <c r="A524" s="3">
        <v>44963</v>
      </c>
      <c r="B524" s="2">
        <v>48.08</v>
      </c>
      <c r="C524" s="2">
        <v>48.15</v>
      </c>
      <c r="D524" s="2">
        <v>47.5</v>
      </c>
      <c r="E524" s="2">
        <v>47.53</v>
      </c>
      <c r="F524" s="2">
        <v>-1.143926789</v>
      </c>
    </row>
    <row r="525" spans="1:6" x14ac:dyDescent="0.25">
      <c r="A525" s="3">
        <v>44960</v>
      </c>
      <c r="B525" s="2">
        <v>48.9</v>
      </c>
      <c r="C525" s="2">
        <v>49.08</v>
      </c>
      <c r="D525" s="2">
        <v>48.49</v>
      </c>
      <c r="E525" s="2">
        <v>48.61</v>
      </c>
      <c r="F525" s="2">
        <v>-0.593047035</v>
      </c>
    </row>
    <row r="526" spans="1:6" x14ac:dyDescent="0.25">
      <c r="A526" s="3">
        <v>44959</v>
      </c>
      <c r="B526" s="2">
        <v>48.61</v>
      </c>
      <c r="C526" s="2">
        <v>49.55</v>
      </c>
      <c r="D526" s="2">
        <v>48.34</v>
      </c>
      <c r="E526" s="2">
        <v>49.17</v>
      </c>
      <c r="F526" s="2">
        <v>1.1520263319999999</v>
      </c>
    </row>
    <row r="527" spans="1:6" x14ac:dyDescent="0.25">
      <c r="A527" s="3">
        <v>44958</v>
      </c>
      <c r="B527" s="2">
        <v>47.7</v>
      </c>
      <c r="C527" s="2">
        <v>48.9</v>
      </c>
      <c r="D527" s="2">
        <v>47.51</v>
      </c>
      <c r="E527" s="2">
        <v>48.54</v>
      </c>
      <c r="F527" s="2">
        <v>1.761006289</v>
      </c>
    </row>
    <row r="528" spans="1:6" x14ac:dyDescent="0.25">
      <c r="A528" s="3">
        <v>44957</v>
      </c>
      <c r="B528" s="2">
        <v>48.06</v>
      </c>
      <c r="C528" s="2">
        <v>48.61</v>
      </c>
      <c r="D528" s="2">
        <v>48.04</v>
      </c>
      <c r="E528" s="2">
        <v>48.6</v>
      </c>
      <c r="F528" s="2">
        <v>1.123595506</v>
      </c>
    </row>
    <row r="529" spans="1:6" x14ac:dyDescent="0.25">
      <c r="A529" s="3">
        <v>44956</v>
      </c>
      <c r="B529" s="2">
        <v>48.28</v>
      </c>
      <c r="C529" s="2">
        <v>48.5</v>
      </c>
      <c r="D529" s="2">
        <v>48.14</v>
      </c>
      <c r="E529" s="2">
        <v>48.24</v>
      </c>
      <c r="F529" s="2">
        <v>-8.2850040999999999E-2</v>
      </c>
    </row>
    <row r="530" spans="1:6" x14ac:dyDescent="0.25">
      <c r="A530" s="3">
        <v>44953</v>
      </c>
      <c r="B530" s="2">
        <v>48.09</v>
      </c>
      <c r="C530" s="2">
        <v>48.73</v>
      </c>
      <c r="D530" s="2">
        <v>47.99</v>
      </c>
      <c r="E530" s="2">
        <v>48.55</v>
      </c>
      <c r="F530" s="2">
        <v>0.95653982100000001</v>
      </c>
    </row>
    <row r="531" spans="1:6" x14ac:dyDescent="0.25">
      <c r="A531" s="3">
        <v>44952</v>
      </c>
      <c r="B531" s="2">
        <v>48.16</v>
      </c>
      <c r="C531" s="2">
        <v>48.46</v>
      </c>
      <c r="D531" s="2">
        <v>47.83</v>
      </c>
      <c r="E531" s="2">
        <v>48.24</v>
      </c>
      <c r="F531" s="2">
        <v>0.16611295700000001</v>
      </c>
    </row>
    <row r="532" spans="1:6" x14ac:dyDescent="0.25">
      <c r="A532" s="3">
        <v>44951</v>
      </c>
      <c r="B532" s="2">
        <v>47.9</v>
      </c>
      <c r="C532" s="2">
        <v>48.08</v>
      </c>
      <c r="D532" s="2">
        <v>47.22</v>
      </c>
      <c r="E532" s="2">
        <v>47.9</v>
      </c>
      <c r="F532" s="2">
        <v>0</v>
      </c>
    </row>
    <row r="533" spans="1:6" x14ac:dyDescent="0.25">
      <c r="A533" s="3">
        <v>44950</v>
      </c>
      <c r="B533" s="2">
        <v>47.23</v>
      </c>
      <c r="C533" s="2">
        <v>48.01</v>
      </c>
      <c r="D533" s="2">
        <v>47.05</v>
      </c>
      <c r="E533" s="2">
        <v>47.8</v>
      </c>
      <c r="F533" s="2">
        <v>1.2068600469999999</v>
      </c>
    </row>
    <row r="534" spans="1:6" x14ac:dyDescent="0.25">
      <c r="A534" s="3">
        <v>44949</v>
      </c>
      <c r="B534" s="2">
        <v>46.99</v>
      </c>
      <c r="C534" s="2">
        <v>47.86</v>
      </c>
      <c r="D534" s="2">
        <v>46.94</v>
      </c>
      <c r="E534" s="2">
        <v>47.51</v>
      </c>
      <c r="F534" s="2">
        <v>1.1066184290000001</v>
      </c>
    </row>
    <row r="535" spans="1:6" x14ac:dyDescent="0.25">
      <c r="A535" s="3">
        <v>44946</v>
      </c>
      <c r="B535" s="2">
        <v>45.77</v>
      </c>
      <c r="C535" s="2">
        <v>46.81</v>
      </c>
      <c r="D535" s="2">
        <v>45.67</v>
      </c>
      <c r="E535" s="2">
        <v>46.77</v>
      </c>
      <c r="F535" s="2">
        <v>2.1848372299999999</v>
      </c>
    </row>
    <row r="536" spans="1:6" x14ac:dyDescent="0.25">
      <c r="A536" s="3">
        <v>44945</v>
      </c>
      <c r="B536" s="2">
        <v>46.76</v>
      </c>
      <c r="C536" s="2">
        <v>46.92</v>
      </c>
      <c r="D536" s="2">
        <v>46.39</v>
      </c>
      <c r="E536" s="2">
        <v>46.49</v>
      </c>
      <c r="F536" s="2">
        <v>-0.57741659499999998</v>
      </c>
    </row>
    <row r="537" spans="1:6" x14ac:dyDescent="0.25">
      <c r="A537" s="3">
        <v>44944</v>
      </c>
      <c r="B537" s="2">
        <v>48.13</v>
      </c>
      <c r="C537" s="2">
        <v>48.27</v>
      </c>
      <c r="D537" s="2">
        <v>46.93</v>
      </c>
      <c r="E537" s="2">
        <v>47.03</v>
      </c>
      <c r="F537" s="2">
        <v>-2.2854768339999998</v>
      </c>
    </row>
    <row r="538" spans="1:6" x14ac:dyDescent="0.25">
      <c r="A538" s="3">
        <v>44943</v>
      </c>
      <c r="B538" s="2">
        <v>48.67</v>
      </c>
      <c r="C538" s="2">
        <v>48.83</v>
      </c>
      <c r="D538" s="2">
        <v>47.94</v>
      </c>
      <c r="E538" s="2">
        <v>47.98</v>
      </c>
      <c r="F538" s="2">
        <v>-1.417711116</v>
      </c>
    </row>
    <row r="539" spans="1:6" x14ac:dyDescent="0.25">
      <c r="A539" s="3">
        <v>44939</v>
      </c>
      <c r="B539" s="2">
        <v>48.65</v>
      </c>
      <c r="C539" s="2">
        <v>49.02</v>
      </c>
      <c r="D539" s="2">
        <v>48.41</v>
      </c>
      <c r="E539" s="2">
        <v>48.85</v>
      </c>
      <c r="F539" s="2">
        <v>0.41109969200000002</v>
      </c>
    </row>
    <row r="540" spans="1:6" x14ac:dyDescent="0.25">
      <c r="A540" s="3">
        <v>44938</v>
      </c>
      <c r="B540" s="2">
        <v>49.17</v>
      </c>
      <c r="C540" s="2">
        <v>49.43</v>
      </c>
      <c r="D540" s="2">
        <v>48.84</v>
      </c>
      <c r="E540" s="2">
        <v>48.94</v>
      </c>
      <c r="F540" s="2">
        <v>-0.46776489700000001</v>
      </c>
    </row>
    <row r="541" spans="1:6" x14ac:dyDescent="0.25">
      <c r="A541" s="3">
        <v>44937</v>
      </c>
      <c r="B541" s="2">
        <v>48.9</v>
      </c>
      <c r="C541" s="2">
        <v>49.15</v>
      </c>
      <c r="D541" s="2">
        <v>48.69</v>
      </c>
      <c r="E541" s="2">
        <v>49.11</v>
      </c>
      <c r="F541" s="2">
        <v>0.42944785299999999</v>
      </c>
    </row>
    <row r="542" spans="1:6" x14ac:dyDescent="0.25">
      <c r="A542" s="3">
        <v>44936</v>
      </c>
      <c r="B542" s="2">
        <v>48.87</v>
      </c>
      <c r="C542" s="2">
        <v>49.21</v>
      </c>
      <c r="D542" s="2">
        <v>48.62</v>
      </c>
      <c r="E542" s="2">
        <v>48.74</v>
      </c>
      <c r="F542" s="2">
        <v>-0.26601186799999998</v>
      </c>
    </row>
    <row r="543" spans="1:6" x14ac:dyDescent="0.25">
      <c r="A543" s="3">
        <v>44935</v>
      </c>
      <c r="B543" s="2">
        <v>48.52</v>
      </c>
      <c r="C543" s="2">
        <v>49.2</v>
      </c>
      <c r="D543" s="2">
        <v>48.41</v>
      </c>
      <c r="E543" s="2">
        <v>48.59</v>
      </c>
      <c r="F543" s="2">
        <v>0.14427040399999999</v>
      </c>
    </row>
    <row r="544" spans="1:6" x14ac:dyDescent="0.25">
      <c r="A544" s="3">
        <v>44932</v>
      </c>
      <c r="B544" s="2">
        <v>47.87</v>
      </c>
      <c r="C544" s="2">
        <v>48.58</v>
      </c>
      <c r="D544" s="2">
        <v>47.27</v>
      </c>
      <c r="E544" s="2">
        <v>48.32</v>
      </c>
      <c r="F544" s="2">
        <v>0.94004595800000001</v>
      </c>
    </row>
    <row r="545" spans="1:6" x14ac:dyDescent="0.25">
      <c r="A545" s="3">
        <v>44931</v>
      </c>
      <c r="B545" s="2">
        <v>47.24</v>
      </c>
      <c r="C545" s="2">
        <v>47.29</v>
      </c>
      <c r="D545" s="2">
        <v>46.75</v>
      </c>
      <c r="E545" s="2">
        <v>46.83</v>
      </c>
      <c r="F545" s="2">
        <v>-0.86790855200000006</v>
      </c>
    </row>
    <row r="546" spans="1:6" x14ac:dyDescent="0.25">
      <c r="A546" s="3">
        <v>44930</v>
      </c>
      <c r="B546" s="2">
        <v>48.2</v>
      </c>
      <c r="C546" s="2">
        <v>48.47</v>
      </c>
      <c r="D546" s="2">
        <v>47.17</v>
      </c>
      <c r="E546" s="2">
        <v>47.43</v>
      </c>
      <c r="F546" s="2">
        <v>-1.597510373</v>
      </c>
    </row>
    <row r="547" spans="1:6" x14ac:dyDescent="0.25">
      <c r="A547" s="3">
        <v>44929</v>
      </c>
      <c r="B547" s="2">
        <v>47.87</v>
      </c>
      <c r="C547" s="2">
        <v>48.05</v>
      </c>
      <c r="D547" s="2">
        <v>47.31</v>
      </c>
      <c r="E547" s="2">
        <v>47.96</v>
      </c>
      <c r="F547" s="2">
        <v>0.18800919199999999</v>
      </c>
    </row>
    <row r="548" spans="1:6" x14ac:dyDescent="0.25">
      <c r="A548" s="3">
        <v>44925</v>
      </c>
      <c r="B548" s="2">
        <v>47.26</v>
      </c>
      <c r="C548" s="2">
        <v>47.61</v>
      </c>
      <c r="D548" s="2">
        <v>46.94</v>
      </c>
      <c r="E548" s="2">
        <v>47.61</v>
      </c>
      <c r="F548" s="2">
        <v>0.74058400300000005</v>
      </c>
    </row>
    <row r="549" spans="1:6" x14ac:dyDescent="0.25">
      <c r="A549" s="3">
        <v>44924</v>
      </c>
      <c r="B549" s="2">
        <v>47.55</v>
      </c>
      <c r="C549" s="2">
        <v>47.74</v>
      </c>
      <c r="D549" s="2">
        <v>47.49</v>
      </c>
      <c r="E549" s="2">
        <v>47.56</v>
      </c>
      <c r="F549" s="2">
        <v>2.1030494E-2</v>
      </c>
    </row>
    <row r="550" spans="1:6" x14ac:dyDescent="0.25">
      <c r="A550" s="3">
        <v>44923</v>
      </c>
      <c r="B550" s="2">
        <v>47.69</v>
      </c>
      <c r="C550" s="2">
        <v>47.77</v>
      </c>
      <c r="D550" s="2">
        <v>46.97</v>
      </c>
      <c r="E550" s="2">
        <v>47.1</v>
      </c>
      <c r="F550" s="2">
        <v>-1.237156637</v>
      </c>
    </row>
    <row r="551" spans="1:6" x14ac:dyDescent="0.25">
      <c r="A551" s="3">
        <v>44922</v>
      </c>
      <c r="B551" s="2">
        <v>47.5</v>
      </c>
      <c r="C551" s="2">
        <v>47.71</v>
      </c>
      <c r="D551" s="2">
        <v>47.21</v>
      </c>
      <c r="E551" s="2">
        <v>47.53</v>
      </c>
      <c r="F551" s="2">
        <v>6.3157895000000006E-2</v>
      </c>
    </row>
    <row r="552" spans="1:6" x14ac:dyDescent="0.25">
      <c r="A552" s="3">
        <v>44918</v>
      </c>
      <c r="B552" s="2">
        <v>47.26</v>
      </c>
      <c r="C552" s="2">
        <v>47.48</v>
      </c>
      <c r="D552" s="2">
        <v>47</v>
      </c>
      <c r="E552" s="2">
        <v>47.45</v>
      </c>
      <c r="F552" s="2">
        <v>0.40203131600000003</v>
      </c>
    </row>
    <row r="553" spans="1:6" x14ac:dyDescent="0.25">
      <c r="A553" s="3">
        <v>44917</v>
      </c>
      <c r="B553" s="2">
        <v>47.01</v>
      </c>
      <c r="C553" s="2">
        <v>47.35</v>
      </c>
      <c r="D553" s="2">
        <v>46.67</v>
      </c>
      <c r="E553" s="2">
        <v>47.31</v>
      </c>
      <c r="F553" s="2">
        <v>0.63816209300000004</v>
      </c>
    </row>
    <row r="554" spans="1:6" x14ac:dyDescent="0.25">
      <c r="A554" s="3">
        <v>44916</v>
      </c>
      <c r="B554" s="2">
        <v>47.76</v>
      </c>
      <c r="C554" s="2">
        <v>47.96</v>
      </c>
      <c r="D554" s="2">
        <v>47.42</v>
      </c>
      <c r="E554" s="2">
        <v>47.64</v>
      </c>
      <c r="F554" s="2">
        <v>-0.25125628100000003</v>
      </c>
    </row>
    <row r="555" spans="1:6" x14ac:dyDescent="0.25">
      <c r="A555" s="3">
        <v>44915</v>
      </c>
      <c r="B555" s="2">
        <v>47.25</v>
      </c>
      <c r="C555" s="2">
        <v>47.5</v>
      </c>
      <c r="D555" s="2">
        <v>46.78</v>
      </c>
      <c r="E555" s="2">
        <v>47.38</v>
      </c>
      <c r="F555" s="2">
        <v>0.27513227499999998</v>
      </c>
    </row>
    <row r="556" spans="1:6" x14ac:dyDescent="0.25">
      <c r="A556" s="3">
        <v>44914</v>
      </c>
      <c r="B556" s="2">
        <v>47.55</v>
      </c>
      <c r="C556" s="2">
        <v>47.96</v>
      </c>
      <c r="D556" s="2">
        <v>47.13</v>
      </c>
      <c r="E556" s="2">
        <v>47.44</v>
      </c>
      <c r="F556" s="2">
        <v>-0.23133543600000001</v>
      </c>
    </row>
    <row r="557" spans="1:6" x14ac:dyDescent="0.25">
      <c r="A557" s="3">
        <v>44911</v>
      </c>
      <c r="B557" s="2">
        <v>47.52</v>
      </c>
      <c r="C557" s="2">
        <v>48</v>
      </c>
      <c r="D557" s="2">
        <v>47.23</v>
      </c>
      <c r="E557" s="2">
        <v>47.92</v>
      </c>
      <c r="F557" s="2">
        <v>0.84175084200000005</v>
      </c>
    </row>
    <row r="558" spans="1:6" x14ac:dyDescent="0.25">
      <c r="A558" s="3">
        <v>44910</v>
      </c>
      <c r="B558" s="2">
        <v>48.68</v>
      </c>
      <c r="C558" s="2">
        <v>48.82</v>
      </c>
      <c r="D558" s="2">
        <v>47.74</v>
      </c>
      <c r="E558" s="2">
        <v>48.09</v>
      </c>
      <c r="F558" s="2">
        <v>-1.211996713</v>
      </c>
    </row>
    <row r="559" spans="1:6" x14ac:dyDescent="0.25">
      <c r="A559" s="3">
        <v>44909</v>
      </c>
      <c r="B559" s="2">
        <v>49.81</v>
      </c>
      <c r="C559" s="2">
        <v>50.05</v>
      </c>
      <c r="D559" s="2">
        <v>48.83</v>
      </c>
      <c r="E559" s="2">
        <v>49.36</v>
      </c>
      <c r="F559" s="2">
        <v>-0.90343304599999996</v>
      </c>
    </row>
    <row r="560" spans="1:6" x14ac:dyDescent="0.25">
      <c r="A560" s="3">
        <v>44908</v>
      </c>
      <c r="B560" s="2">
        <v>50.39</v>
      </c>
      <c r="C560" s="2">
        <v>50.71</v>
      </c>
      <c r="D560" s="2">
        <v>49.22</v>
      </c>
      <c r="E560" s="2">
        <v>49.72</v>
      </c>
      <c r="F560" s="2">
        <v>-1.3296288949999999</v>
      </c>
    </row>
    <row r="561" spans="1:6" x14ac:dyDescent="0.25">
      <c r="A561" s="3">
        <v>44907</v>
      </c>
      <c r="B561" s="2">
        <v>48.56</v>
      </c>
      <c r="C561" s="2">
        <v>49.23</v>
      </c>
      <c r="D561" s="2">
        <v>48.36</v>
      </c>
      <c r="E561" s="2">
        <v>49.2</v>
      </c>
      <c r="F561" s="2">
        <v>1.317957166</v>
      </c>
    </row>
    <row r="562" spans="1:6" x14ac:dyDescent="0.25">
      <c r="A562" s="3">
        <v>44904</v>
      </c>
      <c r="B562" s="2">
        <v>49.04</v>
      </c>
      <c r="C562" s="2">
        <v>49.09</v>
      </c>
      <c r="D562" s="2">
        <v>48.43</v>
      </c>
      <c r="E562" s="2">
        <v>48.5</v>
      </c>
      <c r="F562" s="2">
        <v>-1.1011419250000001</v>
      </c>
    </row>
    <row r="563" spans="1:6" x14ac:dyDescent="0.25">
      <c r="A563" s="3">
        <v>44903</v>
      </c>
      <c r="B563" s="2">
        <v>48.67</v>
      </c>
      <c r="C563" s="2">
        <v>49.2</v>
      </c>
      <c r="D563" s="2">
        <v>48.61</v>
      </c>
      <c r="E563" s="2">
        <v>48.91</v>
      </c>
      <c r="F563" s="2">
        <v>0.49311691000000002</v>
      </c>
    </row>
    <row r="564" spans="1:6" x14ac:dyDescent="0.25">
      <c r="A564" s="3">
        <v>44902</v>
      </c>
      <c r="B564" s="2">
        <v>48.34</v>
      </c>
      <c r="C564" s="2">
        <v>48.55</v>
      </c>
      <c r="D564" s="2">
        <v>48.05</v>
      </c>
      <c r="E564" s="2">
        <v>48.15</v>
      </c>
      <c r="F564" s="2">
        <v>-0.393049235</v>
      </c>
    </row>
    <row r="565" spans="1:6" x14ac:dyDescent="0.25">
      <c r="A565" s="3">
        <v>44901</v>
      </c>
      <c r="B565" s="2">
        <v>49.22</v>
      </c>
      <c r="C565" s="2">
        <v>49.26</v>
      </c>
      <c r="D565" s="2">
        <v>48.25</v>
      </c>
      <c r="E565" s="2">
        <v>48.6</v>
      </c>
      <c r="F565" s="2">
        <v>-1.2596505490000001</v>
      </c>
    </row>
    <row r="566" spans="1:6" x14ac:dyDescent="0.25">
      <c r="A566" s="3">
        <v>44900</v>
      </c>
      <c r="B566" s="2">
        <v>49.52</v>
      </c>
      <c r="C566" s="2">
        <v>49.62</v>
      </c>
      <c r="D566" s="2">
        <v>49.16</v>
      </c>
      <c r="E566" s="2">
        <v>49.32</v>
      </c>
      <c r="F566" s="2">
        <v>-0.40387722100000001</v>
      </c>
    </row>
    <row r="567" spans="1:6" x14ac:dyDescent="0.25">
      <c r="A567" s="3">
        <v>44897</v>
      </c>
      <c r="B567" s="2">
        <v>49.31</v>
      </c>
      <c r="C567" s="2">
        <v>49.85</v>
      </c>
      <c r="D567" s="2">
        <v>48.92</v>
      </c>
      <c r="E567" s="2">
        <v>49.63</v>
      </c>
      <c r="F567" s="2">
        <v>0.648955587</v>
      </c>
    </row>
    <row r="568" spans="1:6" x14ac:dyDescent="0.25">
      <c r="A568" s="3">
        <v>44896</v>
      </c>
      <c r="B568" s="2">
        <v>49.97</v>
      </c>
      <c r="C568" s="2">
        <v>50.45</v>
      </c>
      <c r="D568" s="2">
        <v>49.71</v>
      </c>
      <c r="E568" s="2">
        <v>50.07</v>
      </c>
      <c r="F568" s="2">
        <v>0.20012007200000001</v>
      </c>
    </row>
    <row r="569" spans="1:6" x14ac:dyDescent="0.25">
      <c r="A569" s="3">
        <v>44895</v>
      </c>
      <c r="B569" s="2">
        <v>48.33</v>
      </c>
      <c r="C569" s="2">
        <v>49.69</v>
      </c>
      <c r="D569" s="2">
        <v>47.95</v>
      </c>
      <c r="E569" s="2">
        <v>49.67</v>
      </c>
      <c r="F569" s="2">
        <v>2.7726050070000001</v>
      </c>
    </row>
    <row r="570" spans="1:6" x14ac:dyDescent="0.25">
      <c r="A570" s="3">
        <v>44894</v>
      </c>
      <c r="B570" s="2">
        <v>48.38</v>
      </c>
      <c r="C570" s="2">
        <v>48.4</v>
      </c>
      <c r="D570" s="2">
        <v>47.83</v>
      </c>
      <c r="E570" s="2">
        <v>48.21</v>
      </c>
      <c r="F570" s="2">
        <v>-0.35138487000000002</v>
      </c>
    </row>
    <row r="571" spans="1:6" x14ac:dyDescent="0.25">
      <c r="A571" s="3">
        <v>44893</v>
      </c>
      <c r="B571" s="2">
        <v>48.26</v>
      </c>
      <c r="C571" s="2">
        <v>48.47</v>
      </c>
      <c r="D571" s="2">
        <v>47.91</v>
      </c>
      <c r="E571" s="2">
        <v>48.07</v>
      </c>
      <c r="F571" s="2">
        <v>-0.393700787</v>
      </c>
    </row>
    <row r="572" spans="1:6" x14ac:dyDescent="0.25">
      <c r="A572" s="3">
        <v>44890</v>
      </c>
      <c r="B572" s="2">
        <v>48.77</v>
      </c>
      <c r="C572" s="2">
        <v>48.85</v>
      </c>
      <c r="D572" s="2">
        <v>48.33</v>
      </c>
      <c r="E572" s="2">
        <v>48.42</v>
      </c>
      <c r="F572" s="2">
        <v>-0.71765429599999997</v>
      </c>
    </row>
    <row r="573" spans="1:6" x14ac:dyDescent="0.25">
      <c r="A573" s="3">
        <v>44888</v>
      </c>
      <c r="B573" s="2">
        <v>48.45</v>
      </c>
      <c r="C573" s="2">
        <v>48.99</v>
      </c>
      <c r="D573" s="2">
        <v>48.34</v>
      </c>
      <c r="E573" s="2">
        <v>48.54</v>
      </c>
      <c r="F573" s="2">
        <v>0.18575851400000001</v>
      </c>
    </row>
    <row r="574" spans="1:6" x14ac:dyDescent="0.25">
      <c r="A574" s="3">
        <v>44887</v>
      </c>
      <c r="B574" s="2">
        <v>47.89</v>
      </c>
      <c r="C574" s="2">
        <v>48.39</v>
      </c>
      <c r="D574" s="2">
        <v>47.84</v>
      </c>
      <c r="E574" s="2">
        <v>48.32</v>
      </c>
      <c r="F574" s="2">
        <v>0.89789099999999999</v>
      </c>
    </row>
    <row r="575" spans="1:6" x14ac:dyDescent="0.25">
      <c r="A575" s="3">
        <v>44886</v>
      </c>
      <c r="B575" s="2">
        <v>47.87</v>
      </c>
      <c r="C575" s="2">
        <v>48.3</v>
      </c>
      <c r="D575" s="2">
        <v>47.63</v>
      </c>
      <c r="E575" s="2">
        <v>47.68</v>
      </c>
      <c r="F575" s="2">
        <v>-0.39690829300000002</v>
      </c>
    </row>
    <row r="576" spans="1:6" x14ac:dyDescent="0.25">
      <c r="A576" s="3">
        <v>44883</v>
      </c>
      <c r="B576" s="2">
        <v>47.29</v>
      </c>
      <c r="C576" s="2">
        <v>48.02</v>
      </c>
      <c r="D576" s="2">
        <v>47.28</v>
      </c>
      <c r="E576" s="2">
        <v>47.67</v>
      </c>
      <c r="F576" s="2">
        <v>0.80355254799999998</v>
      </c>
    </row>
    <row r="577" spans="1:6" x14ac:dyDescent="0.25">
      <c r="A577" s="3">
        <v>44882</v>
      </c>
      <c r="B577" s="2">
        <v>45.61</v>
      </c>
      <c r="C577" s="2">
        <v>46.84</v>
      </c>
      <c r="D577" s="2">
        <v>45.52</v>
      </c>
      <c r="E577" s="2">
        <v>46.48</v>
      </c>
      <c r="F577" s="2">
        <v>1.9074764310000001</v>
      </c>
    </row>
    <row r="578" spans="1:6" x14ac:dyDescent="0.25">
      <c r="A578" s="3">
        <v>44881</v>
      </c>
      <c r="B578" s="2">
        <v>44.46</v>
      </c>
      <c r="C578" s="2">
        <v>44.77</v>
      </c>
      <c r="D578" s="2">
        <v>44.3</v>
      </c>
      <c r="E578" s="2">
        <v>44.59</v>
      </c>
      <c r="F578" s="2">
        <v>0.29239766099999998</v>
      </c>
    </row>
    <row r="579" spans="1:6" x14ac:dyDescent="0.25">
      <c r="A579" s="3">
        <v>44880</v>
      </c>
      <c r="B579" s="2">
        <v>45.02</v>
      </c>
      <c r="C579" s="2">
        <v>45.24</v>
      </c>
      <c r="D579" s="2">
        <v>44.43</v>
      </c>
      <c r="E579" s="2">
        <v>44.8</v>
      </c>
      <c r="F579" s="2">
        <v>-0.48867170100000001</v>
      </c>
    </row>
    <row r="580" spans="1:6" x14ac:dyDescent="0.25">
      <c r="A580" s="3">
        <v>44879</v>
      </c>
      <c r="B580" s="2">
        <v>44.76</v>
      </c>
      <c r="C580" s="2">
        <v>45.44</v>
      </c>
      <c r="D580" s="2">
        <v>44.7</v>
      </c>
      <c r="E580" s="2">
        <v>44.74</v>
      </c>
      <c r="F580" s="2">
        <v>-4.4682751999999999E-2</v>
      </c>
    </row>
    <row r="581" spans="1:6" x14ac:dyDescent="0.25">
      <c r="A581" s="3">
        <v>44876</v>
      </c>
      <c r="B581" s="2">
        <v>44.39</v>
      </c>
      <c r="C581" s="2">
        <v>44.83</v>
      </c>
      <c r="D581" s="2">
        <v>43.92</v>
      </c>
      <c r="E581" s="2">
        <v>44.82</v>
      </c>
      <c r="F581" s="2">
        <v>0.96868664100000001</v>
      </c>
    </row>
    <row r="582" spans="1:6" x14ac:dyDescent="0.25">
      <c r="A582" s="3">
        <v>44875</v>
      </c>
      <c r="B582" s="2">
        <v>45.08</v>
      </c>
      <c r="C582" s="2">
        <v>45.63</v>
      </c>
      <c r="D582" s="2">
        <v>44.64</v>
      </c>
      <c r="E582" s="2">
        <v>45.62</v>
      </c>
      <c r="F582" s="2">
        <v>1.1978704529999999</v>
      </c>
    </row>
    <row r="583" spans="1:6" x14ac:dyDescent="0.25">
      <c r="A583" s="3">
        <v>44874</v>
      </c>
      <c r="B583" s="2">
        <v>44.46</v>
      </c>
      <c r="C583" s="2">
        <v>44.71</v>
      </c>
      <c r="D583" s="2">
        <v>43.9</v>
      </c>
      <c r="E583" s="2">
        <v>43.96</v>
      </c>
      <c r="F583" s="2">
        <v>-1.1246063879999999</v>
      </c>
    </row>
    <row r="584" spans="1:6" x14ac:dyDescent="0.25">
      <c r="A584" s="3">
        <v>44873</v>
      </c>
      <c r="B584" s="2">
        <v>44.7</v>
      </c>
      <c r="C584" s="2">
        <v>45.33</v>
      </c>
      <c r="D584" s="2">
        <v>44.17</v>
      </c>
      <c r="E584" s="2">
        <v>44.7</v>
      </c>
      <c r="F584" s="2">
        <v>0</v>
      </c>
    </row>
    <row r="585" spans="1:6" x14ac:dyDescent="0.25">
      <c r="A585" s="3">
        <v>44872</v>
      </c>
      <c r="B585" s="2">
        <v>44.56</v>
      </c>
      <c r="C585" s="2">
        <v>44.98</v>
      </c>
      <c r="D585" s="2">
        <v>44.39</v>
      </c>
      <c r="E585" s="2">
        <v>44.54</v>
      </c>
      <c r="F585" s="2">
        <v>-4.4883302999999999E-2</v>
      </c>
    </row>
    <row r="586" spans="1:6" x14ac:dyDescent="0.25">
      <c r="A586" s="3">
        <v>44869</v>
      </c>
      <c r="B586" s="2">
        <v>44.41</v>
      </c>
      <c r="C586" s="2">
        <v>45.08</v>
      </c>
      <c r="D586" s="2">
        <v>43.82</v>
      </c>
      <c r="E586" s="2">
        <v>44.37</v>
      </c>
      <c r="F586" s="2">
        <v>-9.0069804000000003E-2</v>
      </c>
    </row>
    <row r="587" spans="1:6" x14ac:dyDescent="0.25">
      <c r="A587" s="3">
        <v>44868</v>
      </c>
      <c r="B587" s="2">
        <v>43.92</v>
      </c>
      <c r="C587" s="2">
        <v>44.01</v>
      </c>
      <c r="D587" s="2">
        <v>43.39</v>
      </c>
      <c r="E587" s="2">
        <v>43.83</v>
      </c>
      <c r="F587" s="2">
        <v>-0.204918033</v>
      </c>
    </row>
    <row r="588" spans="1:6" x14ac:dyDescent="0.25">
      <c r="A588" s="3">
        <v>44867</v>
      </c>
      <c r="B588" s="2">
        <v>45.51</v>
      </c>
      <c r="C588" s="2">
        <v>46.2</v>
      </c>
      <c r="D588" s="2">
        <v>44.64</v>
      </c>
      <c r="E588" s="2">
        <v>44.69</v>
      </c>
      <c r="F588" s="2">
        <v>-1.801801802</v>
      </c>
    </row>
    <row r="589" spans="1:6" x14ac:dyDescent="0.25">
      <c r="A589" s="3">
        <v>44866</v>
      </c>
      <c r="B589" s="2">
        <v>45.62</v>
      </c>
      <c r="C589" s="2">
        <v>45.68</v>
      </c>
      <c r="D589" s="2">
        <v>45.05</v>
      </c>
      <c r="E589" s="2">
        <v>45.51</v>
      </c>
      <c r="F589" s="2">
        <v>-0.241122315</v>
      </c>
    </row>
    <row r="590" spans="1:6" x14ac:dyDescent="0.25">
      <c r="A590" s="3">
        <v>44865</v>
      </c>
      <c r="B590" s="2">
        <v>45.16</v>
      </c>
      <c r="C590" s="2">
        <v>45.64</v>
      </c>
      <c r="D590" s="2">
        <v>45.07</v>
      </c>
      <c r="E590" s="2">
        <v>45.37</v>
      </c>
      <c r="F590" s="2">
        <v>0.46501328600000003</v>
      </c>
    </row>
    <row r="591" spans="1:6" x14ac:dyDescent="0.25">
      <c r="A591" s="3">
        <v>44862</v>
      </c>
      <c r="B591" s="2">
        <v>44.82</v>
      </c>
      <c r="C591" s="2">
        <v>45.7</v>
      </c>
      <c r="D591" s="2">
        <v>44.72</v>
      </c>
      <c r="E591" s="2">
        <v>45.64</v>
      </c>
      <c r="F591" s="2">
        <v>1.829540384</v>
      </c>
    </row>
    <row r="592" spans="1:6" x14ac:dyDescent="0.25">
      <c r="A592" s="3">
        <v>44861</v>
      </c>
      <c r="B592" s="2">
        <v>44.74</v>
      </c>
      <c r="C592" s="2">
        <v>45.08</v>
      </c>
      <c r="D592" s="2">
        <v>44.37</v>
      </c>
      <c r="E592" s="2">
        <v>44.39</v>
      </c>
      <c r="F592" s="2">
        <v>-0.78229771999999997</v>
      </c>
    </row>
    <row r="593" spans="1:6" x14ac:dyDescent="0.25">
      <c r="A593" s="3">
        <v>44860</v>
      </c>
      <c r="B593" s="2">
        <v>44.92</v>
      </c>
      <c r="C593" s="2">
        <v>45.06</v>
      </c>
      <c r="D593" s="2">
        <v>44.27</v>
      </c>
      <c r="E593" s="2">
        <v>44.4</v>
      </c>
      <c r="F593" s="2">
        <v>-1.1576135350000001</v>
      </c>
    </row>
    <row r="594" spans="1:6" x14ac:dyDescent="0.25">
      <c r="A594" s="3">
        <v>44859</v>
      </c>
      <c r="B594" s="2">
        <v>43.48</v>
      </c>
      <c r="C594" s="2">
        <v>44.38</v>
      </c>
      <c r="D594" s="2">
        <v>43.45</v>
      </c>
      <c r="E594" s="2">
        <v>44.27</v>
      </c>
      <c r="F594" s="2">
        <v>1.816927323</v>
      </c>
    </row>
    <row r="595" spans="1:6" x14ac:dyDescent="0.25">
      <c r="A595" s="3">
        <v>44858</v>
      </c>
      <c r="B595" s="2">
        <v>43.31</v>
      </c>
      <c r="C595" s="2">
        <v>43.73</v>
      </c>
      <c r="D595" s="2">
        <v>42.9</v>
      </c>
      <c r="E595" s="2">
        <v>43.46</v>
      </c>
      <c r="F595" s="2">
        <v>0.346340337</v>
      </c>
    </row>
    <row r="596" spans="1:6" x14ac:dyDescent="0.25">
      <c r="A596" s="3">
        <v>44855</v>
      </c>
      <c r="B596" s="2">
        <v>41.94</v>
      </c>
      <c r="C596" s="2">
        <v>42.96</v>
      </c>
      <c r="D596" s="2">
        <v>41.88</v>
      </c>
      <c r="E596" s="2">
        <v>42.8</v>
      </c>
      <c r="F596" s="2">
        <v>2.050548402</v>
      </c>
    </row>
    <row r="597" spans="1:6" x14ac:dyDescent="0.25">
      <c r="A597" s="3">
        <v>44854</v>
      </c>
      <c r="B597" s="2">
        <v>41.87</v>
      </c>
      <c r="C597" s="2">
        <v>42.61</v>
      </c>
      <c r="D597" s="2">
        <v>41.45</v>
      </c>
      <c r="E597" s="2">
        <v>41.76</v>
      </c>
      <c r="F597" s="2">
        <v>-0.26271793599999999</v>
      </c>
    </row>
    <row r="598" spans="1:6" x14ac:dyDescent="0.25">
      <c r="A598" s="3">
        <v>44853</v>
      </c>
      <c r="B598" s="2">
        <v>41.92</v>
      </c>
      <c r="C598" s="2">
        <v>42.24</v>
      </c>
      <c r="D598" s="2">
        <v>41.46</v>
      </c>
      <c r="E598" s="2">
        <v>41.88</v>
      </c>
      <c r="F598" s="2">
        <v>-9.5419847000000002E-2</v>
      </c>
    </row>
    <row r="599" spans="1:6" x14ac:dyDescent="0.25">
      <c r="A599" s="3">
        <v>44852</v>
      </c>
      <c r="B599" s="2">
        <v>42.12</v>
      </c>
      <c r="C599" s="2">
        <v>42.19</v>
      </c>
      <c r="D599" s="2">
        <v>41.26</v>
      </c>
      <c r="E599" s="2">
        <v>41.72</v>
      </c>
      <c r="F599" s="2">
        <v>-0.94966761600000005</v>
      </c>
    </row>
    <row r="600" spans="1:6" x14ac:dyDescent="0.25">
      <c r="A600" s="3">
        <v>44851</v>
      </c>
      <c r="B600" s="2">
        <v>41.25</v>
      </c>
      <c r="C600" s="2">
        <v>41.51</v>
      </c>
      <c r="D600" s="2">
        <v>40.950000000000003</v>
      </c>
      <c r="E600" s="2">
        <v>41.34</v>
      </c>
      <c r="F600" s="2">
        <v>0.218181818</v>
      </c>
    </row>
    <row r="601" spans="1:6" x14ac:dyDescent="0.25">
      <c r="A601" s="3">
        <v>44848</v>
      </c>
      <c r="B601" s="2">
        <v>40.69</v>
      </c>
      <c r="C601" s="2">
        <v>40.950000000000003</v>
      </c>
      <c r="D601" s="2">
        <v>39.92</v>
      </c>
      <c r="E601" s="2">
        <v>40.229999999999997</v>
      </c>
      <c r="F601" s="2">
        <v>-1.130498894</v>
      </c>
    </row>
    <row r="602" spans="1:6" x14ac:dyDescent="0.25">
      <c r="A602" s="3">
        <v>44847</v>
      </c>
      <c r="B602" s="2">
        <v>38.729999999999997</v>
      </c>
      <c r="C602" s="2">
        <v>40.799999999999997</v>
      </c>
      <c r="D602" s="2">
        <v>38.659999999999997</v>
      </c>
      <c r="E602" s="2">
        <v>40.68</v>
      </c>
      <c r="F602" s="2">
        <v>5.0348566999999997</v>
      </c>
    </row>
    <row r="603" spans="1:6" x14ac:dyDescent="0.25">
      <c r="A603" s="3">
        <v>44846</v>
      </c>
      <c r="B603" s="2">
        <v>39.53</v>
      </c>
      <c r="C603" s="2">
        <v>39.86</v>
      </c>
      <c r="D603" s="2">
        <v>39.29</v>
      </c>
      <c r="E603" s="2">
        <v>39.340000000000003</v>
      </c>
      <c r="F603" s="2">
        <v>-0.48064760899999998</v>
      </c>
    </row>
    <row r="604" spans="1:6" x14ac:dyDescent="0.25">
      <c r="A604" s="3">
        <v>44845</v>
      </c>
      <c r="B604" s="2">
        <v>39.729999999999997</v>
      </c>
      <c r="C604" s="2">
        <v>40.1</v>
      </c>
      <c r="D604" s="2">
        <v>39.26</v>
      </c>
      <c r="E604" s="2">
        <v>39.549999999999997</v>
      </c>
      <c r="F604" s="2">
        <v>-0.453058142</v>
      </c>
    </row>
    <row r="605" spans="1:6" x14ac:dyDescent="0.25">
      <c r="A605" s="3">
        <v>44844</v>
      </c>
      <c r="B605" s="2">
        <v>40.65</v>
      </c>
      <c r="C605" s="2">
        <v>40.700000000000003</v>
      </c>
      <c r="D605" s="2">
        <v>39.6</v>
      </c>
      <c r="E605" s="2">
        <v>40.04</v>
      </c>
      <c r="F605" s="2">
        <v>-1.5006150060000001</v>
      </c>
    </row>
    <row r="606" spans="1:6" x14ac:dyDescent="0.25">
      <c r="A606" s="3">
        <v>44841</v>
      </c>
      <c r="B606" s="2">
        <v>40.76</v>
      </c>
      <c r="C606" s="2">
        <v>40.96</v>
      </c>
      <c r="D606" s="2">
        <v>40.08</v>
      </c>
      <c r="E606" s="2">
        <v>40.25</v>
      </c>
      <c r="F606" s="2">
        <v>-1.251226693</v>
      </c>
    </row>
    <row r="607" spans="1:6" x14ac:dyDescent="0.25">
      <c r="A607" s="3">
        <v>44840</v>
      </c>
      <c r="B607" s="2">
        <v>41.81</v>
      </c>
      <c r="C607" s="2">
        <v>42.08</v>
      </c>
      <c r="D607" s="2">
        <v>41.36</v>
      </c>
      <c r="E607" s="2">
        <v>41.6</v>
      </c>
      <c r="F607" s="2">
        <v>-0.50227218399999995</v>
      </c>
    </row>
    <row r="608" spans="1:6" x14ac:dyDescent="0.25">
      <c r="A608" s="3">
        <v>44839</v>
      </c>
      <c r="B608" s="2">
        <v>41.74</v>
      </c>
      <c r="C608" s="2">
        <v>42.25</v>
      </c>
      <c r="D608" s="2">
        <v>41.39</v>
      </c>
      <c r="E608" s="2">
        <v>41.97</v>
      </c>
      <c r="F608" s="2">
        <v>0.55103018699999995</v>
      </c>
    </row>
    <row r="609" spans="1:6" x14ac:dyDescent="0.25">
      <c r="A609" s="3">
        <v>44838</v>
      </c>
      <c r="B609" s="2">
        <v>41.41</v>
      </c>
      <c r="C609" s="2">
        <v>42.02</v>
      </c>
      <c r="D609" s="2">
        <v>41.39</v>
      </c>
      <c r="E609" s="2">
        <v>41.8</v>
      </c>
      <c r="F609" s="2">
        <v>0.94180149700000004</v>
      </c>
    </row>
    <row r="610" spans="1:6" x14ac:dyDescent="0.25">
      <c r="A610" s="3">
        <v>44837</v>
      </c>
      <c r="B610" s="2">
        <v>40.520000000000003</v>
      </c>
      <c r="C610" s="2">
        <v>41.53</v>
      </c>
      <c r="D610" s="2">
        <v>40.47</v>
      </c>
      <c r="E610" s="2">
        <v>41.34</v>
      </c>
      <c r="F610" s="2">
        <v>2.0236920039999999</v>
      </c>
    </row>
    <row r="611" spans="1:6" x14ac:dyDescent="0.25">
      <c r="A611" s="3">
        <v>44834</v>
      </c>
      <c r="B611" s="2">
        <v>40.729999999999997</v>
      </c>
      <c r="C611" s="2">
        <v>41.04</v>
      </c>
      <c r="D611" s="2">
        <v>40.03</v>
      </c>
      <c r="E611" s="2">
        <v>40.04</v>
      </c>
      <c r="F611" s="2">
        <v>-1.694082986</v>
      </c>
    </row>
    <row r="612" spans="1:6" x14ac:dyDescent="0.25">
      <c r="A612" s="3">
        <v>44833</v>
      </c>
      <c r="B612" s="2">
        <v>40.880000000000003</v>
      </c>
      <c r="C612" s="2">
        <v>40.92</v>
      </c>
      <c r="D612" s="2">
        <v>40.15</v>
      </c>
      <c r="E612" s="2">
        <v>40.520000000000003</v>
      </c>
      <c r="F612" s="2">
        <v>-0.88062622300000004</v>
      </c>
    </row>
    <row r="613" spans="1:6" x14ac:dyDescent="0.25">
      <c r="A613" s="3">
        <v>44832</v>
      </c>
      <c r="B613" s="2">
        <v>40.69</v>
      </c>
      <c r="C613" s="2">
        <v>41.57</v>
      </c>
      <c r="D613" s="2">
        <v>40.590000000000003</v>
      </c>
      <c r="E613" s="2">
        <v>41.42</v>
      </c>
      <c r="F613" s="2">
        <v>1.794052593</v>
      </c>
    </row>
    <row r="614" spans="1:6" x14ac:dyDescent="0.25">
      <c r="A614" s="3">
        <v>44831</v>
      </c>
      <c r="B614" s="2">
        <v>41.32</v>
      </c>
      <c r="C614" s="2">
        <v>41.47</v>
      </c>
      <c r="D614" s="2">
        <v>40.22</v>
      </c>
      <c r="E614" s="2">
        <v>40.6</v>
      </c>
      <c r="F614" s="2">
        <v>-1.74249758</v>
      </c>
    </row>
    <row r="615" spans="1:6" x14ac:dyDescent="0.25">
      <c r="A615" s="3">
        <v>44830</v>
      </c>
      <c r="B615" s="2">
        <v>40.68</v>
      </c>
      <c r="C615" s="2">
        <v>41.19</v>
      </c>
      <c r="D615" s="2">
        <v>40.369999999999997</v>
      </c>
      <c r="E615" s="2">
        <v>40.79</v>
      </c>
      <c r="F615" s="2">
        <v>0.27040314700000001</v>
      </c>
    </row>
    <row r="616" spans="1:6" x14ac:dyDescent="0.25">
      <c r="A616" s="3">
        <v>44827</v>
      </c>
      <c r="B616" s="2">
        <v>40.799999999999997</v>
      </c>
      <c r="C616" s="2">
        <v>41.04</v>
      </c>
      <c r="D616" s="2">
        <v>40.11</v>
      </c>
      <c r="E616" s="2">
        <v>40.619999999999997</v>
      </c>
      <c r="F616" s="2">
        <v>-0.44117647100000001</v>
      </c>
    </row>
    <row r="617" spans="1:6" x14ac:dyDescent="0.25">
      <c r="A617" s="3">
        <v>44826</v>
      </c>
      <c r="B617" s="2">
        <v>41.45</v>
      </c>
      <c r="C617" s="2">
        <v>41.56</v>
      </c>
      <c r="D617" s="2">
        <v>41.19</v>
      </c>
      <c r="E617" s="2">
        <v>41.31</v>
      </c>
      <c r="F617" s="2">
        <v>-0.33775633300000002</v>
      </c>
    </row>
    <row r="618" spans="1:6" x14ac:dyDescent="0.25">
      <c r="A618" s="3">
        <v>44825</v>
      </c>
      <c r="B618" s="2">
        <v>42.58</v>
      </c>
      <c r="C618" s="2">
        <v>42.87</v>
      </c>
      <c r="D618" s="2">
        <v>41.63</v>
      </c>
      <c r="E618" s="2">
        <v>41.74</v>
      </c>
      <c r="F618" s="2">
        <v>-1.972757163</v>
      </c>
    </row>
    <row r="619" spans="1:6" x14ac:dyDescent="0.25">
      <c r="A619" s="3">
        <v>44824</v>
      </c>
      <c r="B619" s="2">
        <v>42.85</v>
      </c>
      <c r="C619" s="2">
        <v>42.89</v>
      </c>
      <c r="D619" s="2">
        <v>42.25</v>
      </c>
      <c r="E619" s="2">
        <v>42.64</v>
      </c>
      <c r="F619" s="2">
        <v>-0.49008168000000002</v>
      </c>
    </row>
    <row r="620" spans="1:6" x14ac:dyDescent="0.25">
      <c r="A620" s="3">
        <v>44823</v>
      </c>
      <c r="B620" s="2">
        <v>43.02</v>
      </c>
      <c r="C620" s="2">
        <v>43.44</v>
      </c>
      <c r="D620" s="2">
        <v>42.75</v>
      </c>
      <c r="E620" s="2">
        <v>43.26</v>
      </c>
      <c r="F620" s="2">
        <v>0.55788005600000001</v>
      </c>
    </row>
    <row r="621" spans="1:6" x14ac:dyDescent="0.25">
      <c r="A621" s="3">
        <v>44820</v>
      </c>
      <c r="B621" s="2">
        <v>42.85</v>
      </c>
      <c r="C621" s="2">
        <v>43.38</v>
      </c>
      <c r="D621" s="2">
        <v>42.78</v>
      </c>
      <c r="E621" s="2">
        <v>43.27</v>
      </c>
      <c r="F621" s="2">
        <v>0.98016336100000001</v>
      </c>
    </row>
    <row r="622" spans="1:6" x14ac:dyDescent="0.25">
      <c r="A622" s="3">
        <v>44819</v>
      </c>
      <c r="B622" s="2">
        <v>43.7</v>
      </c>
      <c r="C622" s="2">
        <v>43.86</v>
      </c>
      <c r="D622" s="2">
        <v>43.08</v>
      </c>
      <c r="E622" s="2">
        <v>43.21</v>
      </c>
      <c r="F622" s="2">
        <v>-1.121281465</v>
      </c>
    </row>
    <row r="623" spans="1:6" x14ac:dyDescent="0.25">
      <c r="A623" s="3">
        <v>44818</v>
      </c>
      <c r="B623" s="2">
        <v>43.98</v>
      </c>
      <c r="C623" s="2">
        <v>44.26</v>
      </c>
      <c r="D623" s="2">
        <v>43.55</v>
      </c>
      <c r="E623" s="2">
        <v>43.94</v>
      </c>
      <c r="F623" s="2">
        <v>-9.0950431999999998E-2</v>
      </c>
    </row>
    <row r="624" spans="1:6" x14ac:dyDescent="0.25">
      <c r="A624" s="3">
        <v>44817</v>
      </c>
      <c r="B624" s="2">
        <v>45.8</v>
      </c>
      <c r="C624" s="2">
        <v>45.8</v>
      </c>
      <c r="D624" s="2">
        <v>44.01</v>
      </c>
      <c r="E624" s="2">
        <v>44.12</v>
      </c>
      <c r="F624" s="2">
        <v>-3.6681222710000001</v>
      </c>
    </row>
    <row r="625" spans="1:6" x14ac:dyDescent="0.25">
      <c r="A625" s="3">
        <v>44816</v>
      </c>
      <c r="B625" s="2">
        <v>46.09</v>
      </c>
      <c r="C625" s="2">
        <v>46.72</v>
      </c>
      <c r="D625" s="2">
        <v>46.08</v>
      </c>
      <c r="E625" s="2">
        <v>46.28</v>
      </c>
      <c r="F625" s="2">
        <v>0.412236928</v>
      </c>
    </row>
    <row r="626" spans="1:6" x14ac:dyDescent="0.25">
      <c r="A626" s="3">
        <v>44813</v>
      </c>
      <c r="B626" s="2">
        <v>45.62</v>
      </c>
      <c r="C626" s="2">
        <v>45.89</v>
      </c>
      <c r="D626" s="2">
        <v>45.38</v>
      </c>
      <c r="E626" s="2">
        <v>45.81</v>
      </c>
      <c r="F626" s="2">
        <v>0.41648399800000002</v>
      </c>
    </row>
    <row r="627" spans="1:6" x14ac:dyDescent="0.25">
      <c r="A627" s="3">
        <v>44812</v>
      </c>
      <c r="B627" s="2">
        <v>44.61</v>
      </c>
      <c r="C627" s="2">
        <v>45.48</v>
      </c>
      <c r="D627" s="2">
        <v>44.61</v>
      </c>
      <c r="E627" s="2">
        <v>45.31</v>
      </c>
      <c r="F627" s="2">
        <v>1.5691548980000001</v>
      </c>
    </row>
    <row r="628" spans="1:6" x14ac:dyDescent="0.25">
      <c r="A628" s="3">
        <v>44811</v>
      </c>
      <c r="B628" s="2">
        <v>44.57</v>
      </c>
      <c r="C628" s="2">
        <v>45.16</v>
      </c>
      <c r="D628" s="2">
        <v>44.34</v>
      </c>
      <c r="E628" s="2">
        <v>45.09</v>
      </c>
      <c r="F628" s="2">
        <v>1.1667040609999999</v>
      </c>
    </row>
    <row r="629" spans="1:6" x14ac:dyDescent="0.25">
      <c r="A629" s="3">
        <v>44810</v>
      </c>
      <c r="B629" s="2">
        <v>44.63</v>
      </c>
      <c r="C629" s="2">
        <v>44.78</v>
      </c>
      <c r="D629" s="2">
        <v>43.98</v>
      </c>
      <c r="E629" s="2">
        <v>44.47</v>
      </c>
      <c r="F629" s="2">
        <v>-0.35850324900000002</v>
      </c>
    </row>
    <row r="630" spans="1:6" x14ac:dyDescent="0.25">
      <c r="A630" s="3">
        <v>44806</v>
      </c>
      <c r="B630" s="2">
        <v>45.46</v>
      </c>
      <c r="C630" s="2">
        <v>45.91</v>
      </c>
      <c r="D630" s="2">
        <v>44.27</v>
      </c>
      <c r="E630" s="2">
        <v>44.54</v>
      </c>
      <c r="F630" s="2">
        <v>-2.0237571490000001</v>
      </c>
    </row>
    <row r="631" spans="1:6" x14ac:dyDescent="0.25">
      <c r="A631" s="3">
        <v>44805</v>
      </c>
      <c r="B631" s="2">
        <v>44.48</v>
      </c>
      <c r="C631" s="2">
        <v>45.27</v>
      </c>
      <c r="D631" s="2">
        <v>44.4</v>
      </c>
      <c r="E631" s="2">
        <v>45.12</v>
      </c>
      <c r="F631" s="2">
        <v>1.4388489209999999</v>
      </c>
    </row>
    <row r="632" spans="1:6" x14ac:dyDescent="0.25">
      <c r="A632" s="3">
        <v>44804</v>
      </c>
      <c r="B632" s="2">
        <v>45.39</v>
      </c>
      <c r="C632" s="2">
        <v>45.57</v>
      </c>
      <c r="D632" s="2">
        <v>44.58</v>
      </c>
      <c r="E632" s="2">
        <v>44.79</v>
      </c>
      <c r="F632" s="2">
        <v>-1.321877065</v>
      </c>
    </row>
    <row r="633" spans="1:6" x14ac:dyDescent="0.25">
      <c r="A633" s="3">
        <v>44803</v>
      </c>
      <c r="B633" s="2">
        <v>45.7</v>
      </c>
      <c r="C633" s="2">
        <v>45.87</v>
      </c>
      <c r="D633" s="2">
        <v>44.95</v>
      </c>
      <c r="E633" s="2">
        <v>45.18</v>
      </c>
      <c r="F633" s="2">
        <v>-1.1378555800000001</v>
      </c>
    </row>
    <row r="634" spans="1:6" x14ac:dyDescent="0.25">
      <c r="A634" s="3">
        <v>44802</v>
      </c>
      <c r="B634" s="2">
        <v>45.67</v>
      </c>
      <c r="C634" s="2">
        <v>46</v>
      </c>
      <c r="D634" s="2">
        <v>45.48</v>
      </c>
      <c r="E634" s="2">
        <v>45.75</v>
      </c>
      <c r="F634" s="2">
        <v>0.17516969600000001</v>
      </c>
    </row>
    <row r="635" spans="1:6" x14ac:dyDescent="0.25">
      <c r="A635" s="3">
        <v>44799</v>
      </c>
      <c r="B635" s="2">
        <v>47.09</v>
      </c>
      <c r="C635" s="2">
        <v>47.25</v>
      </c>
      <c r="D635" s="2">
        <v>45.9</v>
      </c>
      <c r="E635" s="2">
        <v>45.93</v>
      </c>
      <c r="F635" s="2">
        <v>-2.4633680189999998</v>
      </c>
    </row>
    <row r="636" spans="1:6" x14ac:dyDescent="0.25">
      <c r="A636" s="3">
        <v>44798</v>
      </c>
      <c r="B636" s="2">
        <v>46.89</v>
      </c>
      <c r="C636" s="2">
        <v>47.43</v>
      </c>
      <c r="D636" s="2">
        <v>46.84</v>
      </c>
      <c r="E636" s="2">
        <v>47.26</v>
      </c>
      <c r="F636" s="2">
        <v>0.78908082700000004</v>
      </c>
    </row>
    <row r="637" spans="1:6" x14ac:dyDescent="0.25">
      <c r="A637" s="3">
        <v>44797</v>
      </c>
      <c r="B637" s="2">
        <v>47</v>
      </c>
      <c r="C637" s="2">
        <v>47.4</v>
      </c>
      <c r="D637" s="2">
        <v>46.87</v>
      </c>
      <c r="E637" s="2">
        <v>47.1</v>
      </c>
      <c r="F637" s="2">
        <v>0.21276595700000001</v>
      </c>
    </row>
    <row r="638" spans="1:6" x14ac:dyDescent="0.25">
      <c r="A638" s="3">
        <v>44796</v>
      </c>
      <c r="B638" s="2">
        <v>47.76</v>
      </c>
      <c r="C638" s="2">
        <v>48.03</v>
      </c>
      <c r="D638" s="2">
        <v>47.42</v>
      </c>
      <c r="E638" s="2">
        <v>47.46</v>
      </c>
      <c r="F638" s="2">
        <v>-0.62814070399999999</v>
      </c>
    </row>
    <row r="639" spans="1:6" x14ac:dyDescent="0.25">
      <c r="A639" s="3">
        <v>44795</v>
      </c>
      <c r="B639" s="2">
        <v>48.29</v>
      </c>
      <c r="C639" s="2">
        <v>48.38</v>
      </c>
      <c r="D639" s="2">
        <v>47.51</v>
      </c>
      <c r="E639" s="2">
        <v>47.66</v>
      </c>
      <c r="F639" s="2">
        <v>-1.3046179330000001</v>
      </c>
    </row>
    <row r="640" spans="1:6" x14ac:dyDescent="0.25">
      <c r="A640" s="3">
        <v>44792</v>
      </c>
      <c r="B640" s="2">
        <v>49.21</v>
      </c>
      <c r="C640" s="2">
        <v>49.45</v>
      </c>
      <c r="D640" s="2">
        <v>48.53</v>
      </c>
      <c r="E640" s="2">
        <v>48.7</v>
      </c>
      <c r="F640" s="2">
        <v>-1.0363747210000001</v>
      </c>
    </row>
    <row r="641" spans="1:6" x14ac:dyDescent="0.25">
      <c r="A641" s="3">
        <v>44791</v>
      </c>
      <c r="B641" s="2">
        <v>49.32</v>
      </c>
      <c r="C641" s="2">
        <v>49.95</v>
      </c>
      <c r="D641" s="2">
        <v>49.1</v>
      </c>
      <c r="E641" s="2">
        <v>49.37</v>
      </c>
      <c r="F641" s="2">
        <v>0.101378751</v>
      </c>
    </row>
    <row r="642" spans="1:6" x14ac:dyDescent="0.25">
      <c r="A642" s="3">
        <v>44790</v>
      </c>
      <c r="B642" s="2">
        <v>46.52</v>
      </c>
      <c r="C642" s="2">
        <v>47.09</v>
      </c>
      <c r="D642" s="2">
        <v>46.23</v>
      </c>
      <c r="E642" s="2">
        <v>46.73</v>
      </c>
      <c r="F642" s="2">
        <v>0.45141874500000001</v>
      </c>
    </row>
    <row r="643" spans="1:6" x14ac:dyDescent="0.25">
      <c r="A643" s="3">
        <v>44789</v>
      </c>
      <c r="B643" s="2">
        <v>46.54</v>
      </c>
      <c r="C643" s="2">
        <v>47.01</v>
      </c>
      <c r="D643" s="2">
        <v>46.46</v>
      </c>
      <c r="E643" s="2">
        <v>46.81</v>
      </c>
      <c r="F643" s="2">
        <v>0.58014611100000002</v>
      </c>
    </row>
    <row r="644" spans="1:6" x14ac:dyDescent="0.25">
      <c r="A644" s="3">
        <v>44788</v>
      </c>
      <c r="B644" s="2">
        <v>46.21</v>
      </c>
      <c r="C644" s="2">
        <v>46.55</v>
      </c>
      <c r="D644" s="2">
        <v>46.02</v>
      </c>
      <c r="E644" s="2">
        <v>46.54</v>
      </c>
      <c r="F644" s="2">
        <v>0.71413114</v>
      </c>
    </row>
    <row r="645" spans="1:6" x14ac:dyDescent="0.25">
      <c r="A645" s="3">
        <v>44785</v>
      </c>
      <c r="B645" s="2">
        <v>46.22</v>
      </c>
      <c r="C645" s="2">
        <v>46.57</v>
      </c>
      <c r="D645" s="2">
        <v>46.03</v>
      </c>
      <c r="E645" s="2">
        <v>46.53</v>
      </c>
      <c r="F645" s="2">
        <v>0.67070532199999999</v>
      </c>
    </row>
    <row r="646" spans="1:6" x14ac:dyDescent="0.25">
      <c r="A646" s="3">
        <v>44784</v>
      </c>
      <c r="B646" s="2">
        <v>45.96</v>
      </c>
      <c r="C646" s="2">
        <v>46.41</v>
      </c>
      <c r="D646" s="2">
        <v>45.76</v>
      </c>
      <c r="E646" s="2">
        <v>45.93</v>
      </c>
      <c r="F646" s="2">
        <v>-6.5274151000000002E-2</v>
      </c>
    </row>
    <row r="647" spans="1:6" x14ac:dyDescent="0.25">
      <c r="A647" s="3">
        <v>44783</v>
      </c>
      <c r="B647" s="2">
        <v>45.55</v>
      </c>
      <c r="C647" s="2">
        <v>46.06</v>
      </c>
      <c r="D647" s="2">
        <v>45.43</v>
      </c>
      <c r="E647" s="2">
        <v>46.03</v>
      </c>
      <c r="F647" s="2">
        <v>1.0537870469999999</v>
      </c>
    </row>
    <row r="648" spans="1:6" x14ac:dyDescent="0.25">
      <c r="A648" s="3">
        <v>44782</v>
      </c>
      <c r="B648" s="2">
        <v>45.1</v>
      </c>
      <c r="C648" s="2">
        <v>45.17</v>
      </c>
      <c r="D648" s="2">
        <v>44.71</v>
      </c>
      <c r="E648" s="2">
        <v>44.93</v>
      </c>
      <c r="F648" s="2">
        <v>-0.37694013300000001</v>
      </c>
    </row>
    <row r="649" spans="1:6" x14ac:dyDescent="0.25">
      <c r="A649" s="3">
        <v>44781</v>
      </c>
      <c r="B649" s="2">
        <v>45.28</v>
      </c>
      <c r="C649" s="2">
        <v>45.52</v>
      </c>
      <c r="D649" s="2">
        <v>44.85</v>
      </c>
      <c r="E649" s="2">
        <v>45.01</v>
      </c>
      <c r="F649" s="2">
        <v>-0.59628975299999998</v>
      </c>
    </row>
    <row r="650" spans="1:6" x14ac:dyDescent="0.25">
      <c r="A650" s="3">
        <v>44778</v>
      </c>
      <c r="B650" s="2">
        <v>44.91</v>
      </c>
      <c r="C650" s="2">
        <v>45.02</v>
      </c>
      <c r="D650" s="2">
        <v>44.54</v>
      </c>
      <c r="E650" s="2">
        <v>44.91</v>
      </c>
      <c r="F650" s="2">
        <v>0</v>
      </c>
    </row>
    <row r="651" spans="1:6" x14ac:dyDescent="0.25">
      <c r="A651" s="3">
        <v>44777</v>
      </c>
      <c r="B651" s="2">
        <v>45.68</v>
      </c>
      <c r="C651" s="2">
        <v>45.84</v>
      </c>
      <c r="D651" s="2">
        <v>44.99</v>
      </c>
      <c r="E651" s="2">
        <v>45.39</v>
      </c>
      <c r="F651" s="2">
        <v>-0.63485113800000004</v>
      </c>
    </row>
    <row r="652" spans="1:6" x14ac:dyDescent="0.25">
      <c r="A652" s="3">
        <v>44776</v>
      </c>
      <c r="B652" s="2">
        <v>44.86</v>
      </c>
      <c r="C652" s="2">
        <v>45.82</v>
      </c>
      <c r="D652" s="2">
        <v>44.79</v>
      </c>
      <c r="E652" s="2">
        <v>45.76</v>
      </c>
      <c r="F652" s="2">
        <v>2.0062416409999999</v>
      </c>
    </row>
    <row r="653" spans="1:6" x14ac:dyDescent="0.25">
      <c r="A653" s="3">
        <v>44775</v>
      </c>
      <c r="B653" s="2">
        <v>45.47</v>
      </c>
      <c r="C653" s="2">
        <v>45.54</v>
      </c>
      <c r="D653" s="2">
        <v>44.97</v>
      </c>
      <c r="E653" s="2">
        <v>45</v>
      </c>
      <c r="F653" s="2">
        <v>-1.033648559</v>
      </c>
    </row>
    <row r="654" spans="1:6" x14ac:dyDescent="0.25">
      <c r="A654" s="3">
        <v>44774</v>
      </c>
      <c r="B654" s="2">
        <v>44.89</v>
      </c>
      <c r="C654" s="2">
        <v>45.42</v>
      </c>
      <c r="D654" s="2">
        <v>44.75</v>
      </c>
      <c r="E654" s="2">
        <v>45.26</v>
      </c>
      <c r="F654" s="2">
        <v>0.82423702399999998</v>
      </c>
    </row>
    <row r="655" spans="1:6" x14ac:dyDescent="0.25">
      <c r="A655" s="3">
        <v>44771</v>
      </c>
      <c r="B655" s="2">
        <v>44.91</v>
      </c>
      <c r="C655" s="2">
        <v>45.44</v>
      </c>
      <c r="D655" s="2">
        <v>44.81</v>
      </c>
      <c r="E655" s="2">
        <v>45.39</v>
      </c>
      <c r="F655" s="2">
        <v>1.068804275</v>
      </c>
    </row>
    <row r="656" spans="1:6" x14ac:dyDescent="0.25">
      <c r="A656" s="3">
        <v>44770</v>
      </c>
      <c r="B656" s="2">
        <v>45.2</v>
      </c>
      <c r="C656" s="2">
        <v>45.86</v>
      </c>
      <c r="D656" s="2">
        <v>44.72</v>
      </c>
      <c r="E656" s="2">
        <v>45.59</v>
      </c>
      <c r="F656" s="2">
        <v>0.86283185799999995</v>
      </c>
    </row>
    <row r="657" spans="1:6" x14ac:dyDescent="0.25">
      <c r="A657" s="3">
        <v>44769</v>
      </c>
      <c r="B657" s="2">
        <v>44.15</v>
      </c>
      <c r="C657" s="2">
        <v>44.79</v>
      </c>
      <c r="D657" s="2">
        <v>43.82</v>
      </c>
      <c r="E657" s="2">
        <v>44.67</v>
      </c>
      <c r="F657" s="2">
        <v>1.177802945</v>
      </c>
    </row>
    <row r="658" spans="1:6" x14ac:dyDescent="0.25">
      <c r="A658" s="3">
        <v>44768</v>
      </c>
      <c r="B658" s="2">
        <v>44.32</v>
      </c>
      <c r="C658" s="2">
        <v>44.46</v>
      </c>
      <c r="D658" s="2">
        <v>43.74</v>
      </c>
      <c r="E658" s="2">
        <v>43.87</v>
      </c>
      <c r="F658" s="2">
        <v>-1.0153429599999999</v>
      </c>
    </row>
    <row r="659" spans="1:6" x14ac:dyDescent="0.25">
      <c r="A659" s="3">
        <v>44767</v>
      </c>
      <c r="B659" s="2">
        <v>44.52</v>
      </c>
      <c r="C659" s="2">
        <v>44.59</v>
      </c>
      <c r="D659" s="2">
        <v>44.1</v>
      </c>
      <c r="E659" s="2">
        <v>44.3</v>
      </c>
      <c r="F659" s="2">
        <v>-0.49415992800000003</v>
      </c>
    </row>
    <row r="660" spans="1:6" x14ac:dyDescent="0.25">
      <c r="A660" s="3">
        <v>44764</v>
      </c>
      <c r="B660" s="2">
        <v>44.66</v>
      </c>
      <c r="C660" s="2">
        <v>44.88</v>
      </c>
      <c r="D660" s="2">
        <v>44.25</v>
      </c>
      <c r="E660" s="2">
        <v>44.4</v>
      </c>
      <c r="F660" s="2">
        <v>-0.58217644400000002</v>
      </c>
    </row>
    <row r="661" spans="1:6" x14ac:dyDescent="0.25">
      <c r="A661" s="3">
        <v>44763</v>
      </c>
      <c r="B661" s="2">
        <v>44.35</v>
      </c>
      <c r="C661" s="2">
        <v>44.69</v>
      </c>
      <c r="D661" s="2">
        <v>44.05</v>
      </c>
      <c r="E661" s="2">
        <v>44.53</v>
      </c>
      <c r="F661" s="2">
        <v>0.40586245799999998</v>
      </c>
    </row>
    <row r="662" spans="1:6" x14ac:dyDescent="0.25">
      <c r="A662" s="3">
        <v>44762</v>
      </c>
      <c r="B662" s="2">
        <v>43.96</v>
      </c>
      <c r="C662" s="2">
        <v>44.32</v>
      </c>
      <c r="D662" s="2">
        <v>43.65</v>
      </c>
      <c r="E662" s="2">
        <v>44.13</v>
      </c>
      <c r="F662" s="2">
        <v>0.38671519599999998</v>
      </c>
    </row>
    <row r="663" spans="1:6" x14ac:dyDescent="0.25">
      <c r="A663" s="3">
        <v>44761</v>
      </c>
      <c r="B663" s="2">
        <v>43.09</v>
      </c>
      <c r="C663" s="2">
        <v>44.04</v>
      </c>
      <c r="D663" s="2">
        <v>42.91</v>
      </c>
      <c r="E663" s="2">
        <v>44.01</v>
      </c>
      <c r="F663" s="2">
        <v>2.1350661409999998</v>
      </c>
    </row>
    <row r="664" spans="1:6" x14ac:dyDescent="0.25">
      <c r="A664" s="3">
        <v>44760</v>
      </c>
      <c r="B664" s="2">
        <v>43.13</v>
      </c>
      <c r="C664" s="2">
        <v>43.27</v>
      </c>
      <c r="D664" s="2">
        <v>42.41</v>
      </c>
      <c r="E664" s="2">
        <v>42.57</v>
      </c>
      <c r="F664" s="2">
        <v>-1.298400185</v>
      </c>
    </row>
    <row r="665" spans="1:6" x14ac:dyDescent="0.25">
      <c r="A665" s="3">
        <v>44757</v>
      </c>
      <c r="B665" s="2">
        <v>42.72</v>
      </c>
      <c r="C665" s="2">
        <v>43.02</v>
      </c>
      <c r="D665" s="2">
        <v>42.52</v>
      </c>
      <c r="E665" s="2">
        <v>42.99</v>
      </c>
      <c r="F665" s="2">
        <v>0.63202247199999995</v>
      </c>
    </row>
    <row r="666" spans="1:6" x14ac:dyDescent="0.25">
      <c r="A666" s="3">
        <v>44756</v>
      </c>
      <c r="B666" s="2">
        <v>41.57</v>
      </c>
      <c r="C666" s="2">
        <v>42.47</v>
      </c>
      <c r="D666" s="2">
        <v>41.34</v>
      </c>
      <c r="E666" s="2">
        <v>42.33</v>
      </c>
      <c r="F666" s="2">
        <v>1.82824152</v>
      </c>
    </row>
    <row r="667" spans="1:6" x14ac:dyDescent="0.25">
      <c r="A667" s="3">
        <v>44755</v>
      </c>
      <c r="B667" s="2">
        <v>42.1</v>
      </c>
      <c r="C667" s="2">
        <v>43.05</v>
      </c>
      <c r="D667" s="2">
        <v>42.04</v>
      </c>
      <c r="E667" s="2">
        <v>42.78</v>
      </c>
      <c r="F667" s="2">
        <v>1.6152019</v>
      </c>
    </row>
    <row r="668" spans="1:6" x14ac:dyDescent="0.25">
      <c r="A668" s="3">
        <v>44754</v>
      </c>
      <c r="B668" s="2">
        <v>43.46</v>
      </c>
      <c r="C668" s="2">
        <v>43.82</v>
      </c>
      <c r="D668" s="2">
        <v>42.65</v>
      </c>
      <c r="E668" s="2">
        <v>42.86</v>
      </c>
      <c r="F668" s="2">
        <v>-1.3805798439999999</v>
      </c>
    </row>
    <row r="669" spans="1:6" x14ac:dyDescent="0.25">
      <c r="A669" s="3">
        <v>44753</v>
      </c>
      <c r="B669" s="2">
        <v>43.34</v>
      </c>
      <c r="C669" s="2">
        <v>43.68</v>
      </c>
      <c r="D669" s="2">
        <v>43.07</v>
      </c>
      <c r="E669" s="2">
        <v>43.15</v>
      </c>
      <c r="F669" s="2">
        <v>-0.43839409299999998</v>
      </c>
    </row>
    <row r="670" spans="1:6" x14ac:dyDescent="0.25">
      <c r="A670" s="3">
        <v>44750</v>
      </c>
      <c r="B670" s="2">
        <v>43.09</v>
      </c>
      <c r="C670" s="2">
        <v>43.61</v>
      </c>
      <c r="D670" s="2">
        <v>42.95</v>
      </c>
      <c r="E670" s="2">
        <v>43.46</v>
      </c>
      <c r="F670" s="2">
        <v>0.85866790400000004</v>
      </c>
    </row>
    <row r="671" spans="1:6" x14ac:dyDescent="0.25">
      <c r="A671" s="3">
        <v>44749</v>
      </c>
      <c r="B671" s="2">
        <v>42.95</v>
      </c>
      <c r="C671" s="2">
        <v>43.36</v>
      </c>
      <c r="D671" s="2">
        <v>42.95</v>
      </c>
      <c r="E671" s="2">
        <v>43.19</v>
      </c>
      <c r="F671" s="2">
        <v>0.55878928999999999</v>
      </c>
    </row>
    <row r="672" spans="1:6" x14ac:dyDescent="0.25">
      <c r="A672" s="3">
        <v>44748</v>
      </c>
      <c r="B672" s="2">
        <v>42.27</v>
      </c>
      <c r="C672" s="2">
        <v>42.93</v>
      </c>
      <c r="D672" s="2">
        <v>42.12</v>
      </c>
      <c r="E672" s="2">
        <v>42.65</v>
      </c>
      <c r="F672" s="2">
        <v>0.89898272999999995</v>
      </c>
    </row>
    <row r="673" spans="1:6" x14ac:dyDescent="0.25">
      <c r="A673" s="3">
        <v>44747</v>
      </c>
      <c r="B673" s="2">
        <v>41.24</v>
      </c>
      <c r="C673" s="2">
        <v>41.96</v>
      </c>
      <c r="D673" s="2">
        <v>40.82</v>
      </c>
      <c r="E673" s="2">
        <v>41.91</v>
      </c>
      <c r="F673" s="2">
        <v>1.6246362750000001</v>
      </c>
    </row>
    <row r="674" spans="1:6" x14ac:dyDescent="0.25">
      <c r="A674" s="3">
        <v>44743</v>
      </c>
      <c r="B674" s="2">
        <v>42.39</v>
      </c>
      <c r="C674" s="2">
        <v>42.69</v>
      </c>
      <c r="D674" s="2">
        <v>41.55</v>
      </c>
      <c r="E674" s="2">
        <v>42.55</v>
      </c>
      <c r="F674" s="2">
        <v>0.37744751100000001</v>
      </c>
    </row>
    <row r="675" spans="1:6" x14ac:dyDescent="0.25">
      <c r="A675" s="3">
        <v>44742</v>
      </c>
      <c r="B675" s="2">
        <v>42.54</v>
      </c>
      <c r="C675" s="2">
        <v>43.14</v>
      </c>
      <c r="D675" s="2">
        <v>42.18</v>
      </c>
      <c r="E675" s="2">
        <v>42.46</v>
      </c>
      <c r="F675" s="2">
        <v>-0.18805829800000001</v>
      </c>
    </row>
    <row r="676" spans="1:6" x14ac:dyDescent="0.25">
      <c r="A676" s="3">
        <v>44741</v>
      </c>
      <c r="B676" s="2">
        <v>42.89</v>
      </c>
      <c r="C676" s="2">
        <v>43.12</v>
      </c>
      <c r="D676" s="2">
        <v>42.68</v>
      </c>
      <c r="E676" s="2">
        <v>42.82</v>
      </c>
      <c r="F676" s="2">
        <v>-0.16320820699999999</v>
      </c>
    </row>
    <row r="677" spans="1:6" x14ac:dyDescent="0.25">
      <c r="A677" s="3">
        <v>44740</v>
      </c>
      <c r="B677" s="2">
        <v>44.33</v>
      </c>
      <c r="C677" s="2">
        <v>44.47</v>
      </c>
      <c r="D677" s="2">
        <v>42.98</v>
      </c>
      <c r="E677" s="2">
        <v>43.11</v>
      </c>
      <c r="F677" s="2">
        <v>-2.7520866229999998</v>
      </c>
    </row>
    <row r="678" spans="1:6" x14ac:dyDescent="0.25">
      <c r="A678" s="3">
        <v>44739</v>
      </c>
      <c r="B678" s="2">
        <v>44.01</v>
      </c>
      <c r="C678" s="2">
        <v>44.17</v>
      </c>
      <c r="D678" s="2">
        <v>43.62</v>
      </c>
      <c r="E678" s="2">
        <v>43.69</v>
      </c>
      <c r="F678" s="2">
        <v>-0.72710747600000003</v>
      </c>
    </row>
    <row r="679" spans="1:6" x14ac:dyDescent="0.25">
      <c r="A679" s="3">
        <v>44736</v>
      </c>
      <c r="B679" s="2">
        <v>43.47</v>
      </c>
      <c r="C679" s="2">
        <v>44.21</v>
      </c>
      <c r="D679" s="2">
        <v>43.44</v>
      </c>
      <c r="E679" s="2">
        <v>44.02</v>
      </c>
      <c r="F679" s="2">
        <v>1.265240396</v>
      </c>
    </row>
    <row r="680" spans="1:6" x14ac:dyDescent="0.25">
      <c r="A680" s="3">
        <v>44735</v>
      </c>
      <c r="B680" s="2">
        <v>43.24</v>
      </c>
      <c r="C680" s="2">
        <v>43.43</v>
      </c>
      <c r="D680" s="2">
        <v>42.7</v>
      </c>
      <c r="E680" s="2">
        <v>42.85</v>
      </c>
      <c r="F680" s="2">
        <v>-0.90194264599999996</v>
      </c>
    </row>
    <row r="681" spans="1:6" x14ac:dyDescent="0.25">
      <c r="A681" s="3">
        <v>44734</v>
      </c>
      <c r="B681" s="2">
        <v>43.25</v>
      </c>
      <c r="C681" s="2">
        <v>44.11</v>
      </c>
      <c r="D681" s="2">
        <v>43.16</v>
      </c>
      <c r="E681" s="2">
        <v>43.68</v>
      </c>
      <c r="F681" s="2">
        <v>0.99421965300000004</v>
      </c>
    </row>
    <row r="682" spans="1:6" x14ac:dyDescent="0.25">
      <c r="A682" s="3">
        <v>44733</v>
      </c>
      <c r="B682" s="2">
        <v>43.93</v>
      </c>
      <c r="C682" s="2">
        <v>44.27</v>
      </c>
      <c r="D682" s="2">
        <v>43.69</v>
      </c>
      <c r="E682" s="2">
        <v>44.16</v>
      </c>
      <c r="F682" s="2">
        <v>0.523560209</v>
      </c>
    </row>
    <row r="683" spans="1:6" x14ac:dyDescent="0.25">
      <c r="A683" s="3">
        <v>44729</v>
      </c>
      <c r="B683" s="2">
        <v>43.92</v>
      </c>
      <c r="C683" s="2">
        <v>43.99</v>
      </c>
      <c r="D683" s="2">
        <v>43.22</v>
      </c>
      <c r="E683" s="2">
        <v>43.58</v>
      </c>
      <c r="F683" s="2">
        <v>-0.77413479100000004</v>
      </c>
    </row>
    <row r="684" spans="1:6" x14ac:dyDescent="0.25">
      <c r="A684" s="3">
        <v>44728</v>
      </c>
      <c r="B684" s="2">
        <v>43.11</v>
      </c>
      <c r="C684" s="2">
        <v>43.41</v>
      </c>
      <c r="D684" s="2">
        <v>42.8</v>
      </c>
      <c r="E684" s="2">
        <v>43.14</v>
      </c>
      <c r="F684" s="2">
        <v>6.9589421999999998E-2</v>
      </c>
    </row>
    <row r="685" spans="1:6" x14ac:dyDescent="0.25">
      <c r="A685" s="3">
        <v>44727</v>
      </c>
      <c r="B685" s="2">
        <v>43.53</v>
      </c>
      <c r="C685" s="2">
        <v>44.42</v>
      </c>
      <c r="D685" s="2">
        <v>43.1</v>
      </c>
      <c r="E685" s="2">
        <v>43.74</v>
      </c>
      <c r="F685" s="2">
        <v>0.48242591299999998</v>
      </c>
    </row>
    <row r="686" spans="1:6" x14ac:dyDescent="0.25">
      <c r="A686" s="3">
        <v>44726</v>
      </c>
      <c r="B686" s="2">
        <v>43.55</v>
      </c>
      <c r="C686" s="2">
        <v>43.66</v>
      </c>
      <c r="D686" s="2">
        <v>42.56</v>
      </c>
      <c r="E686" s="2">
        <v>42.9</v>
      </c>
      <c r="F686" s="2">
        <v>-1.4925373129999999</v>
      </c>
    </row>
    <row r="687" spans="1:6" x14ac:dyDescent="0.25">
      <c r="A687" s="3">
        <v>44725</v>
      </c>
      <c r="B687" s="2">
        <v>43.19</v>
      </c>
      <c r="C687" s="2">
        <v>43.83</v>
      </c>
      <c r="D687" s="2">
        <v>42.99</v>
      </c>
      <c r="E687" s="2">
        <v>43.22</v>
      </c>
      <c r="F687" s="2">
        <v>6.9460522999999996E-2</v>
      </c>
    </row>
    <row r="688" spans="1:6" x14ac:dyDescent="0.25">
      <c r="A688" s="3">
        <v>44722</v>
      </c>
      <c r="B688" s="2">
        <v>43.41</v>
      </c>
      <c r="C688" s="2">
        <v>43.98</v>
      </c>
      <c r="D688" s="2">
        <v>43.28</v>
      </c>
      <c r="E688" s="2">
        <v>43.58</v>
      </c>
      <c r="F688" s="2">
        <v>0.39161483499999999</v>
      </c>
    </row>
    <row r="689" spans="1:6" x14ac:dyDescent="0.25">
      <c r="A689" s="3">
        <v>44721</v>
      </c>
      <c r="B689" s="2">
        <v>44.96</v>
      </c>
      <c r="C689" s="2">
        <v>45.27</v>
      </c>
      <c r="D689" s="2">
        <v>44.3</v>
      </c>
      <c r="E689" s="2">
        <v>44.35</v>
      </c>
      <c r="F689" s="2">
        <v>-1.3567615660000001</v>
      </c>
    </row>
    <row r="690" spans="1:6" x14ac:dyDescent="0.25">
      <c r="A690" s="3">
        <v>44720</v>
      </c>
      <c r="B690" s="2">
        <v>45.27</v>
      </c>
      <c r="C690" s="2">
        <v>45.63</v>
      </c>
      <c r="D690" s="2">
        <v>44.9</v>
      </c>
      <c r="E690" s="2">
        <v>44.93</v>
      </c>
      <c r="F690" s="2">
        <v>-0.75104926000000005</v>
      </c>
    </row>
    <row r="691" spans="1:6" x14ac:dyDescent="0.25">
      <c r="A691" s="3">
        <v>44719</v>
      </c>
      <c r="B691" s="2">
        <v>45.11</v>
      </c>
      <c r="C691" s="2">
        <v>45.64</v>
      </c>
      <c r="D691" s="2">
        <v>44.83</v>
      </c>
      <c r="E691" s="2">
        <v>45.63</v>
      </c>
      <c r="F691" s="2">
        <v>1.1527377519999999</v>
      </c>
    </row>
    <row r="692" spans="1:6" x14ac:dyDescent="0.25">
      <c r="A692" s="3">
        <v>44718</v>
      </c>
      <c r="B692" s="2">
        <v>45.93</v>
      </c>
      <c r="C692" s="2">
        <v>46.09</v>
      </c>
      <c r="D692" s="2">
        <v>45.11</v>
      </c>
      <c r="E692" s="2">
        <v>45.32</v>
      </c>
      <c r="F692" s="2">
        <v>-1.3281079899999999</v>
      </c>
    </row>
    <row r="693" spans="1:6" x14ac:dyDescent="0.25">
      <c r="A693" s="3">
        <v>44715</v>
      </c>
      <c r="B693" s="2">
        <v>45.51</v>
      </c>
      <c r="C693" s="2">
        <v>45.74</v>
      </c>
      <c r="D693" s="2">
        <v>45.11</v>
      </c>
      <c r="E693" s="2">
        <v>45.26</v>
      </c>
      <c r="F693" s="2">
        <v>-0.54932981800000003</v>
      </c>
    </row>
    <row r="694" spans="1:6" x14ac:dyDescent="0.25">
      <c r="A694" s="3">
        <v>44714</v>
      </c>
      <c r="B694" s="2">
        <v>45.2</v>
      </c>
      <c r="C694" s="2">
        <v>45.76</v>
      </c>
      <c r="D694" s="2">
        <v>44.89</v>
      </c>
      <c r="E694" s="2">
        <v>45.72</v>
      </c>
      <c r="F694" s="2">
        <v>1.150442478</v>
      </c>
    </row>
    <row r="695" spans="1:6" x14ac:dyDescent="0.25">
      <c r="A695" s="3">
        <v>44713</v>
      </c>
      <c r="B695" s="2">
        <v>45.47</v>
      </c>
      <c r="C695" s="2">
        <v>45.8</v>
      </c>
      <c r="D695" s="2">
        <v>44.75</v>
      </c>
      <c r="E695" s="2">
        <v>45.31</v>
      </c>
      <c r="F695" s="2">
        <v>-0.35188036099999997</v>
      </c>
    </row>
    <row r="696" spans="1:6" x14ac:dyDescent="0.25">
      <c r="A696" s="3">
        <v>44712</v>
      </c>
      <c r="B696" s="2">
        <v>44.88</v>
      </c>
      <c r="C696" s="2">
        <v>45.6</v>
      </c>
      <c r="D696" s="2">
        <v>44.73</v>
      </c>
      <c r="E696" s="2">
        <v>45</v>
      </c>
      <c r="F696" s="2">
        <v>0.26737967899999998</v>
      </c>
    </row>
    <row r="697" spans="1:6" x14ac:dyDescent="0.25">
      <c r="A697" s="3">
        <v>44708</v>
      </c>
      <c r="B697" s="2">
        <v>45.18</v>
      </c>
      <c r="C697" s="2">
        <v>45.59</v>
      </c>
      <c r="D697" s="2">
        <v>44.94</v>
      </c>
      <c r="E697" s="2">
        <v>45.51</v>
      </c>
      <c r="F697" s="2">
        <v>0.73041168700000003</v>
      </c>
    </row>
    <row r="698" spans="1:6" x14ac:dyDescent="0.25">
      <c r="A698" s="3">
        <v>44707</v>
      </c>
      <c r="B698" s="2">
        <v>44.17</v>
      </c>
      <c r="C698" s="2">
        <v>45.52</v>
      </c>
      <c r="D698" s="2">
        <v>44.05</v>
      </c>
      <c r="E698" s="2">
        <v>45</v>
      </c>
      <c r="F698" s="2">
        <v>1.8791034639999999</v>
      </c>
    </row>
    <row r="699" spans="1:6" x14ac:dyDescent="0.25">
      <c r="A699" s="3">
        <v>44706</v>
      </c>
      <c r="B699" s="2">
        <v>43.62</v>
      </c>
      <c r="C699" s="2">
        <v>44.42</v>
      </c>
      <c r="D699" s="2">
        <v>43.19</v>
      </c>
      <c r="E699" s="2">
        <v>43.96</v>
      </c>
      <c r="F699" s="2">
        <v>0.77945896400000003</v>
      </c>
    </row>
    <row r="700" spans="1:6" x14ac:dyDescent="0.25">
      <c r="A700" s="3">
        <v>44705</v>
      </c>
      <c r="B700" s="2">
        <v>43.59</v>
      </c>
      <c r="C700" s="2">
        <v>44.06</v>
      </c>
      <c r="D700" s="2">
        <v>42.49</v>
      </c>
      <c r="E700" s="2">
        <v>43.75</v>
      </c>
      <c r="F700" s="2">
        <v>0.36705666399999998</v>
      </c>
    </row>
    <row r="701" spans="1:6" x14ac:dyDescent="0.25">
      <c r="A701" s="3">
        <v>44704</v>
      </c>
      <c r="B701" s="2">
        <v>43.44</v>
      </c>
      <c r="C701" s="2">
        <v>43.81</v>
      </c>
      <c r="D701" s="2">
        <v>42.93</v>
      </c>
      <c r="E701" s="2">
        <v>43.24</v>
      </c>
      <c r="F701" s="2">
        <v>-0.46040515700000001</v>
      </c>
    </row>
    <row r="702" spans="1:6" x14ac:dyDescent="0.25">
      <c r="A702" s="3">
        <v>44701</v>
      </c>
      <c r="B702" s="2">
        <v>41.58</v>
      </c>
      <c r="C702" s="2">
        <v>42.99</v>
      </c>
      <c r="D702" s="2">
        <v>41.51</v>
      </c>
      <c r="E702" s="2">
        <v>42.81</v>
      </c>
      <c r="F702" s="2">
        <v>2.9581529579999999</v>
      </c>
    </row>
    <row r="703" spans="1:6" x14ac:dyDescent="0.25">
      <c r="A703" s="3">
        <v>44700</v>
      </c>
      <c r="B703" s="2">
        <v>43.74</v>
      </c>
      <c r="C703" s="2">
        <v>43.84</v>
      </c>
      <c r="D703" s="2">
        <v>41.02</v>
      </c>
      <c r="E703" s="2">
        <v>41.86</v>
      </c>
      <c r="F703" s="2">
        <v>-4.2981252860000003</v>
      </c>
    </row>
    <row r="704" spans="1:6" x14ac:dyDescent="0.25">
      <c r="A704" s="3">
        <v>44699</v>
      </c>
      <c r="B704" s="2">
        <v>50.23</v>
      </c>
      <c r="C704" s="2">
        <v>50.41</v>
      </c>
      <c r="D704" s="2">
        <v>48.26</v>
      </c>
      <c r="E704" s="2">
        <v>48.33</v>
      </c>
      <c r="F704" s="2">
        <v>-3.7826000400000002</v>
      </c>
    </row>
    <row r="705" spans="1:6" x14ac:dyDescent="0.25">
      <c r="A705" s="3">
        <v>44698</v>
      </c>
      <c r="B705" s="2">
        <v>49.61</v>
      </c>
      <c r="C705" s="2">
        <v>50.72</v>
      </c>
      <c r="D705" s="2">
        <v>49.61</v>
      </c>
      <c r="E705" s="2">
        <v>50.53</v>
      </c>
      <c r="F705" s="2">
        <v>1.8544648260000001</v>
      </c>
    </row>
    <row r="706" spans="1:6" x14ac:dyDescent="0.25">
      <c r="A706" s="3">
        <v>44697</v>
      </c>
      <c r="B706" s="2">
        <v>49.44</v>
      </c>
      <c r="C706" s="2">
        <v>49.61</v>
      </c>
      <c r="D706" s="2">
        <v>48.92</v>
      </c>
      <c r="E706" s="2">
        <v>49.02</v>
      </c>
      <c r="F706" s="2">
        <v>-0.84951456299999994</v>
      </c>
    </row>
    <row r="707" spans="1:6" x14ac:dyDescent="0.25">
      <c r="A707" s="3">
        <v>44694</v>
      </c>
      <c r="B707" s="2">
        <v>48.61</v>
      </c>
      <c r="C707" s="2">
        <v>49.6</v>
      </c>
      <c r="D707" s="2">
        <v>48.52</v>
      </c>
      <c r="E707" s="2">
        <v>49.47</v>
      </c>
      <c r="F707" s="2">
        <v>1.769183296</v>
      </c>
    </row>
    <row r="708" spans="1:6" x14ac:dyDescent="0.25">
      <c r="A708" s="3">
        <v>44693</v>
      </c>
      <c r="B708" s="2">
        <v>48.34</v>
      </c>
      <c r="C708" s="2">
        <v>48.74</v>
      </c>
      <c r="D708" s="2">
        <v>47.46</v>
      </c>
      <c r="E708" s="2">
        <v>48.04</v>
      </c>
      <c r="F708" s="2">
        <v>-0.62060405500000004</v>
      </c>
    </row>
    <row r="709" spans="1:6" x14ac:dyDescent="0.25">
      <c r="A709" s="3">
        <v>44692</v>
      </c>
      <c r="B709" s="2">
        <v>48.84</v>
      </c>
      <c r="C709" s="2">
        <v>49.63</v>
      </c>
      <c r="D709" s="2">
        <v>48.57</v>
      </c>
      <c r="E709" s="2">
        <v>48.64</v>
      </c>
      <c r="F709" s="2">
        <v>-0.40950040999999998</v>
      </c>
    </row>
    <row r="710" spans="1:6" x14ac:dyDescent="0.25">
      <c r="A710" s="3">
        <v>44691</v>
      </c>
      <c r="B710" s="2">
        <v>49.53</v>
      </c>
      <c r="C710" s="2">
        <v>50.23</v>
      </c>
      <c r="D710" s="2">
        <v>49.14</v>
      </c>
      <c r="E710" s="2">
        <v>49.6</v>
      </c>
      <c r="F710" s="2">
        <v>0.141328488</v>
      </c>
    </row>
    <row r="711" spans="1:6" x14ac:dyDescent="0.25">
      <c r="A711" s="3">
        <v>44690</v>
      </c>
      <c r="B711" s="2">
        <v>48.74</v>
      </c>
      <c r="C711" s="2">
        <v>49.41</v>
      </c>
      <c r="D711" s="2">
        <v>48.72</v>
      </c>
      <c r="E711" s="2">
        <v>48.84</v>
      </c>
      <c r="F711" s="2">
        <v>0.205170291</v>
      </c>
    </row>
    <row r="712" spans="1:6" x14ac:dyDescent="0.25">
      <c r="A712" s="3">
        <v>44687</v>
      </c>
      <c r="B712" s="2">
        <v>49.15</v>
      </c>
      <c r="C712" s="2">
        <v>49.83</v>
      </c>
      <c r="D712" s="2">
        <v>48.84</v>
      </c>
      <c r="E712" s="2">
        <v>49.32</v>
      </c>
      <c r="F712" s="2">
        <v>0.34587995900000001</v>
      </c>
    </row>
    <row r="713" spans="1:6" x14ac:dyDescent="0.25">
      <c r="A713" s="3">
        <v>44686</v>
      </c>
      <c r="B713" s="2">
        <v>51.09</v>
      </c>
      <c r="C713" s="2">
        <v>51.21</v>
      </c>
      <c r="D713" s="2">
        <v>49.15</v>
      </c>
      <c r="E713" s="2">
        <v>49.4</v>
      </c>
      <c r="F713" s="2">
        <v>-3.307888041</v>
      </c>
    </row>
    <row r="714" spans="1:6" x14ac:dyDescent="0.25">
      <c r="A714" s="3">
        <v>44685</v>
      </c>
      <c r="B714" s="2">
        <v>49.88</v>
      </c>
      <c r="C714" s="2">
        <v>51.65</v>
      </c>
      <c r="D714" s="2">
        <v>49.66</v>
      </c>
      <c r="E714" s="2">
        <v>51.55</v>
      </c>
      <c r="F714" s="2">
        <v>3.3480352849999999</v>
      </c>
    </row>
    <row r="715" spans="1:6" x14ac:dyDescent="0.25">
      <c r="A715" s="3">
        <v>44684</v>
      </c>
      <c r="B715" s="2">
        <v>49.76</v>
      </c>
      <c r="C715" s="2">
        <v>50.36</v>
      </c>
      <c r="D715" s="2">
        <v>49.55</v>
      </c>
      <c r="E715" s="2">
        <v>49.92</v>
      </c>
      <c r="F715" s="2">
        <v>0.32154340799999998</v>
      </c>
    </row>
    <row r="716" spans="1:6" x14ac:dyDescent="0.25">
      <c r="A716" s="3">
        <v>44683</v>
      </c>
      <c r="B716" s="2">
        <v>49.36</v>
      </c>
      <c r="C716" s="2">
        <v>49.92</v>
      </c>
      <c r="D716" s="2">
        <v>48.93</v>
      </c>
      <c r="E716" s="2">
        <v>49.79</v>
      </c>
      <c r="F716" s="2">
        <v>0.87115072900000001</v>
      </c>
    </row>
    <row r="717" spans="1:6" x14ac:dyDescent="0.25">
      <c r="A717" s="3">
        <v>44680</v>
      </c>
      <c r="B717" s="2">
        <v>50.15</v>
      </c>
      <c r="C717" s="2">
        <v>50.64</v>
      </c>
      <c r="D717" s="2">
        <v>48.93</v>
      </c>
      <c r="E717" s="2">
        <v>48.98</v>
      </c>
      <c r="F717" s="2">
        <v>-2.3330009970000001</v>
      </c>
    </row>
    <row r="718" spans="1:6" x14ac:dyDescent="0.25">
      <c r="A718" s="3">
        <v>44679</v>
      </c>
      <c r="B718" s="2">
        <v>49.44</v>
      </c>
      <c r="C718" s="2">
        <v>50.78</v>
      </c>
      <c r="D718" s="2">
        <v>49.2</v>
      </c>
      <c r="E718" s="2">
        <v>50.62</v>
      </c>
      <c r="F718" s="2">
        <v>2.3867313920000002</v>
      </c>
    </row>
    <row r="719" spans="1:6" x14ac:dyDescent="0.25">
      <c r="A719" s="3">
        <v>44678</v>
      </c>
      <c r="B719" s="2">
        <v>50.6</v>
      </c>
      <c r="C719" s="2">
        <v>51.1</v>
      </c>
      <c r="D719" s="2">
        <v>49.25</v>
      </c>
      <c r="E719" s="2">
        <v>49.32</v>
      </c>
      <c r="F719" s="2">
        <v>-2.5296442689999998</v>
      </c>
    </row>
    <row r="720" spans="1:6" x14ac:dyDescent="0.25">
      <c r="A720" s="3">
        <v>44677</v>
      </c>
      <c r="B720" s="2">
        <v>51.77</v>
      </c>
      <c r="C720" s="2">
        <v>51.92</v>
      </c>
      <c r="D720" s="2">
        <v>50.95</v>
      </c>
      <c r="E720" s="2">
        <v>50.97</v>
      </c>
      <c r="F720" s="2">
        <v>-1.545296504</v>
      </c>
    </row>
    <row r="721" spans="1:6" x14ac:dyDescent="0.25">
      <c r="A721" s="3">
        <v>44676</v>
      </c>
      <c r="B721" s="2">
        <v>51.3</v>
      </c>
      <c r="C721" s="2">
        <v>51.98</v>
      </c>
      <c r="D721" s="2">
        <v>50.53</v>
      </c>
      <c r="E721" s="2">
        <v>51.95</v>
      </c>
      <c r="F721" s="2">
        <v>1.2670565300000001</v>
      </c>
    </row>
    <row r="722" spans="1:6" x14ac:dyDescent="0.25">
      <c r="A722" s="3">
        <v>44673</v>
      </c>
      <c r="B722" s="2">
        <v>52.47</v>
      </c>
      <c r="C722" s="2">
        <v>52.49</v>
      </c>
      <c r="D722" s="2">
        <v>51.34</v>
      </c>
      <c r="E722" s="2">
        <v>51.38</v>
      </c>
      <c r="F722" s="2">
        <v>-2.0773775489999999</v>
      </c>
    </row>
    <row r="723" spans="1:6" x14ac:dyDescent="0.25">
      <c r="A723" s="3">
        <v>44672</v>
      </c>
      <c r="B723" s="2">
        <v>53.46</v>
      </c>
      <c r="C723" s="2">
        <v>53.83</v>
      </c>
      <c r="D723" s="2">
        <v>52.72</v>
      </c>
      <c r="E723" s="2">
        <v>52.84</v>
      </c>
      <c r="F723" s="2">
        <v>-1.159745604</v>
      </c>
    </row>
    <row r="724" spans="1:6" x14ac:dyDescent="0.25">
      <c r="A724" s="3">
        <v>44671</v>
      </c>
      <c r="B724" s="2">
        <v>52.41</v>
      </c>
      <c r="C724" s="2">
        <v>53.66</v>
      </c>
      <c r="D724" s="2">
        <v>52.38</v>
      </c>
      <c r="E724" s="2">
        <v>53.01</v>
      </c>
      <c r="F724" s="2">
        <v>1.1448196909999999</v>
      </c>
    </row>
    <row r="725" spans="1:6" x14ac:dyDescent="0.25">
      <c r="A725" s="3">
        <v>44670</v>
      </c>
      <c r="B725" s="2">
        <v>51.15</v>
      </c>
      <c r="C725" s="2">
        <v>51.93</v>
      </c>
      <c r="D725" s="2">
        <v>50.96</v>
      </c>
      <c r="E725" s="2">
        <v>51.8</v>
      </c>
      <c r="F725" s="2">
        <v>1.270772239</v>
      </c>
    </row>
    <row r="726" spans="1:6" x14ac:dyDescent="0.25">
      <c r="A726" s="3">
        <v>44669</v>
      </c>
      <c r="B726" s="2">
        <v>51.28</v>
      </c>
      <c r="C726" s="2">
        <v>51.56</v>
      </c>
      <c r="D726" s="2">
        <v>50.84</v>
      </c>
      <c r="E726" s="2">
        <v>50.95</v>
      </c>
      <c r="F726" s="2">
        <v>-0.64352574100000004</v>
      </c>
    </row>
    <row r="727" spans="1:6" x14ac:dyDescent="0.25">
      <c r="A727" s="3">
        <v>44665</v>
      </c>
      <c r="B727" s="2">
        <v>52.22</v>
      </c>
      <c r="C727" s="2">
        <v>52.38</v>
      </c>
      <c r="D727" s="2">
        <v>51.14</v>
      </c>
      <c r="E727" s="2">
        <v>51.21</v>
      </c>
      <c r="F727" s="2">
        <v>-1.9341248559999999</v>
      </c>
    </row>
    <row r="728" spans="1:6" x14ac:dyDescent="0.25">
      <c r="A728" s="3">
        <v>44664</v>
      </c>
      <c r="B728" s="2">
        <v>51.79</v>
      </c>
      <c r="C728" s="2">
        <v>52.29</v>
      </c>
      <c r="D728" s="2">
        <v>51.4</v>
      </c>
      <c r="E728" s="2">
        <v>52.16</v>
      </c>
      <c r="F728" s="2">
        <v>0.71442363399999997</v>
      </c>
    </row>
    <row r="729" spans="1:6" x14ac:dyDescent="0.25">
      <c r="A729" s="3">
        <v>44663</v>
      </c>
      <c r="B729" s="2">
        <v>52.44</v>
      </c>
      <c r="C729" s="2">
        <v>52.95</v>
      </c>
      <c r="D729" s="2">
        <v>51.53</v>
      </c>
      <c r="E729" s="2">
        <v>51.83</v>
      </c>
      <c r="F729" s="2">
        <v>-1.1632341719999999</v>
      </c>
    </row>
    <row r="730" spans="1:6" x14ac:dyDescent="0.25">
      <c r="A730" s="3">
        <v>44662</v>
      </c>
      <c r="B730" s="2">
        <v>53.77</v>
      </c>
      <c r="C730" s="2">
        <v>53.89</v>
      </c>
      <c r="D730" s="2">
        <v>52.81</v>
      </c>
      <c r="E730" s="2">
        <v>52.81</v>
      </c>
      <c r="F730" s="2">
        <v>-1.7853821830000001</v>
      </c>
    </row>
    <row r="731" spans="1:6" x14ac:dyDescent="0.25">
      <c r="A731" s="3">
        <v>44659</v>
      </c>
      <c r="B731" s="2">
        <v>54.39</v>
      </c>
      <c r="C731" s="2">
        <v>54.91</v>
      </c>
      <c r="D731" s="2">
        <v>54</v>
      </c>
      <c r="E731" s="2">
        <v>54.22</v>
      </c>
      <c r="F731" s="2">
        <v>-0.31255745499999998</v>
      </c>
    </row>
    <row r="732" spans="1:6" x14ac:dyDescent="0.25">
      <c r="A732" s="3">
        <v>44658</v>
      </c>
      <c r="B732" s="2">
        <v>53.88</v>
      </c>
      <c r="C732" s="2">
        <v>54.85</v>
      </c>
      <c r="D732" s="2">
        <v>53.72</v>
      </c>
      <c r="E732" s="2">
        <v>54.68</v>
      </c>
      <c r="F732" s="2">
        <v>1.4847809949999999</v>
      </c>
    </row>
    <row r="733" spans="1:6" x14ac:dyDescent="0.25">
      <c r="A733" s="3">
        <v>44657</v>
      </c>
      <c r="B733" s="2">
        <v>54.33</v>
      </c>
      <c r="C733" s="2">
        <v>54.75</v>
      </c>
      <c r="D733" s="2">
        <v>53.83</v>
      </c>
      <c r="E733" s="2">
        <v>54.35</v>
      </c>
      <c r="F733" s="2">
        <v>3.6812074E-2</v>
      </c>
    </row>
    <row r="734" spans="1:6" x14ac:dyDescent="0.25">
      <c r="A734" s="3">
        <v>44656</v>
      </c>
      <c r="B734" s="2">
        <v>55.42</v>
      </c>
      <c r="C734" s="2">
        <v>55.59</v>
      </c>
      <c r="D734" s="2">
        <v>54.66</v>
      </c>
      <c r="E734" s="2">
        <v>54.88</v>
      </c>
      <c r="F734" s="2">
        <v>-0.97437748099999999</v>
      </c>
    </row>
    <row r="735" spans="1:6" x14ac:dyDescent="0.25">
      <c r="A735" s="3">
        <v>44655</v>
      </c>
      <c r="B735" s="2">
        <v>55.25</v>
      </c>
      <c r="C735" s="2">
        <v>55.97</v>
      </c>
      <c r="D735" s="2">
        <v>55</v>
      </c>
      <c r="E735" s="2">
        <v>55.87</v>
      </c>
      <c r="F735" s="2">
        <v>1.1221719459999999</v>
      </c>
    </row>
    <row r="736" spans="1:6" x14ac:dyDescent="0.25">
      <c r="A736" s="3">
        <v>44652</v>
      </c>
      <c r="B736" s="2">
        <v>56.04</v>
      </c>
      <c r="C736" s="2">
        <v>56.16</v>
      </c>
      <c r="D736" s="2">
        <v>54.87</v>
      </c>
      <c r="E736" s="2">
        <v>55.62</v>
      </c>
      <c r="F736" s="2">
        <v>-0.749464668</v>
      </c>
    </row>
    <row r="737" spans="1:6" x14ac:dyDescent="0.25">
      <c r="A737" s="3">
        <v>44651</v>
      </c>
      <c r="B737" s="2">
        <v>56.11</v>
      </c>
      <c r="C737" s="2">
        <v>56.88</v>
      </c>
      <c r="D737" s="2">
        <v>55.86</v>
      </c>
      <c r="E737" s="2">
        <v>55.89</v>
      </c>
      <c r="F737" s="2">
        <v>-0.39208697199999998</v>
      </c>
    </row>
    <row r="738" spans="1:6" x14ac:dyDescent="0.25">
      <c r="A738" s="3">
        <v>44650</v>
      </c>
      <c r="B738" s="2">
        <v>56.08</v>
      </c>
      <c r="C738" s="2">
        <v>56.94</v>
      </c>
      <c r="D738" s="2">
        <v>55.82</v>
      </c>
      <c r="E738" s="2">
        <v>55.92</v>
      </c>
      <c r="F738" s="2">
        <v>-0.28530670499999999</v>
      </c>
    </row>
    <row r="739" spans="1:6" x14ac:dyDescent="0.25">
      <c r="A739" s="3">
        <v>44649</v>
      </c>
      <c r="B739" s="2">
        <v>56.25</v>
      </c>
      <c r="C739" s="2">
        <v>56.29</v>
      </c>
      <c r="D739" s="2">
        <v>55.03</v>
      </c>
      <c r="E739" s="2">
        <v>55.6</v>
      </c>
      <c r="F739" s="2">
        <v>-1.1555555559999999</v>
      </c>
    </row>
    <row r="740" spans="1:6" x14ac:dyDescent="0.25">
      <c r="A740" s="3">
        <v>44648</v>
      </c>
      <c r="B740" s="2">
        <v>54.48</v>
      </c>
      <c r="C740" s="2">
        <v>55.12</v>
      </c>
      <c r="D740" s="2">
        <v>54.41</v>
      </c>
      <c r="E740" s="2">
        <v>55.09</v>
      </c>
      <c r="F740" s="2">
        <v>1.119676946</v>
      </c>
    </row>
    <row r="741" spans="1:6" x14ac:dyDescent="0.25">
      <c r="A741" s="3">
        <v>44645</v>
      </c>
      <c r="B741" s="2">
        <v>54.46</v>
      </c>
      <c r="C741" s="2">
        <v>55.17</v>
      </c>
      <c r="D741" s="2">
        <v>54.4</v>
      </c>
      <c r="E741" s="2">
        <v>54.93</v>
      </c>
      <c r="F741" s="2">
        <v>0.86301872899999998</v>
      </c>
    </row>
    <row r="742" spans="1:6" x14ac:dyDescent="0.25">
      <c r="A742" s="3">
        <v>44644</v>
      </c>
      <c r="B742" s="2">
        <v>54.19</v>
      </c>
      <c r="C742" s="2">
        <v>54.46</v>
      </c>
      <c r="D742" s="2">
        <v>53.67</v>
      </c>
      <c r="E742" s="2">
        <v>54.42</v>
      </c>
      <c r="F742" s="2">
        <v>0.42443255200000002</v>
      </c>
    </row>
    <row r="743" spans="1:6" x14ac:dyDescent="0.25">
      <c r="A743" s="3">
        <v>44643</v>
      </c>
      <c r="B743" s="2">
        <v>55.85</v>
      </c>
      <c r="C743" s="2">
        <v>55.92</v>
      </c>
      <c r="D743" s="2">
        <v>54.47</v>
      </c>
      <c r="E743" s="2">
        <v>54.51</v>
      </c>
      <c r="F743" s="2">
        <v>-2.3992837960000002</v>
      </c>
    </row>
    <row r="744" spans="1:6" x14ac:dyDescent="0.25">
      <c r="A744" s="3">
        <v>44642</v>
      </c>
      <c r="B744" s="2">
        <v>56.27</v>
      </c>
      <c r="C744" s="2">
        <v>56.72</v>
      </c>
      <c r="D744" s="2">
        <v>56.14</v>
      </c>
      <c r="E744" s="2">
        <v>56.18</v>
      </c>
      <c r="F744" s="2">
        <v>-0.15994313099999999</v>
      </c>
    </row>
    <row r="745" spans="1:6" x14ac:dyDescent="0.25">
      <c r="A745" s="3">
        <v>44641</v>
      </c>
      <c r="B745" s="2">
        <v>56.24</v>
      </c>
      <c r="C745" s="2">
        <v>56.55</v>
      </c>
      <c r="D745" s="2">
        <v>55.51</v>
      </c>
      <c r="E745" s="2">
        <v>56</v>
      </c>
      <c r="F745" s="2">
        <v>-0.42674253200000001</v>
      </c>
    </row>
    <row r="746" spans="1:6" x14ac:dyDescent="0.25">
      <c r="A746" s="3">
        <v>44638</v>
      </c>
      <c r="B746" s="2">
        <v>56</v>
      </c>
      <c r="C746" s="2">
        <v>56.42</v>
      </c>
      <c r="D746" s="2">
        <v>55.55</v>
      </c>
      <c r="E746" s="2">
        <v>56.19</v>
      </c>
      <c r="F746" s="2">
        <v>0.33928571400000002</v>
      </c>
    </row>
    <row r="747" spans="1:6" x14ac:dyDescent="0.25">
      <c r="A747" s="3">
        <v>44637</v>
      </c>
      <c r="B747" s="2">
        <v>55.44</v>
      </c>
      <c r="C747" s="2">
        <v>56.3</v>
      </c>
      <c r="D747" s="2">
        <v>55.33</v>
      </c>
      <c r="E747" s="2">
        <v>55.96</v>
      </c>
      <c r="F747" s="2">
        <v>0.93795093799999996</v>
      </c>
    </row>
    <row r="748" spans="1:6" x14ac:dyDescent="0.25">
      <c r="A748" s="3">
        <v>44636</v>
      </c>
      <c r="B748" s="2">
        <v>55.61</v>
      </c>
      <c r="C748" s="2">
        <v>56</v>
      </c>
      <c r="D748" s="2">
        <v>54.59</v>
      </c>
      <c r="E748" s="2">
        <v>55.64</v>
      </c>
      <c r="F748" s="2">
        <v>5.3947132000000002E-2</v>
      </c>
    </row>
    <row r="749" spans="1:6" x14ac:dyDescent="0.25">
      <c r="A749" s="3">
        <v>44635</v>
      </c>
      <c r="B749" s="2">
        <v>54.57</v>
      </c>
      <c r="C749" s="2">
        <v>55.72</v>
      </c>
      <c r="D749" s="2">
        <v>54.47</v>
      </c>
      <c r="E749" s="2">
        <v>55.61</v>
      </c>
      <c r="F749" s="2">
        <v>1.905809053</v>
      </c>
    </row>
    <row r="750" spans="1:6" x14ac:dyDescent="0.25">
      <c r="A750" s="3">
        <v>44634</v>
      </c>
      <c r="B750" s="2">
        <v>54.98</v>
      </c>
      <c r="C750" s="2">
        <v>55.22</v>
      </c>
      <c r="D750" s="2">
        <v>53.98</v>
      </c>
      <c r="E750" s="2">
        <v>54.21</v>
      </c>
      <c r="F750" s="2">
        <v>-1.400509276</v>
      </c>
    </row>
    <row r="751" spans="1:6" x14ac:dyDescent="0.25">
      <c r="A751" s="3">
        <v>44631</v>
      </c>
      <c r="B751" s="2">
        <v>55.56</v>
      </c>
      <c r="C751" s="2">
        <v>56.21</v>
      </c>
      <c r="D751" s="2">
        <v>54.72</v>
      </c>
      <c r="E751" s="2">
        <v>54.72</v>
      </c>
      <c r="F751" s="2">
        <v>-1.5118790499999999</v>
      </c>
    </row>
    <row r="752" spans="1:6" x14ac:dyDescent="0.25">
      <c r="A752" s="3">
        <v>44630</v>
      </c>
      <c r="B752" s="2">
        <v>54.11</v>
      </c>
      <c r="C752" s="2">
        <v>55.15</v>
      </c>
      <c r="D752" s="2">
        <v>53.96</v>
      </c>
      <c r="E752" s="2">
        <v>54.79</v>
      </c>
      <c r="F752" s="2">
        <v>1.256699316</v>
      </c>
    </row>
    <row r="753" spans="1:6" x14ac:dyDescent="0.25">
      <c r="A753" s="3">
        <v>44629</v>
      </c>
      <c r="B753" s="2">
        <v>55.58</v>
      </c>
      <c r="C753" s="2">
        <v>56.25</v>
      </c>
      <c r="D753" s="2">
        <v>55.26</v>
      </c>
      <c r="E753" s="2">
        <v>55.94</v>
      </c>
      <c r="F753" s="2">
        <v>0.64771500500000001</v>
      </c>
    </row>
    <row r="754" spans="1:6" x14ac:dyDescent="0.25">
      <c r="A754" s="3">
        <v>44628</v>
      </c>
      <c r="B754" s="2">
        <v>55.54</v>
      </c>
      <c r="C754" s="2">
        <v>55.85</v>
      </c>
      <c r="D754" s="2">
        <v>54.06</v>
      </c>
      <c r="E754" s="2">
        <v>54.55</v>
      </c>
      <c r="F754" s="2">
        <v>-1.7824990999999999</v>
      </c>
    </row>
    <row r="755" spans="1:6" x14ac:dyDescent="0.25">
      <c r="A755" s="3">
        <v>44627</v>
      </c>
      <c r="B755" s="2">
        <v>56.15</v>
      </c>
      <c r="C755" s="2">
        <v>56.22</v>
      </c>
      <c r="D755" s="2">
        <v>55.55</v>
      </c>
      <c r="E755" s="2">
        <v>55.56</v>
      </c>
      <c r="F755" s="2">
        <v>-1.050756901</v>
      </c>
    </row>
    <row r="756" spans="1:6" x14ac:dyDescent="0.25">
      <c r="A756" s="3">
        <v>44624</v>
      </c>
      <c r="B756" s="2">
        <v>55.31</v>
      </c>
      <c r="C756" s="2">
        <v>56.89</v>
      </c>
      <c r="D756" s="2">
        <v>55.3</v>
      </c>
      <c r="E756" s="2">
        <v>56.46</v>
      </c>
      <c r="F756" s="2">
        <v>2.07919002</v>
      </c>
    </row>
    <row r="757" spans="1:6" x14ac:dyDescent="0.25">
      <c r="A757" s="3">
        <v>44623</v>
      </c>
      <c r="B757" s="2">
        <v>56.8</v>
      </c>
      <c r="C757" s="2">
        <v>57</v>
      </c>
      <c r="D757" s="2">
        <v>55.83</v>
      </c>
      <c r="E757" s="2">
        <v>56.02</v>
      </c>
      <c r="F757" s="2">
        <v>-1.3732394370000001</v>
      </c>
    </row>
    <row r="758" spans="1:6" x14ac:dyDescent="0.25">
      <c r="A758" s="3">
        <v>44622</v>
      </c>
      <c r="B758" s="2">
        <v>55</v>
      </c>
      <c r="C758" s="2">
        <v>56.35</v>
      </c>
      <c r="D758" s="2">
        <v>54.95</v>
      </c>
      <c r="E758" s="2">
        <v>56.3</v>
      </c>
      <c r="F758" s="2">
        <v>2.363636364</v>
      </c>
    </row>
    <row r="759" spans="1:6" x14ac:dyDescent="0.25">
      <c r="A759" s="3">
        <v>44621</v>
      </c>
      <c r="B759" s="2">
        <v>55.62</v>
      </c>
      <c r="C759" s="2">
        <v>55.86</v>
      </c>
      <c r="D759" s="2">
        <v>54.28</v>
      </c>
      <c r="E759" s="2">
        <v>54.57</v>
      </c>
      <c r="F759" s="2">
        <v>-1.88781014</v>
      </c>
    </row>
    <row r="760" spans="1:6" x14ac:dyDescent="0.25">
      <c r="A760" s="3">
        <v>44620</v>
      </c>
      <c r="B760" s="2">
        <v>55.46</v>
      </c>
      <c r="C760" s="2">
        <v>55.99</v>
      </c>
      <c r="D760" s="2">
        <v>54.74</v>
      </c>
      <c r="E760" s="2">
        <v>55.69</v>
      </c>
      <c r="F760" s="2">
        <v>0.41471330699999998</v>
      </c>
    </row>
    <row r="761" spans="1:6" x14ac:dyDescent="0.25">
      <c r="A761" s="3">
        <v>44617</v>
      </c>
      <c r="B761" s="2">
        <v>54.78</v>
      </c>
      <c r="C761" s="2">
        <v>56.22</v>
      </c>
      <c r="D761" s="2">
        <v>54.73</v>
      </c>
      <c r="E761" s="2">
        <v>55.97</v>
      </c>
      <c r="F761" s="2">
        <v>2.1723256659999999</v>
      </c>
    </row>
    <row r="762" spans="1:6" x14ac:dyDescent="0.25">
      <c r="A762" s="3">
        <v>44616</v>
      </c>
      <c r="B762" s="2">
        <v>53.66</v>
      </c>
      <c r="C762" s="2">
        <v>54.82</v>
      </c>
      <c r="D762" s="2">
        <v>53.2</v>
      </c>
      <c r="E762" s="2">
        <v>54.78</v>
      </c>
      <c r="F762" s="2">
        <v>2.0872158029999999</v>
      </c>
    </row>
    <row r="763" spans="1:6" x14ac:dyDescent="0.25">
      <c r="A763" s="3">
        <v>44615</v>
      </c>
      <c r="B763" s="2">
        <v>56.54</v>
      </c>
      <c r="C763" s="2">
        <v>56.57</v>
      </c>
      <c r="D763" s="2">
        <v>54.36</v>
      </c>
      <c r="E763" s="2">
        <v>54.44</v>
      </c>
      <c r="F763" s="2">
        <v>-3.7141846479999998</v>
      </c>
    </row>
    <row r="764" spans="1:6" x14ac:dyDescent="0.25">
      <c r="A764" s="3">
        <v>44614</v>
      </c>
      <c r="B764" s="2">
        <v>56.58</v>
      </c>
      <c r="C764" s="2">
        <v>56.97</v>
      </c>
      <c r="D764" s="2">
        <v>55.73</v>
      </c>
      <c r="E764" s="2">
        <v>56.22</v>
      </c>
      <c r="F764" s="2">
        <v>-0.63626723200000002</v>
      </c>
    </row>
    <row r="765" spans="1:6" x14ac:dyDescent="0.25">
      <c r="A765" s="3">
        <v>44610</v>
      </c>
      <c r="B765" s="2">
        <v>55.75</v>
      </c>
      <c r="C765" s="2">
        <v>57.68</v>
      </c>
      <c r="D765" s="2">
        <v>55.37</v>
      </c>
      <c r="E765" s="2">
        <v>57.25</v>
      </c>
      <c r="F765" s="2">
        <v>2.69058296</v>
      </c>
    </row>
    <row r="766" spans="1:6" x14ac:dyDescent="0.25">
      <c r="A766" s="3">
        <v>44609</v>
      </c>
      <c r="B766" s="2">
        <v>55.83</v>
      </c>
      <c r="C766" s="2">
        <v>57.03</v>
      </c>
      <c r="D766" s="2">
        <v>55.68</v>
      </c>
      <c r="E766" s="2">
        <v>55.74</v>
      </c>
      <c r="F766" s="2">
        <v>-0.161203654</v>
      </c>
    </row>
    <row r="767" spans="1:6" x14ac:dyDescent="0.25">
      <c r="A767" s="3">
        <v>44608</v>
      </c>
      <c r="B767" s="2">
        <v>54.24</v>
      </c>
      <c r="C767" s="2">
        <v>54.44</v>
      </c>
      <c r="D767" s="2">
        <v>53.37</v>
      </c>
      <c r="E767" s="2">
        <v>54.35</v>
      </c>
      <c r="F767" s="2">
        <v>0.20280235999999999</v>
      </c>
    </row>
    <row r="768" spans="1:6" x14ac:dyDescent="0.25">
      <c r="A768" s="3">
        <v>44607</v>
      </c>
      <c r="B768" s="2">
        <v>53.98</v>
      </c>
      <c r="C768" s="2">
        <v>54.29</v>
      </c>
      <c r="D768" s="2">
        <v>53.67</v>
      </c>
      <c r="E768" s="2">
        <v>54.22</v>
      </c>
      <c r="F768" s="2">
        <v>0.44460911400000003</v>
      </c>
    </row>
    <row r="769" spans="1:6" x14ac:dyDescent="0.25">
      <c r="A769" s="3">
        <v>44606</v>
      </c>
      <c r="B769" s="2">
        <v>53.12</v>
      </c>
      <c r="C769" s="2">
        <v>53.63</v>
      </c>
      <c r="D769" s="2">
        <v>52.69</v>
      </c>
      <c r="E769" s="2">
        <v>53.16</v>
      </c>
      <c r="F769" s="2">
        <v>7.5301204999999996E-2</v>
      </c>
    </row>
    <row r="770" spans="1:6" x14ac:dyDescent="0.25">
      <c r="A770" s="3">
        <v>44603</v>
      </c>
      <c r="B770" s="2">
        <v>54.88</v>
      </c>
      <c r="C770" s="2">
        <v>55.09</v>
      </c>
      <c r="D770" s="2">
        <v>53.76</v>
      </c>
      <c r="E770" s="2">
        <v>53.91</v>
      </c>
      <c r="F770" s="2">
        <v>-1.767492711</v>
      </c>
    </row>
    <row r="771" spans="1:6" x14ac:dyDescent="0.25">
      <c r="A771" s="3">
        <v>44602</v>
      </c>
      <c r="B771" s="2">
        <v>55.22</v>
      </c>
      <c r="C771" s="2">
        <v>56.03</v>
      </c>
      <c r="D771" s="2">
        <v>54.75</v>
      </c>
      <c r="E771" s="2">
        <v>54.83</v>
      </c>
      <c r="F771" s="2">
        <v>-0.70626584599999997</v>
      </c>
    </row>
    <row r="772" spans="1:6" x14ac:dyDescent="0.25">
      <c r="A772" s="3">
        <v>44601</v>
      </c>
      <c r="B772" s="2">
        <v>55.71</v>
      </c>
      <c r="C772" s="2">
        <v>56.38</v>
      </c>
      <c r="D772" s="2">
        <v>55.48</v>
      </c>
      <c r="E772" s="2">
        <v>56.24</v>
      </c>
      <c r="F772" s="2">
        <v>0.95135523200000005</v>
      </c>
    </row>
    <row r="773" spans="1:6" x14ac:dyDescent="0.25">
      <c r="A773" s="3">
        <v>44600</v>
      </c>
      <c r="B773" s="2">
        <v>54.99</v>
      </c>
      <c r="C773" s="2">
        <v>55.46</v>
      </c>
      <c r="D773" s="2">
        <v>54.71</v>
      </c>
      <c r="E773" s="2">
        <v>55.43</v>
      </c>
      <c r="F773" s="2">
        <v>0.80014548100000005</v>
      </c>
    </row>
    <row r="774" spans="1:6" x14ac:dyDescent="0.25">
      <c r="A774" s="3">
        <v>44599</v>
      </c>
      <c r="B774" s="2">
        <v>54.74</v>
      </c>
      <c r="C774" s="2">
        <v>55.53</v>
      </c>
      <c r="D774" s="2">
        <v>54.69</v>
      </c>
      <c r="E774" s="2">
        <v>55.04</v>
      </c>
      <c r="F774" s="2">
        <v>0.54804530500000004</v>
      </c>
    </row>
    <row r="775" spans="1:6" x14ac:dyDescent="0.25">
      <c r="A775" s="3">
        <v>44596</v>
      </c>
      <c r="B775" s="2">
        <v>55.11</v>
      </c>
      <c r="C775" s="2">
        <v>55.62</v>
      </c>
      <c r="D775" s="2">
        <v>54.38</v>
      </c>
      <c r="E775" s="2">
        <v>55.33</v>
      </c>
      <c r="F775" s="2">
        <v>0.39920159700000002</v>
      </c>
    </row>
    <row r="776" spans="1:6" x14ac:dyDescent="0.25">
      <c r="A776" s="3">
        <v>44595</v>
      </c>
      <c r="B776" s="2">
        <v>55.63</v>
      </c>
      <c r="C776" s="2">
        <v>55.93</v>
      </c>
      <c r="D776" s="2">
        <v>55.08</v>
      </c>
      <c r="E776" s="2">
        <v>55.13</v>
      </c>
      <c r="F776" s="2">
        <v>-0.89879561399999996</v>
      </c>
    </row>
    <row r="777" spans="1:6" x14ac:dyDescent="0.25">
      <c r="A777" s="3">
        <v>44594</v>
      </c>
      <c r="B777" s="2">
        <v>55.53</v>
      </c>
      <c r="C777" s="2">
        <v>56.32</v>
      </c>
      <c r="D777" s="2">
        <v>55.28</v>
      </c>
      <c r="E777" s="2">
        <v>56.19</v>
      </c>
      <c r="F777" s="2">
        <v>1.188546731</v>
      </c>
    </row>
    <row r="778" spans="1:6" x14ac:dyDescent="0.25">
      <c r="A778" s="3">
        <v>44593</v>
      </c>
      <c r="B778" s="2">
        <v>55.25</v>
      </c>
      <c r="C778" s="2">
        <v>55.49</v>
      </c>
      <c r="D778" s="2">
        <v>54.74</v>
      </c>
      <c r="E778" s="2">
        <v>55.34</v>
      </c>
      <c r="F778" s="2">
        <v>0.162895928</v>
      </c>
    </row>
    <row r="779" spans="1:6" x14ac:dyDescent="0.25">
      <c r="A779" s="3">
        <v>44592</v>
      </c>
      <c r="B779" s="2">
        <v>55.25</v>
      </c>
      <c r="C779" s="2">
        <v>55.78</v>
      </c>
      <c r="D779" s="2">
        <v>55.2</v>
      </c>
      <c r="E779" s="2">
        <v>55.73</v>
      </c>
      <c r="F779" s="2">
        <v>0.86877828099999999</v>
      </c>
    </row>
    <row r="780" spans="1:6" x14ac:dyDescent="0.25">
      <c r="A780" s="3">
        <v>44589</v>
      </c>
      <c r="B780" s="2">
        <v>54.25</v>
      </c>
      <c r="C780" s="2">
        <v>55.52</v>
      </c>
      <c r="D780" s="2">
        <v>53.44</v>
      </c>
      <c r="E780" s="2">
        <v>55.43</v>
      </c>
      <c r="F780" s="2">
        <v>2.1751152070000002</v>
      </c>
    </row>
    <row r="781" spans="1:6" x14ac:dyDescent="0.25">
      <c r="A781" s="3">
        <v>44588</v>
      </c>
      <c r="B781" s="2">
        <v>56.02</v>
      </c>
      <c r="C781" s="2">
        <v>56.53</v>
      </c>
      <c r="D781" s="2">
        <v>54.39</v>
      </c>
      <c r="E781" s="2">
        <v>54.67</v>
      </c>
      <c r="F781" s="2">
        <v>-2.4098536240000001</v>
      </c>
    </row>
    <row r="782" spans="1:6" x14ac:dyDescent="0.25">
      <c r="A782" s="3">
        <v>44587</v>
      </c>
      <c r="B782" s="2">
        <v>55.77</v>
      </c>
      <c r="C782" s="2">
        <v>56.44</v>
      </c>
      <c r="D782" s="2">
        <v>54.85</v>
      </c>
      <c r="E782" s="2">
        <v>55.47</v>
      </c>
      <c r="F782" s="2">
        <v>-0.53792361499999997</v>
      </c>
    </row>
    <row r="783" spans="1:6" x14ac:dyDescent="0.25">
      <c r="A783" s="3">
        <v>44586</v>
      </c>
      <c r="B783" s="2">
        <v>56</v>
      </c>
      <c r="C783" s="2">
        <v>56.69</v>
      </c>
      <c r="D783" s="2">
        <v>55.06</v>
      </c>
      <c r="E783" s="2">
        <v>55.97</v>
      </c>
      <c r="F783" s="2">
        <v>-5.3571428999999997E-2</v>
      </c>
    </row>
    <row r="784" spans="1:6" x14ac:dyDescent="0.25">
      <c r="A784" s="3">
        <v>44585</v>
      </c>
      <c r="B784" s="2">
        <v>56.28</v>
      </c>
      <c r="C784" s="2">
        <v>56.99</v>
      </c>
      <c r="D784" s="2">
        <v>54.87</v>
      </c>
      <c r="E784" s="2">
        <v>56.88</v>
      </c>
      <c r="F784" s="2">
        <v>1.066098081</v>
      </c>
    </row>
    <row r="785" spans="1:6" x14ac:dyDescent="0.25">
      <c r="A785" s="3">
        <v>44582</v>
      </c>
      <c r="B785" s="2">
        <v>58.25</v>
      </c>
      <c r="C785" s="2">
        <v>58.29</v>
      </c>
      <c r="D785" s="2">
        <v>56.62</v>
      </c>
      <c r="E785" s="2">
        <v>56.65</v>
      </c>
      <c r="F785" s="2">
        <v>-2.7467811160000002</v>
      </c>
    </row>
    <row r="786" spans="1:6" x14ac:dyDescent="0.25">
      <c r="A786" s="3">
        <v>44581</v>
      </c>
      <c r="B786" s="2">
        <v>59.15</v>
      </c>
      <c r="C786" s="2">
        <v>59.26</v>
      </c>
      <c r="D786" s="2">
        <v>58.16</v>
      </c>
      <c r="E786" s="2">
        <v>58.19</v>
      </c>
      <c r="F786" s="2">
        <v>-1.622992392</v>
      </c>
    </row>
    <row r="787" spans="1:6" x14ac:dyDescent="0.25">
      <c r="A787" s="3">
        <v>44580</v>
      </c>
      <c r="B787" s="2">
        <v>58.23</v>
      </c>
      <c r="C787" s="2">
        <v>59.48</v>
      </c>
      <c r="D787" s="2">
        <v>58.21</v>
      </c>
      <c r="E787" s="2">
        <v>58.99</v>
      </c>
      <c r="F787" s="2">
        <v>1.3051691569999999</v>
      </c>
    </row>
    <row r="788" spans="1:6" x14ac:dyDescent="0.25">
      <c r="A788" s="3">
        <v>44579</v>
      </c>
      <c r="B788" s="2">
        <v>59.65</v>
      </c>
      <c r="C788" s="2">
        <v>60.22</v>
      </c>
      <c r="D788" s="2">
        <v>59.48</v>
      </c>
      <c r="E788" s="2">
        <v>59.57</v>
      </c>
      <c r="F788" s="2">
        <v>-0.13411567499999999</v>
      </c>
    </row>
    <row r="789" spans="1:6" x14ac:dyDescent="0.25">
      <c r="A789" s="3">
        <v>44575</v>
      </c>
      <c r="B789" s="2">
        <v>61.15</v>
      </c>
      <c r="C789" s="2">
        <v>61.5</v>
      </c>
      <c r="D789" s="2">
        <v>60.93</v>
      </c>
      <c r="E789" s="2">
        <v>61.38</v>
      </c>
      <c r="F789" s="2">
        <v>0.376124285</v>
      </c>
    </row>
    <row r="790" spans="1:6" x14ac:dyDescent="0.25">
      <c r="A790" s="3">
        <v>44574</v>
      </c>
      <c r="B790" s="2">
        <v>61.75</v>
      </c>
      <c r="C790" s="2">
        <v>62.03</v>
      </c>
      <c r="D790" s="2">
        <v>61.2</v>
      </c>
      <c r="E790" s="2">
        <v>61.4</v>
      </c>
      <c r="F790" s="2">
        <v>-0.56680161900000003</v>
      </c>
    </row>
    <row r="791" spans="1:6" x14ac:dyDescent="0.25">
      <c r="A791" s="3">
        <v>44573</v>
      </c>
      <c r="B791" s="2">
        <v>62.49</v>
      </c>
      <c r="C791" s="2">
        <v>62.82</v>
      </c>
      <c r="D791" s="2">
        <v>61.92</v>
      </c>
      <c r="E791" s="2">
        <v>62.08</v>
      </c>
      <c r="F791" s="2">
        <v>-0.65610497700000003</v>
      </c>
    </row>
    <row r="792" spans="1:6" x14ac:dyDescent="0.25">
      <c r="A792" s="3">
        <v>44572</v>
      </c>
      <c r="B792" s="2">
        <v>61.71</v>
      </c>
      <c r="C792" s="2">
        <v>62.39</v>
      </c>
      <c r="D792" s="2">
        <v>61.43</v>
      </c>
      <c r="E792" s="2">
        <v>62.21</v>
      </c>
      <c r="F792" s="2">
        <v>0.81024145199999997</v>
      </c>
    </row>
    <row r="793" spans="1:6" x14ac:dyDescent="0.25">
      <c r="A793" s="3">
        <v>44571</v>
      </c>
      <c r="B793" s="2">
        <v>61.15</v>
      </c>
      <c r="C793" s="2">
        <v>61.67</v>
      </c>
      <c r="D793" s="2">
        <v>60.51</v>
      </c>
      <c r="E793" s="2">
        <v>61.63</v>
      </c>
      <c r="F793" s="2">
        <v>0.78495502900000003</v>
      </c>
    </row>
    <row r="794" spans="1:6" x14ac:dyDescent="0.25">
      <c r="A794" s="3">
        <v>44568</v>
      </c>
      <c r="B794" s="2">
        <v>61.06</v>
      </c>
      <c r="C794" s="2">
        <v>61.49</v>
      </c>
      <c r="D794" s="2">
        <v>60.66</v>
      </c>
      <c r="E794" s="2">
        <v>61.18</v>
      </c>
      <c r="F794" s="2">
        <v>0.19652800500000001</v>
      </c>
    </row>
    <row r="795" spans="1:6" x14ac:dyDescent="0.25">
      <c r="A795" s="3">
        <v>44567</v>
      </c>
      <c r="B795" s="2">
        <v>60.37</v>
      </c>
      <c r="C795" s="2">
        <v>61.13</v>
      </c>
      <c r="D795" s="2">
        <v>60.26</v>
      </c>
      <c r="E795" s="2">
        <v>60.93</v>
      </c>
      <c r="F795" s="2">
        <v>0.92761305299999997</v>
      </c>
    </row>
    <row r="796" spans="1:6" x14ac:dyDescent="0.25">
      <c r="A796" s="3">
        <v>44566</v>
      </c>
      <c r="B796" s="2">
        <v>61.26</v>
      </c>
      <c r="C796" s="2">
        <v>61.64</v>
      </c>
      <c r="D796" s="2">
        <v>60.4</v>
      </c>
      <c r="E796" s="2">
        <v>60.4</v>
      </c>
      <c r="F796" s="2">
        <v>-1.4038524320000001</v>
      </c>
    </row>
    <row r="797" spans="1:6" x14ac:dyDescent="0.25">
      <c r="A797" s="3">
        <v>44565</v>
      </c>
      <c r="B797" s="2">
        <v>62.75</v>
      </c>
      <c r="C797" s="2">
        <v>62.81</v>
      </c>
      <c r="D797" s="2">
        <v>61.18</v>
      </c>
      <c r="E797" s="2">
        <v>61.18</v>
      </c>
      <c r="F797" s="2">
        <v>-2.501992032</v>
      </c>
    </row>
    <row r="798" spans="1:6" x14ac:dyDescent="0.25">
      <c r="A798" s="3">
        <v>44564</v>
      </c>
      <c r="B798" s="2">
        <v>63.24</v>
      </c>
      <c r="C798" s="2">
        <v>63.33</v>
      </c>
      <c r="D798" s="2">
        <v>62.56</v>
      </c>
      <c r="E798" s="2">
        <v>63.15</v>
      </c>
      <c r="F798" s="2">
        <v>-0.142314991</v>
      </c>
    </row>
    <row r="799" spans="1:6" x14ac:dyDescent="0.25">
      <c r="A799" s="3">
        <v>44561</v>
      </c>
      <c r="B799" s="2">
        <v>63.61</v>
      </c>
      <c r="C799" s="2">
        <v>63.8</v>
      </c>
      <c r="D799" s="2">
        <v>63.38</v>
      </c>
      <c r="E799" s="2">
        <v>63.58</v>
      </c>
      <c r="F799" s="2">
        <v>-4.7162396000000002E-2</v>
      </c>
    </row>
    <row r="800" spans="1:6" x14ac:dyDescent="0.25">
      <c r="A800" s="3">
        <v>44560</v>
      </c>
      <c r="B800" s="2">
        <v>63.8</v>
      </c>
      <c r="C800" s="2">
        <v>63.98</v>
      </c>
      <c r="D800" s="2">
        <v>63.46</v>
      </c>
      <c r="E800" s="2">
        <v>63.62</v>
      </c>
      <c r="F800" s="2">
        <v>-0.28213166099999998</v>
      </c>
    </row>
    <row r="801" spans="1:6" x14ac:dyDescent="0.25">
      <c r="A801" s="3">
        <v>44559</v>
      </c>
      <c r="B801" s="2">
        <v>63.73</v>
      </c>
      <c r="C801" s="2">
        <v>64.28</v>
      </c>
      <c r="D801" s="2">
        <v>63.59</v>
      </c>
      <c r="E801" s="2">
        <v>64.03</v>
      </c>
      <c r="F801" s="2">
        <v>0.470735917</v>
      </c>
    </row>
    <row r="802" spans="1:6" x14ac:dyDescent="0.25">
      <c r="A802" s="3">
        <v>44558</v>
      </c>
      <c r="B802" s="2">
        <v>63.67</v>
      </c>
      <c r="C802" s="2">
        <v>63.8</v>
      </c>
      <c r="D802" s="2">
        <v>63.22</v>
      </c>
      <c r="E802" s="2">
        <v>63.43</v>
      </c>
      <c r="F802" s="2">
        <v>-0.37694361599999998</v>
      </c>
    </row>
    <row r="803" spans="1:6" x14ac:dyDescent="0.25">
      <c r="A803" s="3">
        <v>44557</v>
      </c>
      <c r="B803" s="2">
        <v>62.79</v>
      </c>
      <c r="C803" s="2">
        <v>63.46</v>
      </c>
      <c r="D803" s="2">
        <v>62.7</v>
      </c>
      <c r="E803" s="2">
        <v>63.41</v>
      </c>
      <c r="F803" s="2">
        <v>0.98741837899999996</v>
      </c>
    </row>
    <row r="804" spans="1:6" x14ac:dyDescent="0.25">
      <c r="A804" s="3">
        <v>44553</v>
      </c>
      <c r="B804" s="2">
        <v>62.45</v>
      </c>
      <c r="C804" s="2">
        <v>62.9</v>
      </c>
      <c r="D804" s="2">
        <v>62.11</v>
      </c>
      <c r="E804" s="2">
        <v>62.36</v>
      </c>
      <c r="F804" s="2">
        <v>-0.14411529200000001</v>
      </c>
    </row>
    <row r="805" spans="1:6" x14ac:dyDescent="0.25">
      <c r="A805" s="3">
        <v>44552</v>
      </c>
      <c r="B805" s="2">
        <v>61.19</v>
      </c>
      <c r="C805" s="2">
        <v>61.59</v>
      </c>
      <c r="D805" s="2">
        <v>60.6</v>
      </c>
      <c r="E805" s="2">
        <v>61.45</v>
      </c>
      <c r="F805" s="2">
        <v>0.42490602999999999</v>
      </c>
    </row>
    <row r="806" spans="1:6" x14ac:dyDescent="0.25">
      <c r="A806" s="3">
        <v>44551</v>
      </c>
      <c r="B806" s="2">
        <v>60.47</v>
      </c>
      <c r="C806" s="2">
        <v>61.24</v>
      </c>
      <c r="D806" s="2">
        <v>59.99</v>
      </c>
      <c r="E806" s="2">
        <v>61.02</v>
      </c>
      <c r="F806" s="2">
        <v>0.90954192199999995</v>
      </c>
    </row>
    <row r="807" spans="1:6" x14ac:dyDescent="0.25">
      <c r="A807" s="3">
        <v>44550</v>
      </c>
      <c r="B807" s="2">
        <v>59.8</v>
      </c>
      <c r="C807" s="2">
        <v>60.41</v>
      </c>
      <c r="D807" s="2">
        <v>59.31</v>
      </c>
      <c r="E807" s="2">
        <v>60.26</v>
      </c>
      <c r="F807" s="2">
        <v>0.76923076899999998</v>
      </c>
    </row>
    <row r="808" spans="1:6" x14ac:dyDescent="0.25">
      <c r="A808" s="3">
        <v>44547</v>
      </c>
      <c r="B808" s="2">
        <v>60.22</v>
      </c>
      <c r="C808" s="2">
        <v>60.72</v>
      </c>
      <c r="D808" s="2">
        <v>59.77</v>
      </c>
      <c r="E808" s="2">
        <v>60.72</v>
      </c>
      <c r="F808" s="2">
        <v>0.83028894099999995</v>
      </c>
    </row>
    <row r="809" spans="1:6" x14ac:dyDescent="0.25">
      <c r="A809" s="3">
        <v>44546</v>
      </c>
      <c r="B809" s="2">
        <v>60.01</v>
      </c>
      <c r="C809" s="2">
        <v>60.76</v>
      </c>
      <c r="D809" s="2">
        <v>60.01</v>
      </c>
      <c r="E809" s="2">
        <v>60.27</v>
      </c>
      <c r="F809" s="2">
        <v>0.43326112300000003</v>
      </c>
    </row>
    <row r="810" spans="1:6" x14ac:dyDescent="0.25">
      <c r="A810" s="3">
        <v>44545</v>
      </c>
      <c r="B810" s="2">
        <v>58.56</v>
      </c>
      <c r="C810" s="2">
        <v>60</v>
      </c>
      <c r="D810" s="2">
        <v>58.28</v>
      </c>
      <c r="E810" s="2">
        <v>59.98</v>
      </c>
      <c r="F810" s="2">
        <v>2.4248633879999999</v>
      </c>
    </row>
    <row r="811" spans="1:6" x14ac:dyDescent="0.25">
      <c r="A811" s="3">
        <v>44544</v>
      </c>
      <c r="B811" s="2">
        <v>58.19</v>
      </c>
      <c r="C811" s="2">
        <v>58.52</v>
      </c>
      <c r="D811" s="2">
        <v>57.36</v>
      </c>
      <c r="E811" s="2">
        <v>57.69</v>
      </c>
      <c r="F811" s="2">
        <v>-0.85925416700000001</v>
      </c>
    </row>
    <row r="812" spans="1:6" x14ac:dyDescent="0.25">
      <c r="A812" s="3">
        <v>44543</v>
      </c>
      <c r="B812" s="2">
        <v>59.23</v>
      </c>
      <c r="C812" s="2">
        <v>59.34</v>
      </c>
      <c r="D812" s="2">
        <v>58.54</v>
      </c>
      <c r="E812" s="2">
        <v>58.57</v>
      </c>
      <c r="F812" s="2">
        <v>-1.1143001859999999</v>
      </c>
    </row>
    <row r="813" spans="1:6" x14ac:dyDescent="0.25">
      <c r="A813" s="3">
        <v>44540</v>
      </c>
      <c r="B813" s="2">
        <v>58.22</v>
      </c>
      <c r="C813" s="2">
        <v>59.34</v>
      </c>
      <c r="D813" s="2">
        <v>58.02</v>
      </c>
      <c r="E813" s="2">
        <v>59.15</v>
      </c>
      <c r="F813" s="2">
        <v>1.597389213</v>
      </c>
    </row>
    <row r="814" spans="1:6" x14ac:dyDescent="0.25">
      <c r="A814" s="3">
        <v>44539</v>
      </c>
      <c r="B814" s="2">
        <v>57.32</v>
      </c>
      <c r="C814" s="2">
        <v>57.83</v>
      </c>
      <c r="D814" s="2">
        <v>57.03</v>
      </c>
      <c r="E814" s="2">
        <v>57.58</v>
      </c>
      <c r="F814" s="2">
        <v>0.45359385899999999</v>
      </c>
    </row>
    <row r="815" spans="1:6" x14ac:dyDescent="0.25">
      <c r="A815" s="3">
        <v>44538</v>
      </c>
      <c r="B815" s="2">
        <v>58.06</v>
      </c>
      <c r="C815" s="2">
        <v>58.11</v>
      </c>
      <c r="D815" s="2">
        <v>56.62</v>
      </c>
      <c r="E815" s="2">
        <v>56.98</v>
      </c>
      <c r="F815" s="2">
        <v>-1.8601446779999999</v>
      </c>
    </row>
    <row r="816" spans="1:6" x14ac:dyDescent="0.25">
      <c r="A816" s="3">
        <v>44537</v>
      </c>
      <c r="B816" s="2">
        <v>57.24</v>
      </c>
      <c r="C816" s="2">
        <v>58.21</v>
      </c>
      <c r="D816" s="2">
        <v>57.08</v>
      </c>
      <c r="E816" s="2">
        <v>57.93</v>
      </c>
      <c r="F816" s="2">
        <v>1.205450734</v>
      </c>
    </row>
    <row r="817" spans="1:6" x14ac:dyDescent="0.25">
      <c r="A817" s="3">
        <v>44536</v>
      </c>
      <c r="B817" s="2">
        <v>56.69</v>
      </c>
      <c r="C817" s="2">
        <v>57.17</v>
      </c>
      <c r="D817" s="2">
        <v>56.45</v>
      </c>
      <c r="E817" s="2">
        <v>57.07</v>
      </c>
      <c r="F817" s="2">
        <v>0.67031222400000001</v>
      </c>
    </row>
    <row r="818" spans="1:6" x14ac:dyDescent="0.25">
      <c r="A818" s="3">
        <v>44533</v>
      </c>
      <c r="B818" s="2">
        <v>56.8</v>
      </c>
      <c r="C818" s="2">
        <v>56.81</v>
      </c>
      <c r="D818" s="2">
        <v>55.66</v>
      </c>
      <c r="E818" s="2">
        <v>56.13</v>
      </c>
      <c r="F818" s="2">
        <v>-1.1795774649999999</v>
      </c>
    </row>
    <row r="819" spans="1:6" x14ac:dyDescent="0.25">
      <c r="A819" s="3">
        <v>44532</v>
      </c>
      <c r="B819" s="2">
        <v>55.41</v>
      </c>
      <c r="C819" s="2">
        <v>56.61</v>
      </c>
      <c r="D819" s="2">
        <v>55.28</v>
      </c>
      <c r="E819" s="2">
        <v>56.12</v>
      </c>
      <c r="F819" s="2">
        <v>1.2813571560000001</v>
      </c>
    </row>
    <row r="820" spans="1:6" x14ac:dyDescent="0.25">
      <c r="A820" s="3">
        <v>44531</v>
      </c>
      <c r="B820" s="2">
        <v>55.49</v>
      </c>
      <c r="C820" s="2">
        <v>56.38</v>
      </c>
      <c r="D820" s="2">
        <v>55.28</v>
      </c>
      <c r="E820" s="2">
        <v>55.3</v>
      </c>
      <c r="F820" s="2">
        <v>-0.34240403699999999</v>
      </c>
    </row>
    <row r="821" spans="1:6" x14ac:dyDescent="0.25">
      <c r="A821" s="3">
        <v>44530</v>
      </c>
      <c r="B821" s="2">
        <v>55.47</v>
      </c>
      <c r="C821" s="2">
        <v>55.49</v>
      </c>
      <c r="D821" s="2">
        <v>54.15</v>
      </c>
      <c r="E821" s="2">
        <v>54.88</v>
      </c>
      <c r="F821" s="2">
        <v>-1.0636380030000001</v>
      </c>
    </row>
    <row r="822" spans="1:6" x14ac:dyDescent="0.25">
      <c r="A822" s="3">
        <v>44529</v>
      </c>
      <c r="B822" s="2">
        <v>55.1</v>
      </c>
      <c r="C822" s="2">
        <v>56.19</v>
      </c>
      <c r="D822" s="2">
        <v>54.96</v>
      </c>
      <c r="E822" s="2">
        <v>55.83</v>
      </c>
      <c r="F822" s="2">
        <v>1.324863884</v>
      </c>
    </row>
    <row r="823" spans="1:6" x14ac:dyDescent="0.25">
      <c r="A823" s="3">
        <v>44526</v>
      </c>
      <c r="B823" s="2">
        <v>55.06</v>
      </c>
      <c r="C823" s="2">
        <v>55.19</v>
      </c>
      <c r="D823" s="2">
        <v>54.53</v>
      </c>
      <c r="E823" s="2">
        <v>54.67</v>
      </c>
      <c r="F823" s="2">
        <v>-0.70831819799999995</v>
      </c>
    </row>
    <row r="824" spans="1:6" x14ac:dyDescent="0.25">
      <c r="A824" s="3">
        <v>44524</v>
      </c>
      <c r="B824" s="2">
        <v>55.58</v>
      </c>
      <c r="C824" s="2">
        <v>55.75</v>
      </c>
      <c r="D824" s="2">
        <v>55.18</v>
      </c>
      <c r="E824" s="2">
        <v>55.54</v>
      </c>
      <c r="F824" s="2">
        <v>-7.1968333999999995E-2</v>
      </c>
    </row>
    <row r="825" spans="1:6" x14ac:dyDescent="0.25">
      <c r="A825" s="3">
        <v>44523</v>
      </c>
      <c r="B825" s="2">
        <v>54.65</v>
      </c>
      <c r="C825" s="2">
        <v>55.58</v>
      </c>
      <c r="D825" s="2">
        <v>54.46</v>
      </c>
      <c r="E825" s="2">
        <v>55.38</v>
      </c>
      <c r="F825" s="2">
        <v>1.3357731020000001</v>
      </c>
    </row>
    <row r="826" spans="1:6" x14ac:dyDescent="0.25">
      <c r="A826" s="3">
        <v>44522</v>
      </c>
      <c r="B826" s="2">
        <v>53.61</v>
      </c>
      <c r="C826" s="2">
        <v>55.53</v>
      </c>
      <c r="D826" s="2">
        <v>53.54</v>
      </c>
      <c r="E826" s="2">
        <v>54.7</v>
      </c>
      <c r="F826" s="2">
        <v>2.0332027610000001</v>
      </c>
    </row>
    <row r="827" spans="1:6" x14ac:dyDescent="0.25">
      <c r="A827" s="3">
        <v>44519</v>
      </c>
      <c r="B827" s="2">
        <v>53.24</v>
      </c>
      <c r="C827" s="2">
        <v>53.47</v>
      </c>
      <c r="D827" s="2">
        <v>52.77</v>
      </c>
      <c r="E827" s="2">
        <v>53.47</v>
      </c>
      <c r="F827" s="2">
        <v>0.43200601100000002</v>
      </c>
    </row>
    <row r="828" spans="1:6" x14ac:dyDescent="0.25">
      <c r="A828" s="3">
        <v>44518</v>
      </c>
      <c r="B828" s="2">
        <v>52.29</v>
      </c>
      <c r="C828" s="2">
        <v>53.63</v>
      </c>
      <c r="D828" s="2">
        <v>51.08</v>
      </c>
      <c r="E828" s="2">
        <v>53.63</v>
      </c>
      <c r="F828" s="2">
        <v>2.5626314780000001</v>
      </c>
    </row>
    <row r="829" spans="1:6" x14ac:dyDescent="0.25">
      <c r="A829" s="3">
        <v>44517</v>
      </c>
      <c r="B829" s="2">
        <v>56.32</v>
      </c>
      <c r="C829" s="2">
        <v>57.11</v>
      </c>
      <c r="D829" s="2">
        <v>56.3</v>
      </c>
      <c r="E829" s="2">
        <v>56.75</v>
      </c>
      <c r="F829" s="2">
        <v>0.76349431800000001</v>
      </c>
    </row>
    <row r="830" spans="1:6" x14ac:dyDescent="0.25">
      <c r="A830" s="3">
        <v>44516</v>
      </c>
      <c r="B830" s="2">
        <v>57.53</v>
      </c>
      <c r="C830" s="2">
        <v>58.08</v>
      </c>
      <c r="D830" s="2">
        <v>57.02</v>
      </c>
      <c r="E830" s="2">
        <v>57.02</v>
      </c>
      <c r="F830" s="2">
        <v>-0.88649400300000003</v>
      </c>
    </row>
    <row r="831" spans="1:6" x14ac:dyDescent="0.25">
      <c r="A831" s="3">
        <v>44515</v>
      </c>
      <c r="B831" s="2">
        <v>57.05</v>
      </c>
      <c r="C831" s="2">
        <v>57.63</v>
      </c>
      <c r="D831" s="2">
        <v>56.83</v>
      </c>
      <c r="E831" s="2">
        <v>57.13</v>
      </c>
      <c r="F831" s="2">
        <v>0.14022787</v>
      </c>
    </row>
    <row r="832" spans="1:6" x14ac:dyDescent="0.25">
      <c r="A832" s="3">
        <v>44512</v>
      </c>
      <c r="B832" s="2">
        <v>56.67</v>
      </c>
      <c r="C832" s="2">
        <v>57.02</v>
      </c>
      <c r="D832" s="2">
        <v>56.29</v>
      </c>
      <c r="E832" s="2">
        <v>56.73</v>
      </c>
      <c r="F832" s="2">
        <v>0.105876125</v>
      </c>
    </row>
    <row r="833" spans="1:6" x14ac:dyDescent="0.25">
      <c r="A833" s="3">
        <v>44511</v>
      </c>
      <c r="B833" s="2">
        <v>57.55</v>
      </c>
      <c r="C833" s="2">
        <v>57.76</v>
      </c>
      <c r="D833" s="2">
        <v>56.7</v>
      </c>
      <c r="E833" s="2">
        <v>56.73</v>
      </c>
      <c r="F833" s="2">
        <v>-1.424847958</v>
      </c>
    </row>
    <row r="834" spans="1:6" x14ac:dyDescent="0.25">
      <c r="A834" s="3">
        <v>44510</v>
      </c>
      <c r="B834" s="2">
        <v>58.14</v>
      </c>
      <c r="C834" s="2">
        <v>58.61</v>
      </c>
      <c r="D834" s="2">
        <v>57.67</v>
      </c>
      <c r="E834" s="2">
        <v>57.84</v>
      </c>
      <c r="F834" s="2">
        <v>-0.51599587199999997</v>
      </c>
    </row>
    <row r="835" spans="1:6" x14ac:dyDescent="0.25">
      <c r="A835" s="3">
        <v>44509</v>
      </c>
      <c r="B835" s="2">
        <v>57.07</v>
      </c>
      <c r="C835" s="2">
        <v>57.61</v>
      </c>
      <c r="D835" s="2">
        <v>56.96</v>
      </c>
      <c r="E835" s="2">
        <v>57.4</v>
      </c>
      <c r="F835" s="2">
        <v>0.57823725199999998</v>
      </c>
    </row>
    <row r="836" spans="1:6" x14ac:dyDescent="0.25">
      <c r="A836" s="3">
        <v>44508</v>
      </c>
      <c r="B836" s="2">
        <v>57.3</v>
      </c>
      <c r="C836" s="2">
        <v>57.48</v>
      </c>
      <c r="D836" s="2">
        <v>56.57</v>
      </c>
      <c r="E836" s="2">
        <v>56.99</v>
      </c>
      <c r="F836" s="2">
        <v>-0.54101221600000005</v>
      </c>
    </row>
    <row r="837" spans="1:6" x14ac:dyDescent="0.25">
      <c r="A837" s="3">
        <v>44505</v>
      </c>
      <c r="B837" s="2">
        <v>57.17</v>
      </c>
      <c r="C837" s="2">
        <v>57.78</v>
      </c>
      <c r="D837" s="2">
        <v>56.91</v>
      </c>
      <c r="E837" s="2">
        <v>57.06</v>
      </c>
      <c r="F837" s="2">
        <v>-0.19240860600000001</v>
      </c>
    </row>
    <row r="838" spans="1:6" x14ac:dyDescent="0.25">
      <c r="A838" s="3">
        <v>44504</v>
      </c>
      <c r="B838" s="2">
        <v>57.31</v>
      </c>
      <c r="C838" s="2">
        <v>57.66</v>
      </c>
      <c r="D838" s="2">
        <v>56.54</v>
      </c>
      <c r="E838" s="2">
        <v>57.09</v>
      </c>
      <c r="F838" s="2">
        <v>-0.38387715900000002</v>
      </c>
    </row>
    <row r="839" spans="1:6" x14ac:dyDescent="0.25">
      <c r="A839" s="3">
        <v>44503</v>
      </c>
      <c r="B839" s="2">
        <v>57.49</v>
      </c>
      <c r="C839" s="2">
        <v>57.91</v>
      </c>
      <c r="D839" s="2">
        <v>57.1</v>
      </c>
      <c r="E839" s="2">
        <v>57.7</v>
      </c>
      <c r="F839" s="2">
        <v>0.36528091800000001</v>
      </c>
    </row>
    <row r="840" spans="1:6" x14ac:dyDescent="0.25">
      <c r="A840" s="3">
        <v>44502</v>
      </c>
      <c r="B840" s="2">
        <v>57.08</v>
      </c>
      <c r="C840" s="2">
        <v>57.86</v>
      </c>
      <c r="D840" s="2">
        <v>57</v>
      </c>
      <c r="E840" s="2">
        <v>57.55</v>
      </c>
      <c r="F840" s="2">
        <v>0.82340574600000005</v>
      </c>
    </row>
    <row r="841" spans="1:6" x14ac:dyDescent="0.25">
      <c r="A841" s="3">
        <v>44501</v>
      </c>
      <c r="B841" s="2">
        <v>55.79</v>
      </c>
      <c r="C841" s="2">
        <v>56.24</v>
      </c>
      <c r="D841" s="2">
        <v>55.48</v>
      </c>
      <c r="E841" s="2">
        <v>56.02</v>
      </c>
      <c r="F841" s="2">
        <v>0.41226026199999999</v>
      </c>
    </row>
    <row r="842" spans="1:6" x14ac:dyDescent="0.25">
      <c r="A842" s="3">
        <v>44498</v>
      </c>
      <c r="B842" s="2">
        <v>56.22</v>
      </c>
      <c r="C842" s="2">
        <v>56.57</v>
      </c>
      <c r="D842" s="2">
        <v>55.84</v>
      </c>
      <c r="E842" s="2">
        <v>55.98</v>
      </c>
      <c r="F842" s="2">
        <v>-0.42689434399999998</v>
      </c>
    </row>
    <row r="843" spans="1:6" x14ac:dyDescent="0.25">
      <c r="A843" s="3">
        <v>44497</v>
      </c>
      <c r="B843" s="2">
        <v>56.25</v>
      </c>
      <c r="C843" s="2">
        <v>56.67</v>
      </c>
      <c r="D843" s="2">
        <v>55.86</v>
      </c>
      <c r="E843" s="2">
        <v>56.24</v>
      </c>
      <c r="F843" s="2">
        <v>-1.7777778000000001E-2</v>
      </c>
    </row>
    <row r="844" spans="1:6" x14ac:dyDescent="0.25">
      <c r="A844" s="3">
        <v>44496</v>
      </c>
      <c r="B844" s="2">
        <v>56.03</v>
      </c>
      <c r="C844" s="2">
        <v>56.71</v>
      </c>
      <c r="D844" s="2">
        <v>55.94</v>
      </c>
      <c r="E844" s="2">
        <v>56.15</v>
      </c>
      <c r="F844" s="2">
        <v>0.21417098000000001</v>
      </c>
    </row>
    <row r="845" spans="1:6" x14ac:dyDescent="0.25">
      <c r="A845" s="3">
        <v>44495</v>
      </c>
      <c r="B845" s="2">
        <v>55.94</v>
      </c>
      <c r="C845" s="2">
        <v>56.34</v>
      </c>
      <c r="D845" s="2">
        <v>55.74</v>
      </c>
      <c r="E845" s="2">
        <v>55.87</v>
      </c>
      <c r="F845" s="2">
        <v>-0.12513407200000001</v>
      </c>
    </row>
    <row r="846" spans="1:6" x14ac:dyDescent="0.25">
      <c r="A846" s="3">
        <v>44494</v>
      </c>
      <c r="B846" s="2">
        <v>54.85</v>
      </c>
      <c r="C846" s="2">
        <v>55.41</v>
      </c>
      <c r="D846" s="2">
        <v>54.79</v>
      </c>
      <c r="E846" s="2">
        <v>55.07</v>
      </c>
      <c r="F846" s="2">
        <v>0.40109389200000001</v>
      </c>
    </row>
    <row r="847" spans="1:6" x14ac:dyDescent="0.25">
      <c r="A847" s="3">
        <v>44491</v>
      </c>
      <c r="B847" s="2">
        <v>55.63</v>
      </c>
      <c r="C847" s="2">
        <v>55.85</v>
      </c>
      <c r="D847" s="2">
        <v>54.92</v>
      </c>
      <c r="E847" s="2">
        <v>55.1</v>
      </c>
      <c r="F847" s="2">
        <v>-0.95272335100000005</v>
      </c>
    </row>
    <row r="848" spans="1:6" x14ac:dyDescent="0.25">
      <c r="A848" s="3">
        <v>44490</v>
      </c>
      <c r="B848" s="2">
        <v>45.36</v>
      </c>
      <c r="C848" s="2">
        <v>55.78</v>
      </c>
      <c r="D848" s="2">
        <v>45.36</v>
      </c>
      <c r="E848" s="2">
        <v>55.68</v>
      </c>
      <c r="F848" s="2">
        <v>22.75132275</v>
      </c>
    </row>
    <row r="849" spans="1:6" x14ac:dyDescent="0.25">
      <c r="A849" s="3">
        <v>44489</v>
      </c>
      <c r="B849" s="2">
        <v>56.03</v>
      </c>
      <c r="C849" s="2">
        <v>56.22</v>
      </c>
      <c r="D849" s="2">
        <v>55.91</v>
      </c>
      <c r="E849" s="2">
        <v>56.11</v>
      </c>
      <c r="F849" s="2">
        <v>0.14278065300000001</v>
      </c>
    </row>
    <row r="850" spans="1:6" x14ac:dyDescent="0.25">
      <c r="A850" s="3">
        <v>44488</v>
      </c>
      <c r="B850" s="2">
        <v>55.23</v>
      </c>
      <c r="C850" s="2">
        <v>55.77</v>
      </c>
      <c r="D850" s="2">
        <v>55.01</v>
      </c>
      <c r="E850" s="2">
        <v>55.62</v>
      </c>
      <c r="F850" s="2">
        <v>0.70613796799999995</v>
      </c>
    </row>
    <row r="851" spans="1:6" x14ac:dyDescent="0.25">
      <c r="A851" s="3">
        <v>44487</v>
      </c>
      <c r="B851" s="2">
        <v>54.7</v>
      </c>
      <c r="C851" s="2">
        <v>55.48</v>
      </c>
      <c r="D851" s="2">
        <v>54.55</v>
      </c>
      <c r="E851" s="2">
        <v>55.15</v>
      </c>
      <c r="F851" s="2">
        <v>0.82266910400000004</v>
      </c>
    </row>
    <row r="852" spans="1:6" x14ac:dyDescent="0.25">
      <c r="A852" s="3">
        <v>44484</v>
      </c>
      <c r="B852" s="2">
        <v>55.73</v>
      </c>
      <c r="C852" s="2">
        <v>55.78</v>
      </c>
      <c r="D852" s="2">
        <v>54.93</v>
      </c>
      <c r="E852" s="2">
        <v>55.19</v>
      </c>
      <c r="F852" s="2">
        <v>-0.96895747399999999</v>
      </c>
    </row>
    <row r="853" spans="1:6" x14ac:dyDescent="0.25">
      <c r="A853" s="3">
        <v>44483</v>
      </c>
      <c r="B853" s="2">
        <v>55.15</v>
      </c>
      <c r="C853" s="2">
        <v>55.84</v>
      </c>
      <c r="D853" s="2">
        <v>54.95</v>
      </c>
      <c r="E853" s="2">
        <v>55.63</v>
      </c>
      <c r="F853" s="2">
        <v>0.87035358100000004</v>
      </c>
    </row>
    <row r="854" spans="1:6" x14ac:dyDescent="0.25">
      <c r="A854" s="3">
        <v>44482</v>
      </c>
      <c r="B854" s="2">
        <v>54.45</v>
      </c>
      <c r="C854" s="2">
        <v>54.72</v>
      </c>
      <c r="D854" s="2">
        <v>54.06</v>
      </c>
      <c r="E854" s="2">
        <v>54.59</v>
      </c>
      <c r="F854" s="2">
        <v>0.25711662099999999</v>
      </c>
    </row>
    <row r="855" spans="1:6" x14ac:dyDescent="0.25">
      <c r="A855" s="3">
        <v>44481</v>
      </c>
      <c r="B855" s="2">
        <v>54.55</v>
      </c>
      <c r="C855" s="2">
        <v>54.74</v>
      </c>
      <c r="D855" s="2">
        <v>54.05</v>
      </c>
      <c r="E855" s="2">
        <v>54.22</v>
      </c>
      <c r="F855" s="2">
        <v>-0.60494958799999998</v>
      </c>
    </row>
    <row r="856" spans="1:6" x14ac:dyDescent="0.25">
      <c r="A856" s="3">
        <v>44480</v>
      </c>
      <c r="B856" s="2">
        <v>55.01</v>
      </c>
      <c r="C856" s="2">
        <v>55.38</v>
      </c>
      <c r="D856" s="2">
        <v>54.88</v>
      </c>
      <c r="E856" s="2">
        <v>55</v>
      </c>
      <c r="F856" s="2">
        <v>-1.8178513E-2</v>
      </c>
    </row>
    <row r="857" spans="1:6" x14ac:dyDescent="0.25">
      <c r="A857" s="3">
        <v>44477</v>
      </c>
      <c r="B857" s="2">
        <v>54.93</v>
      </c>
      <c r="C857" s="2">
        <v>55.29</v>
      </c>
      <c r="D857" s="2">
        <v>54.73</v>
      </c>
      <c r="E857" s="2">
        <v>55.05</v>
      </c>
      <c r="F857" s="2">
        <v>0.21845985800000001</v>
      </c>
    </row>
    <row r="858" spans="1:6" x14ac:dyDescent="0.25">
      <c r="A858" s="3">
        <v>44476</v>
      </c>
      <c r="B858" s="2">
        <v>54.7</v>
      </c>
      <c r="C858" s="2">
        <v>55.4</v>
      </c>
      <c r="D858" s="2">
        <v>54.67</v>
      </c>
      <c r="E858" s="2">
        <v>55.08</v>
      </c>
      <c r="F858" s="2">
        <v>0.69469835499999999</v>
      </c>
    </row>
    <row r="859" spans="1:6" x14ac:dyDescent="0.25">
      <c r="A859" s="3">
        <v>44475</v>
      </c>
      <c r="B859" s="2">
        <v>54.2</v>
      </c>
      <c r="C859" s="2">
        <v>54.36</v>
      </c>
      <c r="D859" s="2">
        <v>52.96</v>
      </c>
      <c r="E859" s="2">
        <v>53.93</v>
      </c>
      <c r="F859" s="2">
        <v>-0.49815498200000002</v>
      </c>
    </row>
    <row r="860" spans="1:6" x14ac:dyDescent="0.25">
      <c r="A860" s="3">
        <v>44474</v>
      </c>
      <c r="B860" s="2">
        <v>54.36</v>
      </c>
      <c r="C860" s="2">
        <v>55.02</v>
      </c>
      <c r="D860" s="2">
        <v>54.18</v>
      </c>
      <c r="E860" s="2">
        <v>54.74</v>
      </c>
      <c r="F860" s="2">
        <v>0.69904341400000003</v>
      </c>
    </row>
    <row r="861" spans="1:6" x14ac:dyDescent="0.25">
      <c r="A861" s="3">
        <v>44473</v>
      </c>
      <c r="B861" s="2">
        <v>54.56</v>
      </c>
      <c r="C861" s="2">
        <v>54.67</v>
      </c>
      <c r="D861" s="2">
        <v>53.93</v>
      </c>
      <c r="E861" s="2">
        <v>53.98</v>
      </c>
      <c r="F861" s="2">
        <v>-1.0630498530000001</v>
      </c>
    </row>
    <row r="862" spans="1:6" x14ac:dyDescent="0.25">
      <c r="A862" s="3">
        <v>44470</v>
      </c>
      <c r="B862" s="2">
        <v>54.5</v>
      </c>
      <c r="C862" s="2">
        <v>55.4</v>
      </c>
      <c r="D862" s="2">
        <v>54.03</v>
      </c>
      <c r="E862" s="2">
        <v>55.27</v>
      </c>
      <c r="F862" s="2">
        <v>1.4128440369999999</v>
      </c>
    </row>
    <row r="863" spans="1:6" x14ac:dyDescent="0.25">
      <c r="A863" s="3">
        <v>44469</v>
      </c>
      <c r="B863" s="2">
        <v>55.74</v>
      </c>
      <c r="C863" s="2">
        <v>55.77</v>
      </c>
      <c r="D863" s="2">
        <v>54.5</v>
      </c>
      <c r="E863" s="2">
        <v>54.63</v>
      </c>
      <c r="F863" s="2">
        <v>-1.9913885899999999</v>
      </c>
    </row>
    <row r="864" spans="1:6" x14ac:dyDescent="0.25">
      <c r="A864" s="3">
        <v>44468</v>
      </c>
      <c r="B864" s="2">
        <v>55.71</v>
      </c>
      <c r="C864" s="2">
        <v>55.97</v>
      </c>
      <c r="D864" s="2">
        <v>55.32</v>
      </c>
      <c r="E864" s="2">
        <v>55.43</v>
      </c>
      <c r="F864" s="2">
        <v>-0.50260276400000004</v>
      </c>
    </row>
    <row r="865" spans="1:6" x14ac:dyDescent="0.25">
      <c r="A865" s="3">
        <v>44467</v>
      </c>
      <c r="B865" s="2">
        <v>55.82</v>
      </c>
      <c r="C865" s="2">
        <v>55.98</v>
      </c>
      <c r="D865" s="2">
        <v>55.39</v>
      </c>
      <c r="E865" s="2">
        <v>55.51</v>
      </c>
      <c r="F865" s="2">
        <v>-0.55535650299999995</v>
      </c>
    </row>
    <row r="866" spans="1:6" x14ac:dyDescent="0.25">
      <c r="A866" s="3">
        <v>44466</v>
      </c>
      <c r="B866" s="2">
        <v>56.45</v>
      </c>
      <c r="C866" s="2">
        <v>56.66</v>
      </c>
      <c r="D866" s="2">
        <v>56.03</v>
      </c>
      <c r="E866" s="2">
        <v>56.17</v>
      </c>
      <c r="F866" s="2">
        <v>-0.49601417199999998</v>
      </c>
    </row>
    <row r="867" spans="1:6" x14ac:dyDescent="0.25">
      <c r="A867" s="3">
        <v>44463</v>
      </c>
      <c r="B867" s="2">
        <v>56.43</v>
      </c>
      <c r="C867" s="2">
        <v>56.8</v>
      </c>
      <c r="D867" s="2">
        <v>56.34</v>
      </c>
      <c r="E867" s="2">
        <v>56.71</v>
      </c>
      <c r="F867" s="2">
        <v>0.49618996999999998</v>
      </c>
    </row>
    <row r="868" spans="1:6" x14ac:dyDescent="0.25">
      <c r="A868" s="3">
        <v>44462</v>
      </c>
      <c r="B868" s="2">
        <v>55.88</v>
      </c>
      <c r="C868" s="2">
        <v>56.89</v>
      </c>
      <c r="D868" s="2">
        <v>55.85</v>
      </c>
      <c r="E868" s="2">
        <v>56.74</v>
      </c>
      <c r="F868" s="2">
        <v>1.539012169</v>
      </c>
    </row>
    <row r="869" spans="1:6" x14ac:dyDescent="0.25">
      <c r="A869" s="3">
        <v>44461</v>
      </c>
      <c r="B869" s="2">
        <v>55.69</v>
      </c>
      <c r="C869" s="2">
        <v>55.99</v>
      </c>
      <c r="D869" s="2">
        <v>55.35</v>
      </c>
      <c r="E869" s="2">
        <v>55.58</v>
      </c>
      <c r="F869" s="2">
        <v>-0.197521997</v>
      </c>
    </row>
    <row r="870" spans="1:6" x14ac:dyDescent="0.25">
      <c r="A870" s="3">
        <v>44460</v>
      </c>
      <c r="B870" s="2">
        <v>56.01</v>
      </c>
      <c r="C870" s="2">
        <v>56.35</v>
      </c>
      <c r="D870" s="2">
        <v>55.22</v>
      </c>
      <c r="E870" s="2">
        <v>55.29</v>
      </c>
      <c r="F870" s="2">
        <v>-1.285484735</v>
      </c>
    </row>
    <row r="871" spans="1:6" x14ac:dyDescent="0.25">
      <c r="A871" s="3">
        <v>44459</v>
      </c>
      <c r="B871" s="2">
        <v>56.15</v>
      </c>
      <c r="C871" s="2">
        <v>56.38</v>
      </c>
      <c r="D871" s="2">
        <v>55.27</v>
      </c>
      <c r="E871" s="2">
        <v>55.82</v>
      </c>
      <c r="F871" s="2">
        <v>-0.58771148699999998</v>
      </c>
    </row>
    <row r="872" spans="1:6" x14ac:dyDescent="0.25">
      <c r="A872" s="3">
        <v>44456</v>
      </c>
      <c r="B872" s="2">
        <v>56.78</v>
      </c>
      <c r="C872" s="2">
        <v>57.22</v>
      </c>
      <c r="D872" s="2">
        <v>56.45</v>
      </c>
      <c r="E872" s="2">
        <v>56.88</v>
      </c>
      <c r="F872" s="2">
        <v>0.17611835200000001</v>
      </c>
    </row>
    <row r="873" spans="1:6" x14ac:dyDescent="0.25">
      <c r="A873" s="3">
        <v>44455</v>
      </c>
      <c r="B873" s="2">
        <v>58.57</v>
      </c>
      <c r="C873" s="2">
        <v>58.58</v>
      </c>
      <c r="D873" s="2">
        <v>57.11</v>
      </c>
      <c r="E873" s="2">
        <v>57.27</v>
      </c>
      <c r="F873" s="2">
        <v>-2.2195663309999998</v>
      </c>
    </row>
    <row r="874" spans="1:6" x14ac:dyDescent="0.25">
      <c r="A874" s="3">
        <v>44454</v>
      </c>
      <c r="B874" s="2">
        <v>57.74</v>
      </c>
      <c r="C874" s="2">
        <v>59.55</v>
      </c>
      <c r="D874" s="2">
        <v>57.05</v>
      </c>
      <c r="E874" s="2">
        <v>57.41</v>
      </c>
      <c r="F874" s="2">
        <v>-0.57152753700000003</v>
      </c>
    </row>
    <row r="875" spans="1:6" x14ac:dyDescent="0.25">
      <c r="A875" s="3">
        <v>44453</v>
      </c>
      <c r="B875" s="2">
        <v>58.13</v>
      </c>
      <c r="C875" s="2">
        <v>58.23</v>
      </c>
      <c r="D875" s="2">
        <v>57.64</v>
      </c>
      <c r="E875" s="2">
        <v>57.77</v>
      </c>
      <c r="F875" s="2">
        <v>-0.619301565</v>
      </c>
    </row>
    <row r="876" spans="1:6" x14ac:dyDescent="0.25">
      <c r="A876" s="3">
        <v>44452</v>
      </c>
      <c r="B876" s="2">
        <v>58.25</v>
      </c>
      <c r="C876" s="2">
        <v>58.5</v>
      </c>
      <c r="D876" s="2">
        <v>57.7</v>
      </c>
      <c r="E876" s="2">
        <v>58.03</v>
      </c>
      <c r="F876" s="2">
        <v>-0.377682403</v>
      </c>
    </row>
    <row r="877" spans="1:6" x14ac:dyDescent="0.25">
      <c r="A877" s="3">
        <v>44449</v>
      </c>
      <c r="B877" s="2">
        <v>58.79</v>
      </c>
      <c r="C877" s="2">
        <v>58.79</v>
      </c>
      <c r="D877" s="2">
        <v>57.8</v>
      </c>
      <c r="E877" s="2">
        <v>57.83</v>
      </c>
      <c r="F877" s="2">
        <v>-1.6329307710000001</v>
      </c>
    </row>
    <row r="878" spans="1:6" x14ac:dyDescent="0.25">
      <c r="A878" s="3">
        <v>44448</v>
      </c>
      <c r="B878" s="2">
        <v>58.45</v>
      </c>
      <c r="C878" s="2">
        <v>58.93</v>
      </c>
      <c r="D878" s="2">
        <v>58.23</v>
      </c>
      <c r="E878" s="2">
        <v>58.66</v>
      </c>
      <c r="F878" s="2">
        <v>0.35928143699999998</v>
      </c>
    </row>
    <row r="879" spans="1:6" x14ac:dyDescent="0.25">
      <c r="A879" s="3">
        <v>44447</v>
      </c>
      <c r="B879" s="2">
        <v>58.75</v>
      </c>
      <c r="C879" s="2">
        <v>58.92</v>
      </c>
      <c r="D879" s="2">
        <v>58.46</v>
      </c>
      <c r="E879" s="2">
        <v>58.59</v>
      </c>
      <c r="F879" s="2">
        <v>-0.27234042600000002</v>
      </c>
    </row>
    <row r="880" spans="1:6" x14ac:dyDescent="0.25">
      <c r="A880" s="3">
        <v>44446</v>
      </c>
      <c r="B880" s="2">
        <v>59.1</v>
      </c>
      <c r="C880" s="2">
        <v>59.25</v>
      </c>
      <c r="D880" s="2">
        <v>58.73</v>
      </c>
      <c r="E880" s="2">
        <v>58.87</v>
      </c>
      <c r="F880" s="2">
        <v>-0.38917089700000002</v>
      </c>
    </row>
    <row r="881" spans="1:6" x14ac:dyDescent="0.25">
      <c r="A881" s="3">
        <v>44442</v>
      </c>
      <c r="B881" s="2">
        <v>59.43</v>
      </c>
      <c r="C881" s="2">
        <v>59.65</v>
      </c>
      <c r="D881" s="2">
        <v>59.36</v>
      </c>
      <c r="E881" s="2">
        <v>59.43</v>
      </c>
      <c r="F881" s="2">
        <v>0</v>
      </c>
    </row>
    <row r="882" spans="1:6" x14ac:dyDescent="0.25">
      <c r="A882" s="3">
        <v>44441</v>
      </c>
      <c r="B882" s="2">
        <v>59.46</v>
      </c>
      <c r="C882" s="2">
        <v>59.71</v>
      </c>
      <c r="D882" s="2">
        <v>59.04</v>
      </c>
      <c r="E882" s="2">
        <v>59.44</v>
      </c>
      <c r="F882" s="2">
        <v>-3.3636058000000003E-2</v>
      </c>
    </row>
    <row r="883" spans="1:6" x14ac:dyDescent="0.25">
      <c r="A883" s="3">
        <v>44440</v>
      </c>
      <c r="B883" s="2">
        <v>58.91</v>
      </c>
      <c r="C883" s="2">
        <v>59.13</v>
      </c>
      <c r="D883" s="2">
        <v>58.64</v>
      </c>
      <c r="E883" s="2">
        <v>59.02</v>
      </c>
      <c r="F883" s="2">
        <v>0.18672551300000001</v>
      </c>
    </row>
    <row r="884" spans="1:6" x14ac:dyDescent="0.25">
      <c r="A884" s="3">
        <v>44439</v>
      </c>
      <c r="B884" s="2">
        <v>58.9</v>
      </c>
      <c r="C884" s="2">
        <v>59.08</v>
      </c>
      <c r="D884" s="2">
        <v>58.56</v>
      </c>
      <c r="E884" s="2">
        <v>59.03</v>
      </c>
      <c r="F884" s="2">
        <v>0.22071307300000001</v>
      </c>
    </row>
    <row r="885" spans="1:6" x14ac:dyDescent="0.25">
      <c r="A885" s="3">
        <v>44438</v>
      </c>
      <c r="B885" s="2">
        <v>59.03</v>
      </c>
      <c r="C885" s="2">
        <v>59.21</v>
      </c>
      <c r="D885" s="2">
        <v>58.78</v>
      </c>
      <c r="E885" s="2">
        <v>59.19</v>
      </c>
      <c r="F885" s="2">
        <v>0.27104861899999999</v>
      </c>
    </row>
    <row r="886" spans="1:6" x14ac:dyDescent="0.25">
      <c r="A886" s="3">
        <v>44435</v>
      </c>
      <c r="B886" s="2">
        <v>59.19</v>
      </c>
      <c r="C886" s="2">
        <v>59.34</v>
      </c>
      <c r="D886" s="2">
        <v>58.81</v>
      </c>
      <c r="E886" s="2">
        <v>59.07</v>
      </c>
      <c r="F886" s="2">
        <v>-0.202736949</v>
      </c>
    </row>
    <row r="887" spans="1:6" x14ac:dyDescent="0.25">
      <c r="A887" s="3">
        <v>44434</v>
      </c>
      <c r="B887" s="2">
        <v>59.47</v>
      </c>
      <c r="C887" s="2">
        <v>59.61</v>
      </c>
      <c r="D887" s="2">
        <v>58.97</v>
      </c>
      <c r="E887" s="2">
        <v>59.17</v>
      </c>
      <c r="F887" s="2">
        <v>-0.504456028</v>
      </c>
    </row>
    <row r="888" spans="1:6" x14ac:dyDescent="0.25">
      <c r="A888" s="3">
        <v>44433</v>
      </c>
      <c r="B888" s="2">
        <v>59.45</v>
      </c>
      <c r="C888" s="2">
        <v>60.25</v>
      </c>
      <c r="D888" s="2">
        <v>59.15</v>
      </c>
      <c r="E888" s="2">
        <v>59.41</v>
      </c>
      <c r="F888" s="2">
        <v>-6.7283431000000005E-2</v>
      </c>
    </row>
    <row r="889" spans="1:6" x14ac:dyDescent="0.25">
      <c r="A889" s="3">
        <v>44432</v>
      </c>
      <c r="B889" s="2">
        <v>58.6</v>
      </c>
      <c r="C889" s="2">
        <v>59.42</v>
      </c>
      <c r="D889" s="2">
        <v>58.44</v>
      </c>
      <c r="E889" s="2">
        <v>59.3</v>
      </c>
      <c r="F889" s="2">
        <v>1.194539249</v>
      </c>
    </row>
    <row r="890" spans="1:6" x14ac:dyDescent="0.25">
      <c r="A890" s="3">
        <v>44431</v>
      </c>
      <c r="B890" s="2">
        <v>58.32</v>
      </c>
      <c r="C890" s="2">
        <v>58.69</v>
      </c>
      <c r="D890" s="2">
        <v>58.23</v>
      </c>
      <c r="E890" s="2">
        <v>58.63</v>
      </c>
      <c r="F890" s="2">
        <v>0.53155006900000001</v>
      </c>
    </row>
    <row r="891" spans="1:6" x14ac:dyDescent="0.25">
      <c r="A891" s="3">
        <v>44428</v>
      </c>
      <c r="B891" s="2">
        <v>56.91</v>
      </c>
      <c r="C891" s="2">
        <v>58.31</v>
      </c>
      <c r="D891" s="2">
        <v>56.84</v>
      </c>
      <c r="E891" s="2">
        <v>58.3</v>
      </c>
      <c r="F891" s="2">
        <v>2.4424529960000001</v>
      </c>
    </row>
    <row r="892" spans="1:6" x14ac:dyDescent="0.25">
      <c r="A892" s="3">
        <v>44427</v>
      </c>
      <c r="B892" s="2">
        <v>55.55</v>
      </c>
      <c r="C892" s="2">
        <v>57.48</v>
      </c>
      <c r="D892" s="2">
        <v>55.33</v>
      </c>
      <c r="E892" s="2">
        <v>57.23</v>
      </c>
      <c r="F892" s="2">
        <v>3.0243024300000001</v>
      </c>
    </row>
    <row r="893" spans="1:6" x14ac:dyDescent="0.25">
      <c r="A893" s="3">
        <v>44426</v>
      </c>
      <c r="B893" s="2">
        <v>55.64</v>
      </c>
      <c r="C893" s="2">
        <v>56.13</v>
      </c>
      <c r="D893" s="2">
        <v>55.14</v>
      </c>
      <c r="E893" s="2">
        <v>55.18</v>
      </c>
      <c r="F893" s="2">
        <v>-0.82674334999999999</v>
      </c>
    </row>
    <row r="894" spans="1:6" x14ac:dyDescent="0.25">
      <c r="A894" s="3">
        <v>44425</v>
      </c>
      <c r="B894" s="2">
        <v>55.81</v>
      </c>
      <c r="C894" s="2">
        <v>55.99</v>
      </c>
      <c r="D894" s="2">
        <v>55.6</v>
      </c>
      <c r="E894" s="2">
        <v>55.94</v>
      </c>
      <c r="F894" s="2">
        <v>0.232933166</v>
      </c>
    </row>
    <row r="895" spans="1:6" x14ac:dyDescent="0.25">
      <c r="A895" s="3">
        <v>44424</v>
      </c>
      <c r="B895" s="2">
        <v>56.19</v>
      </c>
      <c r="C895" s="2">
        <v>56.41</v>
      </c>
      <c r="D895" s="2">
        <v>55.91</v>
      </c>
      <c r="E895" s="2">
        <v>56.28</v>
      </c>
      <c r="F895" s="2">
        <v>0.160170849</v>
      </c>
    </row>
    <row r="896" spans="1:6" x14ac:dyDescent="0.25">
      <c r="A896" s="3">
        <v>44421</v>
      </c>
      <c r="B896" s="2">
        <v>56.32</v>
      </c>
      <c r="C896" s="2">
        <v>56.61</v>
      </c>
      <c r="D896" s="2">
        <v>56.24</v>
      </c>
      <c r="E896" s="2">
        <v>56.39</v>
      </c>
      <c r="F896" s="2">
        <v>0.12428977300000001</v>
      </c>
    </row>
    <row r="897" spans="1:6" x14ac:dyDescent="0.25">
      <c r="A897" s="3">
        <v>44420</v>
      </c>
      <c r="B897" s="2">
        <v>55.7</v>
      </c>
      <c r="C897" s="2">
        <v>56.42</v>
      </c>
      <c r="D897" s="2">
        <v>55.65</v>
      </c>
      <c r="E897" s="2">
        <v>56.41</v>
      </c>
      <c r="F897" s="2">
        <v>1.2746858169999999</v>
      </c>
    </row>
    <row r="898" spans="1:6" x14ac:dyDescent="0.25">
      <c r="A898" s="3">
        <v>44419</v>
      </c>
      <c r="B898" s="2">
        <v>55.71</v>
      </c>
      <c r="C898" s="2">
        <v>56</v>
      </c>
      <c r="D898" s="2">
        <v>55.58</v>
      </c>
      <c r="E898" s="2">
        <v>55.81</v>
      </c>
      <c r="F898" s="2">
        <v>0.179500987</v>
      </c>
    </row>
    <row r="899" spans="1:6" x14ac:dyDescent="0.25">
      <c r="A899" s="3">
        <v>44418</v>
      </c>
      <c r="B899" s="2">
        <v>55.58</v>
      </c>
      <c r="C899" s="2">
        <v>55.67</v>
      </c>
      <c r="D899" s="2">
        <v>55.23</v>
      </c>
      <c r="E899" s="2">
        <v>55.55</v>
      </c>
      <c r="F899" s="2">
        <v>-5.3976250000000003E-2</v>
      </c>
    </row>
    <row r="900" spans="1:6" x14ac:dyDescent="0.25">
      <c r="A900" s="3">
        <v>44417</v>
      </c>
      <c r="B900" s="2">
        <v>55.93</v>
      </c>
      <c r="C900" s="2">
        <v>55.96</v>
      </c>
      <c r="D900" s="2">
        <v>55.38</v>
      </c>
      <c r="E900" s="2">
        <v>55.46</v>
      </c>
      <c r="F900" s="2">
        <v>-0.84033613399999996</v>
      </c>
    </row>
    <row r="901" spans="1:6" x14ac:dyDescent="0.25">
      <c r="A901" s="3">
        <v>44414</v>
      </c>
      <c r="B901" s="2">
        <v>55.56</v>
      </c>
      <c r="C901" s="2">
        <v>55.94</v>
      </c>
      <c r="D901" s="2">
        <v>55.32</v>
      </c>
      <c r="E901" s="2">
        <v>55.47</v>
      </c>
      <c r="F901" s="2">
        <v>-0.161987041</v>
      </c>
    </row>
    <row r="902" spans="1:6" x14ac:dyDescent="0.25">
      <c r="A902" s="3">
        <v>44413</v>
      </c>
      <c r="B902" s="2">
        <v>55.66</v>
      </c>
      <c r="C902" s="2">
        <v>55.97</v>
      </c>
      <c r="D902" s="2">
        <v>55.59</v>
      </c>
      <c r="E902" s="2">
        <v>55.78</v>
      </c>
      <c r="F902" s="2">
        <v>0.21559468200000001</v>
      </c>
    </row>
    <row r="903" spans="1:6" x14ac:dyDescent="0.25">
      <c r="A903" s="3">
        <v>44412</v>
      </c>
      <c r="B903" s="2">
        <v>55.89</v>
      </c>
      <c r="C903" s="2">
        <v>55.93</v>
      </c>
      <c r="D903" s="2">
        <v>55.46</v>
      </c>
      <c r="E903" s="2">
        <v>55.75</v>
      </c>
      <c r="F903" s="2">
        <v>-0.25049203799999997</v>
      </c>
    </row>
    <row r="904" spans="1:6" x14ac:dyDescent="0.25">
      <c r="A904" s="3">
        <v>44411</v>
      </c>
      <c r="B904" s="2">
        <v>55.45</v>
      </c>
      <c r="C904" s="2">
        <v>56.41</v>
      </c>
      <c r="D904" s="2">
        <v>55.25</v>
      </c>
      <c r="E904" s="2">
        <v>56.13</v>
      </c>
      <c r="F904" s="2">
        <v>1.2263300269999999</v>
      </c>
    </row>
    <row r="905" spans="1:6" x14ac:dyDescent="0.25">
      <c r="A905" s="3">
        <v>44410</v>
      </c>
      <c r="B905" s="2">
        <v>55.54</v>
      </c>
      <c r="C905" s="2">
        <v>55.93</v>
      </c>
      <c r="D905" s="2">
        <v>55.36</v>
      </c>
      <c r="E905" s="2">
        <v>55.44</v>
      </c>
      <c r="F905" s="2">
        <v>-0.18005041399999999</v>
      </c>
    </row>
    <row r="906" spans="1:6" x14ac:dyDescent="0.25">
      <c r="A906" s="3">
        <v>44407</v>
      </c>
      <c r="B906" s="2">
        <v>55.18</v>
      </c>
      <c r="C906" s="2">
        <v>55.48</v>
      </c>
      <c r="D906" s="2">
        <v>54.99</v>
      </c>
      <c r="E906" s="2">
        <v>55.3</v>
      </c>
      <c r="F906" s="2">
        <v>0.217470098</v>
      </c>
    </row>
    <row r="907" spans="1:6" x14ac:dyDescent="0.25">
      <c r="A907" s="3">
        <v>44406</v>
      </c>
      <c r="B907" s="2">
        <v>55.23</v>
      </c>
      <c r="C907" s="2">
        <v>55.34</v>
      </c>
      <c r="D907" s="2">
        <v>54.88</v>
      </c>
      <c r="E907" s="2">
        <v>55.04</v>
      </c>
      <c r="F907" s="2">
        <v>-0.344015933</v>
      </c>
    </row>
    <row r="908" spans="1:6" x14ac:dyDescent="0.25">
      <c r="A908" s="3">
        <v>44405</v>
      </c>
      <c r="B908" s="2">
        <v>55.03</v>
      </c>
      <c r="C908" s="2">
        <v>55.05</v>
      </c>
      <c r="D908" s="2">
        <v>54.4</v>
      </c>
      <c r="E908" s="2">
        <v>54.74</v>
      </c>
      <c r="F908" s="2">
        <v>-0.52698528099999997</v>
      </c>
    </row>
    <row r="909" spans="1:6" x14ac:dyDescent="0.25">
      <c r="A909" s="3">
        <v>44404</v>
      </c>
      <c r="B909" s="2">
        <v>55.33</v>
      </c>
      <c r="C909" s="2">
        <v>55.4</v>
      </c>
      <c r="D909" s="2">
        <v>54.77</v>
      </c>
      <c r="E909" s="2">
        <v>55.19</v>
      </c>
      <c r="F909" s="2">
        <v>-0.25302729099999999</v>
      </c>
    </row>
    <row r="910" spans="1:6" x14ac:dyDescent="0.25">
      <c r="A910" s="3">
        <v>44403</v>
      </c>
      <c r="B910" s="2">
        <v>55.37</v>
      </c>
      <c r="C910" s="2">
        <v>55.64</v>
      </c>
      <c r="D910" s="2">
        <v>55.11</v>
      </c>
      <c r="E910" s="2">
        <v>55.42</v>
      </c>
      <c r="F910" s="2">
        <v>9.0301607000000006E-2</v>
      </c>
    </row>
    <row r="911" spans="1:6" x14ac:dyDescent="0.25">
      <c r="A911" s="3">
        <v>44400</v>
      </c>
      <c r="B911" s="2">
        <v>54.63</v>
      </c>
      <c r="C911" s="2">
        <v>55.33</v>
      </c>
      <c r="D911" s="2">
        <v>54.48</v>
      </c>
      <c r="E911" s="2">
        <v>55.26</v>
      </c>
      <c r="F911" s="2">
        <v>1.1532125209999999</v>
      </c>
    </row>
    <row r="912" spans="1:6" x14ac:dyDescent="0.25">
      <c r="A912" s="3">
        <v>44399</v>
      </c>
      <c r="B912" s="2">
        <v>53.83</v>
      </c>
      <c r="C912" s="2">
        <v>54.48</v>
      </c>
      <c r="D912" s="2">
        <v>53.76</v>
      </c>
      <c r="E912" s="2">
        <v>54.47</v>
      </c>
      <c r="F912" s="2">
        <v>1.188928107</v>
      </c>
    </row>
    <row r="913" spans="1:6" x14ac:dyDescent="0.25">
      <c r="A913" s="3">
        <v>44398</v>
      </c>
      <c r="B913" s="2">
        <v>53.46</v>
      </c>
      <c r="C913" s="2">
        <v>53.89</v>
      </c>
      <c r="D913" s="2">
        <v>53.4</v>
      </c>
      <c r="E913" s="2">
        <v>53.81</v>
      </c>
      <c r="F913" s="2">
        <v>0.654695099</v>
      </c>
    </row>
    <row r="914" spans="1:6" x14ac:dyDescent="0.25">
      <c r="A914" s="3">
        <v>44397</v>
      </c>
      <c r="B914" s="2">
        <v>53.42</v>
      </c>
      <c r="C914" s="2">
        <v>53.92</v>
      </c>
      <c r="D914" s="2">
        <v>53.4</v>
      </c>
      <c r="E914" s="2">
        <v>53.7</v>
      </c>
      <c r="F914" s="2">
        <v>0.52414825899999995</v>
      </c>
    </row>
    <row r="915" spans="1:6" x14ac:dyDescent="0.25">
      <c r="A915" s="3">
        <v>44396</v>
      </c>
      <c r="B915" s="2">
        <v>53.52</v>
      </c>
      <c r="C915" s="2">
        <v>53.68</v>
      </c>
      <c r="D915" s="2">
        <v>52.71</v>
      </c>
      <c r="E915" s="2">
        <v>52.97</v>
      </c>
      <c r="F915" s="2">
        <v>-1.0276532140000001</v>
      </c>
    </row>
    <row r="916" spans="1:6" x14ac:dyDescent="0.25">
      <c r="A916" s="3">
        <v>44393</v>
      </c>
      <c r="B916" s="2">
        <v>53.96</v>
      </c>
      <c r="C916" s="2">
        <v>54.39</v>
      </c>
      <c r="D916" s="2">
        <v>53.63</v>
      </c>
      <c r="E916" s="2">
        <v>53.65</v>
      </c>
      <c r="F916" s="2">
        <v>-0.57449962899999996</v>
      </c>
    </row>
    <row r="917" spans="1:6" x14ac:dyDescent="0.25">
      <c r="A917" s="3">
        <v>44392</v>
      </c>
      <c r="B917" s="2">
        <v>53.77</v>
      </c>
      <c r="C917" s="2">
        <v>53.84</v>
      </c>
      <c r="D917" s="2">
        <v>53.22</v>
      </c>
      <c r="E917" s="2">
        <v>53.69</v>
      </c>
      <c r="F917" s="2">
        <v>-0.14878184899999999</v>
      </c>
    </row>
    <row r="918" spans="1:6" x14ac:dyDescent="0.25">
      <c r="A918" s="3">
        <v>44391</v>
      </c>
      <c r="B918" s="2">
        <v>53.62</v>
      </c>
      <c r="C918" s="2">
        <v>54.19</v>
      </c>
      <c r="D918" s="2">
        <v>53.32</v>
      </c>
      <c r="E918" s="2">
        <v>54.08</v>
      </c>
      <c r="F918" s="2">
        <v>0.85788884700000001</v>
      </c>
    </row>
    <row r="919" spans="1:6" x14ac:dyDescent="0.25">
      <c r="A919" s="3">
        <v>44390</v>
      </c>
      <c r="B919" s="2">
        <v>53.39</v>
      </c>
      <c r="C919" s="2">
        <v>53.51</v>
      </c>
      <c r="D919" s="2">
        <v>53.18</v>
      </c>
      <c r="E919" s="2">
        <v>53.3</v>
      </c>
      <c r="F919" s="2">
        <v>-0.168570893</v>
      </c>
    </row>
    <row r="920" spans="1:6" x14ac:dyDescent="0.25">
      <c r="A920" s="3">
        <v>44389</v>
      </c>
      <c r="B920" s="2">
        <v>53.77</v>
      </c>
      <c r="C920" s="2">
        <v>53.89</v>
      </c>
      <c r="D920" s="2">
        <v>53.11</v>
      </c>
      <c r="E920" s="2">
        <v>53.25</v>
      </c>
      <c r="F920" s="2">
        <v>-0.96708201599999999</v>
      </c>
    </row>
    <row r="921" spans="1:6" x14ac:dyDescent="0.25">
      <c r="A921" s="3">
        <v>44386</v>
      </c>
      <c r="B921" s="2">
        <v>53.52</v>
      </c>
      <c r="C921" s="2">
        <v>53.92</v>
      </c>
      <c r="D921" s="2">
        <v>53.48</v>
      </c>
      <c r="E921" s="2">
        <v>53.76</v>
      </c>
      <c r="F921" s="2">
        <v>0.44843049299999999</v>
      </c>
    </row>
    <row r="922" spans="1:6" x14ac:dyDescent="0.25">
      <c r="A922" s="3">
        <v>44385</v>
      </c>
      <c r="B922" s="2">
        <v>53.21</v>
      </c>
      <c r="C922" s="2">
        <v>53.71</v>
      </c>
      <c r="D922" s="2">
        <v>52.93</v>
      </c>
      <c r="E922" s="2">
        <v>53.11</v>
      </c>
      <c r="F922" s="2">
        <v>-0.18793459900000001</v>
      </c>
    </row>
    <row r="923" spans="1:6" x14ac:dyDescent="0.25">
      <c r="A923" s="3">
        <v>44384</v>
      </c>
      <c r="B923" s="2">
        <v>52.96</v>
      </c>
      <c r="C923" s="2">
        <v>53.29</v>
      </c>
      <c r="D923" s="2">
        <v>52.65</v>
      </c>
      <c r="E923" s="2">
        <v>53.23</v>
      </c>
      <c r="F923" s="2">
        <v>0.50981873099999997</v>
      </c>
    </row>
    <row r="924" spans="1:6" x14ac:dyDescent="0.25">
      <c r="A924" s="3">
        <v>44383</v>
      </c>
      <c r="B924" s="2">
        <v>53.14</v>
      </c>
      <c r="C924" s="2">
        <v>53.17</v>
      </c>
      <c r="D924" s="2">
        <v>52.32</v>
      </c>
      <c r="E924" s="2">
        <v>53.02</v>
      </c>
      <c r="F924" s="2">
        <v>-0.22581859200000001</v>
      </c>
    </row>
    <row r="925" spans="1:6" x14ac:dyDescent="0.25">
      <c r="A925" s="3">
        <v>44379</v>
      </c>
      <c r="B925" s="2">
        <v>53.29</v>
      </c>
      <c r="C925" s="2">
        <v>53.61</v>
      </c>
      <c r="D925" s="2">
        <v>52.81</v>
      </c>
      <c r="E925" s="2">
        <v>53.58</v>
      </c>
      <c r="F925" s="2">
        <v>0.54419215600000004</v>
      </c>
    </row>
    <row r="926" spans="1:6" x14ac:dyDescent="0.25">
      <c r="A926" s="3">
        <v>44378</v>
      </c>
      <c r="B926" s="2">
        <v>53.1</v>
      </c>
      <c r="C926" s="2">
        <v>53.59</v>
      </c>
      <c r="D926" s="2">
        <v>52.98</v>
      </c>
      <c r="E926" s="2">
        <v>53.39</v>
      </c>
      <c r="F926" s="2">
        <v>0.54613935999999996</v>
      </c>
    </row>
    <row r="927" spans="1:6" x14ac:dyDescent="0.25">
      <c r="A927" s="3">
        <v>44377</v>
      </c>
      <c r="B927" s="2">
        <v>52.82</v>
      </c>
      <c r="C927" s="2">
        <v>53.05</v>
      </c>
      <c r="D927" s="2">
        <v>52.59</v>
      </c>
      <c r="E927" s="2">
        <v>53</v>
      </c>
      <c r="F927" s="2">
        <v>0.34078000800000002</v>
      </c>
    </row>
    <row r="928" spans="1:6" x14ac:dyDescent="0.25">
      <c r="A928" s="3">
        <v>44376</v>
      </c>
      <c r="B928" s="2">
        <v>53.02</v>
      </c>
      <c r="C928" s="2">
        <v>53.16</v>
      </c>
      <c r="D928" s="2">
        <v>52.74</v>
      </c>
      <c r="E928" s="2">
        <v>52.88</v>
      </c>
      <c r="F928" s="2">
        <v>-0.26405130100000002</v>
      </c>
    </row>
    <row r="929" spans="1:6" x14ac:dyDescent="0.25">
      <c r="A929" s="3">
        <v>44375</v>
      </c>
      <c r="B929" s="2">
        <v>53.13</v>
      </c>
      <c r="C929" s="2">
        <v>53.23</v>
      </c>
      <c r="D929" s="2">
        <v>52.9</v>
      </c>
      <c r="E929" s="2">
        <v>52.96</v>
      </c>
      <c r="F929" s="2">
        <v>-0.31996988500000001</v>
      </c>
    </row>
    <row r="930" spans="1:6" x14ac:dyDescent="0.25">
      <c r="A930" s="3">
        <v>44372</v>
      </c>
      <c r="B930" s="2">
        <v>52.75</v>
      </c>
      <c r="C930" s="2">
        <v>53.18</v>
      </c>
      <c r="D930" s="2">
        <v>52.64</v>
      </c>
      <c r="E930" s="2">
        <v>52.98</v>
      </c>
      <c r="F930" s="2">
        <v>0.43601895699999998</v>
      </c>
    </row>
    <row r="931" spans="1:6" x14ac:dyDescent="0.25">
      <c r="A931" s="3">
        <v>44371</v>
      </c>
      <c r="B931" s="2">
        <v>52.94</v>
      </c>
      <c r="C931" s="2">
        <v>52.97</v>
      </c>
      <c r="D931" s="2">
        <v>52.59</v>
      </c>
      <c r="E931" s="2">
        <v>52.81</v>
      </c>
      <c r="F931" s="2">
        <v>-0.245561012</v>
      </c>
    </row>
    <row r="932" spans="1:6" x14ac:dyDescent="0.25">
      <c r="A932" s="3">
        <v>44370</v>
      </c>
      <c r="B932" s="2">
        <v>53.19</v>
      </c>
      <c r="C932" s="2">
        <v>53.2</v>
      </c>
      <c r="D932" s="2">
        <v>52.57</v>
      </c>
      <c r="E932" s="2">
        <v>52.73</v>
      </c>
      <c r="F932" s="2">
        <v>-0.86482421499999995</v>
      </c>
    </row>
    <row r="933" spans="1:6" x14ac:dyDescent="0.25">
      <c r="A933" s="3">
        <v>44369</v>
      </c>
      <c r="B933" s="2">
        <v>53.21</v>
      </c>
      <c r="C933" s="2">
        <v>53.35</v>
      </c>
      <c r="D933" s="2">
        <v>52.79</v>
      </c>
      <c r="E933" s="2">
        <v>53.3</v>
      </c>
      <c r="F933" s="2">
        <v>0.169141139</v>
      </c>
    </row>
    <row r="934" spans="1:6" x14ac:dyDescent="0.25">
      <c r="A934" s="3">
        <v>44368</v>
      </c>
      <c r="B934" s="2">
        <v>52.53</v>
      </c>
      <c r="C934" s="2">
        <v>53.4</v>
      </c>
      <c r="D934" s="2">
        <v>52.52</v>
      </c>
      <c r="E934" s="2">
        <v>53.19</v>
      </c>
      <c r="F934" s="2">
        <v>1.2564249000000001</v>
      </c>
    </row>
    <row r="935" spans="1:6" x14ac:dyDescent="0.25">
      <c r="A935" s="3">
        <v>44365</v>
      </c>
      <c r="B935" s="2">
        <v>52.59</v>
      </c>
      <c r="C935" s="2">
        <v>52.63</v>
      </c>
      <c r="D935" s="2">
        <v>51.86</v>
      </c>
      <c r="E935" s="2">
        <v>52.44</v>
      </c>
      <c r="F935" s="2">
        <v>-0.285225328</v>
      </c>
    </row>
    <row r="936" spans="1:6" x14ac:dyDescent="0.25">
      <c r="A936" s="3">
        <v>44364</v>
      </c>
      <c r="B936" s="2">
        <v>53.3</v>
      </c>
      <c r="C936" s="2">
        <v>53.54</v>
      </c>
      <c r="D936" s="2">
        <v>52.99</v>
      </c>
      <c r="E936" s="2">
        <v>53.19</v>
      </c>
      <c r="F936" s="2">
        <v>-0.20637898700000001</v>
      </c>
    </row>
    <row r="937" spans="1:6" x14ac:dyDescent="0.25">
      <c r="A937" s="3">
        <v>44363</v>
      </c>
      <c r="B937" s="2">
        <v>53.79</v>
      </c>
      <c r="C937" s="2">
        <v>53.91</v>
      </c>
      <c r="D937" s="2">
        <v>53.12</v>
      </c>
      <c r="E937" s="2">
        <v>53.48</v>
      </c>
      <c r="F937" s="2">
        <v>-0.57631529999999997</v>
      </c>
    </row>
    <row r="938" spans="1:6" x14ac:dyDescent="0.25">
      <c r="A938" s="3">
        <v>44362</v>
      </c>
      <c r="B938" s="2">
        <v>54.25</v>
      </c>
      <c r="C938" s="2">
        <v>54.29</v>
      </c>
      <c r="D938" s="2">
        <v>53.71</v>
      </c>
      <c r="E938" s="2">
        <v>53.74</v>
      </c>
      <c r="F938" s="2">
        <v>-0.94009216600000001</v>
      </c>
    </row>
    <row r="939" spans="1:6" x14ac:dyDescent="0.25">
      <c r="A939" s="3">
        <v>44361</v>
      </c>
      <c r="B939" s="2">
        <v>54.28</v>
      </c>
      <c r="C939" s="2">
        <v>54.42</v>
      </c>
      <c r="D939" s="2">
        <v>53.51</v>
      </c>
      <c r="E939" s="2">
        <v>54.1</v>
      </c>
      <c r="F939" s="2">
        <v>-0.33161385399999999</v>
      </c>
    </row>
    <row r="940" spans="1:6" x14ac:dyDescent="0.25">
      <c r="A940" s="3">
        <v>44358</v>
      </c>
      <c r="B940" s="2">
        <v>55.19</v>
      </c>
      <c r="C940" s="2">
        <v>55.22</v>
      </c>
      <c r="D940" s="2">
        <v>54.52</v>
      </c>
      <c r="E940" s="2">
        <v>54.67</v>
      </c>
      <c r="F940" s="2">
        <v>-0.94219967400000004</v>
      </c>
    </row>
    <row r="941" spans="1:6" x14ac:dyDescent="0.25">
      <c r="A941" s="3">
        <v>44357</v>
      </c>
      <c r="B941" s="2">
        <v>54.54</v>
      </c>
      <c r="C941" s="2">
        <v>55.02</v>
      </c>
      <c r="D941" s="2">
        <v>54.3</v>
      </c>
      <c r="E941" s="2">
        <v>55</v>
      </c>
      <c r="F941" s="2">
        <v>0.84341767499999998</v>
      </c>
    </row>
    <row r="942" spans="1:6" x14ac:dyDescent="0.25">
      <c r="A942" s="3">
        <v>44356</v>
      </c>
      <c r="B942" s="2">
        <v>54.28</v>
      </c>
      <c r="C942" s="2">
        <v>54.36</v>
      </c>
      <c r="D942" s="2">
        <v>53.92</v>
      </c>
      <c r="E942" s="2">
        <v>54.01</v>
      </c>
      <c r="F942" s="2">
        <v>-0.49742078099999998</v>
      </c>
    </row>
    <row r="943" spans="1:6" x14ac:dyDescent="0.25">
      <c r="A943" s="3">
        <v>44355</v>
      </c>
      <c r="B943" s="2">
        <v>54.06</v>
      </c>
      <c r="C943" s="2">
        <v>54.38</v>
      </c>
      <c r="D943" s="2">
        <v>54.05</v>
      </c>
      <c r="E943" s="2">
        <v>54.14</v>
      </c>
      <c r="F943" s="2">
        <v>0.14798372200000001</v>
      </c>
    </row>
    <row r="944" spans="1:6" x14ac:dyDescent="0.25">
      <c r="A944" s="3">
        <v>44354</v>
      </c>
      <c r="B944" s="2">
        <v>54.27</v>
      </c>
      <c r="C944" s="2">
        <v>54.42</v>
      </c>
      <c r="D944" s="2">
        <v>53.77</v>
      </c>
      <c r="E944" s="2">
        <v>53.91</v>
      </c>
      <c r="F944" s="2">
        <v>-0.66334991700000001</v>
      </c>
    </row>
    <row r="945" spans="1:6" x14ac:dyDescent="0.25">
      <c r="A945" s="3">
        <v>44351</v>
      </c>
      <c r="B945" s="2">
        <v>53.57</v>
      </c>
      <c r="C945" s="2">
        <v>54.16</v>
      </c>
      <c r="D945" s="2">
        <v>53.53</v>
      </c>
      <c r="E945" s="2">
        <v>54.09</v>
      </c>
      <c r="F945" s="2">
        <v>0.97069255200000004</v>
      </c>
    </row>
    <row r="946" spans="1:6" x14ac:dyDescent="0.25">
      <c r="A946" s="3">
        <v>44350</v>
      </c>
      <c r="B946" s="2">
        <v>52.78</v>
      </c>
      <c r="C946" s="2">
        <v>53.55</v>
      </c>
      <c r="D946" s="2">
        <v>52.63</v>
      </c>
      <c r="E946" s="2">
        <v>53.36</v>
      </c>
      <c r="F946" s="2">
        <v>1.0989010990000001</v>
      </c>
    </row>
    <row r="947" spans="1:6" x14ac:dyDescent="0.25">
      <c r="A947" s="3">
        <v>44349</v>
      </c>
      <c r="B947" s="2">
        <v>52.58</v>
      </c>
      <c r="C947" s="2">
        <v>52.98</v>
      </c>
      <c r="D947" s="2">
        <v>52.48</v>
      </c>
      <c r="E947" s="2">
        <v>52.85</v>
      </c>
      <c r="F947" s="2">
        <v>0.513503233</v>
      </c>
    </row>
    <row r="948" spans="1:6" x14ac:dyDescent="0.25">
      <c r="A948" s="3">
        <v>44348</v>
      </c>
      <c r="B948" s="2">
        <v>53.23</v>
      </c>
      <c r="C948" s="2">
        <v>53.23</v>
      </c>
      <c r="D948" s="2">
        <v>52.41</v>
      </c>
      <c r="E948" s="2">
        <v>52.63</v>
      </c>
      <c r="F948" s="2">
        <v>-1.1271839189999999</v>
      </c>
    </row>
    <row r="949" spans="1:6" x14ac:dyDescent="0.25">
      <c r="A949" s="3">
        <v>44344</v>
      </c>
      <c r="B949" s="2">
        <v>53.09</v>
      </c>
      <c r="C949" s="2">
        <v>53.16</v>
      </c>
      <c r="D949" s="2">
        <v>52.81</v>
      </c>
      <c r="E949" s="2">
        <v>52.94</v>
      </c>
      <c r="F949" s="2">
        <v>-0.28253908500000002</v>
      </c>
    </row>
    <row r="950" spans="1:6" x14ac:dyDescent="0.25">
      <c r="A950" s="3">
        <v>44343</v>
      </c>
      <c r="B950" s="2">
        <v>53.23</v>
      </c>
      <c r="C950" s="2">
        <v>53.33</v>
      </c>
      <c r="D950" s="2">
        <v>52.55</v>
      </c>
      <c r="E950" s="2">
        <v>53.05</v>
      </c>
      <c r="F950" s="2">
        <v>-0.338155176</v>
      </c>
    </row>
    <row r="951" spans="1:6" x14ac:dyDescent="0.25">
      <c r="A951" s="3">
        <v>44342</v>
      </c>
      <c r="B951" s="2">
        <v>53.55</v>
      </c>
      <c r="C951" s="2">
        <v>53.6</v>
      </c>
      <c r="D951" s="2">
        <v>52.85</v>
      </c>
      <c r="E951" s="2">
        <v>52.88</v>
      </c>
      <c r="F951" s="2">
        <v>-1.2511671339999999</v>
      </c>
    </row>
    <row r="952" spans="1:6" x14ac:dyDescent="0.25">
      <c r="A952" s="3">
        <v>44341</v>
      </c>
      <c r="B952" s="2">
        <v>53.25</v>
      </c>
      <c r="C952" s="2">
        <v>53.48</v>
      </c>
      <c r="D952" s="2">
        <v>53.12</v>
      </c>
      <c r="E952" s="2">
        <v>53.31</v>
      </c>
      <c r="F952" s="2">
        <v>0.112676056</v>
      </c>
    </row>
    <row r="953" spans="1:6" x14ac:dyDescent="0.25">
      <c r="A953" s="3">
        <v>44340</v>
      </c>
      <c r="B953" s="2">
        <v>53.17</v>
      </c>
      <c r="C953" s="2">
        <v>53.75</v>
      </c>
      <c r="D953" s="2">
        <v>53.15</v>
      </c>
      <c r="E953" s="2">
        <v>53.41</v>
      </c>
      <c r="F953" s="2">
        <v>0.45138235799999998</v>
      </c>
    </row>
    <row r="954" spans="1:6" x14ac:dyDescent="0.25">
      <c r="A954" s="3">
        <v>44337</v>
      </c>
      <c r="B954" s="2">
        <v>52.52</v>
      </c>
      <c r="C954" s="2">
        <v>52.77</v>
      </c>
      <c r="D954" s="2">
        <v>52.22</v>
      </c>
      <c r="E954" s="2">
        <v>52.37</v>
      </c>
      <c r="F954" s="2">
        <v>-0.28560548400000002</v>
      </c>
    </row>
    <row r="955" spans="1:6" x14ac:dyDescent="0.25">
      <c r="A955" s="3">
        <v>44336</v>
      </c>
      <c r="B955" s="2">
        <v>50.94</v>
      </c>
      <c r="C955" s="2">
        <v>52.96</v>
      </c>
      <c r="D955" s="2">
        <v>50.6</v>
      </c>
      <c r="E955" s="2">
        <v>52.89</v>
      </c>
      <c r="F955" s="2">
        <v>3.8280329800000001</v>
      </c>
    </row>
    <row r="956" spans="1:6" x14ac:dyDescent="0.25">
      <c r="A956" s="3">
        <v>44335</v>
      </c>
      <c r="B956" s="2">
        <v>52.24</v>
      </c>
      <c r="C956" s="2">
        <v>52.65</v>
      </c>
      <c r="D956" s="2">
        <v>51.95</v>
      </c>
      <c r="E956" s="2">
        <v>52.4</v>
      </c>
      <c r="F956" s="2">
        <v>0.30627871400000001</v>
      </c>
    </row>
    <row r="957" spans="1:6" x14ac:dyDescent="0.25">
      <c r="A957" s="3">
        <v>44334</v>
      </c>
      <c r="B957" s="2">
        <v>52.91</v>
      </c>
      <c r="C957" s="2">
        <v>53.33</v>
      </c>
      <c r="D957" s="2">
        <v>52.72</v>
      </c>
      <c r="E957" s="2">
        <v>52.89</v>
      </c>
      <c r="F957" s="2">
        <v>-3.7800038000000001E-2</v>
      </c>
    </row>
    <row r="958" spans="1:6" x14ac:dyDescent="0.25">
      <c r="A958" s="3">
        <v>44333</v>
      </c>
      <c r="B958" s="2">
        <v>52.99</v>
      </c>
      <c r="C958" s="2">
        <v>53.14</v>
      </c>
      <c r="D958" s="2">
        <v>52.66</v>
      </c>
      <c r="E958" s="2">
        <v>52.89</v>
      </c>
      <c r="F958" s="2">
        <v>-0.18871485199999999</v>
      </c>
    </row>
    <row r="959" spans="1:6" x14ac:dyDescent="0.25">
      <c r="A959" s="3">
        <v>44330</v>
      </c>
      <c r="B959" s="2">
        <v>52.69</v>
      </c>
      <c r="C959" s="2">
        <v>53.21</v>
      </c>
      <c r="D959" s="2">
        <v>52.58</v>
      </c>
      <c r="E959" s="2">
        <v>53.07</v>
      </c>
      <c r="F959" s="2">
        <v>0.72119946899999998</v>
      </c>
    </row>
    <row r="960" spans="1:6" x14ac:dyDescent="0.25">
      <c r="A960" s="3">
        <v>44329</v>
      </c>
      <c r="B960" s="2">
        <v>52.22</v>
      </c>
      <c r="C960" s="2">
        <v>52.8</v>
      </c>
      <c r="D960" s="2">
        <v>52.18</v>
      </c>
      <c r="E960" s="2">
        <v>52.58</v>
      </c>
      <c r="F960" s="2">
        <v>0.68939103800000001</v>
      </c>
    </row>
    <row r="961" spans="1:6" x14ac:dyDescent="0.25">
      <c r="A961" s="3">
        <v>44328</v>
      </c>
      <c r="B961" s="2">
        <v>52.12</v>
      </c>
      <c r="C961" s="2">
        <v>52.42</v>
      </c>
      <c r="D961" s="2">
        <v>51.44</v>
      </c>
      <c r="E961" s="2">
        <v>51.54</v>
      </c>
      <c r="F961" s="2">
        <v>-1.112816577</v>
      </c>
    </row>
    <row r="962" spans="1:6" x14ac:dyDescent="0.25">
      <c r="A962" s="3">
        <v>44327</v>
      </c>
      <c r="B962" s="2">
        <v>52.58</v>
      </c>
      <c r="C962" s="2">
        <v>52.91</v>
      </c>
      <c r="D962" s="2">
        <v>52.09</v>
      </c>
      <c r="E962" s="2">
        <v>52.86</v>
      </c>
      <c r="F962" s="2">
        <v>0.53252187100000004</v>
      </c>
    </row>
    <row r="963" spans="1:6" x14ac:dyDescent="0.25">
      <c r="A963" s="3">
        <v>44326</v>
      </c>
      <c r="B963" s="2">
        <v>53.71</v>
      </c>
      <c r="C963" s="2">
        <v>54.08</v>
      </c>
      <c r="D963" s="2">
        <v>53.14</v>
      </c>
      <c r="E963" s="2">
        <v>53.15</v>
      </c>
      <c r="F963" s="2">
        <v>-1.0426363809999999</v>
      </c>
    </row>
    <row r="964" spans="1:6" x14ac:dyDescent="0.25">
      <c r="A964" s="3">
        <v>44323</v>
      </c>
      <c r="B964" s="2">
        <v>52.49</v>
      </c>
      <c r="C964" s="2">
        <v>53.65</v>
      </c>
      <c r="D964" s="2">
        <v>52.45</v>
      </c>
      <c r="E964" s="2">
        <v>53.44</v>
      </c>
      <c r="F964" s="2">
        <v>1.8098685459999999</v>
      </c>
    </row>
    <row r="965" spans="1:6" x14ac:dyDescent="0.25">
      <c r="A965" s="3">
        <v>44322</v>
      </c>
      <c r="B965" s="2">
        <v>51.41</v>
      </c>
      <c r="C965" s="2">
        <v>52.7</v>
      </c>
      <c r="D965" s="2">
        <v>51.2</v>
      </c>
      <c r="E965" s="2">
        <v>52.46</v>
      </c>
      <c r="F965" s="2">
        <v>2.0424042020000002</v>
      </c>
    </row>
    <row r="966" spans="1:6" x14ac:dyDescent="0.25">
      <c r="A966" s="3">
        <v>44321</v>
      </c>
      <c r="B966" s="2">
        <v>50.8</v>
      </c>
      <c r="C966" s="2">
        <v>51.24</v>
      </c>
      <c r="D966" s="2">
        <v>50.66</v>
      </c>
      <c r="E966" s="2">
        <v>51.13</v>
      </c>
      <c r="F966" s="2">
        <v>0.649606299</v>
      </c>
    </row>
    <row r="967" spans="1:6" x14ac:dyDescent="0.25">
      <c r="A967" s="3">
        <v>44320</v>
      </c>
      <c r="B967" s="2">
        <v>51</v>
      </c>
      <c r="C967" s="2">
        <v>51.22</v>
      </c>
      <c r="D967" s="2">
        <v>50.27</v>
      </c>
      <c r="E967" s="2">
        <v>50.57</v>
      </c>
      <c r="F967" s="2">
        <v>-0.84313725500000003</v>
      </c>
    </row>
    <row r="968" spans="1:6" x14ac:dyDescent="0.25">
      <c r="A968" s="3">
        <v>44319</v>
      </c>
      <c r="B968" s="2">
        <v>51.16</v>
      </c>
      <c r="C968" s="2">
        <v>51.38</v>
      </c>
      <c r="D968" s="2">
        <v>50.8</v>
      </c>
      <c r="E968" s="2">
        <v>51.1</v>
      </c>
      <c r="F968" s="2">
        <v>-0.117279124</v>
      </c>
    </row>
    <row r="969" spans="1:6" x14ac:dyDescent="0.25">
      <c r="A969" s="3">
        <v>44316</v>
      </c>
      <c r="B969" s="2">
        <v>50.96</v>
      </c>
      <c r="C969" s="2">
        <v>51.06</v>
      </c>
      <c r="D969" s="2">
        <v>50.39</v>
      </c>
      <c r="E969" s="2">
        <v>50.86</v>
      </c>
      <c r="F969" s="2">
        <v>-0.19623233900000001</v>
      </c>
    </row>
    <row r="970" spans="1:6" x14ac:dyDescent="0.25">
      <c r="A970" s="3">
        <v>44315</v>
      </c>
      <c r="B970" s="2">
        <v>51.47</v>
      </c>
      <c r="C970" s="2">
        <v>51.53</v>
      </c>
      <c r="D970" s="2">
        <v>50.96</v>
      </c>
      <c r="E970" s="2">
        <v>51.43</v>
      </c>
      <c r="F970" s="2">
        <v>-7.7715173999999998E-2</v>
      </c>
    </row>
    <row r="971" spans="1:6" x14ac:dyDescent="0.25">
      <c r="A971" s="3">
        <v>44314</v>
      </c>
      <c r="B971" s="2">
        <v>51.62</v>
      </c>
      <c r="C971" s="2">
        <v>51.67</v>
      </c>
      <c r="D971" s="2">
        <v>50.9</v>
      </c>
      <c r="E971" s="2">
        <v>51.04</v>
      </c>
      <c r="F971" s="2">
        <v>-1.123595506</v>
      </c>
    </row>
    <row r="972" spans="1:6" x14ac:dyDescent="0.25">
      <c r="A972" s="3">
        <v>44313</v>
      </c>
      <c r="B972" s="2">
        <v>51.48</v>
      </c>
      <c r="C972" s="2">
        <v>51.66</v>
      </c>
      <c r="D972" s="2">
        <v>51.33</v>
      </c>
      <c r="E972" s="2">
        <v>51.46</v>
      </c>
      <c r="F972" s="2">
        <v>-3.8850039000000003E-2</v>
      </c>
    </row>
    <row r="973" spans="1:6" x14ac:dyDescent="0.25">
      <c r="A973" s="3">
        <v>44312</v>
      </c>
      <c r="B973" s="2">
        <v>51.58</v>
      </c>
      <c r="C973" s="2">
        <v>51.76</v>
      </c>
      <c r="D973" s="2">
        <v>51.48</v>
      </c>
      <c r="E973" s="2">
        <v>51.54</v>
      </c>
      <c r="F973" s="2">
        <v>-7.7549437999999998E-2</v>
      </c>
    </row>
    <row r="974" spans="1:6" x14ac:dyDescent="0.25">
      <c r="A974" s="3">
        <v>44309</v>
      </c>
      <c r="B974" s="2">
        <v>51.36</v>
      </c>
      <c r="C974" s="2">
        <v>52.12</v>
      </c>
      <c r="D974" s="2">
        <v>51.15</v>
      </c>
      <c r="E974" s="2">
        <v>51.95</v>
      </c>
      <c r="F974" s="2">
        <v>1.1487538939999999</v>
      </c>
    </row>
    <row r="975" spans="1:6" x14ac:dyDescent="0.25">
      <c r="A975" s="3">
        <v>44308</v>
      </c>
      <c r="B975" s="2">
        <v>51.83</v>
      </c>
      <c r="C975" s="2">
        <v>52.08</v>
      </c>
      <c r="D975" s="2">
        <v>51.37</v>
      </c>
      <c r="E975" s="2">
        <v>51.41</v>
      </c>
      <c r="F975" s="2">
        <v>-0.81034150100000002</v>
      </c>
    </row>
    <row r="976" spans="1:6" x14ac:dyDescent="0.25">
      <c r="A976" s="3">
        <v>44307</v>
      </c>
      <c r="B976" s="2">
        <v>51.62</v>
      </c>
      <c r="C976" s="2">
        <v>52.06</v>
      </c>
      <c r="D976" s="2">
        <v>51.46</v>
      </c>
      <c r="E976" s="2">
        <v>51.98</v>
      </c>
      <c r="F976" s="2">
        <v>0.697404107</v>
      </c>
    </row>
    <row r="977" spans="1:6" x14ac:dyDescent="0.25">
      <c r="A977" s="3">
        <v>44306</v>
      </c>
      <c r="B977" s="2">
        <v>52.48</v>
      </c>
      <c r="C977" s="2">
        <v>52.48</v>
      </c>
      <c r="D977" s="2">
        <v>51.57</v>
      </c>
      <c r="E977" s="2">
        <v>51.78</v>
      </c>
      <c r="F977" s="2">
        <v>-1.3338414629999999</v>
      </c>
    </row>
    <row r="978" spans="1:6" x14ac:dyDescent="0.25">
      <c r="A978" s="3">
        <v>44305</v>
      </c>
      <c r="B978" s="2">
        <v>52.65</v>
      </c>
      <c r="C978" s="2">
        <v>52.95</v>
      </c>
      <c r="D978" s="2">
        <v>52.48</v>
      </c>
      <c r="E978" s="2">
        <v>52.79</v>
      </c>
      <c r="F978" s="2">
        <v>0.26590693300000001</v>
      </c>
    </row>
    <row r="979" spans="1:6" x14ac:dyDescent="0.25">
      <c r="A979" s="3">
        <v>44302</v>
      </c>
      <c r="B979" s="2">
        <v>52.83</v>
      </c>
      <c r="C979" s="2">
        <v>53.17</v>
      </c>
      <c r="D979" s="2">
        <v>52.69</v>
      </c>
      <c r="E979" s="2">
        <v>52.85</v>
      </c>
      <c r="F979" s="2">
        <v>3.7857278000000001E-2</v>
      </c>
    </row>
    <row r="980" spans="1:6" x14ac:dyDescent="0.25">
      <c r="A980" s="3">
        <v>44301</v>
      </c>
      <c r="B980" s="2">
        <v>51.71</v>
      </c>
      <c r="C980" s="2">
        <v>51.8</v>
      </c>
      <c r="D980" s="2">
        <v>51.35</v>
      </c>
      <c r="E980" s="2">
        <v>51.6</v>
      </c>
      <c r="F980" s="2">
        <v>-0.21272481100000001</v>
      </c>
    </row>
    <row r="981" spans="1:6" x14ac:dyDescent="0.25">
      <c r="A981" s="3">
        <v>44300</v>
      </c>
      <c r="B981" s="2">
        <v>51.54</v>
      </c>
      <c r="C981" s="2">
        <v>51.67</v>
      </c>
      <c r="D981" s="2">
        <v>51.12</v>
      </c>
      <c r="E981" s="2">
        <v>51.3</v>
      </c>
      <c r="F981" s="2">
        <v>-0.46565774199999999</v>
      </c>
    </row>
    <row r="982" spans="1:6" x14ac:dyDescent="0.25">
      <c r="A982" s="3">
        <v>44299</v>
      </c>
      <c r="B982" s="2">
        <v>51.37</v>
      </c>
      <c r="C982" s="2">
        <v>51.87</v>
      </c>
      <c r="D982" s="2">
        <v>51.32</v>
      </c>
      <c r="E982" s="2">
        <v>51.65</v>
      </c>
      <c r="F982" s="2">
        <v>0.54506521299999999</v>
      </c>
    </row>
    <row r="983" spans="1:6" x14ac:dyDescent="0.25">
      <c r="A983" s="3">
        <v>44298</v>
      </c>
      <c r="B983" s="2">
        <v>51.91</v>
      </c>
      <c r="C983" s="2">
        <v>52.07</v>
      </c>
      <c r="D983" s="2">
        <v>51.45</v>
      </c>
      <c r="E983" s="2">
        <v>51.59</v>
      </c>
      <c r="F983" s="2">
        <v>-0.61645155100000004</v>
      </c>
    </row>
    <row r="984" spans="1:6" x14ac:dyDescent="0.25">
      <c r="A984" s="3">
        <v>44295</v>
      </c>
      <c r="B984" s="2">
        <v>52.01</v>
      </c>
      <c r="C984" s="2">
        <v>52.14</v>
      </c>
      <c r="D984" s="2">
        <v>51.66</v>
      </c>
      <c r="E984" s="2">
        <v>52.13</v>
      </c>
      <c r="F984" s="2">
        <v>0.230724861</v>
      </c>
    </row>
    <row r="985" spans="1:6" x14ac:dyDescent="0.25">
      <c r="A985" s="3">
        <v>44294</v>
      </c>
      <c r="B985" s="2">
        <v>51.75</v>
      </c>
      <c r="C985" s="2">
        <v>51.9</v>
      </c>
      <c r="D985" s="2">
        <v>51.44</v>
      </c>
      <c r="E985" s="2">
        <v>51.86</v>
      </c>
      <c r="F985" s="2">
        <v>0.21256038599999999</v>
      </c>
    </row>
    <row r="986" spans="1:6" x14ac:dyDescent="0.25">
      <c r="A986" s="3">
        <v>44293</v>
      </c>
      <c r="B986" s="2">
        <v>51.95</v>
      </c>
      <c r="C986" s="2">
        <v>52.05</v>
      </c>
      <c r="D986" s="2">
        <v>51.56</v>
      </c>
      <c r="E986" s="2">
        <v>51.7</v>
      </c>
      <c r="F986" s="2">
        <v>-0.48123195400000002</v>
      </c>
    </row>
    <row r="987" spans="1:6" x14ac:dyDescent="0.25">
      <c r="A987" s="3">
        <v>44292</v>
      </c>
      <c r="B987" s="2">
        <v>51.92</v>
      </c>
      <c r="C987" s="2">
        <v>52.21</v>
      </c>
      <c r="D987" s="2">
        <v>51.8</v>
      </c>
      <c r="E987" s="2">
        <v>51.93</v>
      </c>
      <c r="F987" s="2">
        <v>1.9260401E-2</v>
      </c>
    </row>
    <row r="988" spans="1:6" x14ac:dyDescent="0.25">
      <c r="A988" s="3">
        <v>44291</v>
      </c>
      <c r="B988" s="2">
        <v>52.05</v>
      </c>
      <c r="C988" s="2">
        <v>52.91</v>
      </c>
      <c r="D988" s="2">
        <v>51.98</v>
      </c>
      <c r="E988" s="2">
        <v>52.43</v>
      </c>
      <c r="F988" s="2">
        <v>0.73006724300000003</v>
      </c>
    </row>
    <row r="989" spans="1:6" x14ac:dyDescent="0.25">
      <c r="A989" s="3">
        <v>44287</v>
      </c>
      <c r="B989" s="2">
        <v>51.89</v>
      </c>
      <c r="C989" s="2">
        <v>52.06</v>
      </c>
      <c r="D989" s="2">
        <v>51.33</v>
      </c>
      <c r="E989" s="2">
        <v>51.9</v>
      </c>
      <c r="F989" s="2">
        <v>1.9271535999999999E-2</v>
      </c>
    </row>
    <row r="990" spans="1:6" x14ac:dyDescent="0.25">
      <c r="A990" s="3">
        <v>44286</v>
      </c>
      <c r="B990" s="2">
        <v>51.86</v>
      </c>
      <c r="C990" s="2">
        <v>52.04</v>
      </c>
      <c r="D990" s="2">
        <v>51.52</v>
      </c>
      <c r="E990" s="2">
        <v>51.8</v>
      </c>
      <c r="F990" s="2">
        <v>-0.11569610499999999</v>
      </c>
    </row>
    <row r="991" spans="1:6" x14ac:dyDescent="0.25">
      <c r="A991" s="3">
        <v>44285</v>
      </c>
      <c r="B991" s="2">
        <v>52.13</v>
      </c>
      <c r="C991" s="2">
        <v>52.16</v>
      </c>
      <c r="D991" s="2">
        <v>51.15</v>
      </c>
      <c r="E991" s="2">
        <v>51.65</v>
      </c>
      <c r="F991" s="2">
        <v>-0.92077498599999996</v>
      </c>
    </row>
    <row r="992" spans="1:6" x14ac:dyDescent="0.25">
      <c r="A992" s="3">
        <v>44284</v>
      </c>
      <c r="B992" s="2">
        <v>52.37</v>
      </c>
      <c r="C992" s="2">
        <v>52.93</v>
      </c>
      <c r="D992" s="2">
        <v>52.26</v>
      </c>
      <c r="E992" s="2">
        <v>52.5</v>
      </c>
      <c r="F992" s="2">
        <v>0.24823372199999999</v>
      </c>
    </row>
    <row r="993" spans="1:6" x14ac:dyDescent="0.25">
      <c r="A993" s="3">
        <v>44281</v>
      </c>
      <c r="B993" s="2">
        <v>50.77</v>
      </c>
      <c r="C993" s="2">
        <v>52.36</v>
      </c>
      <c r="D993" s="2">
        <v>50.75</v>
      </c>
      <c r="E993" s="2">
        <v>52.34</v>
      </c>
      <c r="F993" s="2">
        <v>3.0923773880000001</v>
      </c>
    </row>
    <row r="994" spans="1:6" x14ac:dyDescent="0.25">
      <c r="A994" s="3">
        <v>44280</v>
      </c>
      <c r="B994" s="2">
        <v>51.08</v>
      </c>
      <c r="C994" s="2">
        <v>51.38</v>
      </c>
      <c r="D994" s="2">
        <v>50.26</v>
      </c>
      <c r="E994" s="2">
        <v>50.58</v>
      </c>
      <c r="F994" s="2">
        <v>-0.97885669500000005</v>
      </c>
    </row>
    <row r="995" spans="1:6" x14ac:dyDescent="0.25">
      <c r="A995" s="3">
        <v>44279</v>
      </c>
      <c r="B995" s="2">
        <v>49.82</v>
      </c>
      <c r="C995" s="2">
        <v>50.44</v>
      </c>
      <c r="D995" s="2">
        <v>49.62</v>
      </c>
      <c r="E995" s="2">
        <v>49.62</v>
      </c>
      <c r="F995" s="2">
        <v>-0.40144520299999997</v>
      </c>
    </row>
    <row r="996" spans="1:6" x14ac:dyDescent="0.25">
      <c r="A996" s="3">
        <v>44278</v>
      </c>
      <c r="B996" s="2">
        <v>49.97</v>
      </c>
      <c r="C996" s="2">
        <v>50.66</v>
      </c>
      <c r="D996" s="2">
        <v>49.89</v>
      </c>
      <c r="E996" s="2">
        <v>50</v>
      </c>
      <c r="F996" s="2">
        <v>6.0036022000000001E-2</v>
      </c>
    </row>
    <row r="997" spans="1:6" x14ac:dyDescent="0.25">
      <c r="A997" s="3">
        <v>44277</v>
      </c>
      <c r="B997" s="2">
        <v>49.36</v>
      </c>
      <c r="C997" s="2">
        <v>50.36</v>
      </c>
      <c r="D997" s="2">
        <v>49.29</v>
      </c>
      <c r="E997" s="2">
        <v>50.31</v>
      </c>
      <c r="F997" s="2">
        <v>1.924635332</v>
      </c>
    </row>
    <row r="998" spans="1:6" x14ac:dyDescent="0.25">
      <c r="A998" s="3">
        <v>44274</v>
      </c>
      <c r="B998" s="2">
        <v>48.75</v>
      </c>
      <c r="C998" s="2">
        <v>49.18</v>
      </c>
      <c r="D998" s="2">
        <v>48.31</v>
      </c>
      <c r="E998" s="2">
        <v>49.04</v>
      </c>
      <c r="F998" s="2">
        <v>0.59487179499999998</v>
      </c>
    </row>
    <row r="999" spans="1:6" x14ac:dyDescent="0.25">
      <c r="A999" s="3">
        <v>44273</v>
      </c>
      <c r="B999" s="2">
        <v>49.09</v>
      </c>
      <c r="C999" s="2">
        <v>49.56</v>
      </c>
      <c r="D999" s="2">
        <v>48.78</v>
      </c>
      <c r="E999" s="2">
        <v>48.8</v>
      </c>
      <c r="F999" s="2">
        <v>-0.59075168099999997</v>
      </c>
    </row>
    <row r="1000" spans="1:6" x14ac:dyDescent="0.25">
      <c r="A1000" s="3">
        <v>44272</v>
      </c>
      <c r="B1000" s="2">
        <v>49.3</v>
      </c>
      <c r="C1000" s="2">
        <v>49.59</v>
      </c>
      <c r="D1000" s="2">
        <v>48.89</v>
      </c>
      <c r="E1000" s="2">
        <v>49.29</v>
      </c>
      <c r="F1000" s="2">
        <v>-2.0283975999999999E-2</v>
      </c>
    </row>
    <row r="1001" spans="1:6" x14ac:dyDescent="0.25">
      <c r="A1001" s="3">
        <v>44271</v>
      </c>
      <c r="B1001" s="2">
        <v>49.45</v>
      </c>
      <c r="C1001" s="2">
        <v>49.74</v>
      </c>
      <c r="D1001" s="2">
        <v>49.18</v>
      </c>
      <c r="E1001" s="2">
        <v>49.63</v>
      </c>
      <c r="F1001" s="2">
        <v>0.36400404400000003</v>
      </c>
    </row>
    <row r="1002" spans="1:6" x14ac:dyDescent="0.25">
      <c r="A1002" s="3">
        <v>44270</v>
      </c>
      <c r="B1002" s="2">
        <v>49.13</v>
      </c>
      <c r="C1002" s="2">
        <v>49.38</v>
      </c>
      <c r="D1002" s="2">
        <v>48.92</v>
      </c>
      <c r="E1002" s="2">
        <v>49.36</v>
      </c>
      <c r="F1002" s="2">
        <v>0.46814573599999998</v>
      </c>
    </row>
    <row r="1003" spans="1:6" x14ac:dyDescent="0.25">
      <c r="A1003" s="3">
        <v>44267</v>
      </c>
      <c r="B1003" s="2">
        <v>48.76</v>
      </c>
      <c r="C1003" s="2">
        <v>48.98</v>
      </c>
      <c r="D1003" s="2">
        <v>48.47</v>
      </c>
      <c r="E1003" s="2">
        <v>48.76</v>
      </c>
      <c r="F1003" s="2">
        <v>0</v>
      </c>
    </row>
    <row r="1004" spans="1:6" x14ac:dyDescent="0.25">
      <c r="A1004" s="3">
        <v>44266</v>
      </c>
      <c r="B1004" s="2">
        <v>48.28</v>
      </c>
      <c r="C1004" s="2">
        <v>49.07</v>
      </c>
      <c r="D1004" s="2">
        <v>48.22</v>
      </c>
      <c r="E1004" s="2">
        <v>48.82</v>
      </c>
      <c r="F1004" s="2">
        <v>1.118475559</v>
      </c>
    </row>
    <row r="1005" spans="1:6" x14ac:dyDescent="0.25">
      <c r="A1005" s="3">
        <v>44265</v>
      </c>
      <c r="B1005" s="2">
        <v>48.52</v>
      </c>
      <c r="C1005" s="2">
        <v>48.78</v>
      </c>
      <c r="D1005" s="2">
        <v>48.19</v>
      </c>
      <c r="E1005" s="2">
        <v>48.34</v>
      </c>
      <c r="F1005" s="2">
        <v>-0.37098103900000001</v>
      </c>
    </row>
    <row r="1006" spans="1:6" x14ac:dyDescent="0.25">
      <c r="A1006" s="3">
        <v>44264</v>
      </c>
      <c r="B1006" s="2">
        <v>47.98</v>
      </c>
      <c r="C1006" s="2">
        <v>48.36</v>
      </c>
      <c r="D1006" s="2">
        <v>47.71</v>
      </c>
      <c r="E1006" s="2">
        <v>48.01</v>
      </c>
      <c r="F1006" s="2">
        <v>6.2526052999999998E-2</v>
      </c>
    </row>
    <row r="1007" spans="1:6" x14ac:dyDescent="0.25">
      <c r="A1007" s="3">
        <v>44263</v>
      </c>
      <c r="B1007" s="2">
        <v>46.49</v>
      </c>
      <c r="C1007" s="2">
        <v>48.39</v>
      </c>
      <c r="D1007" s="2">
        <v>46.46</v>
      </c>
      <c r="E1007" s="2">
        <v>47.59</v>
      </c>
      <c r="F1007" s="2">
        <v>2.3661002369999999</v>
      </c>
    </row>
    <row r="1008" spans="1:6" x14ac:dyDescent="0.25">
      <c r="A1008" s="3">
        <v>44260</v>
      </c>
      <c r="B1008" s="2">
        <v>45.91</v>
      </c>
      <c r="C1008" s="2">
        <v>46.73</v>
      </c>
      <c r="D1008" s="2">
        <v>45.74</v>
      </c>
      <c r="E1008" s="2">
        <v>46.34</v>
      </c>
      <c r="F1008" s="2">
        <v>0.936615117</v>
      </c>
    </row>
    <row r="1009" spans="1:6" x14ac:dyDescent="0.25">
      <c r="A1009" s="3">
        <v>44259</v>
      </c>
      <c r="B1009" s="2">
        <v>45.02</v>
      </c>
      <c r="C1009" s="2">
        <v>45.46</v>
      </c>
      <c r="D1009" s="2">
        <v>44.15</v>
      </c>
      <c r="E1009" s="2">
        <v>44.54</v>
      </c>
      <c r="F1009" s="2">
        <v>-1.0661928030000001</v>
      </c>
    </row>
    <row r="1010" spans="1:6" x14ac:dyDescent="0.25">
      <c r="A1010" s="3">
        <v>44258</v>
      </c>
      <c r="B1010" s="2">
        <v>45.3</v>
      </c>
      <c r="C1010" s="2">
        <v>45.5</v>
      </c>
      <c r="D1010" s="2">
        <v>45</v>
      </c>
      <c r="E1010" s="2">
        <v>45.19</v>
      </c>
      <c r="F1010" s="2">
        <v>-0.242825607</v>
      </c>
    </row>
    <row r="1011" spans="1:6" x14ac:dyDescent="0.25">
      <c r="A1011" s="3">
        <v>44257</v>
      </c>
      <c r="B1011" s="2">
        <v>45.86</v>
      </c>
      <c r="C1011" s="2">
        <v>45.96</v>
      </c>
      <c r="D1011" s="2">
        <v>45.41</v>
      </c>
      <c r="E1011" s="2">
        <v>45.55</v>
      </c>
      <c r="F1011" s="2">
        <v>-0.67597034499999997</v>
      </c>
    </row>
    <row r="1012" spans="1:6" x14ac:dyDescent="0.25">
      <c r="A1012" s="3">
        <v>44256</v>
      </c>
      <c r="B1012" s="2">
        <v>45.45</v>
      </c>
      <c r="C1012" s="2">
        <v>46.21</v>
      </c>
      <c r="D1012" s="2">
        <v>45.33</v>
      </c>
      <c r="E1012" s="2">
        <v>45.94</v>
      </c>
      <c r="F1012" s="2">
        <v>1.078107811</v>
      </c>
    </row>
    <row r="1013" spans="1:6" x14ac:dyDescent="0.25">
      <c r="A1013" s="3">
        <v>44253</v>
      </c>
      <c r="B1013" s="2">
        <v>45.6</v>
      </c>
      <c r="C1013" s="2">
        <v>45.77</v>
      </c>
      <c r="D1013" s="2">
        <v>44.76</v>
      </c>
      <c r="E1013" s="2">
        <v>44.97</v>
      </c>
      <c r="F1013" s="2">
        <v>-1.3815789469999999</v>
      </c>
    </row>
    <row r="1014" spans="1:6" x14ac:dyDescent="0.25">
      <c r="A1014" s="3">
        <v>44252</v>
      </c>
      <c r="B1014" s="2">
        <v>45.96</v>
      </c>
      <c r="C1014" s="2">
        <v>46.23</v>
      </c>
      <c r="D1014" s="2">
        <v>45.24</v>
      </c>
      <c r="E1014" s="2">
        <v>45.58</v>
      </c>
      <c r="F1014" s="2">
        <v>-0.82680591800000003</v>
      </c>
    </row>
    <row r="1015" spans="1:6" x14ac:dyDescent="0.25">
      <c r="A1015" s="3">
        <v>44251</v>
      </c>
      <c r="B1015" s="2">
        <v>45.2</v>
      </c>
      <c r="C1015" s="2">
        <v>45.79</v>
      </c>
      <c r="D1015" s="2">
        <v>45.05</v>
      </c>
      <c r="E1015" s="2">
        <v>45.72</v>
      </c>
      <c r="F1015" s="2">
        <v>1.150442478</v>
      </c>
    </row>
    <row r="1016" spans="1:6" x14ac:dyDescent="0.25">
      <c r="A1016" s="3">
        <v>44250</v>
      </c>
      <c r="B1016" s="2">
        <v>45.71</v>
      </c>
      <c r="C1016" s="2">
        <v>45.74</v>
      </c>
      <c r="D1016" s="2">
        <v>45.09</v>
      </c>
      <c r="E1016" s="2">
        <v>45.48</v>
      </c>
      <c r="F1016" s="2">
        <v>-0.50317217199999997</v>
      </c>
    </row>
    <row r="1017" spans="1:6" x14ac:dyDescent="0.25">
      <c r="A1017" s="3">
        <v>44249</v>
      </c>
      <c r="B1017" s="2">
        <v>45.14</v>
      </c>
      <c r="C1017" s="2">
        <v>45.67</v>
      </c>
      <c r="D1017" s="2">
        <v>44.82</v>
      </c>
      <c r="E1017" s="2">
        <v>45.42</v>
      </c>
      <c r="F1017" s="2">
        <v>0.62029242399999995</v>
      </c>
    </row>
    <row r="1018" spans="1:6" x14ac:dyDescent="0.25">
      <c r="A1018" s="3">
        <v>44246</v>
      </c>
      <c r="B1018" s="2">
        <v>46.24</v>
      </c>
      <c r="C1018" s="2">
        <v>46.34</v>
      </c>
      <c r="D1018" s="2">
        <v>45.58</v>
      </c>
      <c r="E1018" s="2">
        <v>45.6</v>
      </c>
      <c r="F1018" s="2">
        <v>-1.3840830449999999</v>
      </c>
    </row>
    <row r="1019" spans="1:6" x14ac:dyDescent="0.25">
      <c r="A1019" s="3">
        <v>44245</v>
      </c>
      <c r="B1019" s="2">
        <v>46.17</v>
      </c>
      <c r="C1019" s="2">
        <v>46.33</v>
      </c>
      <c r="D1019" s="2">
        <v>45.85</v>
      </c>
      <c r="E1019" s="2">
        <v>46.29</v>
      </c>
      <c r="F1019" s="2">
        <v>0.25990903199999998</v>
      </c>
    </row>
    <row r="1020" spans="1:6" x14ac:dyDescent="0.25">
      <c r="A1020" s="3">
        <v>44244</v>
      </c>
      <c r="B1020" s="2">
        <v>46.33</v>
      </c>
      <c r="C1020" s="2">
        <v>46.39</v>
      </c>
      <c r="D1020" s="2">
        <v>45.86</v>
      </c>
      <c r="E1020" s="2">
        <v>46.28</v>
      </c>
      <c r="F1020" s="2">
        <v>-0.107921433</v>
      </c>
    </row>
    <row r="1021" spans="1:6" x14ac:dyDescent="0.25">
      <c r="A1021" s="3">
        <v>44243</v>
      </c>
      <c r="B1021" s="2">
        <v>46.97</v>
      </c>
      <c r="C1021" s="2">
        <v>46.98</v>
      </c>
      <c r="D1021" s="2">
        <v>46.4</v>
      </c>
      <c r="E1021" s="2">
        <v>46.57</v>
      </c>
      <c r="F1021" s="2">
        <v>-0.85160740899999998</v>
      </c>
    </row>
    <row r="1022" spans="1:6" x14ac:dyDescent="0.25">
      <c r="A1022" s="3">
        <v>44239</v>
      </c>
      <c r="B1022" s="2">
        <v>47.53</v>
      </c>
      <c r="C1022" s="2">
        <v>47.63</v>
      </c>
      <c r="D1022" s="2">
        <v>46.91</v>
      </c>
      <c r="E1022" s="2">
        <v>47.26</v>
      </c>
      <c r="F1022" s="2">
        <v>-0.56806227600000003</v>
      </c>
    </row>
    <row r="1023" spans="1:6" x14ac:dyDescent="0.25">
      <c r="A1023" s="3">
        <v>44238</v>
      </c>
      <c r="B1023" s="2">
        <v>47.6</v>
      </c>
      <c r="C1023" s="2">
        <v>47.9</v>
      </c>
      <c r="D1023" s="2">
        <v>47.32</v>
      </c>
      <c r="E1023" s="2">
        <v>47.57</v>
      </c>
      <c r="F1023" s="2">
        <v>-6.3025209999999998E-2</v>
      </c>
    </row>
    <row r="1024" spans="1:6" x14ac:dyDescent="0.25">
      <c r="A1024" s="3">
        <v>44237</v>
      </c>
      <c r="B1024" s="2">
        <v>46.45</v>
      </c>
      <c r="C1024" s="2">
        <v>47.4</v>
      </c>
      <c r="D1024" s="2">
        <v>45.88</v>
      </c>
      <c r="E1024" s="2">
        <v>47.34</v>
      </c>
      <c r="F1024" s="2">
        <v>1.9160387510000001</v>
      </c>
    </row>
    <row r="1025" spans="1:6" x14ac:dyDescent="0.25">
      <c r="A1025" s="3">
        <v>44236</v>
      </c>
      <c r="B1025" s="2">
        <v>48.61</v>
      </c>
      <c r="C1025" s="2">
        <v>48.78</v>
      </c>
      <c r="D1025" s="2">
        <v>48.45</v>
      </c>
      <c r="E1025" s="2">
        <v>48.54</v>
      </c>
      <c r="F1025" s="2">
        <v>-0.144003292</v>
      </c>
    </row>
    <row r="1026" spans="1:6" x14ac:dyDescent="0.25">
      <c r="A1026" s="3">
        <v>44235</v>
      </c>
      <c r="B1026" s="2">
        <v>48.85</v>
      </c>
      <c r="C1026" s="2">
        <v>49.33</v>
      </c>
      <c r="D1026" s="2">
        <v>48.6</v>
      </c>
      <c r="E1026" s="2">
        <v>48.83</v>
      </c>
      <c r="F1026" s="2">
        <v>-4.0941657999999999E-2</v>
      </c>
    </row>
    <row r="1027" spans="1:6" x14ac:dyDescent="0.25">
      <c r="A1027" s="3">
        <v>44232</v>
      </c>
      <c r="B1027" s="2">
        <v>47.76</v>
      </c>
      <c r="C1027" s="2">
        <v>48.34</v>
      </c>
      <c r="D1027" s="2">
        <v>47.52</v>
      </c>
      <c r="E1027" s="2">
        <v>48.04</v>
      </c>
      <c r="F1027" s="2">
        <v>0.58626465699999997</v>
      </c>
    </row>
    <row r="1028" spans="1:6" x14ac:dyDescent="0.25">
      <c r="A1028" s="3">
        <v>44231</v>
      </c>
      <c r="B1028" s="2">
        <v>46.17</v>
      </c>
      <c r="C1028" s="2">
        <v>47.31</v>
      </c>
      <c r="D1028" s="2">
        <v>46.17</v>
      </c>
      <c r="E1028" s="2">
        <v>47.13</v>
      </c>
      <c r="F1028" s="2">
        <v>2.0792722549999998</v>
      </c>
    </row>
    <row r="1029" spans="1:6" x14ac:dyDescent="0.25">
      <c r="A1029" s="3">
        <v>44230</v>
      </c>
      <c r="B1029" s="2">
        <v>45.69</v>
      </c>
      <c r="C1029" s="2">
        <v>46.15</v>
      </c>
      <c r="D1029" s="2">
        <v>45.53</v>
      </c>
      <c r="E1029" s="2">
        <v>45.78</v>
      </c>
      <c r="F1029" s="2">
        <v>0.19697964500000001</v>
      </c>
    </row>
    <row r="1030" spans="1:6" x14ac:dyDescent="0.25">
      <c r="A1030" s="3">
        <v>44229</v>
      </c>
      <c r="B1030" s="2">
        <v>45.63</v>
      </c>
      <c r="C1030" s="2">
        <v>45.93</v>
      </c>
      <c r="D1030" s="2">
        <v>45.46</v>
      </c>
      <c r="E1030" s="2">
        <v>45.88</v>
      </c>
      <c r="F1030" s="2">
        <v>0.54788516300000001</v>
      </c>
    </row>
    <row r="1031" spans="1:6" x14ac:dyDescent="0.25">
      <c r="A1031" s="3">
        <v>44228</v>
      </c>
      <c r="B1031" s="2">
        <v>44.76</v>
      </c>
      <c r="C1031" s="2">
        <v>45.62</v>
      </c>
      <c r="D1031" s="2">
        <v>44.66</v>
      </c>
      <c r="E1031" s="2">
        <v>45.54</v>
      </c>
      <c r="F1031" s="2">
        <v>1.7426273459999999</v>
      </c>
    </row>
    <row r="1032" spans="1:6" x14ac:dyDescent="0.25">
      <c r="A1032" s="3">
        <v>44225</v>
      </c>
      <c r="B1032" s="2">
        <v>44.91</v>
      </c>
      <c r="C1032" s="2">
        <v>45.36</v>
      </c>
      <c r="D1032" s="2">
        <v>44.48</v>
      </c>
      <c r="E1032" s="2">
        <v>44.71</v>
      </c>
      <c r="F1032" s="2">
        <v>-0.445335115</v>
      </c>
    </row>
    <row r="1033" spans="1:6" x14ac:dyDescent="0.25">
      <c r="A1033" s="3">
        <v>44224</v>
      </c>
      <c r="B1033" s="2">
        <v>45.9</v>
      </c>
      <c r="C1033" s="2">
        <v>46.26</v>
      </c>
      <c r="D1033" s="2">
        <v>45.47</v>
      </c>
      <c r="E1033" s="2">
        <v>45.52</v>
      </c>
      <c r="F1033" s="2">
        <v>-0.82788671000000003</v>
      </c>
    </row>
    <row r="1034" spans="1:6" x14ac:dyDescent="0.25">
      <c r="A1034" s="3">
        <v>44223</v>
      </c>
      <c r="B1034" s="2">
        <v>45.29</v>
      </c>
      <c r="C1034" s="2">
        <v>46.45</v>
      </c>
      <c r="D1034" s="2">
        <v>45.08</v>
      </c>
      <c r="E1034" s="2">
        <v>45.67</v>
      </c>
      <c r="F1034" s="2">
        <v>0.83903731500000001</v>
      </c>
    </row>
    <row r="1035" spans="1:6" x14ac:dyDescent="0.25">
      <c r="A1035" s="3">
        <v>44222</v>
      </c>
      <c r="B1035" s="2">
        <v>45.02</v>
      </c>
      <c r="C1035" s="2">
        <v>45.35</v>
      </c>
      <c r="D1035" s="2">
        <v>44.92</v>
      </c>
      <c r="E1035" s="2">
        <v>45.26</v>
      </c>
      <c r="F1035" s="2">
        <v>0.53309640199999997</v>
      </c>
    </row>
    <row r="1036" spans="1:6" x14ac:dyDescent="0.25">
      <c r="A1036" s="3">
        <v>44221</v>
      </c>
      <c r="B1036" s="2">
        <v>44.92</v>
      </c>
      <c r="C1036" s="2">
        <v>45.16</v>
      </c>
      <c r="D1036" s="2">
        <v>44.7</v>
      </c>
      <c r="E1036" s="2">
        <v>45</v>
      </c>
      <c r="F1036" s="2">
        <v>0.17809438999999999</v>
      </c>
    </row>
    <row r="1037" spans="1:6" x14ac:dyDescent="0.25">
      <c r="A1037" s="3">
        <v>44218</v>
      </c>
      <c r="B1037" s="2">
        <v>44.48</v>
      </c>
      <c r="C1037" s="2">
        <v>44.88</v>
      </c>
      <c r="D1037" s="2">
        <v>44.23</v>
      </c>
      <c r="E1037" s="2">
        <v>44.81</v>
      </c>
      <c r="F1037" s="2">
        <v>0.74190647499999995</v>
      </c>
    </row>
    <row r="1038" spans="1:6" x14ac:dyDescent="0.25">
      <c r="A1038" s="3">
        <v>44217</v>
      </c>
      <c r="B1038" s="2">
        <v>44.97</v>
      </c>
      <c r="C1038" s="2">
        <v>45.23</v>
      </c>
      <c r="D1038" s="2">
        <v>44.72</v>
      </c>
      <c r="E1038" s="2">
        <v>45.15</v>
      </c>
      <c r="F1038" s="2">
        <v>0.40026684499999998</v>
      </c>
    </row>
    <row r="1039" spans="1:6" x14ac:dyDescent="0.25">
      <c r="A1039" s="3">
        <v>44216</v>
      </c>
      <c r="B1039" s="2">
        <v>45.28</v>
      </c>
      <c r="C1039" s="2">
        <v>45.49</v>
      </c>
      <c r="D1039" s="2">
        <v>45.18</v>
      </c>
      <c r="E1039" s="2">
        <v>45.34</v>
      </c>
      <c r="F1039" s="2">
        <v>0.13250883399999999</v>
      </c>
    </row>
    <row r="1040" spans="1:6" x14ac:dyDescent="0.25">
      <c r="A1040" s="3">
        <v>44215</v>
      </c>
      <c r="B1040" s="2">
        <v>45.17</v>
      </c>
      <c r="C1040" s="2">
        <v>45.34</v>
      </c>
      <c r="D1040" s="2">
        <v>44.77</v>
      </c>
      <c r="E1040" s="2">
        <v>45.22</v>
      </c>
      <c r="F1040" s="2">
        <v>0.110692938</v>
      </c>
    </row>
    <row r="1041" spans="1:6" x14ac:dyDescent="0.25">
      <c r="A1041" s="3">
        <v>44211</v>
      </c>
      <c r="B1041" s="2">
        <v>45.34</v>
      </c>
      <c r="C1041" s="2">
        <v>45.64</v>
      </c>
      <c r="D1041" s="2">
        <v>44.92</v>
      </c>
      <c r="E1041" s="2">
        <v>45.47</v>
      </c>
      <c r="F1041" s="2">
        <v>0.286722541</v>
      </c>
    </row>
    <row r="1042" spans="1:6" x14ac:dyDescent="0.25">
      <c r="A1042" s="3">
        <v>44210</v>
      </c>
      <c r="B1042" s="2">
        <v>45.17</v>
      </c>
      <c r="C1042" s="2">
        <v>45.59</v>
      </c>
      <c r="D1042" s="2">
        <v>45.01</v>
      </c>
      <c r="E1042" s="2">
        <v>45.04</v>
      </c>
      <c r="F1042" s="2">
        <v>-0.28780163800000003</v>
      </c>
    </row>
    <row r="1043" spans="1:6" x14ac:dyDescent="0.25">
      <c r="A1043" s="3">
        <v>44209</v>
      </c>
      <c r="B1043" s="2">
        <v>45.68</v>
      </c>
      <c r="C1043" s="2">
        <v>45.96</v>
      </c>
      <c r="D1043" s="2">
        <v>45.18</v>
      </c>
      <c r="E1043" s="2">
        <v>45.33</v>
      </c>
      <c r="F1043" s="2">
        <v>-0.76619965000000001</v>
      </c>
    </row>
    <row r="1044" spans="1:6" x14ac:dyDescent="0.25">
      <c r="A1044" s="3">
        <v>44208</v>
      </c>
      <c r="B1044" s="2">
        <v>45.27</v>
      </c>
      <c r="C1044" s="2">
        <v>45.92</v>
      </c>
      <c r="D1044" s="2">
        <v>44.96</v>
      </c>
      <c r="E1044" s="2">
        <v>45.84</v>
      </c>
      <c r="F1044" s="2">
        <v>1.259111995</v>
      </c>
    </row>
    <row r="1045" spans="1:6" x14ac:dyDescent="0.25">
      <c r="A1045" s="3">
        <v>44207</v>
      </c>
      <c r="B1045" s="2">
        <v>45.35</v>
      </c>
      <c r="C1045" s="2">
        <v>45.94</v>
      </c>
      <c r="D1045" s="2">
        <v>45.25</v>
      </c>
      <c r="E1045" s="2">
        <v>45.36</v>
      </c>
      <c r="F1045" s="2">
        <v>2.2050717000000001E-2</v>
      </c>
    </row>
    <row r="1046" spans="1:6" x14ac:dyDescent="0.25">
      <c r="A1046" s="3">
        <v>44204</v>
      </c>
      <c r="B1046" s="2">
        <v>45.08</v>
      </c>
      <c r="C1046" s="2">
        <v>45.4</v>
      </c>
      <c r="D1046" s="2">
        <v>44.85</v>
      </c>
      <c r="E1046" s="2">
        <v>44.97</v>
      </c>
      <c r="F1046" s="2">
        <v>-0.244010648</v>
      </c>
    </row>
    <row r="1047" spans="1:6" x14ac:dyDescent="0.25">
      <c r="A1047" s="3">
        <v>44203</v>
      </c>
      <c r="B1047" s="2">
        <v>44.5</v>
      </c>
      <c r="C1047" s="2">
        <v>45.04</v>
      </c>
      <c r="D1047" s="2">
        <v>44.4</v>
      </c>
      <c r="E1047" s="2">
        <v>45.03</v>
      </c>
      <c r="F1047" s="2">
        <v>1.191011236</v>
      </c>
    </row>
    <row r="1048" spans="1:6" x14ac:dyDescent="0.25">
      <c r="A1048" s="3">
        <v>44202</v>
      </c>
      <c r="B1048" s="2">
        <v>44.13</v>
      </c>
      <c r="C1048" s="2">
        <v>44.86</v>
      </c>
      <c r="D1048" s="2">
        <v>43.88</v>
      </c>
      <c r="E1048" s="2">
        <v>44.43</v>
      </c>
      <c r="F1048" s="2">
        <v>0.67980965299999996</v>
      </c>
    </row>
    <row r="1049" spans="1:6" x14ac:dyDescent="0.25">
      <c r="A1049" s="3">
        <v>44201</v>
      </c>
      <c r="B1049" s="2">
        <v>43.66</v>
      </c>
      <c r="C1049" s="2">
        <v>44.06</v>
      </c>
      <c r="D1049" s="2">
        <v>43.38</v>
      </c>
      <c r="E1049" s="2">
        <v>43.99</v>
      </c>
      <c r="F1049" s="2">
        <v>0.75584058600000004</v>
      </c>
    </row>
    <row r="1050" spans="1:6" x14ac:dyDescent="0.25">
      <c r="A1050" s="3">
        <v>44200</v>
      </c>
      <c r="B1050" s="2">
        <v>43.97</v>
      </c>
      <c r="C1050" s="2">
        <v>44.29</v>
      </c>
      <c r="D1050" s="2">
        <v>43.35</v>
      </c>
      <c r="E1050" s="2">
        <v>43.91</v>
      </c>
      <c r="F1050" s="2">
        <v>-0.136456675</v>
      </c>
    </row>
    <row r="1051" spans="1:6" x14ac:dyDescent="0.25">
      <c r="A1051" s="3">
        <v>44196</v>
      </c>
      <c r="B1051" s="2">
        <v>44.35</v>
      </c>
      <c r="C1051" s="2">
        <v>44.39</v>
      </c>
      <c r="D1051" s="2">
        <v>44.15</v>
      </c>
      <c r="E1051" s="2">
        <v>44.28</v>
      </c>
      <c r="F1051" s="2">
        <v>-0.15783539999999999</v>
      </c>
    </row>
    <row r="1052" spans="1:6" x14ac:dyDescent="0.25">
      <c r="A1052" s="3">
        <v>44195</v>
      </c>
      <c r="B1052" s="2">
        <v>44.96</v>
      </c>
      <c r="C1052" s="2">
        <v>45.05</v>
      </c>
      <c r="D1052" s="2">
        <v>44.43</v>
      </c>
      <c r="E1052" s="2">
        <v>44.49</v>
      </c>
      <c r="F1052" s="2">
        <v>-1.0453736650000001</v>
      </c>
    </row>
    <row r="1053" spans="1:6" x14ac:dyDescent="0.25">
      <c r="A1053" s="3">
        <v>44194</v>
      </c>
      <c r="B1053" s="2">
        <v>45.09</v>
      </c>
      <c r="C1053" s="2">
        <v>45.24</v>
      </c>
      <c r="D1053" s="2">
        <v>44.52</v>
      </c>
      <c r="E1053" s="2">
        <v>44.63</v>
      </c>
      <c r="F1053" s="2">
        <v>-1.020181859</v>
      </c>
    </row>
    <row r="1054" spans="1:6" x14ac:dyDescent="0.25">
      <c r="A1054" s="3">
        <v>44193</v>
      </c>
      <c r="B1054" s="2">
        <v>44.8</v>
      </c>
      <c r="C1054" s="2">
        <v>45.33</v>
      </c>
      <c r="D1054" s="2">
        <v>44.71</v>
      </c>
      <c r="E1054" s="2">
        <v>44.9</v>
      </c>
      <c r="F1054" s="2">
        <v>0.22321428600000001</v>
      </c>
    </row>
    <row r="1055" spans="1:6" x14ac:dyDescent="0.25">
      <c r="A1055" s="3">
        <v>44189</v>
      </c>
      <c r="B1055" s="2">
        <v>44.56</v>
      </c>
      <c r="C1055" s="2">
        <v>44.57</v>
      </c>
      <c r="D1055" s="2">
        <v>44.22</v>
      </c>
      <c r="E1055" s="2">
        <v>44.54</v>
      </c>
      <c r="F1055" s="2">
        <v>-4.4883302999999999E-2</v>
      </c>
    </row>
    <row r="1056" spans="1:6" x14ac:dyDescent="0.25">
      <c r="A1056" s="3">
        <v>44188</v>
      </c>
      <c r="B1056" s="2">
        <v>44.71</v>
      </c>
      <c r="C1056" s="2">
        <v>44.77</v>
      </c>
      <c r="D1056" s="2">
        <v>44.37</v>
      </c>
      <c r="E1056" s="2">
        <v>44.4</v>
      </c>
      <c r="F1056" s="2">
        <v>-0.69335719100000004</v>
      </c>
    </row>
    <row r="1057" spans="1:6" x14ac:dyDescent="0.25">
      <c r="A1057" s="3">
        <v>44187</v>
      </c>
      <c r="B1057" s="2">
        <v>44.76</v>
      </c>
      <c r="C1057" s="2">
        <v>45.06</v>
      </c>
      <c r="D1057" s="2">
        <v>44.56</v>
      </c>
      <c r="E1057" s="2">
        <v>44.63</v>
      </c>
      <c r="F1057" s="2">
        <v>-0.290437891</v>
      </c>
    </row>
    <row r="1058" spans="1:6" x14ac:dyDescent="0.25">
      <c r="A1058" s="3">
        <v>44186</v>
      </c>
      <c r="B1058" s="2">
        <v>44.73</v>
      </c>
      <c r="C1058" s="2">
        <v>44.95</v>
      </c>
      <c r="D1058" s="2">
        <v>44.06</v>
      </c>
      <c r="E1058" s="2">
        <v>44.78</v>
      </c>
      <c r="F1058" s="2">
        <v>0.111781802</v>
      </c>
    </row>
    <row r="1059" spans="1:6" x14ac:dyDescent="0.25">
      <c r="A1059" s="3">
        <v>44183</v>
      </c>
      <c r="B1059" s="2">
        <v>44.99</v>
      </c>
      <c r="C1059" s="2">
        <v>45.47</v>
      </c>
      <c r="D1059" s="2">
        <v>44.91</v>
      </c>
      <c r="E1059" s="2">
        <v>45.45</v>
      </c>
      <c r="F1059" s="2">
        <v>1.022449433</v>
      </c>
    </row>
    <row r="1060" spans="1:6" x14ac:dyDescent="0.25">
      <c r="A1060" s="3">
        <v>44182</v>
      </c>
      <c r="B1060" s="2">
        <v>44.77</v>
      </c>
      <c r="C1060" s="2">
        <v>44.9</v>
      </c>
      <c r="D1060" s="2">
        <v>44.6</v>
      </c>
      <c r="E1060" s="2">
        <v>44.79</v>
      </c>
      <c r="F1060" s="2">
        <v>4.4672771999999999E-2</v>
      </c>
    </row>
    <row r="1061" spans="1:6" x14ac:dyDescent="0.25">
      <c r="A1061" s="3">
        <v>44181</v>
      </c>
      <c r="B1061" s="2">
        <v>44.82</v>
      </c>
      <c r="C1061" s="2">
        <v>45.13</v>
      </c>
      <c r="D1061" s="2">
        <v>44.52</v>
      </c>
      <c r="E1061" s="2">
        <v>44.67</v>
      </c>
      <c r="F1061" s="2">
        <v>-0.33467202099999999</v>
      </c>
    </row>
    <row r="1062" spans="1:6" x14ac:dyDescent="0.25">
      <c r="A1062" s="3">
        <v>44180</v>
      </c>
      <c r="B1062" s="2">
        <v>44.61</v>
      </c>
      <c r="C1062" s="2">
        <v>44.79</v>
      </c>
      <c r="D1062" s="2">
        <v>44.13</v>
      </c>
      <c r="E1062" s="2">
        <v>44.63</v>
      </c>
      <c r="F1062" s="2">
        <v>4.4832996999999999E-2</v>
      </c>
    </row>
    <row r="1063" spans="1:6" x14ac:dyDescent="0.25">
      <c r="A1063" s="3">
        <v>44179</v>
      </c>
      <c r="B1063" s="2">
        <v>44.58</v>
      </c>
      <c r="C1063" s="2">
        <v>44.9</v>
      </c>
      <c r="D1063" s="2">
        <v>44.15</v>
      </c>
      <c r="E1063" s="2">
        <v>44.34</v>
      </c>
      <c r="F1063" s="2">
        <v>-0.538358008</v>
      </c>
    </row>
    <row r="1064" spans="1:6" x14ac:dyDescent="0.25">
      <c r="A1064" s="3">
        <v>44176</v>
      </c>
      <c r="B1064" s="2">
        <v>44.03</v>
      </c>
      <c r="C1064" s="2">
        <v>44.32</v>
      </c>
      <c r="D1064" s="2">
        <v>43.71</v>
      </c>
      <c r="E1064" s="2">
        <v>44.25</v>
      </c>
      <c r="F1064" s="2">
        <v>0.49965932299999999</v>
      </c>
    </row>
    <row r="1065" spans="1:6" x14ac:dyDescent="0.25">
      <c r="A1065" s="3">
        <v>44175</v>
      </c>
      <c r="B1065" s="2">
        <v>44.25</v>
      </c>
      <c r="C1065" s="2">
        <v>44.6</v>
      </c>
      <c r="D1065" s="2">
        <v>44.11</v>
      </c>
      <c r="E1065" s="2">
        <v>44.45</v>
      </c>
      <c r="F1065" s="2">
        <v>0.451977401</v>
      </c>
    </row>
    <row r="1066" spans="1:6" x14ac:dyDescent="0.25">
      <c r="A1066" s="3">
        <v>44174</v>
      </c>
      <c r="B1066" s="2">
        <v>44.52</v>
      </c>
      <c r="C1066" s="2">
        <v>44.82</v>
      </c>
      <c r="D1066" s="2">
        <v>44.37</v>
      </c>
      <c r="E1066" s="2">
        <v>44.68</v>
      </c>
      <c r="F1066" s="2">
        <v>0.35938903900000002</v>
      </c>
    </row>
    <row r="1067" spans="1:6" x14ac:dyDescent="0.25">
      <c r="A1067" s="3">
        <v>44173</v>
      </c>
      <c r="B1067" s="2">
        <v>44.04</v>
      </c>
      <c r="C1067" s="2">
        <v>44.52</v>
      </c>
      <c r="D1067" s="2">
        <v>44.03</v>
      </c>
      <c r="E1067" s="2">
        <v>44.34</v>
      </c>
      <c r="F1067" s="2">
        <v>0.68119890999999999</v>
      </c>
    </row>
    <row r="1068" spans="1:6" x14ac:dyDescent="0.25">
      <c r="A1068" s="3">
        <v>44172</v>
      </c>
      <c r="B1068" s="2">
        <v>44.09</v>
      </c>
      <c r="C1068" s="2">
        <v>44.48</v>
      </c>
      <c r="D1068" s="2">
        <v>43.9</v>
      </c>
      <c r="E1068" s="2">
        <v>44.26</v>
      </c>
      <c r="F1068" s="2">
        <v>0.38557496000000002</v>
      </c>
    </row>
    <row r="1069" spans="1:6" x14ac:dyDescent="0.25">
      <c r="A1069" s="3">
        <v>44169</v>
      </c>
      <c r="B1069" s="2">
        <v>44.18</v>
      </c>
      <c r="C1069" s="2">
        <v>44.5</v>
      </c>
      <c r="D1069" s="2">
        <v>44.12</v>
      </c>
      <c r="E1069" s="2">
        <v>44.36</v>
      </c>
      <c r="F1069" s="2">
        <v>0.40742417399999997</v>
      </c>
    </row>
    <row r="1070" spans="1:6" x14ac:dyDescent="0.25">
      <c r="A1070" s="3">
        <v>44168</v>
      </c>
      <c r="B1070" s="2">
        <v>43.84</v>
      </c>
      <c r="C1070" s="2">
        <v>44.06</v>
      </c>
      <c r="D1070" s="2">
        <v>43.59</v>
      </c>
      <c r="E1070" s="2">
        <v>43.99</v>
      </c>
      <c r="F1070" s="2">
        <v>0.34215328499999997</v>
      </c>
    </row>
    <row r="1071" spans="1:6" x14ac:dyDescent="0.25">
      <c r="A1071" s="3">
        <v>44167</v>
      </c>
      <c r="B1071" s="2">
        <v>43.52</v>
      </c>
      <c r="C1071" s="2">
        <v>43.95</v>
      </c>
      <c r="D1071" s="2">
        <v>43.5</v>
      </c>
      <c r="E1071" s="2">
        <v>43.87</v>
      </c>
      <c r="F1071" s="2">
        <v>0.80422794099999995</v>
      </c>
    </row>
    <row r="1072" spans="1:6" x14ac:dyDescent="0.25">
      <c r="A1072" s="3">
        <v>44166</v>
      </c>
      <c r="B1072" s="2">
        <v>43.21</v>
      </c>
      <c r="C1072" s="2">
        <v>44.06</v>
      </c>
      <c r="D1072" s="2">
        <v>43.18</v>
      </c>
      <c r="E1072" s="2">
        <v>43.59</v>
      </c>
      <c r="F1072" s="2">
        <v>0.87942605900000004</v>
      </c>
    </row>
    <row r="1073" spans="1:6" x14ac:dyDescent="0.25">
      <c r="A1073" s="3">
        <v>44165</v>
      </c>
      <c r="B1073" s="2">
        <v>42.5</v>
      </c>
      <c r="C1073" s="2">
        <v>43.03</v>
      </c>
      <c r="D1073" s="2">
        <v>42.41</v>
      </c>
      <c r="E1073" s="2">
        <v>42.94</v>
      </c>
      <c r="F1073" s="2">
        <v>1.0352941179999999</v>
      </c>
    </row>
    <row r="1074" spans="1:6" x14ac:dyDescent="0.25">
      <c r="A1074" s="3">
        <v>44162</v>
      </c>
      <c r="B1074" s="2">
        <v>42.8</v>
      </c>
      <c r="C1074" s="2">
        <v>42.97</v>
      </c>
      <c r="D1074" s="2">
        <v>42.64</v>
      </c>
      <c r="E1074" s="2">
        <v>42.68</v>
      </c>
      <c r="F1074" s="2">
        <v>-0.28037383199999999</v>
      </c>
    </row>
    <row r="1075" spans="1:6" x14ac:dyDescent="0.25">
      <c r="A1075" s="3">
        <v>44160</v>
      </c>
      <c r="B1075" s="2">
        <v>42.58</v>
      </c>
      <c r="C1075" s="2">
        <v>42.71</v>
      </c>
      <c r="D1075" s="2">
        <v>42.21</v>
      </c>
      <c r="E1075" s="2">
        <v>42.5</v>
      </c>
      <c r="F1075" s="2">
        <v>-0.18788163499999999</v>
      </c>
    </row>
    <row r="1076" spans="1:6" x14ac:dyDescent="0.25">
      <c r="A1076" s="3">
        <v>44159</v>
      </c>
      <c r="B1076" s="2">
        <v>42.02</v>
      </c>
      <c r="C1076" s="2">
        <v>42.7</v>
      </c>
      <c r="D1076" s="2">
        <v>41.89</v>
      </c>
      <c r="E1076" s="2">
        <v>42.68</v>
      </c>
      <c r="F1076" s="2">
        <v>1.5706806280000001</v>
      </c>
    </row>
    <row r="1077" spans="1:6" x14ac:dyDescent="0.25">
      <c r="A1077" s="3">
        <v>44158</v>
      </c>
      <c r="B1077" s="2">
        <v>41.18</v>
      </c>
      <c r="C1077" s="2">
        <v>41.79</v>
      </c>
      <c r="D1077" s="2">
        <v>41.1</v>
      </c>
      <c r="E1077" s="2">
        <v>41.68</v>
      </c>
      <c r="F1077" s="2">
        <v>1.214181642</v>
      </c>
    </row>
    <row r="1078" spans="1:6" x14ac:dyDescent="0.25">
      <c r="A1078" s="3">
        <v>44155</v>
      </c>
      <c r="B1078" s="2">
        <v>41.14</v>
      </c>
      <c r="C1078" s="2">
        <v>41.39</v>
      </c>
      <c r="D1078" s="2">
        <v>40.96</v>
      </c>
      <c r="E1078" s="2">
        <v>41.02</v>
      </c>
      <c r="F1078" s="2">
        <v>-0.29168692299999999</v>
      </c>
    </row>
    <row r="1079" spans="1:6" x14ac:dyDescent="0.25">
      <c r="A1079" s="3">
        <v>44154</v>
      </c>
      <c r="B1079" s="2">
        <v>41.14</v>
      </c>
      <c r="C1079" s="2">
        <v>41.36</v>
      </c>
      <c r="D1079" s="2">
        <v>40.770000000000003</v>
      </c>
      <c r="E1079" s="2">
        <v>41.17</v>
      </c>
      <c r="F1079" s="2">
        <v>7.2921731000000004E-2</v>
      </c>
    </row>
    <row r="1080" spans="1:6" x14ac:dyDescent="0.25">
      <c r="A1080" s="3">
        <v>44153</v>
      </c>
      <c r="B1080" s="2">
        <v>42.03</v>
      </c>
      <c r="C1080" s="2">
        <v>42.23</v>
      </c>
      <c r="D1080" s="2">
        <v>41.25</v>
      </c>
      <c r="E1080" s="2">
        <v>41.35</v>
      </c>
      <c r="F1080" s="2">
        <v>-1.617891982</v>
      </c>
    </row>
    <row r="1081" spans="1:6" x14ac:dyDescent="0.25">
      <c r="A1081" s="3">
        <v>44152</v>
      </c>
      <c r="B1081" s="2">
        <v>41.72</v>
      </c>
      <c r="C1081" s="2">
        <v>42.34</v>
      </c>
      <c r="D1081" s="2">
        <v>41.67</v>
      </c>
      <c r="E1081" s="2">
        <v>41.83</v>
      </c>
      <c r="F1081" s="2">
        <v>0.26366251200000002</v>
      </c>
    </row>
    <row r="1082" spans="1:6" x14ac:dyDescent="0.25">
      <c r="A1082" s="3">
        <v>44151</v>
      </c>
      <c r="B1082" s="2">
        <v>41.68</v>
      </c>
      <c r="C1082" s="2">
        <v>42.48</v>
      </c>
      <c r="D1082" s="2">
        <v>41.35</v>
      </c>
      <c r="E1082" s="2">
        <v>42.48</v>
      </c>
      <c r="F1082" s="2">
        <v>1.9193857969999999</v>
      </c>
    </row>
    <row r="1083" spans="1:6" x14ac:dyDescent="0.25">
      <c r="A1083" s="3">
        <v>44148</v>
      </c>
      <c r="B1083" s="2">
        <v>41.24</v>
      </c>
      <c r="C1083" s="2">
        <v>41.51</v>
      </c>
      <c r="D1083" s="2">
        <v>40.64</v>
      </c>
      <c r="E1083" s="2">
        <v>41.38</v>
      </c>
      <c r="F1083" s="2">
        <v>0.33947623700000001</v>
      </c>
    </row>
    <row r="1084" spans="1:6" x14ac:dyDescent="0.25">
      <c r="A1084" s="3">
        <v>44147</v>
      </c>
      <c r="B1084" s="2">
        <v>38.97</v>
      </c>
      <c r="C1084" s="2">
        <v>39.39</v>
      </c>
      <c r="D1084" s="2">
        <v>38.39</v>
      </c>
      <c r="E1084" s="2">
        <v>38.67</v>
      </c>
      <c r="F1084" s="2">
        <v>-0.76982294100000004</v>
      </c>
    </row>
    <row r="1085" spans="1:6" x14ac:dyDescent="0.25">
      <c r="A1085" s="3">
        <v>44146</v>
      </c>
      <c r="B1085" s="2">
        <v>38.869999999999997</v>
      </c>
      <c r="C1085" s="2">
        <v>39.44</v>
      </c>
      <c r="D1085" s="2">
        <v>38.44</v>
      </c>
      <c r="E1085" s="2">
        <v>39.42</v>
      </c>
      <c r="F1085" s="2">
        <v>1.4149729870000001</v>
      </c>
    </row>
    <row r="1086" spans="1:6" x14ac:dyDescent="0.25">
      <c r="A1086" s="3">
        <v>44145</v>
      </c>
      <c r="B1086" s="2">
        <v>38.61</v>
      </c>
      <c r="C1086" s="2">
        <v>39.020000000000003</v>
      </c>
      <c r="D1086" s="2">
        <v>38.35</v>
      </c>
      <c r="E1086" s="2">
        <v>38.71</v>
      </c>
      <c r="F1086" s="2">
        <v>0.25900025900000001</v>
      </c>
    </row>
    <row r="1087" spans="1:6" x14ac:dyDescent="0.25">
      <c r="A1087" s="3">
        <v>44144</v>
      </c>
      <c r="B1087" s="2">
        <v>40.04</v>
      </c>
      <c r="C1087" s="2">
        <v>40.08</v>
      </c>
      <c r="D1087" s="2">
        <v>38.31</v>
      </c>
      <c r="E1087" s="2">
        <v>38.32</v>
      </c>
      <c r="F1087" s="2">
        <v>-4.2957042960000003</v>
      </c>
    </row>
    <row r="1088" spans="1:6" x14ac:dyDescent="0.25">
      <c r="A1088" s="3">
        <v>44141</v>
      </c>
      <c r="B1088" s="2">
        <v>37.33</v>
      </c>
      <c r="C1088" s="2">
        <v>37.58</v>
      </c>
      <c r="D1088" s="2">
        <v>37.08</v>
      </c>
      <c r="E1088" s="2">
        <v>37.58</v>
      </c>
      <c r="F1088" s="2">
        <v>0.66970265200000001</v>
      </c>
    </row>
    <row r="1089" spans="1:6" x14ac:dyDescent="0.25">
      <c r="A1089" s="3">
        <v>44140</v>
      </c>
      <c r="B1089" s="2">
        <v>37.03</v>
      </c>
      <c r="C1089" s="2">
        <v>37.29</v>
      </c>
      <c r="D1089" s="2">
        <v>36.93</v>
      </c>
      <c r="E1089" s="2">
        <v>37.24</v>
      </c>
      <c r="F1089" s="2">
        <v>0.56710775000000002</v>
      </c>
    </row>
    <row r="1090" spans="1:6" x14ac:dyDescent="0.25">
      <c r="A1090" s="3">
        <v>44139</v>
      </c>
      <c r="B1090" s="2">
        <v>36.82</v>
      </c>
      <c r="C1090" s="2">
        <v>37.29</v>
      </c>
      <c r="D1090" s="2">
        <v>36.5</v>
      </c>
      <c r="E1090" s="2">
        <v>36.68</v>
      </c>
      <c r="F1090" s="2">
        <v>-0.38022813700000002</v>
      </c>
    </row>
    <row r="1091" spans="1:6" x14ac:dyDescent="0.25">
      <c r="A1091" s="3">
        <v>44138</v>
      </c>
      <c r="B1091" s="2">
        <v>36.369999999999997</v>
      </c>
      <c r="C1091" s="2">
        <v>37.32</v>
      </c>
      <c r="D1091" s="2">
        <v>36.369999999999997</v>
      </c>
      <c r="E1091" s="2">
        <v>36.86</v>
      </c>
      <c r="F1091" s="2">
        <v>1.3472642290000001</v>
      </c>
    </row>
    <row r="1092" spans="1:6" x14ac:dyDescent="0.25">
      <c r="A1092" s="3">
        <v>44137</v>
      </c>
      <c r="B1092" s="2">
        <v>35.96</v>
      </c>
      <c r="C1092" s="2">
        <v>36.31</v>
      </c>
      <c r="D1092" s="2">
        <v>35.659999999999997</v>
      </c>
      <c r="E1092" s="2">
        <v>35.880000000000003</v>
      </c>
      <c r="F1092" s="2">
        <v>-0.22246941000000001</v>
      </c>
    </row>
    <row r="1093" spans="1:6" x14ac:dyDescent="0.25">
      <c r="A1093" s="3">
        <v>44134</v>
      </c>
      <c r="B1093" s="2">
        <v>35.770000000000003</v>
      </c>
      <c r="C1093" s="2">
        <v>35.909999999999997</v>
      </c>
      <c r="D1093" s="2">
        <v>35.479999999999997</v>
      </c>
      <c r="E1093" s="2">
        <v>35.68</v>
      </c>
      <c r="F1093" s="2">
        <v>-0.25160749199999999</v>
      </c>
    </row>
    <row r="1094" spans="1:6" x14ac:dyDescent="0.25">
      <c r="A1094" s="3">
        <v>44133</v>
      </c>
      <c r="B1094" s="2">
        <v>35.46</v>
      </c>
      <c r="C1094" s="2">
        <v>36.06</v>
      </c>
      <c r="D1094" s="2">
        <v>35.28</v>
      </c>
      <c r="E1094" s="2">
        <v>35.869999999999997</v>
      </c>
      <c r="F1094" s="2">
        <v>1.1562323750000001</v>
      </c>
    </row>
    <row r="1095" spans="1:6" x14ac:dyDescent="0.25">
      <c r="A1095" s="3">
        <v>44132</v>
      </c>
      <c r="B1095" s="2">
        <v>36.21</v>
      </c>
      <c r="C1095" s="2">
        <v>36.5</v>
      </c>
      <c r="D1095" s="2">
        <v>35.67</v>
      </c>
      <c r="E1095" s="2">
        <v>35.76</v>
      </c>
      <c r="F1095" s="2">
        <v>-1.2427506210000001</v>
      </c>
    </row>
    <row r="1096" spans="1:6" x14ac:dyDescent="0.25">
      <c r="A1096" s="3">
        <v>44131</v>
      </c>
      <c r="B1096" s="2">
        <v>37.130000000000003</v>
      </c>
      <c r="C1096" s="2">
        <v>37.49</v>
      </c>
      <c r="D1096" s="2">
        <v>36.590000000000003</v>
      </c>
      <c r="E1096" s="2">
        <v>36.94</v>
      </c>
      <c r="F1096" s="2">
        <v>-0.511715594</v>
      </c>
    </row>
    <row r="1097" spans="1:6" x14ac:dyDescent="0.25">
      <c r="A1097" s="3">
        <v>44130</v>
      </c>
      <c r="B1097" s="2">
        <v>38.18</v>
      </c>
      <c r="C1097" s="2">
        <v>38.26</v>
      </c>
      <c r="D1097" s="2">
        <v>37.15</v>
      </c>
      <c r="E1097" s="2">
        <v>37.54</v>
      </c>
      <c r="F1097" s="2">
        <v>-1.676270299</v>
      </c>
    </row>
    <row r="1098" spans="1:6" x14ac:dyDescent="0.25">
      <c r="A1098" s="3">
        <v>44127</v>
      </c>
      <c r="B1098" s="2">
        <v>38.909999999999997</v>
      </c>
      <c r="C1098" s="2">
        <v>38.93</v>
      </c>
      <c r="D1098" s="2">
        <v>38.65</v>
      </c>
      <c r="E1098" s="2">
        <v>38.799999999999997</v>
      </c>
      <c r="F1098" s="2">
        <v>-0.28270367499999999</v>
      </c>
    </row>
    <row r="1099" spans="1:6" x14ac:dyDescent="0.25">
      <c r="A1099" s="3">
        <v>44126</v>
      </c>
      <c r="B1099" s="2">
        <v>38.880000000000003</v>
      </c>
      <c r="C1099" s="2">
        <v>38.9</v>
      </c>
      <c r="D1099" s="2">
        <v>38.380000000000003</v>
      </c>
      <c r="E1099" s="2">
        <v>38.86</v>
      </c>
      <c r="F1099" s="2">
        <v>-5.1440329E-2</v>
      </c>
    </row>
    <row r="1100" spans="1:6" x14ac:dyDescent="0.25">
      <c r="A1100" s="3">
        <v>44125</v>
      </c>
      <c r="B1100" s="2">
        <v>39.11</v>
      </c>
      <c r="C1100" s="2">
        <v>39.56</v>
      </c>
      <c r="D1100" s="2">
        <v>38.979999999999997</v>
      </c>
      <c r="E1100" s="2">
        <v>39.08</v>
      </c>
      <c r="F1100" s="2">
        <v>-7.6706725000000003E-2</v>
      </c>
    </row>
    <row r="1101" spans="1:6" x14ac:dyDescent="0.25">
      <c r="A1101" s="3">
        <v>44124</v>
      </c>
      <c r="B1101" s="2">
        <v>39.1</v>
      </c>
      <c r="C1101" s="2">
        <v>39.5</v>
      </c>
      <c r="D1101" s="2">
        <v>39.03</v>
      </c>
      <c r="E1101" s="2">
        <v>39.36</v>
      </c>
      <c r="F1101" s="2">
        <v>0.66496163699999999</v>
      </c>
    </row>
    <row r="1102" spans="1:6" x14ac:dyDescent="0.25">
      <c r="A1102" s="3">
        <v>44123</v>
      </c>
      <c r="B1102" s="2">
        <v>40.14</v>
      </c>
      <c r="C1102" s="2">
        <v>40.14</v>
      </c>
      <c r="D1102" s="2">
        <v>39.15</v>
      </c>
      <c r="E1102" s="2">
        <v>39.159999999999997</v>
      </c>
      <c r="F1102" s="2">
        <v>-2.4414549079999999</v>
      </c>
    </row>
    <row r="1103" spans="1:6" x14ac:dyDescent="0.25">
      <c r="A1103" s="3">
        <v>44120</v>
      </c>
      <c r="B1103" s="2">
        <v>39.75</v>
      </c>
      <c r="C1103" s="2">
        <v>40.29</v>
      </c>
      <c r="D1103" s="2">
        <v>39.549999999999997</v>
      </c>
      <c r="E1103" s="2">
        <v>40.159999999999997</v>
      </c>
      <c r="F1103" s="2">
        <v>1.031446541</v>
      </c>
    </row>
    <row r="1104" spans="1:6" x14ac:dyDescent="0.25">
      <c r="A1104" s="3">
        <v>44119</v>
      </c>
      <c r="B1104" s="2">
        <v>39.46</v>
      </c>
      <c r="C1104" s="2">
        <v>39.99</v>
      </c>
      <c r="D1104" s="2">
        <v>39.369999999999997</v>
      </c>
      <c r="E1104" s="2">
        <v>39.950000000000003</v>
      </c>
      <c r="F1104" s="2">
        <v>1.241763811</v>
      </c>
    </row>
    <row r="1105" spans="1:6" x14ac:dyDescent="0.25">
      <c r="A1105" s="3">
        <v>44118</v>
      </c>
      <c r="B1105" s="2">
        <v>39.85</v>
      </c>
      <c r="C1105" s="2">
        <v>40.409999999999997</v>
      </c>
      <c r="D1105" s="2">
        <v>39.76</v>
      </c>
      <c r="E1105" s="2">
        <v>39.950000000000003</v>
      </c>
      <c r="F1105" s="2">
        <v>0.25094102899999998</v>
      </c>
    </row>
    <row r="1106" spans="1:6" x14ac:dyDescent="0.25">
      <c r="A1106" s="3">
        <v>44117</v>
      </c>
      <c r="B1106" s="2">
        <v>40.549999999999997</v>
      </c>
      <c r="C1106" s="2">
        <v>40.549999999999997</v>
      </c>
      <c r="D1106" s="2">
        <v>39.700000000000003</v>
      </c>
      <c r="E1106" s="2">
        <v>39.82</v>
      </c>
      <c r="F1106" s="2">
        <v>-1.800246609</v>
      </c>
    </row>
    <row r="1107" spans="1:6" x14ac:dyDescent="0.25">
      <c r="A1107" s="3">
        <v>44116</v>
      </c>
      <c r="B1107" s="2">
        <v>39.79</v>
      </c>
      <c r="C1107" s="2">
        <v>40.520000000000003</v>
      </c>
      <c r="D1107" s="2">
        <v>39.630000000000003</v>
      </c>
      <c r="E1107" s="2">
        <v>40.33</v>
      </c>
      <c r="F1107" s="2">
        <v>1.3571249059999999</v>
      </c>
    </row>
    <row r="1108" spans="1:6" x14ac:dyDescent="0.25">
      <c r="A1108" s="3">
        <v>44113</v>
      </c>
      <c r="B1108" s="2">
        <v>40.159999999999997</v>
      </c>
      <c r="C1108" s="2">
        <v>40.17</v>
      </c>
      <c r="D1108" s="2">
        <v>39.71</v>
      </c>
      <c r="E1108" s="2">
        <v>39.83</v>
      </c>
      <c r="F1108" s="2">
        <v>-0.82171314699999998</v>
      </c>
    </row>
    <row r="1109" spans="1:6" x14ac:dyDescent="0.25">
      <c r="A1109" s="3">
        <v>44112</v>
      </c>
      <c r="B1109" s="2">
        <v>39.94</v>
      </c>
      <c r="C1109" s="2">
        <v>40.17</v>
      </c>
      <c r="D1109" s="2">
        <v>39.700000000000003</v>
      </c>
      <c r="E1109" s="2">
        <v>39.82</v>
      </c>
      <c r="F1109" s="2">
        <v>-0.30045067600000003</v>
      </c>
    </row>
    <row r="1110" spans="1:6" x14ac:dyDescent="0.25">
      <c r="A1110" s="3">
        <v>44111</v>
      </c>
      <c r="B1110" s="2">
        <v>38.86</v>
      </c>
      <c r="C1110" s="2">
        <v>39.57</v>
      </c>
      <c r="D1110" s="2">
        <v>38.840000000000003</v>
      </c>
      <c r="E1110" s="2">
        <v>39.46</v>
      </c>
      <c r="F1110" s="2">
        <v>1.5440041170000001</v>
      </c>
    </row>
    <row r="1111" spans="1:6" x14ac:dyDescent="0.25">
      <c r="A1111" s="3">
        <v>44110</v>
      </c>
      <c r="B1111" s="2">
        <v>38.53</v>
      </c>
      <c r="C1111" s="2">
        <v>39.340000000000003</v>
      </c>
      <c r="D1111" s="2">
        <v>38.450000000000003</v>
      </c>
      <c r="E1111" s="2">
        <v>38.520000000000003</v>
      </c>
      <c r="F1111" s="2">
        <v>-2.5953802000000002E-2</v>
      </c>
    </row>
    <row r="1112" spans="1:6" x14ac:dyDescent="0.25">
      <c r="A1112" s="3">
        <v>44109</v>
      </c>
      <c r="B1112" s="2">
        <v>38.71</v>
      </c>
      <c r="C1112" s="2">
        <v>38.78</v>
      </c>
      <c r="D1112" s="2">
        <v>38.28</v>
      </c>
      <c r="E1112" s="2">
        <v>38.54</v>
      </c>
      <c r="F1112" s="2">
        <v>-0.43916300699999999</v>
      </c>
    </row>
    <row r="1113" spans="1:6" x14ac:dyDescent="0.25">
      <c r="A1113" s="3">
        <v>44106</v>
      </c>
      <c r="B1113" s="2">
        <v>38.21</v>
      </c>
      <c r="C1113" s="2">
        <v>38.549999999999997</v>
      </c>
      <c r="D1113" s="2">
        <v>37.97</v>
      </c>
      <c r="E1113" s="2">
        <v>38.33</v>
      </c>
      <c r="F1113" s="2">
        <v>0.31405391300000002</v>
      </c>
    </row>
    <row r="1114" spans="1:6" x14ac:dyDescent="0.25">
      <c r="A1114" s="3">
        <v>44105</v>
      </c>
      <c r="B1114" s="2">
        <v>39.229999999999997</v>
      </c>
      <c r="C1114" s="2">
        <v>39.29</v>
      </c>
      <c r="D1114" s="2">
        <v>38.56</v>
      </c>
      <c r="E1114" s="2">
        <v>38.770000000000003</v>
      </c>
      <c r="F1114" s="2">
        <v>-1.172572011</v>
      </c>
    </row>
    <row r="1115" spans="1:6" x14ac:dyDescent="0.25">
      <c r="A1115" s="3">
        <v>44104</v>
      </c>
      <c r="B1115" s="2">
        <v>39.06</v>
      </c>
      <c r="C1115" s="2">
        <v>39.69</v>
      </c>
      <c r="D1115" s="2">
        <v>39.03</v>
      </c>
      <c r="E1115" s="2">
        <v>39.51</v>
      </c>
      <c r="F1115" s="2">
        <v>1.1520737329999999</v>
      </c>
    </row>
    <row r="1116" spans="1:6" x14ac:dyDescent="0.25">
      <c r="A1116" s="3">
        <v>44103</v>
      </c>
      <c r="B1116" s="2">
        <v>38.97</v>
      </c>
      <c r="C1116" s="2">
        <v>39.369999999999997</v>
      </c>
      <c r="D1116" s="2">
        <v>38.9</v>
      </c>
      <c r="E1116" s="2">
        <v>39.08</v>
      </c>
      <c r="F1116" s="2">
        <v>0.28226841200000002</v>
      </c>
    </row>
    <row r="1117" spans="1:6" x14ac:dyDescent="0.25">
      <c r="A1117" s="3">
        <v>44102</v>
      </c>
      <c r="B1117" s="2">
        <v>39.14</v>
      </c>
      <c r="C1117" s="2">
        <v>39.28</v>
      </c>
      <c r="D1117" s="2">
        <v>38.79</v>
      </c>
      <c r="E1117" s="2">
        <v>39.08</v>
      </c>
      <c r="F1117" s="2">
        <v>-0.15329586100000001</v>
      </c>
    </row>
    <row r="1118" spans="1:6" x14ac:dyDescent="0.25">
      <c r="A1118" s="3">
        <v>44099</v>
      </c>
      <c r="B1118" s="2">
        <v>37.72</v>
      </c>
      <c r="C1118" s="2">
        <v>38.53</v>
      </c>
      <c r="D1118" s="2">
        <v>37.61</v>
      </c>
      <c r="E1118" s="2">
        <v>38.479999999999997</v>
      </c>
      <c r="F1118" s="2">
        <v>2.0148462349999998</v>
      </c>
    </row>
    <row r="1119" spans="1:6" x14ac:dyDescent="0.25">
      <c r="A1119" s="3">
        <v>44098</v>
      </c>
      <c r="B1119" s="2">
        <v>37.96</v>
      </c>
      <c r="C1119" s="2">
        <v>38.15</v>
      </c>
      <c r="D1119" s="2">
        <v>37.6</v>
      </c>
      <c r="E1119" s="2">
        <v>37.85</v>
      </c>
      <c r="F1119" s="2">
        <v>-0.28977871399999999</v>
      </c>
    </row>
    <row r="1120" spans="1:6" x14ac:dyDescent="0.25">
      <c r="A1120" s="3">
        <v>44097</v>
      </c>
      <c r="B1120" s="2">
        <v>39.31</v>
      </c>
      <c r="C1120" s="2">
        <v>39.369999999999997</v>
      </c>
      <c r="D1120" s="2">
        <v>38.18</v>
      </c>
      <c r="E1120" s="2">
        <v>38.229999999999997</v>
      </c>
      <c r="F1120" s="2">
        <v>-2.7473925210000001</v>
      </c>
    </row>
    <row r="1121" spans="1:6" x14ac:dyDescent="0.25">
      <c r="A1121" s="3">
        <v>44096</v>
      </c>
      <c r="B1121" s="2">
        <v>39.15</v>
      </c>
      <c r="C1121" s="2">
        <v>39.450000000000003</v>
      </c>
      <c r="D1121" s="2">
        <v>38.880000000000003</v>
      </c>
      <c r="E1121" s="2">
        <v>39.36</v>
      </c>
      <c r="F1121" s="2">
        <v>0.53639846700000005</v>
      </c>
    </row>
    <row r="1122" spans="1:6" x14ac:dyDescent="0.25">
      <c r="A1122" s="3">
        <v>44095</v>
      </c>
      <c r="B1122" s="2">
        <v>39.1</v>
      </c>
      <c r="C1122" s="2">
        <v>39.200000000000003</v>
      </c>
      <c r="D1122" s="2">
        <v>38.69</v>
      </c>
      <c r="E1122" s="2">
        <v>38.92</v>
      </c>
      <c r="F1122" s="2">
        <v>-0.46035805600000002</v>
      </c>
    </row>
    <row r="1123" spans="1:6" x14ac:dyDescent="0.25">
      <c r="A1123" s="3">
        <v>44092</v>
      </c>
      <c r="B1123" s="2">
        <v>40.1</v>
      </c>
      <c r="C1123" s="2">
        <v>40.24</v>
      </c>
      <c r="D1123" s="2">
        <v>39.57</v>
      </c>
      <c r="E1123" s="2">
        <v>39.74</v>
      </c>
      <c r="F1123" s="2">
        <v>-0.89775561100000001</v>
      </c>
    </row>
    <row r="1124" spans="1:6" x14ac:dyDescent="0.25">
      <c r="A1124" s="3">
        <v>44091</v>
      </c>
      <c r="B1124" s="2">
        <v>39.75</v>
      </c>
      <c r="C1124" s="2">
        <v>40.4</v>
      </c>
      <c r="D1124" s="2">
        <v>39.67</v>
      </c>
      <c r="E1124" s="2">
        <v>40.35</v>
      </c>
      <c r="F1124" s="2">
        <v>1.5094339619999999</v>
      </c>
    </row>
    <row r="1125" spans="1:6" x14ac:dyDescent="0.25">
      <c r="A1125" s="3">
        <v>44090</v>
      </c>
      <c r="B1125" s="2">
        <v>40.61</v>
      </c>
      <c r="C1125" s="2">
        <v>41.16</v>
      </c>
      <c r="D1125" s="2">
        <v>40.46</v>
      </c>
      <c r="E1125" s="2">
        <v>40.5</v>
      </c>
      <c r="F1125" s="2">
        <v>-0.27086924400000001</v>
      </c>
    </row>
    <row r="1126" spans="1:6" x14ac:dyDescent="0.25">
      <c r="A1126" s="3">
        <v>44089</v>
      </c>
      <c r="B1126" s="2">
        <v>40.630000000000003</v>
      </c>
      <c r="C1126" s="2">
        <v>40.83</v>
      </c>
      <c r="D1126" s="2">
        <v>40.380000000000003</v>
      </c>
      <c r="E1126" s="2">
        <v>40.58</v>
      </c>
      <c r="F1126" s="2">
        <v>-0.123061777</v>
      </c>
    </row>
    <row r="1127" spans="1:6" x14ac:dyDescent="0.25">
      <c r="A1127" s="3">
        <v>44088</v>
      </c>
      <c r="B1127" s="2">
        <v>40.17</v>
      </c>
      <c r="C1127" s="2">
        <v>40.630000000000003</v>
      </c>
      <c r="D1127" s="2">
        <v>40.159999999999997</v>
      </c>
      <c r="E1127" s="2">
        <v>40.51</v>
      </c>
      <c r="F1127" s="2">
        <v>0.84640278800000002</v>
      </c>
    </row>
    <row r="1128" spans="1:6" x14ac:dyDescent="0.25">
      <c r="A1128" s="3">
        <v>44085</v>
      </c>
      <c r="B1128" s="2">
        <v>39.880000000000003</v>
      </c>
      <c r="C1128" s="2">
        <v>40.04</v>
      </c>
      <c r="D1128" s="2">
        <v>39.51</v>
      </c>
      <c r="E1128" s="2">
        <v>39.85</v>
      </c>
      <c r="F1128" s="2">
        <v>-7.5225677000000005E-2</v>
      </c>
    </row>
    <row r="1129" spans="1:6" x14ac:dyDescent="0.25">
      <c r="A1129" s="3">
        <v>44084</v>
      </c>
      <c r="B1129" s="2">
        <v>40.53</v>
      </c>
      <c r="C1129" s="2">
        <v>40.630000000000003</v>
      </c>
      <c r="D1129" s="2">
        <v>39.42</v>
      </c>
      <c r="E1129" s="2">
        <v>39.64</v>
      </c>
      <c r="F1129" s="2">
        <v>-2.195904268</v>
      </c>
    </row>
    <row r="1130" spans="1:6" x14ac:dyDescent="0.25">
      <c r="A1130" s="3">
        <v>44083</v>
      </c>
      <c r="B1130" s="2">
        <v>40.06</v>
      </c>
      <c r="C1130" s="2">
        <v>40.47</v>
      </c>
      <c r="D1130" s="2">
        <v>39.71</v>
      </c>
      <c r="E1130" s="2">
        <v>40.299999999999997</v>
      </c>
      <c r="F1130" s="2">
        <v>0.59910134800000003</v>
      </c>
    </row>
    <row r="1131" spans="1:6" x14ac:dyDescent="0.25">
      <c r="A1131" s="3">
        <v>44082</v>
      </c>
      <c r="B1131" s="2">
        <v>40.17</v>
      </c>
      <c r="C1131" s="2">
        <v>40.6</v>
      </c>
      <c r="D1131" s="2">
        <v>39.96</v>
      </c>
      <c r="E1131" s="2">
        <v>39.97</v>
      </c>
      <c r="F1131" s="2">
        <v>-0.49788399300000002</v>
      </c>
    </row>
    <row r="1132" spans="1:6" x14ac:dyDescent="0.25">
      <c r="A1132" s="3">
        <v>44078</v>
      </c>
      <c r="B1132" s="2">
        <v>41.2</v>
      </c>
      <c r="C1132" s="2">
        <v>41.42</v>
      </c>
      <c r="D1132" s="2">
        <v>40.44</v>
      </c>
      <c r="E1132" s="2">
        <v>40.89</v>
      </c>
      <c r="F1132" s="2">
        <v>-0.75242718399999997</v>
      </c>
    </row>
    <row r="1133" spans="1:6" x14ac:dyDescent="0.25">
      <c r="A1133" s="3">
        <v>44077</v>
      </c>
      <c r="B1133" s="2">
        <v>41.27</v>
      </c>
      <c r="C1133" s="2">
        <v>41.61</v>
      </c>
      <c r="D1133" s="2">
        <v>40.67</v>
      </c>
      <c r="E1133" s="2">
        <v>40.85</v>
      </c>
      <c r="F1133" s="2">
        <v>-1.0176883940000001</v>
      </c>
    </row>
    <row r="1134" spans="1:6" x14ac:dyDescent="0.25">
      <c r="A1134" s="3">
        <v>44076</v>
      </c>
      <c r="B1134" s="2">
        <v>42.38</v>
      </c>
      <c r="C1134" s="2">
        <v>42.68</v>
      </c>
      <c r="D1134" s="2">
        <v>42.2</v>
      </c>
      <c r="E1134" s="2">
        <v>42.47</v>
      </c>
      <c r="F1134" s="2">
        <v>0.21236432299999999</v>
      </c>
    </row>
    <row r="1135" spans="1:6" x14ac:dyDescent="0.25">
      <c r="A1135" s="3">
        <v>44075</v>
      </c>
      <c r="B1135" s="2">
        <v>41.88</v>
      </c>
      <c r="C1135" s="2">
        <v>42.03</v>
      </c>
      <c r="D1135" s="2">
        <v>41.5</v>
      </c>
      <c r="E1135" s="2">
        <v>41.99</v>
      </c>
      <c r="F1135" s="2">
        <v>0.262655205</v>
      </c>
    </row>
    <row r="1136" spans="1:6" x14ac:dyDescent="0.25">
      <c r="A1136" s="3">
        <v>44074</v>
      </c>
      <c r="B1136" s="2">
        <v>42.15</v>
      </c>
      <c r="C1136" s="2">
        <v>42.34</v>
      </c>
      <c r="D1136" s="2">
        <v>41.94</v>
      </c>
      <c r="E1136" s="2">
        <v>42.29</v>
      </c>
      <c r="F1136" s="2">
        <v>0.33214709399999998</v>
      </c>
    </row>
    <row r="1137" spans="1:6" x14ac:dyDescent="0.25">
      <c r="A1137" s="3">
        <v>44071</v>
      </c>
      <c r="B1137" s="2">
        <v>42.16</v>
      </c>
      <c r="C1137" s="2">
        <v>42.29</v>
      </c>
      <c r="D1137" s="2">
        <v>41.99</v>
      </c>
      <c r="E1137" s="2">
        <v>42.12</v>
      </c>
      <c r="F1137" s="2">
        <v>-9.4876660000000002E-2</v>
      </c>
    </row>
    <row r="1138" spans="1:6" x14ac:dyDescent="0.25">
      <c r="A1138" s="3">
        <v>44070</v>
      </c>
      <c r="B1138" s="2">
        <v>42.16</v>
      </c>
      <c r="C1138" s="2">
        <v>42.41</v>
      </c>
      <c r="D1138" s="2">
        <v>42.02</v>
      </c>
      <c r="E1138" s="2">
        <v>42.32</v>
      </c>
      <c r="F1138" s="2">
        <v>0.37950664099999998</v>
      </c>
    </row>
    <row r="1139" spans="1:6" x14ac:dyDescent="0.25">
      <c r="A1139" s="3">
        <v>44069</v>
      </c>
      <c r="B1139" s="2">
        <v>41.83</v>
      </c>
      <c r="C1139" s="2">
        <v>42.27</v>
      </c>
      <c r="D1139" s="2">
        <v>41.69</v>
      </c>
      <c r="E1139" s="2">
        <v>42.21</v>
      </c>
      <c r="F1139" s="2">
        <v>0.90843891899999996</v>
      </c>
    </row>
    <row r="1140" spans="1:6" x14ac:dyDescent="0.25">
      <c r="A1140" s="3">
        <v>44068</v>
      </c>
      <c r="B1140" s="2">
        <v>42.09</v>
      </c>
      <c r="C1140" s="2">
        <v>42.21</v>
      </c>
      <c r="D1140" s="2">
        <v>41.78</v>
      </c>
      <c r="E1140" s="2">
        <v>41.94</v>
      </c>
      <c r="F1140" s="2">
        <v>-0.35637918699999999</v>
      </c>
    </row>
    <row r="1141" spans="1:6" x14ac:dyDescent="0.25">
      <c r="A1141" s="3">
        <v>44067</v>
      </c>
      <c r="B1141" s="2">
        <v>42.2</v>
      </c>
      <c r="C1141" s="2">
        <v>42.46</v>
      </c>
      <c r="D1141" s="2">
        <v>42</v>
      </c>
      <c r="E1141" s="2">
        <v>42.08</v>
      </c>
      <c r="F1141" s="2">
        <v>-0.28436019000000001</v>
      </c>
    </row>
    <row r="1142" spans="1:6" x14ac:dyDescent="0.25">
      <c r="A1142" s="3">
        <v>44064</v>
      </c>
      <c r="B1142" s="2">
        <v>41.9</v>
      </c>
      <c r="C1142" s="2">
        <v>42.24</v>
      </c>
      <c r="D1142" s="2">
        <v>41.8</v>
      </c>
      <c r="E1142" s="2">
        <v>42.24</v>
      </c>
      <c r="F1142" s="2">
        <v>0.81145584699999995</v>
      </c>
    </row>
    <row r="1143" spans="1:6" x14ac:dyDescent="0.25">
      <c r="A1143" s="3">
        <v>44063</v>
      </c>
      <c r="B1143" s="2">
        <v>41.83</v>
      </c>
      <c r="C1143" s="2">
        <v>42.41</v>
      </c>
      <c r="D1143" s="2">
        <v>41.81</v>
      </c>
      <c r="E1143" s="2">
        <v>42.24</v>
      </c>
      <c r="F1143" s="2">
        <v>0.98015778099999995</v>
      </c>
    </row>
    <row r="1144" spans="1:6" x14ac:dyDescent="0.25">
      <c r="A1144" s="3">
        <v>44062</v>
      </c>
      <c r="B1144" s="2">
        <v>42.04</v>
      </c>
      <c r="C1144" s="2">
        <v>42.34</v>
      </c>
      <c r="D1144" s="2">
        <v>41.78</v>
      </c>
      <c r="E1144" s="2">
        <v>41.87</v>
      </c>
      <c r="F1144" s="2">
        <v>-0.40437678399999999</v>
      </c>
    </row>
    <row r="1145" spans="1:6" x14ac:dyDescent="0.25">
      <c r="A1145" s="3">
        <v>44061</v>
      </c>
      <c r="B1145" s="2">
        <v>42.16</v>
      </c>
      <c r="C1145" s="2">
        <v>42.27</v>
      </c>
      <c r="D1145" s="2">
        <v>41.81</v>
      </c>
      <c r="E1145" s="2">
        <v>41.98</v>
      </c>
      <c r="F1145" s="2">
        <v>-0.42694497199999998</v>
      </c>
    </row>
    <row r="1146" spans="1:6" x14ac:dyDescent="0.25">
      <c r="A1146" s="3">
        <v>44060</v>
      </c>
      <c r="B1146" s="2">
        <v>42.52</v>
      </c>
      <c r="C1146" s="2">
        <v>42.56</v>
      </c>
      <c r="D1146" s="2">
        <v>41.86</v>
      </c>
      <c r="E1146" s="2">
        <v>42.13</v>
      </c>
      <c r="F1146" s="2">
        <v>-0.917215428</v>
      </c>
    </row>
    <row r="1147" spans="1:6" x14ac:dyDescent="0.25">
      <c r="A1147" s="3">
        <v>44057</v>
      </c>
      <c r="B1147" s="2">
        <v>42.28</v>
      </c>
      <c r="C1147" s="2">
        <v>42.87</v>
      </c>
      <c r="D1147" s="2">
        <v>42.28</v>
      </c>
      <c r="E1147" s="2">
        <v>42.48</v>
      </c>
      <c r="F1147" s="2">
        <v>0.47303689700000001</v>
      </c>
    </row>
    <row r="1148" spans="1:6" x14ac:dyDescent="0.25">
      <c r="A1148" s="3">
        <v>44056</v>
      </c>
      <c r="B1148" s="2">
        <v>42.68</v>
      </c>
      <c r="C1148" s="2">
        <v>43.23</v>
      </c>
      <c r="D1148" s="2">
        <v>42.38</v>
      </c>
      <c r="E1148" s="2">
        <v>42.81</v>
      </c>
      <c r="F1148" s="2">
        <v>0.304592315</v>
      </c>
    </row>
    <row r="1149" spans="1:6" x14ac:dyDescent="0.25">
      <c r="A1149" s="3">
        <v>44055</v>
      </c>
      <c r="B1149" s="2">
        <v>47.5</v>
      </c>
      <c r="C1149" s="2">
        <v>48.08</v>
      </c>
      <c r="D1149" s="2">
        <v>47.27</v>
      </c>
      <c r="E1149" s="2">
        <v>47.97</v>
      </c>
      <c r="F1149" s="2">
        <v>0.98947368400000002</v>
      </c>
    </row>
    <row r="1150" spans="1:6" x14ac:dyDescent="0.25">
      <c r="A1150" s="3">
        <v>44054</v>
      </c>
      <c r="B1150" s="2">
        <v>48.35</v>
      </c>
      <c r="C1150" s="2">
        <v>48.44</v>
      </c>
      <c r="D1150" s="2">
        <v>47.08</v>
      </c>
      <c r="E1150" s="2">
        <v>47.09</v>
      </c>
      <c r="F1150" s="2">
        <v>-2.6059979320000002</v>
      </c>
    </row>
    <row r="1151" spans="1:6" x14ac:dyDescent="0.25">
      <c r="A1151" s="3">
        <v>44053</v>
      </c>
      <c r="B1151" s="2">
        <v>47.54</v>
      </c>
      <c r="C1151" s="2">
        <v>47.99</v>
      </c>
      <c r="D1151" s="2">
        <v>47.44</v>
      </c>
      <c r="E1151" s="2">
        <v>47.66</v>
      </c>
      <c r="F1151" s="2">
        <v>0.252419016</v>
      </c>
    </row>
    <row r="1152" spans="1:6" x14ac:dyDescent="0.25">
      <c r="A1152" s="3">
        <v>44050</v>
      </c>
      <c r="B1152" s="2">
        <v>47.29</v>
      </c>
      <c r="C1152" s="2">
        <v>47.59</v>
      </c>
      <c r="D1152" s="2">
        <v>47.03</v>
      </c>
      <c r="E1152" s="2">
        <v>47.41</v>
      </c>
      <c r="F1152" s="2">
        <v>0.253753436</v>
      </c>
    </row>
    <row r="1153" spans="1:6" x14ac:dyDescent="0.25">
      <c r="A1153" s="3">
        <v>44049</v>
      </c>
      <c r="B1153" s="2">
        <v>47.14</v>
      </c>
      <c r="C1153" s="2">
        <v>47.82</v>
      </c>
      <c r="D1153" s="2">
        <v>47.14</v>
      </c>
      <c r="E1153" s="2">
        <v>47.73</v>
      </c>
      <c r="F1153" s="2">
        <v>1.251591006</v>
      </c>
    </row>
    <row r="1154" spans="1:6" x14ac:dyDescent="0.25">
      <c r="A1154" s="3">
        <v>44048</v>
      </c>
      <c r="B1154" s="2">
        <v>47.29</v>
      </c>
      <c r="C1154" s="2">
        <v>47.73</v>
      </c>
      <c r="D1154" s="2">
        <v>47.03</v>
      </c>
      <c r="E1154" s="2">
        <v>47.31</v>
      </c>
      <c r="F1154" s="2">
        <v>4.2292239000000002E-2</v>
      </c>
    </row>
    <row r="1155" spans="1:6" x14ac:dyDescent="0.25">
      <c r="A1155" s="3">
        <v>44047</v>
      </c>
      <c r="B1155" s="2">
        <v>47.35</v>
      </c>
      <c r="C1155" s="2">
        <v>47.57</v>
      </c>
      <c r="D1155" s="2">
        <v>47.06</v>
      </c>
      <c r="E1155" s="2">
        <v>47.57</v>
      </c>
      <c r="F1155" s="2">
        <v>0.464625132</v>
      </c>
    </row>
    <row r="1156" spans="1:6" x14ac:dyDescent="0.25">
      <c r="A1156" s="3">
        <v>44046</v>
      </c>
      <c r="B1156" s="2">
        <v>46.96</v>
      </c>
      <c r="C1156" s="2">
        <v>47.35</v>
      </c>
      <c r="D1156" s="2">
        <v>46.68</v>
      </c>
      <c r="E1156" s="2">
        <v>47.14</v>
      </c>
      <c r="F1156" s="2">
        <v>0.38330493999999998</v>
      </c>
    </row>
    <row r="1157" spans="1:6" x14ac:dyDescent="0.25">
      <c r="A1157" s="3">
        <v>44043</v>
      </c>
      <c r="B1157" s="2">
        <v>46.41</v>
      </c>
      <c r="C1157" s="2">
        <v>46.95</v>
      </c>
      <c r="D1157" s="2">
        <v>45.85</v>
      </c>
      <c r="E1157" s="2">
        <v>46.94</v>
      </c>
      <c r="F1157" s="2">
        <v>1.1419952600000001</v>
      </c>
    </row>
    <row r="1158" spans="1:6" x14ac:dyDescent="0.25">
      <c r="A1158" s="3">
        <v>44042</v>
      </c>
      <c r="B1158" s="2">
        <v>45.89</v>
      </c>
      <c r="C1158" s="2">
        <v>46.39</v>
      </c>
      <c r="D1158" s="2">
        <v>45.37</v>
      </c>
      <c r="E1158" s="2">
        <v>46.39</v>
      </c>
      <c r="F1158" s="2">
        <v>1.089561996</v>
      </c>
    </row>
    <row r="1159" spans="1:6" x14ac:dyDescent="0.25">
      <c r="A1159" s="3">
        <v>44041</v>
      </c>
      <c r="B1159" s="2">
        <v>46.47</v>
      </c>
      <c r="C1159" s="2">
        <v>46.87</v>
      </c>
      <c r="D1159" s="2">
        <v>46.37</v>
      </c>
      <c r="E1159" s="2">
        <v>46.68</v>
      </c>
      <c r="F1159" s="2">
        <v>0.45190445400000001</v>
      </c>
    </row>
    <row r="1160" spans="1:6" x14ac:dyDescent="0.25">
      <c r="A1160" s="3">
        <v>44040</v>
      </c>
      <c r="B1160" s="2">
        <v>46.67</v>
      </c>
      <c r="C1160" s="2">
        <v>46.73</v>
      </c>
      <c r="D1160" s="2">
        <v>46.2</v>
      </c>
      <c r="E1160" s="2">
        <v>46.25</v>
      </c>
      <c r="F1160" s="2">
        <v>-0.89993571900000002</v>
      </c>
    </row>
    <row r="1161" spans="1:6" x14ac:dyDescent="0.25">
      <c r="A1161" s="3">
        <v>44039</v>
      </c>
      <c r="B1161" s="2">
        <v>46.52</v>
      </c>
      <c r="C1161" s="2">
        <v>47.25</v>
      </c>
      <c r="D1161" s="2">
        <v>46.52</v>
      </c>
      <c r="E1161" s="2">
        <v>47.19</v>
      </c>
      <c r="F1161" s="2">
        <v>1.440240757</v>
      </c>
    </row>
    <row r="1162" spans="1:6" x14ac:dyDescent="0.25">
      <c r="A1162" s="3">
        <v>44036</v>
      </c>
      <c r="B1162" s="2">
        <v>47.46</v>
      </c>
      <c r="C1162" s="2">
        <v>47.47</v>
      </c>
      <c r="D1162" s="2">
        <v>46.11</v>
      </c>
      <c r="E1162" s="2">
        <v>46.35</v>
      </c>
      <c r="F1162" s="2">
        <v>-2.338811631</v>
      </c>
    </row>
    <row r="1163" spans="1:6" x14ac:dyDescent="0.25">
      <c r="A1163" s="3">
        <v>44035</v>
      </c>
      <c r="B1163" s="2">
        <v>46.82</v>
      </c>
      <c r="C1163" s="2">
        <v>47.69</v>
      </c>
      <c r="D1163" s="2">
        <v>46.67</v>
      </c>
      <c r="E1163" s="2">
        <v>47.32</v>
      </c>
      <c r="F1163" s="2">
        <v>1.067919692</v>
      </c>
    </row>
    <row r="1164" spans="1:6" x14ac:dyDescent="0.25">
      <c r="A1164" s="3">
        <v>44034</v>
      </c>
      <c r="B1164" s="2">
        <v>46.99</v>
      </c>
      <c r="C1164" s="2">
        <v>47.1</v>
      </c>
      <c r="D1164" s="2">
        <v>46.63</v>
      </c>
      <c r="E1164" s="2">
        <v>46.82</v>
      </c>
      <c r="F1164" s="2">
        <v>-0.36177910200000002</v>
      </c>
    </row>
    <row r="1165" spans="1:6" x14ac:dyDescent="0.25">
      <c r="A1165" s="3">
        <v>44033</v>
      </c>
      <c r="B1165" s="2">
        <v>46.93</v>
      </c>
      <c r="C1165" s="2">
        <v>47.32</v>
      </c>
      <c r="D1165" s="2">
        <v>46.85</v>
      </c>
      <c r="E1165" s="2">
        <v>46.92</v>
      </c>
      <c r="F1165" s="2">
        <v>-2.1308331999999999E-2</v>
      </c>
    </row>
    <row r="1166" spans="1:6" x14ac:dyDescent="0.25">
      <c r="A1166" s="3">
        <v>44032</v>
      </c>
      <c r="B1166" s="2">
        <v>46.72</v>
      </c>
      <c r="C1166" s="2">
        <v>47.07</v>
      </c>
      <c r="D1166" s="2">
        <v>46.26</v>
      </c>
      <c r="E1166" s="2">
        <v>46.99</v>
      </c>
      <c r="F1166" s="2">
        <v>0.577910959</v>
      </c>
    </row>
    <row r="1167" spans="1:6" x14ac:dyDescent="0.25">
      <c r="A1167" s="3">
        <v>44029</v>
      </c>
      <c r="B1167" s="2">
        <v>46.35</v>
      </c>
      <c r="C1167" s="2">
        <v>46.92</v>
      </c>
      <c r="D1167" s="2">
        <v>46.2</v>
      </c>
      <c r="E1167" s="2">
        <v>46.71</v>
      </c>
      <c r="F1167" s="2">
        <v>0.77669902899999999</v>
      </c>
    </row>
    <row r="1168" spans="1:6" x14ac:dyDescent="0.25">
      <c r="A1168" s="3">
        <v>44028</v>
      </c>
      <c r="B1168" s="2">
        <v>45.49</v>
      </c>
      <c r="C1168" s="2">
        <v>45.82</v>
      </c>
      <c r="D1168" s="2">
        <v>45.2</v>
      </c>
      <c r="E1168" s="2">
        <v>45.71</v>
      </c>
      <c r="F1168" s="2">
        <v>0.48362277399999998</v>
      </c>
    </row>
    <row r="1169" spans="1:6" x14ac:dyDescent="0.25">
      <c r="A1169" s="3">
        <v>44027</v>
      </c>
      <c r="B1169" s="2">
        <v>46.68</v>
      </c>
      <c r="C1169" s="2">
        <v>46.83</v>
      </c>
      <c r="D1169" s="2">
        <v>45.98</v>
      </c>
      <c r="E1169" s="2">
        <v>46.28</v>
      </c>
      <c r="F1169" s="2">
        <v>-0.85689802900000001</v>
      </c>
    </row>
    <row r="1170" spans="1:6" x14ac:dyDescent="0.25">
      <c r="A1170" s="3">
        <v>44026</v>
      </c>
      <c r="B1170" s="2">
        <v>45.72</v>
      </c>
      <c r="C1170" s="2">
        <v>46.49</v>
      </c>
      <c r="D1170" s="2">
        <v>45.47</v>
      </c>
      <c r="E1170" s="2">
        <v>46.4</v>
      </c>
      <c r="F1170" s="2">
        <v>1.487314086</v>
      </c>
    </row>
    <row r="1171" spans="1:6" x14ac:dyDescent="0.25">
      <c r="A1171" s="3">
        <v>44025</v>
      </c>
      <c r="B1171" s="2">
        <v>46.69</v>
      </c>
      <c r="C1171" s="2">
        <v>46.98</v>
      </c>
      <c r="D1171" s="2">
        <v>45.81</v>
      </c>
      <c r="E1171" s="2">
        <v>45.81</v>
      </c>
      <c r="F1171" s="2">
        <v>-1.8847719000000001</v>
      </c>
    </row>
    <row r="1172" spans="1:6" x14ac:dyDescent="0.25">
      <c r="A1172" s="3">
        <v>44022</v>
      </c>
      <c r="B1172" s="2">
        <v>46.62</v>
      </c>
      <c r="C1172" s="2">
        <v>46.85</v>
      </c>
      <c r="D1172" s="2">
        <v>46.23</v>
      </c>
      <c r="E1172" s="2">
        <v>46.71</v>
      </c>
      <c r="F1172" s="2">
        <v>0.19305019300000001</v>
      </c>
    </row>
    <row r="1173" spans="1:6" x14ac:dyDescent="0.25">
      <c r="A1173" s="3">
        <v>44021</v>
      </c>
      <c r="B1173" s="2">
        <v>46.77</v>
      </c>
      <c r="C1173" s="2">
        <v>47.19</v>
      </c>
      <c r="D1173" s="2">
        <v>46.22</v>
      </c>
      <c r="E1173" s="2">
        <v>46.69</v>
      </c>
      <c r="F1173" s="2">
        <v>-0.17104981799999999</v>
      </c>
    </row>
    <row r="1174" spans="1:6" x14ac:dyDescent="0.25">
      <c r="A1174" s="3">
        <v>44020</v>
      </c>
      <c r="B1174" s="2">
        <v>45.54</v>
      </c>
      <c r="C1174" s="2">
        <v>46.06</v>
      </c>
      <c r="D1174" s="2">
        <v>45.45</v>
      </c>
      <c r="E1174" s="2">
        <v>45.77</v>
      </c>
      <c r="F1174" s="2">
        <v>0.50505050500000004</v>
      </c>
    </row>
    <row r="1175" spans="1:6" x14ac:dyDescent="0.25">
      <c r="A1175" s="3">
        <v>44019</v>
      </c>
      <c r="B1175" s="2">
        <v>46.12</v>
      </c>
      <c r="C1175" s="2">
        <v>46.2</v>
      </c>
      <c r="D1175" s="2">
        <v>45.6</v>
      </c>
      <c r="E1175" s="2">
        <v>45.63</v>
      </c>
      <c r="F1175" s="2">
        <v>-1.0624457940000001</v>
      </c>
    </row>
    <row r="1176" spans="1:6" x14ac:dyDescent="0.25">
      <c r="A1176" s="3">
        <v>44018</v>
      </c>
      <c r="B1176" s="2">
        <v>46.09</v>
      </c>
      <c r="C1176" s="2">
        <v>46.48</v>
      </c>
      <c r="D1176" s="2">
        <v>46.01</v>
      </c>
      <c r="E1176" s="2">
        <v>46.46</v>
      </c>
      <c r="F1176" s="2">
        <v>0.80277717500000001</v>
      </c>
    </row>
    <row r="1177" spans="1:6" x14ac:dyDescent="0.25">
      <c r="A1177" s="3">
        <v>44014</v>
      </c>
      <c r="B1177" s="2">
        <v>46.07</v>
      </c>
      <c r="C1177" s="2">
        <v>46.18</v>
      </c>
      <c r="D1177" s="2">
        <v>45.52</v>
      </c>
      <c r="E1177" s="2">
        <v>45.56</v>
      </c>
      <c r="F1177" s="2">
        <v>-1.10701107</v>
      </c>
    </row>
    <row r="1178" spans="1:6" x14ac:dyDescent="0.25">
      <c r="A1178" s="3">
        <v>44013</v>
      </c>
      <c r="B1178" s="2">
        <v>46.64</v>
      </c>
      <c r="C1178" s="2">
        <v>46.7</v>
      </c>
      <c r="D1178" s="2">
        <v>46.03</v>
      </c>
      <c r="E1178" s="2">
        <v>46.08</v>
      </c>
      <c r="F1178" s="2">
        <v>-1.200686106</v>
      </c>
    </row>
    <row r="1179" spans="1:6" x14ac:dyDescent="0.25">
      <c r="A1179" s="3">
        <v>44012</v>
      </c>
      <c r="B1179" s="2">
        <v>46.59</v>
      </c>
      <c r="C1179" s="2">
        <v>47.01</v>
      </c>
      <c r="D1179" s="2">
        <v>46.09</v>
      </c>
      <c r="E1179" s="2">
        <v>46.85</v>
      </c>
      <c r="F1179" s="2">
        <v>0.55805966900000004</v>
      </c>
    </row>
    <row r="1180" spans="1:6" x14ac:dyDescent="0.25">
      <c r="A1180" s="3">
        <v>44011</v>
      </c>
      <c r="B1180" s="2">
        <v>46.07</v>
      </c>
      <c r="C1180" s="2">
        <v>46.18</v>
      </c>
      <c r="D1180" s="2">
        <v>45.67</v>
      </c>
      <c r="E1180" s="2">
        <v>46.04</v>
      </c>
      <c r="F1180" s="2">
        <v>-6.5118298000000005E-2</v>
      </c>
    </row>
    <row r="1181" spans="1:6" x14ac:dyDescent="0.25">
      <c r="A1181" s="3">
        <v>44008</v>
      </c>
      <c r="B1181" s="2">
        <v>45.15</v>
      </c>
      <c r="C1181" s="2">
        <v>46.49</v>
      </c>
      <c r="D1181" s="2">
        <v>44.62</v>
      </c>
      <c r="E1181" s="2">
        <v>46.46</v>
      </c>
      <c r="F1181" s="2">
        <v>2.901439646</v>
      </c>
    </row>
    <row r="1182" spans="1:6" x14ac:dyDescent="0.25">
      <c r="A1182" s="3">
        <v>44007</v>
      </c>
      <c r="B1182" s="2">
        <v>44.6</v>
      </c>
      <c r="C1182" s="2">
        <v>45.24</v>
      </c>
      <c r="D1182" s="2">
        <v>44.2</v>
      </c>
      <c r="E1182" s="2">
        <v>45.24</v>
      </c>
      <c r="F1182" s="2">
        <v>1.434977578</v>
      </c>
    </row>
    <row r="1183" spans="1:6" x14ac:dyDescent="0.25">
      <c r="A1183" s="3">
        <v>44006</v>
      </c>
      <c r="B1183" s="2">
        <v>45.34</v>
      </c>
      <c r="C1183" s="2">
        <v>45.46</v>
      </c>
      <c r="D1183" s="2">
        <v>44.38</v>
      </c>
      <c r="E1183" s="2">
        <v>44.68</v>
      </c>
      <c r="F1183" s="2">
        <v>-1.4556682839999999</v>
      </c>
    </row>
    <row r="1184" spans="1:6" x14ac:dyDescent="0.25">
      <c r="A1184" s="3">
        <v>44005</v>
      </c>
      <c r="B1184" s="2">
        <v>45.63</v>
      </c>
      <c r="C1184" s="2">
        <v>46.14</v>
      </c>
      <c r="D1184" s="2">
        <v>45.32</v>
      </c>
      <c r="E1184" s="2">
        <v>45.74</v>
      </c>
      <c r="F1184" s="2">
        <v>0.24106947200000001</v>
      </c>
    </row>
    <row r="1185" spans="1:6" x14ac:dyDescent="0.25">
      <c r="A1185" s="3">
        <v>44004</v>
      </c>
      <c r="B1185" s="2">
        <v>44.88</v>
      </c>
      <c r="C1185" s="2">
        <v>45.46</v>
      </c>
      <c r="D1185" s="2">
        <v>44.83</v>
      </c>
      <c r="E1185" s="2">
        <v>45.24</v>
      </c>
      <c r="F1185" s="2">
        <v>0.802139037</v>
      </c>
    </row>
    <row r="1186" spans="1:6" x14ac:dyDescent="0.25">
      <c r="A1186" s="3">
        <v>44001</v>
      </c>
      <c r="B1186" s="2">
        <v>46.37</v>
      </c>
      <c r="C1186" s="2">
        <v>46.47</v>
      </c>
      <c r="D1186" s="2">
        <v>45.05</v>
      </c>
      <c r="E1186" s="2">
        <v>45.45</v>
      </c>
      <c r="F1186" s="2">
        <v>-1.984041406</v>
      </c>
    </row>
    <row r="1187" spans="1:6" x14ac:dyDescent="0.25">
      <c r="A1187" s="3">
        <v>44000</v>
      </c>
      <c r="B1187" s="2">
        <v>45.5</v>
      </c>
      <c r="C1187" s="2">
        <v>46.04</v>
      </c>
      <c r="D1187" s="2">
        <v>45.36</v>
      </c>
      <c r="E1187" s="2">
        <v>45.91</v>
      </c>
      <c r="F1187" s="2">
        <v>0.90109890100000001</v>
      </c>
    </row>
    <row r="1188" spans="1:6" x14ac:dyDescent="0.25">
      <c r="A1188" s="3">
        <v>43999</v>
      </c>
      <c r="B1188" s="2">
        <v>46.53</v>
      </c>
      <c r="C1188" s="2">
        <v>46.6</v>
      </c>
      <c r="D1188" s="2">
        <v>45.9</v>
      </c>
      <c r="E1188" s="2">
        <v>46.19</v>
      </c>
      <c r="F1188" s="2">
        <v>-0.730711369</v>
      </c>
    </row>
    <row r="1189" spans="1:6" x14ac:dyDescent="0.25">
      <c r="A1189" s="3">
        <v>43998</v>
      </c>
      <c r="B1189" s="2">
        <v>47.1</v>
      </c>
      <c r="C1189" s="2">
        <v>47.39</v>
      </c>
      <c r="D1189" s="2">
        <v>45.9</v>
      </c>
      <c r="E1189" s="2">
        <v>46.32</v>
      </c>
      <c r="F1189" s="2">
        <v>-1.656050955</v>
      </c>
    </row>
    <row r="1190" spans="1:6" x14ac:dyDescent="0.25">
      <c r="A1190" s="3">
        <v>43997</v>
      </c>
      <c r="B1190" s="2">
        <v>44.03</v>
      </c>
      <c r="C1190" s="2">
        <v>45.76</v>
      </c>
      <c r="D1190" s="2">
        <v>44</v>
      </c>
      <c r="E1190" s="2">
        <v>45.26</v>
      </c>
      <c r="F1190" s="2">
        <v>2.7935498519999999</v>
      </c>
    </row>
    <row r="1191" spans="1:6" x14ac:dyDescent="0.25">
      <c r="A1191" s="3">
        <v>43994</v>
      </c>
      <c r="B1191" s="2">
        <v>45.44</v>
      </c>
      <c r="C1191" s="2">
        <v>45.85</v>
      </c>
      <c r="D1191" s="2">
        <v>44.1</v>
      </c>
      <c r="E1191" s="2">
        <v>45.11</v>
      </c>
      <c r="F1191" s="2">
        <v>-0.72623239399999995</v>
      </c>
    </row>
    <row r="1192" spans="1:6" x14ac:dyDescent="0.25">
      <c r="A1192" s="3">
        <v>43993</v>
      </c>
      <c r="B1192" s="2">
        <v>46.52</v>
      </c>
      <c r="C1192" s="2">
        <v>46.55</v>
      </c>
      <c r="D1192" s="2">
        <v>43.7</v>
      </c>
      <c r="E1192" s="2">
        <v>43.79</v>
      </c>
      <c r="F1192" s="2">
        <v>-5.8684436800000004</v>
      </c>
    </row>
    <row r="1193" spans="1:6" x14ac:dyDescent="0.25">
      <c r="A1193" s="3">
        <v>43992</v>
      </c>
      <c r="B1193" s="2">
        <v>47.46</v>
      </c>
      <c r="C1193" s="2">
        <v>47.83</v>
      </c>
      <c r="D1193" s="2">
        <v>47.12</v>
      </c>
      <c r="E1193" s="2">
        <v>47.54</v>
      </c>
      <c r="F1193" s="2">
        <v>0.16856299999999999</v>
      </c>
    </row>
    <row r="1194" spans="1:6" x14ac:dyDescent="0.25">
      <c r="A1194" s="3">
        <v>43991</v>
      </c>
      <c r="B1194" s="2">
        <v>47.98</v>
      </c>
      <c r="C1194" s="2">
        <v>48.22</v>
      </c>
      <c r="D1194" s="2">
        <v>47.48</v>
      </c>
      <c r="E1194" s="2">
        <v>48.05</v>
      </c>
      <c r="F1194" s="2">
        <v>0.14589412299999999</v>
      </c>
    </row>
    <row r="1195" spans="1:6" x14ac:dyDescent="0.25">
      <c r="A1195" s="3">
        <v>43990</v>
      </c>
      <c r="B1195" s="2">
        <v>47.71</v>
      </c>
      <c r="C1195" s="2">
        <v>48.05</v>
      </c>
      <c r="D1195" s="2">
        <v>47.11</v>
      </c>
      <c r="E1195" s="2">
        <v>48.05</v>
      </c>
      <c r="F1195" s="2">
        <v>0.71263885999999999</v>
      </c>
    </row>
    <row r="1196" spans="1:6" x14ac:dyDescent="0.25">
      <c r="A1196" s="3">
        <v>43987</v>
      </c>
      <c r="B1196" s="2">
        <v>47.71</v>
      </c>
      <c r="C1196" s="2">
        <v>48.29</v>
      </c>
      <c r="D1196" s="2">
        <v>47.6</v>
      </c>
      <c r="E1196" s="2">
        <v>47.79</v>
      </c>
      <c r="F1196" s="2">
        <v>0.167679732</v>
      </c>
    </row>
    <row r="1197" spans="1:6" x14ac:dyDescent="0.25">
      <c r="A1197" s="3">
        <v>43986</v>
      </c>
      <c r="B1197" s="2">
        <v>46.86</v>
      </c>
      <c r="C1197" s="2">
        <v>47.24</v>
      </c>
      <c r="D1197" s="2">
        <v>46.53</v>
      </c>
      <c r="E1197" s="2">
        <v>46.73</v>
      </c>
      <c r="F1197" s="2">
        <v>-0.277422108</v>
      </c>
    </row>
    <row r="1198" spans="1:6" x14ac:dyDescent="0.25">
      <c r="A1198" s="3">
        <v>43985</v>
      </c>
      <c r="B1198" s="2">
        <v>46.89</v>
      </c>
      <c r="C1198" s="2">
        <v>47.19</v>
      </c>
      <c r="D1198" s="2">
        <v>46.71</v>
      </c>
      <c r="E1198" s="2">
        <v>47</v>
      </c>
      <c r="F1198" s="2">
        <v>0.23459159700000001</v>
      </c>
    </row>
    <row r="1199" spans="1:6" x14ac:dyDescent="0.25">
      <c r="A1199" s="3">
        <v>43984</v>
      </c>
      <c r="B1199" s="2">
        <v>45.93</v>
      </c>
      <c r="C1199" s="2">
        <v>46.82</v>
      </c>
      <c r="D1199" s="2">
        <v>45.88</v>
      </c>
      <c r="E1199" s="2">
        <v>46.82</v>
      </c>
      <c r="F1199" s="2">
        <v>1.9377313300000001</v>
      </c>
    </row>
    <row r="1200" spans="1:6" x14ac:dyDescent="0.25">
      <c r="A1200" s="3">
        <v>43983</v>
      </c>
      <c r="B1200" s="2">
        <v>47.17</v>
      </c>
      <c r="C1200" s="2">
        <v>47.22</v>
      </c>
      <c r="D1200" s="2">
        <v>46.22</v>
      </c>
      <c r="E1200" s="2">
        <v>46.35</v>
      </c>
      <c r="F1200" s="2">
        <v>-1.7383930460000001</v>
      </c>
    </row>
    <row r="1201" spans="1:6" x14ac:dyDescent="0.25">
      <c r="A1201" s="3">
        <v>43980</v>
      </c>
      <c r="B1201" s="2">
        <v>45.78</v>
      </c>
      <c r="C1201" s="2">
        <v>47.31</v>
      </c>
      <c r="D1201" s="2">
        <v>45.41</v>
      </c>
      <c r="E1201" s="2">
        <v>47.29</v>
      </c>
      <c r="F1201" s="2">
        <v>3.2983835739999998</v>
      </c>
    </row>
    <row r="1202" spans="1:6" x14ac:dyDescent="0.25">
      <c r="A1202" s="3">
        <v>43979</v>
      </c>
      <c r="B1202" s="2">
        <v>45.61</v>
      </c>
      <c r="C1202" s="2">
        <v>46.45</v>
      </c>
      <c r="D1202" s="2">
        <v>45.37</v>
      </c>
      <c r="E1202" s="2">
        <v>45.52</v>
      </c>
      <c r="F1202" s="2">
        <v>-0.19732514800000001</v>
      </c>
    </row>
    <row r="1203" spans="1:6" x14ac:dyDescent="0.25">
      <c r="A1203" s="3">
        <v>43978</v>
      </c>
      <c r="B1203" s="2">
        <v>45.03</v>
      </c>
      <c r="C1203" s="2">
        <v>45.96</v>
      </c>
      <c r="D1203" s="2">
        <v>44.79</v>
      </c>
      <c r="E1203" s="2">
        <v>45.91</v>
      </c>
      <c r="F1203" s="2">
        <v>1.9542527199999999</v>
      </c>
    </row>
    <row r="1204" spans="1:6" x14ac:dyDescent="0.25">
      <c r="A1204" s="3">
        <v>43977</v>
      </c>
      <c r="B1204" s="2">
        <v>45.6</v>
      </c>
      <c r="C1204" s="2">
        <v>45.78</v>
      </c>
      <c r="D1204" s="2">
        <v>44.69</v>
      </c>
      <c r="E1204" s="2">
        <v>44.7</v>
      </c>
      <c r="F1204" s="2">
        <v>-1.9736842109999999</v>
      </c>
    </row>
    <row r="1205" spans="1:6" x14ac:dyDescent="0.25">
      <c r="A1205" s="3">
        <v>43973</v>
      </c>
      <c r="B1205" s="2">
        <v>44.48</v>
      </c>
      <c r="C1205" s="2">
        <v>44.91</v>
      </c>
      <c r="D1205" s="2">
        <v>44.12</v>
      </c>
      <c r="E1205" s="2">
        <v>44.87</v>
      </c>
      <c r="F1205" s="2">
        <v>0.87679856099999998</v>
      </c>
    </row>
    <row r="1206" spans="1:6" x14ac:dyDescent="0.25">
      <c r="A1206" s="3">
        <v>43972</v>
      </c>
      <c r="B1206" s="2">
        <v>45.51</v>
      </c>
      <c r="C1206" s="2">
        <v>45.65</v>
      </c>
      <c r="D1206" s="2">
        <v>44.56</v>
      </c>
      <c r="E1206" s="2">
        <v>44.57</v>
      </c>
      <c r="F1206" s="2">
        <v>-2.0654801140000001</v>
      </c>
    </row>
    <row r="1207" spans="1:6" x14ac:dyDescent="0.25">
      <c r="A1207" s="3">
        <v>43971</v>
      </c>
      <c r="B1207" s="2">
        <v>45.09</v>
      </c>
      <c r="C1207" s="2">
        <v>45.82</v>
      </c>
      <c r="D1207" s="2">
        <v>45.05</v>
      </c>
      <c r="E1207" s="2">
        <v>45.39</v>
      </c>
      <c r="F1207" s="2">
        <v>0.66533599499999996</v>
      </c>
    </row>
    <row r="1208" spans="1:6" x14ac:dyDescent="0.25">
      <c r="A1208" s="3">
        <v>43970</v>
      </c>
      <c r="B1208" s="2">
        <v>44.62</v>
      </c>
      <c r="C1208" s="2">
        <v>44.98</v>
      </c>
      <c r="D1208" s="2">
        <v>44.41</v>
      </c>
      <c r="E1208" s="2">
        <v>44.73</v>
      </c>
      <c r="F1208" s="2">
        <v>0.24652622099999999</v>
      </c>
    </row>
    <row r="1209" spans="1:6" x14ac:dyDescent="0.25">
      <c r="A1209" s="3">
        <v>43969</v>
      </c>
      <c r="B1209" s="2">
        <v>45.03</v>
      </c>
      <c r="C1209" s="2">
        <v>45.29</v>
      </c>
      <c r="D1209" s="2">
        <v>44.33</v>
      </c>
      <c r="E1209" s="2">
        <v>45.19</v>
      </c>
      <c r="F1209" s="2">
        <v>0.355318676</v>
      </c>
    </row>
    <row r="1210" spans="1:6" x14ac:dyDescent="0.25">
      <c r="A1210" s="3">
        <v>43966</v>
      </c>
      <c r="B1210" s="2">
        <v>43.49</v>
      </c>
      <c r="C1210" s="2">
        <v>44.27</v>
      </c>
      <c r="D1210" s="2">
        <v>43.36</v>
      </c>
      <c r="E1210" s="2">
        <v>44.23</v>
      </c>
      <c r="F1210" s="2">
        <v>1.701540584</v>
      </c>
    </row>
    <row r="1211" spans="1:6" x14ac:dyDescent="0.25">
      <c r="A1211" s="3">
        <v>43965</v>
      </c>
      <c r="B1211" s="2">
        <v>43.73</v>
      </c>
      <c r="C1211" s="2">
        <v>44.57</v>
      </c>
      <c r="D1211" s="2">
        <v>43.26</v>
      </c>
      <c r="E1211" s="2">
        <v>43.83</v>
      </c>
      <c r="F1211" s="2">
        <v>0.22867596600000001</v>
      </c>
    </row>
    <row r="1212" spans="1:6" x14ac:dyDescent="0.25">
      <c r="A1212" s="3">
        <v>43964</v>
      </c>
      <c r="B1212" s="2">
        <v>43.14</v>
      </c>
      <c r="C1212" s="2">
        <v>43.55</v>
      </c>
      <c r="D1212" s="2">
        <v>41.31</v>
      </c>
      <c r="E1212" s="2">
        <v>41.96</v>
      </c>
      <c r="F1212" s="2">
        <v>-2.7352804819999998</v>
      </c>
    </row>
    <row r="1213" spans="1:6" x14ac:dyDescent="0.25">
      <c r="A1213" s="3">
        <v>43963</v>
      </c>
      <c r="B1213" s="2">
        <v>43.88</v>
      </c>
      <c r="C1213" s="2">
        <v>44.16</v>
      </c>
      <c r="D1213" s="2">
        <v>43.28</v>
      </c>
      <c r="E1213" s="2">
        <v>43.29</v>
      </c>
      <c r="F1213" s="2">
        <v>-1.3445761169999999</v>
      </c>
    </row>
    <row r="1214" spans="1:6" x14ac:dyDescent="0.25">
      <c r="A1214" s="3">
        <v>43962</v>
      </c>
      <c r="B1214" s="2">
        <v>42.73</v>
      </c>
      <c r="C1214" s="2">
        <v>43.64</v>
      </c>
      <c r="D1214" s="2">
        <v>42.6</v>
      </c>
      <c r="E1214" s="2">
        <v>43.49</v>
      </c>
      <c r="F1214" s="2">
        <v>1.778609876</v>
      </c>
    </row>
    <row r="1215" spans="1:6" x14ac:dyDescent="0.25">
      <c r="A1215" s="3">
        <v>43959</v>
      </c>
      <c r="B1215" s="2">
        <v>41.83</v>
      </c>
      <c r="C1215" s="2">
        <v>43.01</v>
      </c>
      <c r="D1215" s="2">
        <v>41.7</v>
      </c>
      <c r="E1215" s="2">
        <v>43</v>
      </c>
      <c r="F1215" s="2">
        <v>2.7970356199999999</v>
      </c>
    </row>
    <row r="1216" spans="1:6" x14ac:dyDescent="0.25">
      <c r="A1216" s="3">
        <v>43958</v>
      </c>
      <c r="B1216" s="2">
        <v>41.52</v>
      </c>
      <c r="C1216" s="2">
        <v>41.76</v>
      </c>
      <c r="D1216" s="2">
        <v>41.21</v>
      </c>
      <c r="E1216" s="2">
        <v>41.38</v>
      </c>
      <c r="F1216" s="2">
        <v>-0.33718689800000001</v>
      </c>
    </row>
    <row r="1217" spans="1:6" x14ac:dyDescent="0.25">
      <c r="A1217" s="3">
        <v>43957</v>
      </c>
      <c r="B1217" s="2">
        <v>41.36</v>
      </c>
      <c r="C1217" s="2">
        <v>41.68</v>
      </c>
      <c r="D1217" s="2">
        <v>40.97</v>
      </c>
      <c r="E1217" s="2">
        <v>41.25</v>
      </c>
      <c r="F1217" s="2">
        <v>-0.26595744700000001</v>
      </c>
    </row>
    <row r="1218" spans="1:6" x14ac:dyDescent="0.25">
      <c r="A1218" s="3">
        <v>43956</v>
      </c>
      <c r="B1218" s="2">
        <v>41.62</v>
      </c>
      <c r="C1218" s="2">
        <v>41.92</v>
      </c>
      <c r="D1218" s="2">
        <v>41.38</v>
      </c>
      <c r="E1218" s="2">
        <v>41.54</v>
      </c>
      <c r="F1218" s="2">
        <v>-0.19221528099999999</v>
      </c>
    </row>
    <row r="1219" spans="1:6" x14ac:dyDescent="0.25">
      <c r="A1219" s="3">
        <v>43955</v>
      </c>
      <c r="B1219" s="2">
        <v>40.83</v>
      </c>
      <c r="C1219" s="2">
        <v>41.32</v>
      </c>
      <c r="D1219" s="2">
        <v>40.49</v>
      </c>
      <c r="E1219" s="2">
        <v>41.27</v>
      </c>
      <c r="F1219" s="2">
        <v>1.0776389909999999</v>
      </c>
    </row>
    <row r="1220" spans="1:6" x14ac:dyDescent="0.25">
      <c r="A1220" s="3">
        <v>43952</v>
      </c>
      <c r="B1220" s="2">
        <v>41.67</v>
      </c>
      <c r="C1220" s="2">
        <v>41.78</v>
      </c>
      <c r="D1220" s="2">
        <v>40.78</v>
      </c>
      <c r="E1220" s="2">
        <v>40.78</v>
      </c>
      <c r="F1220" s="2">
        <v>-2.1358291340000002</v>
      </c>
    </row>
    <row r="1221" spans="1:6" x14ac:dyDescent="0.25">
      <c r="A1221" s="3">
        <v>43951</v>
      </c>
      <c r="B1221" s="2">
        <v>42.7</v>
      </c>
      <c r="C1221" s="2">
        <v>42.83</v>
      </c>
      <c r="D1221" s="2">
        <v>42.16</v>
      </c>
      <c r="E1221" s="2">
        <v>42.36</v>
      </c>
      <c r="F1221" s="2">
        <v>-0.79625292700000005</v>
      </c>
    </row>
    <row r="1222" spans="1:6" x14ac:dyDescent="0.25">
      <c r="A1222" s="3">
        <v>43950</v>
      </c>
      <c r="B1222" s="2">
        <v>43.32</v>
      </c>
      <c r="C1222" s="2">
        <v>43.47</v>
      </c>
      <c r="D1222" s="2">
        <v>42.93</v>
      </c>
      <c r="E1222" s="2">
        <v>43.4</v>
      </c>
      <c r="F1222" s="2">
        <v>0.184672207</v>
      </c>
    </row>
    <row r="1223" spans="1:6" x14ac:dyDescent="0.25">
      <c r="A1223" s="3">
        <v>43949</v>
      </c>
      <c r="B1223" s="2">
        <v>43.6</v>
      </c>
      <c r="C1223" s="2">
        <v>43.62</v>
      </c>
      <c r="D1223" s="2">
        <v>42.47</v>
      </c>
      <c r="E1223" s="2">
        <v>42.49</v>
      </c>
      <c r="F1223" s="2">
        <v>-2.5458715600000001</v>
      </c>
    </row>
    <row r="1224" spans="1:6" x14ac:dyDescent="0.25">
      <c r="A1224" s="3">
        <v>43948</v>
      </c>
      <c r="B1224" s="2">
        <v>42.83</v>
      </c>
      <c r="C1224" s="2">
        <v>43.22</v>
      </c>
      <c r="D1224" s="2">
        <v>42.58</v>
      </c>
      <c r="E1224" s="2">
        <v>43.1</v>
      </c>
      <c r="F1224" s="2">
        <v>0.63039925299999999</v>
      </c>
    </row>
    <row r="1225" spans="1:6" x14ac:dyDescent="0.25">
      <c r="A1225" s="3">
        <v>43945</v>
      </c>
      <c r="B1225" s="2">
        <v>41.94</v>
      </c>
      <c r="C1225" s="2">
        <v>42.66</v>
      </c>
      <c r="D1225" s="2">
        <v>41.64</v>
      </c>
      <c r="E1225" s="2">
        <v>42.53</v>
      </c>
      <c r="F1225" s="2">
        <v>1.4067715780000001</v>
      </c>
    </row>
    <row r="1226" spans="1:6" x14ac:dyDescent="0.25">
      <c r="A1226" s="3">
        <v>43944</v>
      </c>
      <c r="B1226" s="2">
        <v>42.2</v>
      </c>
      <c r="C1226" s="2">
        <v>42.54</v>
      </c>
      <c r="D1226" s="2">
        <v>41.52</v>
      </c>
      <c r="E1226" s="2">
        <v>41.69</v>
      </c>
      <c r="F1226" s="2">
        <v>-1.208530806</v>
      </c>
    </row>
    <row r="1227" spans="1:6" x14ac:dyDescent="0.25">
      <c r="A1227" s="3">
        <v>43943</v>
      </c>
      <c r="B1227" s="2">
        <v>41.47</v>
      </c>
      <c r="C1227" s="2">
        <v>42.01</v>
      </c>
      <c r="D1227" s="2">
        <v>41.11</v>
      </c>
      <c r="E1227" s="2">
        <v>41.89</v>
      </c>
      <c r="F1227" s="2">
        <v>1.0127803230000001</v>
      </c>
    </row>
    <row r="1228" spans="1:6" x14ac:dyDescent="0.25">
      <c r="A1228" s="3">
        <v>43942</v>
      </c>
      <c r="B1228" s="2">
        <v>41.59</v>
      </c>
      <c r="C1228" s="2">
        <v>41.62</v>
      </c>
      <c r="D1228" s="2">
        <v>40.409999999999997</v>
      </c>
      <c r="E1228" s="2">
        <v>40.56</v>
      </c>
      <c r="F1228" s="2">
        <v>-2.4765568650000001</v>
      </c>
    </row>
    <row r="1229" spans="1:6" x14ac:dyDescent="0.25">
      <c r="A1229" s="3">
        <v>43941</v>
      </c>
      <c r="B1229" s="2">
        <v>42.19</v>
      </c>
      <c r="C1229" s="2">
        <v>43.29</v>
      </c>
      <c r="D1229" s="2">
        <v>42.09</v>
      </c>
      <c r="E1229" s="2">
        <v>42.62</v>
      </c>
      <c r="F1229" s="2">
        <v>1.0191988620000001</v>
      </c>
    </row>
    <row r="1230" spans="1:6" x14ac:dyDescent="0.25">
      <c r="A1230" s="3">
        <v>43938</v>
      </c>
      <c r="B1230" s="2">
        <v>42.32</v>
      </c>
      <c r="C1230" s="2">
        <v>42.58</v>
      </c>
      <c r="D1230" s="2">
        <v>41.74</v>
      </c>
      <c r="E1230" s="2">
        <v>42.53</v>
      </c>
      <c r="F1230" s="2">
        <v>0.49621928199999998</v>
      </c>
    </row>
    <row r="1231" spans="1:6" x14ac:dyDescent="0.25">
      <c r="A1231" s="3">
        <v>43937</v>
      </c>
      <c r="B1231" s="2">
        <v>41.56</v>
      </c>
      <c r="C1231" s="2">
        <v>41.67</v>
      </c>
      <c r="D1231" s="2">
        <v>40.68</v>
      </c>
      <c r="E1231" s="2">
        <v>41.59</v>
      </c>
      <c r="F1231" s="2">
        <v>7.2184792999999997E-2</v>
      </c>
    </row>
    <row r="1232" spans="1:6" x14ac:dyDescent="0.25">
      <c r="A1232" s="3">
        <v>43936</v>
      </c>
      <c r="B1232" s="2">
        <v>42.25</v>
      </c>
      <c r="C1232" s="2">
        <v>42.26</v>
      </c>
      <c r="D1232" s="2">
        <v>41.23</v>
      </c>
      <c r="E1232" s="2">
        <v>41.43</v>
      </c>
      <c r="F1232" s="2">
        <v>-1.940828402</v>
      </c>
    </row>
    <row r="1233" spans="1:6" x14ac:dyDescent="0.25">
      <c r="A1233" s="3">
        <v>43935</v>
      </c>
      <c r="B1233" s="2">
        <v>41.7</v>
      </c>
      <c r="C1233" s="2">
        <v>42.79</v>
      </c>
      <c r="D1233" s="2">
        <v>41.7</v>
      </c>
      <c r="E1233" s="2">
        <v>42.76</v>
      </c>
      <c r="F1233" s="2">
        <v>2.5419664270000002</v>
      </c>
    </row>
    <row r="1234" spans="1:6" x14ac:dyDescent="0.25">
      <c r="A1234" s="3">
        <v>43934</v>
      </c>
      <c r="B1234" s="2">
        <v>41.05</v>
      </c>
      <c r="C1234" s="2">
        <v>41.36</v>
      </c>
      <c r="D1234" s="2">
        <v>40.53</v>
      </c>
      <c r="E1234" s="2">
        <v>41.16</v>
      </c>
      <c r="F1234" s="2">
        <v>0.26796589500000001</v>
      </c>
    </row>
    <row r="1235" spans="1:6" x14ac:dyDescent="0.25">
      <c r="A1235" s="3">
        <v>43930</v>
      </c>
      <c r="B1235" s="2">
        <v>41.54</v>
      </c>
      <c r="C1235" s="2">
        <v>41.98</v>
      </c>
      <c r="D1235" s="2">
        <v>40.85</v>
      </c>
      <c r="E1235" s="2">
        <v>41.2</v>
      </c>
      <c r="F1235" s="2">
        <v>-0.818488204</v>
      </c>
    </row>
    <row r="1236" spans="1:6" x14ac:dyDescent="0.25">
      <c r="A1236" s="3">
        <v>43929</v>
      </c>
      <c r="B1236" s="2">
        <v>41.46</v>
      </c>
      <c r="C1236" s="2">
        <v>42.02</v>
      </c>
      <c r="D1236" s="2">
        <v>40.86</v>
      </c>
      <c r="E1236" s="2">
        <v>41.9</v>
      </c>
      <c r="F1236" s="2">
        <v>1.061263869</v>
      </c>
    </row>
    <row r="1237" spans="1:6" x14ac:dyDescent="0.25">
      <c r="A1237" s="3">
        <v>43928</v>
      </c>
      <c r="B1237" s="2">
        <v>42.12</v>
      </c>
      <c r="C1237" s="2">
        <v>42.49</v>
      </c>
      <c r="D1237" s="2">
        <v>40.61</v>
      </c>
      <c r="E1237" s="2">
        <v>40.81</v>
      </c>
      <c r="F1237" s="2">
        <v>-3.110161443</v>
      </c>
    </row>
    <row r="1238" spans="1:6" x14ac:dyDescent="0.25">
      <c r="A1238" s="3">
        <v>43927</v>
      </c>
      <c r="B1238" s="2">
        <v>39.85</v>
      </c>
      <c r="C1238" s="2">
        <v>41.55</v>
      </c>
      <c r="D1238" s="2">
        <v>39.81</v>
      </c>
      <c r="E1238" s="2">
        <v>41.55</v>
      </c>
      <c r="F1238" s="2">
        <v>4.2659974910000003</v>
      </c>
    </row>
    <row r="1239" spans="1:6" x14ac:dyDescent="0.25">
      <c r="A1239" s="3">
        <v>43924</v>
      </c>
      <c r="B1239" s="2">
        <v>39.9</v>
      </c>
      <c r="C1239" s="2">
        <v>40.270000000000003</v>
      </c>
      <c r="D1239" s="2">
        <v>38.54</v>
      </c>
      <c r="E1239" s="2">
        <v>39.15</v>
      </c>
      <c r="F1239" s="2">
        <v>-1.8796992480000001</v>
      </c>
    </row>
    <row r="1240" spans="1:6" x14ac:dyDescent="0.25">
      <c r="A1240" s="3">
        <v>43923</v>
      </c>
      <c r="B1240" s="2">
        <v>37.880000000000003</v>
      </c>
      <c r="C1240" s="2">
        <v>39.81</v>
      </c>
      <c r="D1240" s="2">
        <v>37.47</v>
      </c>
      <c r="E1240" s="2">
        <v>39.79</v>
      </c>
      <c r="F1240" s="2">
        <v>5.0422386479999997</v>
      </c>
    </row>
    <row r="1241" spans="1:6" x14ac:dyDescent="0.25">
      <c r="A1241" s="3">
        <v>43922</v>
      </c>
      <c r="B1241" s="2">
        <v>38.130000000000003</v>
      </c>
      <c r="C1241" s="2">
        <v>38.86</v>
      </c>
      <c r="D1241" s="2">
        <v>37.97</v>
      </c>
      <c r="E1241" s="2">
        <v>38.33</v>
      </c>
      <c r="F1241" s="2">
        <v>0.52452137399999998</v>
      </c>
    </row>
    <row r="1242" spans="1:6" x14ac:dyDescent="0.25">
      <c r="A1242" s="3">
        <v>43921</v>
      </c>
      <c r="B1242" s="2">
        <v>39.94</v>
      </c>
      <c r="C1242" s="2">
        <v>40.409999999999997</v>
      </c>
      <c r="D1242" s="2">
        <v>39.200000000000003</v>
      </c>
      <c r="E1242" s="2">
        <v>39.29</v>
      </c>
      <c r="F1242" s="2">
        <v>-1.627441162</v>
      </c>
    </row>
    <row r="1243" spans="1:6" x14ac:dyDescent="0.25">
      <c r="A1243" s="3">
        <v>43920</v>
      </c>
      <c r="B1243" s="2">
        <v>39.479999999999997</v>
      </c>
      <c r="C1243" s="2">
        <v>40.479999999999997</v>
      </c>
      <c r="D1243" s="2">
        <v>38.950000000000003</v>
      </c>
      <c r="E1243" s="2">
        <v>40.36</v>
      </c>
      <c r="F1243" s="2">
        <v>2.2289766969999998</v>
      </c>
    </row>
    <row r="1244" spans="1:6" x14ac:dyDescent="0.25">
      <c r="A1244" s="3">
        <v>43917</v>
      </c>
      <c r="B1244" s="2">
        <v>39.17</v>
      </c>
      <c r="C1244" s="2">
        <v>40.14</v>
      </c>
      <c r="D1244" s="2">
        <v>38.4</v>
      </c>
      <c r="E1244" s="2">
        <v>38.82</v>
      </c>
      <c r="F1244" s="2">
        <v>-0.89354097499999996</v>
      </c>
    </row>
    <row r="1245" spans="1:6" x14ac:dyDescent="0.25">
      <c r="A1245" s="3">
        <v>43916</v>
      </c>
      <c r="B1245" s="2">
        <v>37.58</v>
      </c>
      <c r="C1245" s="2">
        <v>40.82</v>
      </c>
      <c r="D1245" s="2">
        <v>37.520000000000003</v>
      </c>
      <c r="E1245" s="2">
        <v>40.799999999999997</v>
      </c>
      <c r="F1245" s="2">
        <v>8.5683874400000004</v>
      </c>
    </row>
    <row r="1246" spans="1:6" x14ac:dyDescent="0.25">
      <c r="A1246" s="3">
        <v>43915</v>
      </c>
      <c r="B1246" s="2">
        <v>39.6</v>
      </c>
      <c r="C1246" s="2">
        <v>39.950000000000003</v>
      </c>
      <c r="D1246" s="2">
        <v>37.619999999999997</v>
      </c>
      <c r="E1246" s="2">
        <v>37.97</v>
      </c>
      <c r="F1246" s="2">
        <v>-4.1161616160000003</v>
      </c>
    </row>
    <row r="1247" spans="1:6" x14ac:dyDescent="0.25">
      <c r="A1247" s="3">
        <v>43914</v>
      </c>
      <c r="B1247" s="2">
        <v>36.35</v>
      </c>
      <c r="C1247" s="2">
        <v>38.43</v>
      </c>
      <c r="D1247" s="2">
        <v>35.54</v>
      </c>
      <c r="E1247" s="2">
        <v>38.369999999999997</v>
      </c>
      <c r="F1247" s="2">
        <v>5.5570839059999999</v>
      </c>
    </row>
    <row r="1248" spans="1:6" x14ac:dyDescent="0.25">
      <c r="A1248" s="3">
        <v>43913</v>
      </c>
      <c r="B1248" s="2">
        <v>35.159999999999997</v>
      </c>
      <c r="C1248" s="2">
        <v>35.76</v>
      </c>
      <c r="D1248" s="2">
        <v>33.74</v>
      </c>
      <c r="E1248" s="2">
        <v>34.74</v>
      </c>
      <c r="F1248" s="2">
        <v>-1.194539249</v>
      </c>
    </row>
    <row r="1249" spans="1:6" x14ac:dyDescent="0.25">
      <c r="A1249" s="3">
        <v>43910</v>
      </c>
      <c r="B1249" s="2">
        <v>38.22</v>
      </c>
      <c r="C1249" s="2">
        <v>38.39</v>
      </c>
      <c r="D1249" s="2">
        <v>35.4</v>
      </c>
      <c r="E1249" s="2">
        <v>35.799999999999997</v>
      </c>
      <c r="F1249" s="2">
        <v>-6.3317634749999998</v>
      </c>
    </row>
    <row r="1250" spans="1:6" x14ac:dyDescent="0.25">
      <c r="A1250" s="3">
        <v>43909</v>
      </c>
      <c r="B1250" s="2">
        <v>36.369999999999997</v>
      </c>
      <c r="C1250" s="2">
        <v>39.31</v>
      </c>
      <c r="D1250" s="2">
        <v>36.369999999999997</v>
      </c>
      <c r="E1250" s="2">
        <v>37.54</v>
      </c>
      <c r="F1250" s="2">
        <v>3.216937036</v>
      </c>
    </row>
    <row r="1251" spans="1:6" x14ac:dyDescent="0.25">
      <c r="A1251" s="3">
        <v>43908</v>
      </c>
      <c r="B1251" s="2">
        <v>34.19</v>
      </c>
      <c r="C1251" s="2">
        <v>37.71</v>
      </c>
      <c r="D1251" s="2">
        <v>33.770000000000003</v>
      </c>
      <c r="E1251" s="2">
        <v>36.79</v>
      </c>
      <c r="F1251" s="2">
        <v>7.6045627380000003</v>
      </c>
    </row>
    <row r="1252" spans="1:6" x14ac:dyDescent="0.25">
      <c r="A1252" s="3">
        <v>43907</v>
      </c>
      <c r="B1252" s="2">
        <v>34.44</v>
      </c>
      <c r="C1252" s="2">
        <v>36.229999999999997</v>
      </c>
      <c r="D1252" s="2">
        <v>33.58</v>
      </c>
      <c r="E1252" s="2">
        <v>35.270000000000003</v>
      </c>
      <c r="F1252" s="2">
        <v>2.4099883860000002</v>
      </c>
    </row>
    <row r="1253" spans="1:6" x14ac:dyDescent="0.25">
      <c r="A1253" s="3">
        <v>43906</v>
      </c>
      <c r="B1253" s="2">
        <v>33</v>
      </c>
      <c r="C1253" s="2">
        <v>36.979999999999997</v>
      </c>
      <c r="D1253" s="2">
        <v>18.82</v>
      </c>
      <c r="E1253" s="2">
        <v>34.64</v>
      </c>
      <c r="F1253" s="2">
        <v>4.9696969700000002</v>
      </c>
    </row>
    <row r="1254" spans="1:6" x14ac:dyDescent="0.25">
      <c r="A1254" s="3">
        <v>43903</v>
      </c>
      <c r="B1254" s="2">
        <v>35.33</v>
      </c>
      <c r="C1254" s="2">
        <v>36.36</v>
      </c>
      <c r="D1254" s="2">
        <v>33.33</v>
      </c>
      <c r="E1254" s="2">
        <v>36.36</v>
      </c>
      <c r="F1254" s="2">
        <v>2.915369374</v>
      </c>
    </row>
    <row r="1255" spans="1:6" x14ac:dyDescent="0.25">
      <c r="A1255" s="3">
        <v>43902</v>
      </c>
      <c r="B1255" s="2">
        <v>33.76</v>
      </c>
      <c r="C1255" s="2">
        <v>35.81</v>
      </c>
      <c r="D1255" s="2">
        <v>18.53</v>
      </c>
      <c r="E1255" s="2">
        <v>33.61</v>
      </c>
      <c r="F1255" s="2">
        <v>-0.44431279600000001</v>
      </c>
    </row>
    <row r="1256" spans="1:6" x14ac:dyDescent="0.25">
      <c r="A1256" s="3">
        <v>43901</v>
      </c>
      <c r="B1256" s="2">
        <v>38.96</v>
      </c>
      <c r="C1256" s="2">
        <v>39.159999999999997</v>
      </c>
      <c r="D1256" s="2">
        <v>36.369999999999997</v>
      </c>
      <c r="E1256" s="2">
        <v>37.21</v>
      </c>
      <c r="F1256" s="2">
        <v>-4.491786448</v>
      </c>
    </row>
    <row r="1257" spans="1:6" x14ac:dyDescent="0.25">
      <c r="A1257" s="3">
        <v>43900</v>
      </c>
      <c r="B1257" s="2">
        <v>39.299999999999997</v>
      </c>
      <c r="C1257" s="2">
        <v>39.979999999999997</v>
      </c>
      <c r="D1257" s="2">
        <v>37.86</v>
      </c>
      <c r="E1257" s="2">
        <v>39.979999999999997</v>
      </c>
      <c r="F1257" s="2">
        <v>1.730279898</v>
      </c>
    </row>
    <row r="1258" spans="1:6" x14ac:dyDescent="0.25">
      <c r="A1258" s="3">
        <v>43899</v>
      </c>
      <c r="B1258" s="2">
        <v>36.880000000000003</v>
      </c>
      <c r="C1258" s="2">
        <v>39.549999999999997</v>
      </c>
      <c r="D1258" s="2">
        <v>19.84</v>
      </c>
      <c r="E1258" s="2">
        <v>38.44</v>
      </c>
      <c r="F1258" s="2">
        <v>4.2299349240000002</v>
      </c>
    </row>
    <row r="1259" spans="1:6" x14ac:dyDescent="0.25">
      <c r="A1259" s="3">
        <v>43896</v>
      </c>
      <c r="B1259" s="2">
        <v>38.31</v>
      </c>
      <c r="C1259" s="2">
        <v>39.840000000000003</v>
      </c>
      <c r="D1259" s="2">
        <v>38.29</v>
      </c>
      <c r="E1259" s="2">
        <v>39.700000000000003</v>
      </c>
      <c r="F1259" s="2">
        <v>3.6282954840000001</v>
      </c>
    </row>
    <row r="1260" spans="1:6" x14ac:dyDescent="0.25">
      <c r="A1260" s="3">
        <v>43895</v>
      </c>
      <c r="B1260" s="2">
        <v>40.25</v>
      </c>
      <c r="C1260" s="2">
        <v>40.5</v>
      </c>
      <c r="D1260" s="2">
        <v>39.28</v>
      </c>
      <c r="E1260" s="2">
        <v>39.51</v>
      </c>
      <c r="F1260" s="2">
        <v>-1.838509317</v>
      </c>
    </row>
    <row r="1261" spans="1:6" x14ac:dyDescent="0.25">
      <c r="A1261" s="3">
        <v>43894</v>
      </c>
      <c r="B1261" s="2">
        <v>40.44</v>
      </c>
      <c r="C1261" s="2">
        <v>41.4</v>
      </c>
      <c r="D1261" s="2">
        <v>39.79</v>
      </c>
      <c r="E1261" s="2">
        <v>41.39</v>
      </c>
      <c r="F1261" s="2">
        <v>2.3491592479999999</v>
      </c>
    </row>
    <row r="1262" spans="1:6" x14ac:dyDescent="0.25">
      <c r="A1262" s="3">
        <v>43893</v>
      </c>
      <c r="B1262" s="2">
        <v>41.03</v>
      </c>
      <c r="C1262" s="2">
        <v>41.89</v>
      </c>
      <c r="D1262" s="2">
        <v>39.700000000000003</v>
      </c>
      <c r="E1262" s="2">
        <v>40.229999999999997</v>
      </c>
      <c r="F1262" s="2">
        <v>-1.949792835</v>
      </c>
    </row>
    <row r="1263" spans="1:6" x14ac:dyDescent="0.25">
      <c r="A1263" s="3">
        <v>43892</v>
      </c>
      <c r="B1263" s="2">
        <v>39.54</v>
      </c>
      <c r="C1263" s="2">
        <v>41.06</v>
      </c>
      <c r="D1263" s="2">
        <v>38.909999999999997</v>
      </c>
      <c r="E1263" s="2">
        <v>41.05</v>
      </c>
      <c r="F1263" s="2">
        <v>3.8189175519999998</v>
      </c>
    </row>
    <row r="1264" spans="1:6" x14ac:dyDescent="0.25">
      <c r="A1264" s="3">
        <v>43889</v>
      </c>
      <c r="B1264" s="2">
        <v>39.159999999999997</v>
      </c>
      <c r="C1264" s="2">
        <v>40.54</v>
      </c>
      <c r="D1264" s="2">
        <v>38.43</v>
      </c>
      <c r="E1264" s="2">
        <v>39.479999999999997</v>
      </c>
      <c r="F1264" s="2">
        <v>0.81716036800000003</v>
      </c>
    </row>
    <row r="1265" spans="1:6" x14ac:dyDescent="0.25">
      <c r="A1265" s="3">
        <v>43888</v>
      </c>
      <c r="B1265" s="2">
        <v>41.24</v>
      </c>
      <c r="C1265" s="2">
        <v>42.09</v>
      </c>
      <c r="D1265" s="2">
        <v>40.28</v>
      </c>
      <c r="E1265" s="2">
        <v>40.32</v>
      </c>
      <c r="F1265" s="2">
        <v>-2.230843841</v>
      </c>
    </row>
    <row r="1266" spans="1:6" x14ac:dyDescent="0.25">
      <c r="A1266" s="3">
        <v>43887</v>
      </c>
      <c r="B1266" s="2">
        <v>42.92</v>
      </c>
      <c r="C1266" s="2">
        <v>43.37</v>
      </c>
      <c r="D1266" s="2">
        <v>41.94</v>
      </c>
      <c r="E1266" s="2">
        <v>42.23</v>
      </c>
      <c r="F1266" s="2">
        <v>-1.6076421249999999</v>
      </c>
    </row>
    <row r="1267" spans="1:6" x14ac:dyDescent="0.25">
      <c r="A1267" s="3">
        <v>43886</v>
      </c>
      <c r="B1267" s="2">
        <v>43.88</v>
      </c>
      <c r="C1267" s="2">
        <v>43.94</v>
      </c>
      <c r="D1267" s="2">
        <v>42.07</v>
      </c>
      <c r="E1267" s="2">
        <v>42.77</v>
      </c>
      <c r="F1267" s="2">
        <v>-2.529626253</v>
      </c>
    </row>
    <row r="1268" spans="1:6" x14ac:dyDescent="0.25">
      <c r="A1268" s="3">
        <v>43885</v>
      </c>
      <c r="B1268" s="2">
        <v>45.11</v>
      </c>
      <c r="C1268" s="2">
        <v>45.16</v>
      </c>
      <c r="D1268" s="2">
        <v>44.09</v>
      </c>
      <c r="E1268" s="2">
        <v>44.1</v>
      </c>
      <c r="F1268" s="2">
        <v>-2.2389714029999999</v>
      </c>
    </row>
    <row r="1269" spans="1:6" x14ac:dyDescent="0.25">
      <c r="A1269" s="3">
        <v>43882</v>
      </c>
      <c r="B1269" s="2">
        <v>46.45</v>
      </c>
      <c r="C1269" s="2">
        <v>46.79</v>
      </c>
      <c r="D1269" s="2">
        <v>46.05</v>
      </c>
      <c r="E1269" s="2">
        <v>46.33</v>
      </c>
      <c r="F1269" s="2">
        <v>-0.25834230400000002</v>
      </c>
    </row>
    <row r="1270" spans="1:6" x14ac:dyDescent="0.25">
      <c r="A1270" s="3">
        <v>43881</v>
      </c>
      <c r="B1270" s="2">
        <v>46.19</v>
      </c>
      <c r="C1270" s="2">
        <v>46.92</v>
      </c>
      <c r="D1270" s="2">
        <v>45.9</v>
      </c>
      <c r="E1270" s="2">
        <v>46.89</v>
      </c>
      <c r="F1270" s="2">
        <v>1.5154795409999999</v>
      </c>
    </row>
    <row r="1271" spans="1:6" x14ac:dyDescent="0.25">
      <c r="A1271" s="3">
        <v>43880</v>
      </c>
      <c r="B1271" s="2">
        <v>46.75</v>
      </c>
      <c r="C1271" s="2">
        <v>46.8</v>
      </c>
      <c r="D1271" s="2">
        <v>45.9</v>
      </c>
      <c r="E1271" s="2">
        <v>46.32</v>
      </c>
      <c r="F1271" s="2">
        <v>-0.91978609600000005</v>
      </c>
    </row>
    <row r="1272" spans="1:6" x14ac:dyDescent="0.25">
      <c r="A1272" s="3">
        <v>43879</v>
      </c>
      <c r="B1272" s="2">
        <v>46.77</v>
      </c>
      <c r="C1272" s="2">
        <v>46.84</v>
      </c>
      <c r="D1272" s="2">
        <v>46.29</v>
      </c>
      <c r="E1272" s="2">
        <v>46.55</v>
      </c>
      <c r="F1272" s="2">
        <v>-0.470387</v>
      </c>
    </row>
    <row r="1273" spans="1:6" x14ac:dyDescent="0.25">
      <c r="A1273" s="3">
        <v>43875</v>
      </c>
      <c r="B1273" s="2">
        <v>46.81</v>
      </c>
      <c r="C1273" s="2">
        <v>47.03</v>
      </c>
      <c r="D1273" s="2">
        <v>46.48</v>
      </c>
      <c r="E1273" s="2">
        <v>46.98</v>
      </c>
      <c r="F1273" s="2">
        <v>0.36317026299999999</v>
      </c>
    </row>
    <row r="1274" spans="1:6" x14ac:dyDescent="0.25">
      <c r="A1274" s="3">
        <v>43874</v>
      </c>
      <c r="B1274" s="2">
        <v>47.07</v>
      </c>
      <c r="C1274" s="2">
        <v>47.66</v>
      </c>
      <c r="D1274" s="2">
        <v>46.57</v>
      </c>
      <c r="E1274" s="2">
        <v>47.32</v>
      </c>
      <c r="F1274" s="2">
        <v>0.53112385799999995</v>
      </c>
    </row>
    <row r="1275" spans="1:6" x14ac:dyDescent="0.25">
      <c r="A1275" s="3">
        <v>43873</v>
      </c>
      <c r="B1275" s="2">
        <v>49.73</v>
      </c>
      <c r="C1275" s="2">
        <v>50.27</v>
      </c>
      <c r="D1275" s="2">
        <v>49.4</v>
      </c>
      <c r="E1275" s="2">
        <v>49.96</v>
      </c>
      <c r="F1275" s="2">
        <v>0.46249748600000001</v>
      </c>
    </row>
    <row r="1276" spans="1:6" x14ac:dyDescent="0.25">
      <c r="A1276" s="3">
        <v>43872</v>
      </c>
      <c r="B1276" s="2">
        <v>49.22</v>
      </c>
      <c r="C1276" s="2">
        <v>49.71</v>
      </c>
      <c r="D1276" s="2">
        <v>48.86</v>
      </c>
      <c r="E1276" s="2">
        <v>49.18</v>
      </c>
      <c r="F1276" s="2">
        <v>-8.1267776999999999E-2</v>
      </c>
    </row>
    <row r="1277" spans="1:6" x14ac:dyDescent="0.25">
      <c r="A1277" s="3">
        <v>43871</v>
      </c>
      <c r="B1277" s="2">
        <v>48</v>
      </c>
      <c r="C1277" s="2">
        <v>48.79</v>
      </c>
      <c r="D1277" s="2">
        <v>47.88</v>
      </c>
      <c r="E1277" s="2">
        <v>48.78</v>
      </c>
      <c r="F1277" s="2">
        <v>1.625</v>
      </c>
    </row>
    <row r="1278" spans="1:6" x14ac:dyDescent="0.25">
      <c r="A1278" s="3">
        <v>43868</v>
      </c>
      <c r="B1278" s="2">
        <v>48.37</v>
      </c>
      <c r="C1278" s="2">
        <v>48.4</v>
      </c>
      <c r="D1278" s="2">
        <v>47.87</v>
      </c>
      <c r="E1278" s="2">
        <v>47.93</v>
      </c>
      <c r="F1278" s="2">
        <v>-0.90965474499999999</v>
      </c>
    </row>
    <row r="1279" spans="1:6" x14ac:dyDescent="0.25">
      <c r="A1279" s="3">
        <v>43867</v>
      </c>
      <c r="B1279" s="2">
        <v>48.51</v>
      </c>
      <c r="C1279" s="2">
        <v>48.81</v>
      </c>
      <c r="D1279" s="2">
        <v>48.21</v>
      </c>
      <c r="E1279" s="2">
        <v>48.66</v>
      </c>
      <c r="F1279" s="2">
        <v>0.30921459499999998</v>
      </c>
    </row>
    <row r="1280" spans="1:6" x14ac:dyDescent="0.25">
      <c r="A1280" s="3">
        <v>43866</v>
      </c>
      <c r="B1280" s="2">
        <v>48.37</v>
      </c>
      <c r="C1280" s="2">
        <v>48.56</v>
      </c>
      <c r="D1280" s="2">
        <v>48.15</v>
      </c>
      <c r="E1280" s="2">
        <v>48.46</v>
      </c>
      <c r="F1280" s="2">
        <v>0.18606574300000001</v>
      </c>
    </row>
    <row r="1281" spans="1:6" x14ac:dyDescent="0.25">
      <c r="A1281" s="3">
        <v>43865</v>
      </c>
      <c r="B1281" s="2">
        <v>47.2</v>
      </c>
      <c r="C1281" s="2">
        <v>47.7</v>
      </c>
      <c r="D1281" s="2">
        <v>47.17</v>
      </c>
      <c r="E1281" s="2">
        <v>47.63</v>
      </c>
      <c r="F1281" s="2">
        <v>0.91101694899999996</v>
      </c>
    </row>
    <row r="1282" spans="1:6" x14ac:dyDescent="0.25">
      <c r="A1282" s="3">
        <v>43864</v>
      </c>
      <c r="B1282" s="2">
        <v>46.28</v>
      </c>
      <c r="C1282" s="2">
        <v>46.82</v>
      </c>
      <c r="D1282" s="2">
        <v>46.28</v>
      </c>
      <c r="E1282" s="2">
        <v>46.53</v>
      </c>
      <c r="F1282" s="2">
        <v>0.54019014700000001</v>
      </c>
    </row>
    <row r="1283" spans="1:6" x14ac:dyDescent="0.25">
      <c r="A1283" s="3">
        <v>43861</v>
      </c>
      <c r="B1283" s="2">
        <v>46.71</v>
      </c>
      <c r="C1283" s="2">
        <v>46.85</v>
      </c>
      <c r="D1283" s="2">
        <v>45.84</v>
      </c>
      <c r="E1283" s="2">
        <v>46.02</v>
      </c>
      <c r="F1283" s="2">
        <v>-1.4771997429999999</v>
      </c>
    </row>
    <row r="1284" spans="1:6" x14ac:dyDescent="0.25">
      <c r="A1284" s="3">
        <v>43860</v>
      </c>
      <c r="B1284" s="2">
        <v>46.68</v>
      </c>
      <c r="C1284" s="2">
        <v>47.21</v>
      </c>
      <c r="D1284" s="2">
        <v>46.26</v>
      </c>
      <c r="E1284" s="2">
        <v>47.18</v>
      </c>
      <c r="F1284" s="2">
        <v>1.0711225360000001</v>
      </c>
    </row>
    <row r="1285" spans="1:6" x14ac:dyDescent="0.25">
      <c r="A1285" s="3">
        <v>43859</v>
      </c>
      <c r="B1285" s="2">
        <v>47.82</v>
      </c>
      <c r="C1285" s="2">
        <v>47.83</v>
      </c>
      <c r="D1285" s="2">
        <v>46.93</v>
      </c>
      <c r="E1285" s="2">
        <v>47.13</v>
      </c>
      <c r="F1285" s="2">
        <v>-1.442910916</v>
      </c>
    </row>
    <row r="1286" spans="1:6" x14ac:dyDescent="0.25">
      <c r="A1286" s="3">
        <v>43858</v>
      </c>
      <c r="B1286" s="2">
        <v>47.79</v>
      </c>
      <c r="C1286" s="2">
        <v>47.96</v>
      </c>
      <c r="D1286" s="2">
        <v>47.5</v>
      </c>
      <c r="E1286" s="2">
        <v>47.75</v>
      </c>
      <c r="F1286" s="2">
        <v>-8.3699519E-2</v>
      </c>
    </row>
    <row r="1287" spans="1:6" x14ac:dyDescent="0.25">
      <c r="A1287" s="3">
        <v>43857</v>
      </c>
      <c r="B1287" s="2">
        <v>47.74</v>
      </c>
      <c r="C1287" s="2">
        <v>47.78</v>
      </c>
      <c r="D1287" s="2">
        <v>47.26</v>
      </c>
      <c r="E1287" s="2">
        <v>47.47</v>
      </c>
      <c r="F1287" s="2">
        <v>-0.56556346899999999</v>
      </c>
    </row>
    <row r="1288" spans="1:6" x14ac:dyDescent="0.25">
      <c r="A1288" s="3">
        <v>43854</v>
      </c>
      <c r="B1288" s="2">
        <v>49.28</v>
      </c>
      <c r="C1288" s="2">
        <v>49.34</v>
      </c>
      <c r="D1288" s="2">
        <v>48.54</v>
      </c>
      <c r="E1288" s="2">
        <v>48.85</v>
      </c>
      <c r="F1288" s="2">
        <v>-0.87256493499999999</v>
      </c>
    </row>
    <row r="1289" spans="1:6" x14ac:dyDescent="0.25">
      <c r="A1289" s="3">
        <v>43853</v>
      </c>
      <c r="B1289" s="2">
        <v>48.6</v>
      </c>
      <c r="C1289" s="2">
        <v>49.17</v>
      </c>
      <c r="D1289" s="2">
        <v>48.41</v>
      </c>
      <c r="E1289" s="2">
        <v>48.97</v>
      </c>
      <c r="F1289" s="2">
        <v>0.76131687199999998</v>
      </c>
    </row>
    <row r="1290" spans="1:6" x14ac:dyDescent="0.25">
      <c r="A1290" s="3">
        <v>43852</v>
      </c>
      <c r="B1290" s="2">
        <v>49.22</v>
      </c>
      <c r="C1290" s="2">
        <v>49.52</v>
      </c>
      <c r="D1290" s="2">
        <v>49.04</v>
      </c>
      <c r="E1290" s="2">
        <v>49.06</v>
      </c>
      <c r="F1290" s="2">
        <v>-0.32507110900000002</v>
      </c>
    </row>
    <row r="1291" spans="1:6" x14ac:dyDescent="0.25">
      <c r="A1291" s="3">
        <v>43851</v>
      </c>
      <c r="B1291" s="2">
        <v>48.96</v>
      </c>
      <c r="C1291" s="2">
        <v>49.19</v>
      </c>
      <c r="D1291" s="2">
        <v>48.67</v>
      </c>
      <c r="E1291" s="2">
        <v>48.73</v>
      </c>
      <c r="F1291" s="2">
        <v>-0.46977124199999998</v>
      </c>
    </row>
    <row r="1292" spans="1:6" x14ac:dyDescent="0.25">
      <c r="A1292" s="3">
        <v>43847</v>
      </c>
      <c r="B1292" s="2">
        <v>49.46</v>
      </c>
      <c r="C1292" s="2">
        <v>49.51</v>
      </c>
      <c r="D1292" s="2">
        <v>48.87</v>
      </c>
      <c r="E1292" s="2">
        <v>49.02</v>
      </c>
      <c r="F1292" s="2">
        <v>-0.88960776399999997</v>
      </c>
    </row>
    <row r="1293" spans="1:6" x14ac:dyDescent="0.25">
      <c r="A1293" s="3">
        <v>43846</v>
      </c>
      <c r="B1293" s="2">
        <v>48.44</v>
      </c>
      <c r="C1293" s="2">
        <v>48.99</v>
      </c>
      <c r="D1293" s="2">
        <v>48.22</v>
      </c>
      <c r="E1293" s="2">
        <v>48.98</v>
      </c>
      <c r="F1293" s="2">
        <v>1.1147811729999999</v>
      </c>
    </row>
    <row r="1294" spans="1:6" x14ac:dyDescent="0.25">
      <c r="A1294" s="3">
        <v>43845</v>
      </c>
      <c r="B1294" s="2">
        <v>48.1</v>
      </c>
      <c r="C1294" s="2">
        <v>48.39</v>
      </c>
      <c r="D1294" s="2">
        <v>47.76</v>
      </c>
      <c r="E1294" s="2">
        <v>48.05</v>
      </c>
      <c r="F1294" s="2">
        <v>-0.103950104</v>
      </c>
    </row>
    <row r="1295" spans="1:6" x14ac:dyDescent="0.25">
      <c r="A1295" s="3">
        <v>43844</v>
      </c>
      <c r="B1295" s="2">
        <v>47.94</v>
      </c>
      <c r="C1295" s="2">
        <v>47.97</v>
      </c>
      <c r="D1295" s="2">
        <v>47.62</v>
      </c>
      <c r="E1295" s="2">
        <v>47.74</v>
      </c>
      <c r="F1295" s="2">
        <v>-0.41718815199999998</v>
      </c>
    </row>
    <row r="1296" spans="1:6" x14ac:dyDescent="0.25">
      <c r="A1296" s="3">
        <v>43843</v>
      </c>
      <c r="B1296" s="2">
        <v>47.47</v>
      </c>
      <c r="C1296" s="2">
        <v>47.96</v>
      </c>
      <c r="D1296" s="2">
        <v>47.29</v>
      </c>
      <c r="E1296" s="2">
        <v>47.96</v>
      </c>
      <c r="F1296" s="2">
        <v>1.032230883</v>
      </c>
    </row>
    <row r="1297" spans="1:6" x14ac:dyDescent="0.25">
      <c r="A1297" s="3">
        <v>43840</v>
      </c>
      <c r="B1297" s="2">
        <v>47.47</v>
      </c>
      <c r="C1297" s="2">
        <v>47.55</v>
      </c>
      <c r="D1297" s="2">
        <v>47.06</v>
      </c>
      <c r="E1297" s="2">
        <v>47.13</v>
      </c>
      <c r="F1297" s="2">
        <v>-0.71624183699999999</v>
      </c>
    </row>
    <row r="1298" spans="1:6" x14ac:dyDescent="0.25">
      <c r="A1298" s="3">
        <v>43839</v>
      </c>
      <c r="B1298" s="2">
        <v>47.81</v>
      </c>
      <c r="C1298" s="2">
        <v>47.86</v>
      </c>
      <c r="D1298" s="2">
        <v>47.07</v>
      </c>
      <c r="E1298" s="2">
        <v>47.33</v>
      </c>
      <c r="F1298" s="2">
        <v>-1.0039740640000001</v>
      </c>
    </row>
    <row r="1299" spans="1:6" x14ac:dyDescent="0.25">
      <c r="A1299" s="3">
        <v>43838</v>
      </c>
      <c r="B1299" s="2">
        <v>47.24</v>
      </c>
      <c r="C1299" s="2">
        <v>47.78</v>
      </c>
      <c r="D1299" s="2">
        <v>46.81</v>
      </c>
      <c r="E1299" s="2">
        <v>47.54</v>
      </c>
      <c r="F1299" s="2">
        <v>0.63505503799999996</v>
      </c>
    </row>
    <row r="1300" spans="1:6" x14ac:dyDescent="0.25">
      <c r="A1300" s="3">
        <v>43837</v>
      </c>
      <c r="B1300" s="2">
        <v>47.56</v>
      </c>
      <c r="C1300" s="2">
        <v>47.66</v>
      </c>
      <c r="D1300" s="2">
        <v>47.1</v>
      </c>
      <c r="E1300" s="2">
        <v>47.48</v>
      </c>
      <c r="F1300" s="2">
        <v>-0.168208579</v>
      </c>
    </row>
    <row r="1301" spans="1:6" x14ac:dyDescent="0.25">
      <c r="A1301" s="3">
        <v>43836</v>
      </c>
      <c r="B1301" s="2">
        <v>47.22</v>
      </c>
      <c r="C1301" s="2">
        <v>47.79</v>
      </c>
      <c r="D1301" s="2">
        <v>47.14</v>
      </c>
      <c r="E1301" s="2">
        <v>47.78</v>
      </c>
      <c r="F1301" s="2">
        <v>1.185938162</v>
      </c>
    </row>
    <row r="1302" spans="1:6" x14ac:dyDescent="0.25">
      <c r="A1302" s="3">
        <v>43833</v>
      </c>
      <c r="B1302" s="2">
        <v>48.09</v>
      </c>
      <c r="C1302" s="2">
        <v>48.1</v>
      </c>
      <c r="D1302" s="2">
        <v>47.48</v>
      </c>
      <c r="E1302" s="2">
        <v>47.67</v>
      </c>
      <c r="F1302" s="2">
        <v>-0.87336244500000004</v>
      </c>
    </row>
    <row r="1303" spans="1:6" x14ac:dyDescent="0.25">
      <c r="A1303" s="3">
        <v>43832</v>
      </c>
      <c r="B1303" s="2">
        <v>47.96</v>
      </c>
      <c r="C1303" s="2">
        <v>48.41</v>
      </c>
      <c r="D1303" s="2">
        <v>47.88</v>
      </c>
      <c r="E1303" s="2">
        <v>48.39</v>
      </c>
      <c r="F1303" s="2">
        <v>0.89658048400000001</v>
      </c>
    </row>
    <row r="1304" spans="1:6" x14ac:dyDescent="0.25">
      <c r="A1304" s="3">
        <v>43830</v>
      </c>
      <c r="B1304" s="2">
        <v>47.55</v>
      </c>
      <c r="C1304" s="2">
        <v>47.91</v>
      </c>
      <c r="D1304" s="2">
        <v>47.46</v>
      </c>
      <c r="E1304" s="2">
        <v>47.85</v>
      </c>
      <c r="F1304" s="2">
        <v>0.63091482600000004</v>
      </c>
    </row>
    <row r="1305" spans="1:6" x14ac:dyDescent="0.25">
      <c r="A1305" s="3">
        <v>43829</v>
      </c>
      <c r="B1305" s="2">
        <v>47.72</v>
      </c>
      <c r="C1305" s="2">
        <v>47.72</v>
      </c>
      <c r="D1305" s="2">
        <v>47.29</v>
      </c>
      <c r="E1305" s="2">
        <v>47.57</v>
      </c>
      <c r="F1305" s="2">
        <v>-0.31433361300000001</v>
      </c>
    </row>
    <row r="1306" spans="1:6" x14ac:dyDescent="0.25">
      <c r="A1306" s="3">
        <v>43826</v>
      </c>
      <c r="B1306" s="2">
        <v>47.83</v>
      </c>
      <c r="C1306" s="2">
        <v>47.96</v>
      </c>
      <c r="D1306" s="2">
        <v>47.68</v>
      </c>
      <c r="E1306" s="2">
        <v>47.76</v>
      </c>
      <c r="F1306" s="2">
        <v>-0.14635166199999999</v>
      </c>
    </row>
    <row r="1307" spans="1:6" x14ac:dyDescent="0.25">
      <c r="A1307" s="3">
        <v>43825</v>
      </c>
      <c r="B1307" s="2">
        <v>47.8</v>
      </c>
      <c r="C1307" s="2">
        <v>47.98</v>
      </c>
      <c r="D1307" s="2">
        <v>47.65</v>
      </c>
      <c r="E1307" s="2">
        <v>47.75</v>
      </c>
      <c r="F1307" s="2">
        <v>-0.10460251</v>
      </c>
    </row>
    <row r="1308" spans="1:6" x14ac:dyDescent="0.25">
      <c r="A1308" s="3">
        <v>43823</v>
      </c>
      <c r="B1308" s="2">
        <v>48</v>
      </c>
      <c r="C1308" s="2">
        <v>48</v>
      </c>
      <c r="D1308" s="2">
        <v>47.65</v>
      </c>
      <c r="E1308" s="2">
        <v>47.77</v>
      </c>
      <c r="F1308" s="2">
        <v>-0.47916666699999999</v>
      </c>
    </row>
    <row r="1309" spans="1:6" x14ac:dyDescent="0.25">
      <c r="A1309" s="3">
        <v>43822</v>
      </c>
      <c r="B1309" s="2">
        <v>47.49</v>
      </c>
      <c r="C1309" s="2">
        <v>48.29</v>
      </c>
      <c r="D1309" s="2">
        <v>47.42</v>
      </c>
      <c r="E1309" s="2">
        <v>48.06</v>
      </c>
      <c r="F1309" s="2">
        <v>1.2002526849999999</v>
      </c>
    </row>
    <row r="1310" spans="1:6" x14ac:dyDescent="0.25">
      <c r="A1310" s="3">
        <v>43819</v>
      </c>
      <c r="B1310" s="2">
        <v>48.16</v>
      </c>
      <c r="C1310" s="2">
        <v>48.21</v>
      </c>
      <c r="D1310" s="2">
        <v>47.43</v>
      </c>
      <c r="E1310" s="2">
        <v>47.44</v>
      </c>
      <c r="F1310" s="2">
        <v>-1.4950166110000001</v>
      </c>
    </row>
    <row r="1311" spans="1:6" x14ac:dyDescent="0.25">
      <c r="A1311" s="3">
        <v>43818</v>
      </c>
      <c r="B1311" s="2">
        <v>47.29</v>
      </c>
      <c r="C1311" s="2">
        <v>47.98</v>
      </c>
      <c r="D1311" s="2">
        <v>47.19</v>
      </c>
      <c r="E1311" s="2">
        <v>47.83</v>
      </c>
      <c r="F1311" s="2">
        <v>1.141890463</v>
      </c>
    </row>
    <row r="1312" spans="1:6" x14ac:dyDescent="0.25">
      <c r="A1312" s="3">
        <v>43817</v>
      </c>
      <c r="B1312" s="2">
        <v>46.56</v>
      </c>
      <c r="C1312" s="2">
        <v>46.75</v>
      </c>
      <c r="D1312" s="2">
        <v>46.25</v>
      </c>
      <c r="E1312" s="2">
        <v>46.69</v>
      </c>
      <c r="F1312" s="2">
        <v>0.27920962199999999</v>
      </c>
    </row>
    <row r="1313" spans="1:6" x14ac:dyDescent="0.25">
      <c r="A1313" s="3">
        <v>43816</v>
      </c>
      <c r="B1313" s="2">
        <v>45.95</v>
      </c>
      <c r="C1313" s="2">
        <v>46.47</v>
      </c>
      <c r="D1313" s="2">
        <v>45.94</v>
      </c>
      <c r="E1313" s="2">
        <v>46.45</v>
      </c>
      <c r="F1313" s="2">
        <v>1.088139282</v>
      </c>
    </row>
    <row r="1314" spans="1:6" x14ac:dyDescent="0.25">
      <c r="A1314" s="3">
        <v>43815</v>
      </c>
      <c r="B1314" s="2">
        <v>46</v>
      </c>
      <c r="C1314" s="2">
        <v>46.58</v>
      </c>
      <c r="D1314" s="2">
        <v>45.92</v>
      </c>
      <c r="E1314" s="2">
        <v>45.97</v>
      </c>
      <c r="F1314" s="2">
        <v>-6.5217391E-2</v>
      </c>
    </row>
    <row r="1315" spans="1:6" x14ac:dyDescent="0.25">
      <c r="A1315" s="3">
        <v>43812</v>
      </c>
      <c r="B1315" s="2">
        <v>45.82</v>
      </c>
      <c r="C1315" s="2">
        <v>46.04</v>
      </c>
      <c r="D1315" s="2">
        <v>45.2</v>
      </c>
      <c r="E1315" s="2">
        <v>45.25</v>
      </c>
      <c r="F1315" s="2">
        <v>-1.2439982540000001</v>
      </c>
    </row>
    <row r="1316" spans="1:6" x14ac:dyDescent="0.25">
      <c r="A1316" s="3">
        <v>43811</v>
      </c>
      <c r="B1316" s="2">
        <v>44.58</v>
      </c>
      <c r="C1316" s="2">
        <v>45.76</v>
      </c>
      <c r="D1316" s="2">
        <v>44.53</v>
      </c>
      <c r="E1316" s="2">
        <v>45.69</v>
      </c>
      <c r="F1316" s="2">
        <v>2.4899057870000001</v>
      </c>
    </row>
    <row r="1317" spans="1:6" x14ac:dyDescent="0.25">
      <c r="A1317" s="3">
        <v>43810</v>
      </c>
      <c r="B1317" s="2">
        <v>44.41</v>
      </c>
      <c r="C1317" s="2">
        <v>44.45</v>
      </c>
      <c r="D1317" s="2">
        <v>44.15</v>
      </c>
      <c r="E1317" s="2">
        <v>44.27</v>
      </c>
      <c r="F1317" s="2">
        <v>-0.31524431400000003</v>
      </c>
    </row>
    <row r="1318" spans="1:6" x14ac:dyDescent="0.25">
      <c r="A1318" s="3">
        <v>43809</v>
      </c>
      <c r="B1318" s="2">
        <v>43.87</v>
      </c>
      <c r="C1318" s="2">
        <v>44.17</v>
      </c>
      <c r="D1318" s="2">
        <v>43.8</v>
      </c>
      <c r="E1318" s="2">
        <v>44.01</v>
      </c>
      <c r="F1318" s="2">
        <v>0.31912468700000002</v>
      </c>
    </row>
    <row r="1319" spans="1:6" x14ac:dyDescent="0.25">
      <c r="A1319" s="3">
        <v>43808</v>
      </c>
      <c r="B1319" s="2">
        <v>44.01</v>
      </c>
      <c r="C1319" s="2">
        <v>44.37</v>
      </c>
      <c r="D1319" s="2">
        <v>43.88</v>
      </c>
      <c r="E1319" s="2">
        <v>43.97</v>
      </c>
      <c r="F1319" s="2">
        <v>-9.0888434000000004E-2</v>
      </c>
    </row>
    <row r="1320" spans="1:6" x14ac:dyDescent="0.25">
      <c r="A1320" s="3">
        <v>43805</v>
      </c>
      <c r="B1320" s="2">
        <v>43.92</v>
      </c>
      <c r="C1320" s="2">
        <v>43.99</v>
      </c>
      <c r="D1320" s="2">
        <v>43.65</v>
      </c>
      <c r="E1320" s="2">
        <v>43.83</v>
      </c>
      <c r="F1320" s="2">
        <v>-0.204918033</v>
      </c>
    </row>
    <row r="1321" spans="1:6" x14ac:dyDescent="0.25">
      <c r="A1321" s="3">
        <v>43804</v>
      </c>
      <c r="B1321" s="2">
        <v>43.79</v>
      </c>
      <c r="C1321" s="2">
        <v>43.85</v>
      </c>
      <c r="D1321" s="2">
        <v>43.4</v>
      </c>
      <c r="E1321" s="2">
        <v>43.53</v>
      </c>
      <c r="F1321" s="2">
        <v>-0.59374286399999998</v>
      </c>
    </row>
    <row r="1322" spans="1:6" x14ac:dyDescent="0.25">
      <c r="A1322" s="3">
        <v>43803</v>
      </c>
      <c r="B1322" s="2">
        <v>44.39</v>
      </c>
      <c r="C1322" s="2">
        <v>44.54</v>
      </c>
      <c r="D1322" s="2">
        <v>43.86</v>
      </c>
      <c r="E1322" s="2">
        <v>43.88</v>
      </c>
      <c r="F1322" s="2">
        <v>-1.148907412</v>
      </c>
    </row>
    <row r="1323" spans="1:6" x14ac:dyDescent="0.25">
      <c r="A1323" s="3">
        <v>43802</v>
      </c>
      <c r="B1323" s="2">
        <v>44.07</v>
      </c>
      <c r="C1323" s="2">
        <v>44.24</v>
      </c>
      <c r="D1323" s="2">
        <v>43.74</v>
      </c>
      <c r="E1323" s="2">
        <v>44.24</v>
      </c>
      <c r="F1323" s="2">
        <v>0.38574994299999998</v>
      </c>
    </row>
    <row r="1324" spans="1:6" x14ac:dyDescent="0.25">
      <c r="A1324" s="3">
        <v>43801</v>
      </c>
      <c r="B1324" s="2">
        <v>45.11</v>
      </c>
      <c r="C1324" s="2">
        <v>45.15</v>
      </c>
      <c r="D1324" s="2">
        <v>44.67</v>
      </c>
      <c r="E1324" s="2">
        <v>44.72</v>
      </c>
      <c r="F1324" s="2">
        <v>-0.86455331400000002</v>
      </c>
    </row>
    <row r="1325" spans="1:6" x14ac:dyDescent="0.25">
      <c r="A1325" s="3">
        <v>43798</v>
      </c>
      <c r="B1325" s="2">
        <v>45.21</v>
      </c>
      <c r="C1325" s="2">
        <v>45.53</v>
      </c>
      <c r="D1325" s="2">
        <v>45.14</v>
      </c>
      <c r="E1325" s="2">
        <v>45.32</v>
      </c>
      <c r="F1325" s="2">
        <v>0.243309002</v>
      </c>
    </row>
    <row r="1326" spans="1:6" x14ac:dyDescent="0.25">
      <c r="A1326" s="3">
        <v>43796</v>
      </c>
      <c r="B1326" s="2">
        <v>45.08</v>
      </c>
      <c r="C1326" s="2">
        <v>45.37</v>
      </c>
      <c r="D1326" s="2">
        <v>44.95</v>
      </c>
      <c r="E1326" s="2">
        <v>45.23</v>
      </c>
      <c r="F1326" s="2">
        <v>0.33274179199999998</v>
      </c>
    </row>
    <row r="1327" spans="1:6" x14ac:dyDescent="0.25">
      <c r="A1327" s="3">
        <v>43795</v>
      </c>
      <c r="B1327" s="2">
        <v>45.31</v>
      </c>
      <c r="C1327" s="2">
        <v>45.76</v>
      </c>
      <c r="D1327" s="2">
        <v>45.25</v>
      </c>
      <c r="E1327" s="2">
        <v>45.27</v>
      </c>
      <c r="F1327" s="2">
        <v>-8.8280733E-2</v>
      </c>
    </row>
    <row r="1328" spans="1:6" x14ac:dyDescent="0.25">
      <c r="A1328" s="3">
        <v>43794</v>
      </c>
      <c r="B1328" s="2">
        <v>45.01</v>
      </c>
      <c r="C1328" s="2">
        <v>45.54</v>
      </c>
      <c r="D1328" s="2">
        <v>44.99</v>
      </c>
      <c r="E1328" s="2">
        <v>45.45</v>
      </c>
      <c r="F1328" s="2">
        <v>0.97756054199999998</v>
      </c>
    </row>
    <row r="1329" spans="1:6" x14ac:dyDescent="0.25">
      <c r="A1329" s="3">
        <v>43791</v>
      </c>
      <c r="B1329" s="2">
        <v>44.86</v>
      </c>
      <c r="C1329" s="2">
        <v>45.06</v>
      </c>
      <c r="D1329" s="2">
        <v>44.68</v>
      </c>
      <c r="E1329" s="2">
        <v>44.76</v>
      </c>
      <c r="F1329" s="2">
        <v>-0.222915738</v>
      </c>
    </row>
    <row r="1330" spans="1:6" x14ac:dyDescent="0.25">
      <c r="A1330" s="3">
        <v>43790</v>
      </c>
      <c r="B1330" s="2">
        <v>44.8</v>
      </c>
      <c r="C1330" s="2">
        <v>45.11</v>
      </c>
      <c r="D1330" s="2">
        <v>44.68</v>
      </c>
      <c r="E1330" s="2">
        <v>44.79</v>
      </c>
      <c r="F1330" s="2">
        <v>-2.2321429E-2</v>
      </c>
    </row>
    <row r="1331" spans="1:6" x14ac:dyDescent="0.25">
      <c r="A1331" s="3">
        <v>43789</v>
      </c>
      <c r="B1331" s="2">
        <v>45.37</v>
      </c>
      <c r="C1331" s="2">
        <v>45.49</v>
      </c>
      <c r="D1331" s="2">
        <v>44.93</v>
      </c>
      <c r="E1331" s="2">
        <v>45.06</v>
      </c>
      <c r="F1331" s="2">
        <v>-0.68327088400000002</v>
      </c>
    </row>
    <row r="1332" spans="1:6" x14ac:dyDescent="0.25">
      <c r="A1332" s="3">
        <v>43788</v>
      </c>
      <c r="B1332" s="2">
        <v>45.26</v>
      </c>
      <c r="C1332" s="2">
        <v>45.59</v>
      </c>
      <c r="D1332" s="2">
        <v>45.08</v>
      </c>
      <c r="E1332" s="2">
        <v>45.48</v>
      </c>
      <c r="F1332" s="2">
        <v>0.48608042400000001</v>
      </c>
    </row>
    <row r="1333" spans="1:6" x14ac:dyDescent="0.25">
      <c r="A1333" s="3">
        <v>43787</v>
      </c>
      <c r="B1333" s="2">
        <v>44.84</v>
      </c>
      <c r="C1333" s="2">
        <v>45.14</v>
      </c>
      <c r="D1333" s="2">
        <v>44.44</v>
      </c>
      <c r="E1333" s="2">
        <v>45.09</v>
      </c>
      <c r="F1333" s="2">
        <v>0.557537913</v>
      </c>
    </row>
    <row r="1334" spans="1:6" x14ac:dyDescent="0.25">
      <c r="A1334" s="3">
        <v>43784</v>
      </c>
      <c r="B1334" s="2">
        <v>45.48</v>
      </c>
      <c r="C1334" s="2">
        <v>45.55</v>
      </c>
      <c r="D1334" s="2">
        <v>44.81</v>
      </c>
      <c r="E1334" s="2">
        <v>45.08</v>
      </c>
      <c r="F1334" s="2">
        <v>-0.87950747600000001</v>
      </c>
    </row>
    <row r="1335" spans="1:6" x14ac:dyDescent="0.25">
      <c r="A1335" s="3">
        <v>43783</v>
      </c>
      <c r="B1335" s="2">
        <v>45.38</v>
      </c>
      <c r="C1335" s="2">
        <v>45.68</v>
      </c>
      <c r="D1335" s="2">
        <v>44.6</v>
      </c>
      <c r="E1335" s="2">
        <v>44.91</v>
      </c>
      <c r="F1335" s="2">
        <v>-1.0356985460000001</v>
      </c>
    </row>
    <row r="1336" spans="1:6" x14ac:dyDescent="0.25">
      <c r="A1336" s="3">
        <v>43782</v>
      </c>
      <c r="B1336" s="2">
        <v>48.61</v>
      </c>
      <c r="C1336" s="2">
        <v>48.85</v>
      </c>
      <c r="D1336" s="2">
        <v>48.42</v>
      </c>
      <c r="E1336" s="2">
        <v>48.52</v>
      </c>
      <c r="F1336" s="2">
        <v>-0.18514708899999999</v>
      </c>
    </row>
    <row r="1337" spans="1:6" x14ac:dyDescent="0.25">
      <c r="A1337" s="3">
        <v>43781</v>
      </c>
      <c r="B1337" s="2">
        <v>48.27</v>
      </c>
      <c r="C1337" s="2">
        <v>48.73</v>
      </c>
      <c r="D1337" s="2">
        <v>48.12</v>
      </c>
      <c r="E1337" s="2">
        <v>48.33</v>
      </c>
      <c r="F1337" s="2">
        <v>0.124300808</v>
      </c>
    </row>
    <row r="1338" spans="1:6" x14ac:dyDescent="0.25">
      <c r="A1338" s="3">
        <v>43780</v>
      </c>
      <c r="B1338" s="2">
        <v>48.03</v>
      </c>
      <c r="C1338" s="2">
        <v>48.46</v>
      </c>
      <c r="D1338" s="2">
        <v>47.56</v>
      </c>
      <c r="E1338" s="2">
        <v>48.01</v>
      </c>
      <c r="F1338" s="2">
        <v>-4.1640640999999999E-2</v>
      </c>
    </row>
    <row r="1339" spans="1:6" x14ac:dyDescent="0.25">
      <c r="A1339" s="3">
        <v>43777</v>
      </c>
      <c r="B1339" s="2">
        <v>48.36</v>
      </c>
      <c r="C1339" s="2">
        <v>48.77</v>
      </c>
      <c r="D1339" s="2">
        <v>48.05</v>
      </c>
      <c r="E1339" s="2">
        <v>48.75</v>
      </c>
      <c r="F1339" s="2">
        <v>0.80645161300000001</v>
      </c>
    </row>
    <row r="1340" spans="1:6" x14ac:dyDescent="0.25">
      <c r="A1340" s="3">
        <v>43776</v>
      </c>
      <c r="B1340" s="2">
        <v>48.56</v>
      </c>
      <c r="C1340" s="2">
        <v>48.97</v>
      </c>
      <c r="D1340" s="2">
        <v>48.2</v>
      </c>
      <c r="E1340" s="2">
        <v>48.33</v>
      </c>
      <c r="F1340" s="2">
        <v>-0.47364085700000003</v>
      </c>
    </row>
    <row r="1341" spans="1:6" x14ac:dyDescent="0.25">
      <c r="A1341" s="3">
        <v>43775</v>
      </c>
      <c r="B1341" s="2">
        <v>47.92</v>
      </c>
      <c r="C1341" s="2">
        <v>48.49</v>
      </c>
      <c r="D1341" s="2">
        <v>47.78</v>
      </c>
      <c r="E1341" s="2">
        <v>48.25</v>
      </c>
      <c r="F1341" s="2">
        <v>0.68864774600000001</v>
      </c>
    </row>
    <row r="1342" spans="1:6" x14ac:dyDescent="0.25">
      <c r="A1342" s="3">
        <v>43774</v>
      </c>
      <c r="B1342" s="2">
        <v>47.44</v>
      </c>
      <c r="C1342" s="2">
        <v>47.91</v>
      </c>
      <c r="D1342" s="2">
        <v>47.25</v>
      </c>
      <c r="E1342" s="2">
        <v>47.79</v>
      </c>
      <c r="F1342" s="2">
        <v>0.73777402999999997</v>
      </c>
    </row>
    <row r="1343" spans="1:6" x14ac:dyDescent="0.25">
      <c r="A1343" s="3">
        <v>43773</v>
      </c>
      <c r="B1343" s="2">
        <v>47.66</v>
      </c>
      <c r="C1343" s="2">
        <v>47.87</v>
      </c>
      <c r="D1343" s="2">
        <v>47.38</v>
      </c>
      <c r="E1343" s="2">
        <v>47.46</v>
      </c>
      <c r="F1343" s="2">
        <v>-0.41963910999999998</v>
      </c>
    </row>
    <row r="1344" spans="1:6" x14ac:dyDescent="0.25">
      <c r="A1344" s="3">
        <v>43770</v>
      </c>
      <c r="B1344" s="2">
        <v>46.77</v>
      </c>
      <c r="C1344" s="2">
        <v>47.48</v>
      </c>
      <c r="D1344" s="2">
        <v>46.63</v>
      </c>
      <c r="E1344" s="2">
        <v>46.89</v>
      </c>
      <c r="F1344" s="2">
        <v>0.256574727</v>
      </c>
    </row>
    <row r="1345" spans="1:6" x14ac:dyDescent="0.25">
      <c r="A1345" s="3">
        <v>43769</v>
      </c>
      <c r="B1345" s="2">
        <v>47.52</v>
      </c>
      <c r="C1345" s="2">
        <v>47.54</v>
      </c>
      <c r="D1345" s="2">
        <v>47.1</v>
      </c>
      <c r="E1345" s="2">
        <v>47.38</v>
      </c>
      <c r="F1345" s="2">
        <v>-0.29461279499999998</v>
      </c>
    </row>
    <row r="1346" spans="1:6" x14ac:dyDescent="0.25">
      <c r="A1346" s="3">
        <v>43768</v>
      </c>
      <c r="B1346" s="2">
        <v>47.27</v>
      </c>
      <c r="C1346" s="2">
        <v>47.57</v>
      </c>
      <c r="D1346" s="2">
        <v>47.15</v>
      </c>
      <c r="E1346" s="2">
        <v>47.51</v>
      </c>
      <c r="F1346" s="2">
        <v>0.50772159900000002</v>
      </c>
    </row>
    <row r="1347" spans="1:6" x14ac:dyDescent="0.25">
      <c r="A1347" s="3">
        <v>43767</v>
      </c>
      <c r="B1347" s="2">
        <v>47.02</v>
      </c>
      <c r="C1347" s="2">
        <v>47.42</v>
      </c>
      <c r="D1347" s="2">
        <v>46.91</v>
      </c>
      <c r="E1347" s="2">
        <v>47.26</v>
      </c>
      <c r="F1347" s="2">
        <v>0.51042109700000005</v>
      </c>
    </row>
    <row r="1348" spans="1:6" x14ac:dyDescent="0.25">
      <c r="A1348" s="3">
        <v>43766</v>
      </c>
      <c r="B1348" s="2">
        <v>47.46</v>
      </c>
      <c r="C1348" s="2">
        <v>47.59</v>
      </c>
      <c r="D1348" s="2">
        <v>47.06</v>
      </c>
      <c r="E1348" s="2">
        <v>47.15</v>
      </c>
      <c r="F1348" s="2">
        <v>-0.65318162700000004</v>
      </c>
    </row>
    <row r="1349" spans="1:6" x14ac:dyDescent="0.25">
      <c r="A1349" s="3">
        <v>43763</v>
      </c>
      <c r="B1349" s="2">
        <v>46.55</v>
      </c>
      <c r="C1349" s="2">
        <v>46.98</v>
      </c>
      <c r="D1349" s="2">
        <v>46.53</v>
      </c>
      <c r="E1349" s="2">
        <v>46.86</v>
      </c>
      <c r="F1349" s="2">
        <v>0.66595059099999998</v>
      </c>
    </row>
    <row r="1350" spans="1:6" x14ac:dyDescent="0.25">
      <c r="A1350" s="3">
        <v>43762</v>
      </c>
      <c r="B1350" s="2">
        <v>46.98</v>
      </c>
      <c r="C1350" s="2">
        <v>47.03</v>
      </c>
      <c r="D1350" s="2">
        <v>46.1</v>
      </c>
      <c r="E1350" s="2">
        <v>46.39</v>
      </c>
      <c r="F1350" s="2">
        <v>-1.2558535550000001</v>
      </c>
    </row>
    <row r="1351" spans="1:6" x14ac:dyDescent="0.25">
      <c r="A1351" s="3">
        <v>43761</v>
      </c>
      <c r="B1351" s="2">
        <v>47.17</v>
      </c>
      <c r="C1351" s="2">
        <v>47.36</v>
      </c>
      <c r="D1351" s="2">
        <v>46.84</v>
      </c>
      <c r="E1351" s="2">
        <v>47.05</v>
      </c>
      <c r="F1351" s="2">
        <v>-0.254398982</v>
      </c>
    </row>
    <row r="1352" spans="1:6" x14ac:dyDescent="0.25">
      <c r="A1352" s="3">
        <v>43760</v>
      </c>
      <c r="B1352" s="2">
        <v>47.47</v>
      </c>
      <c r="C1352" s="2">
        <v>47.88</v>
      </c>
      <c r="D1352" s="2">
        <v>47.4</v>
      </c>
      <c r="E1352" s="2">
        <v>47.61</v>
      </c>
      <c r="F1352" s="2">
        <v>0.29492310900000002</v>
      </c>
    </row>
    <row r="1353" spans="1:6" x14ac:dyDescent="0.25">
      <c r="A1353" s="3">
        <v>43759</v>
      </c>
      <c r="B1353" s="2">
        <v>47.03</v>
      </c>
      <c r="C1353" s="2">
        <v>47.47</v>
      </c>
      <c r="D1353" s="2">
        <v>47.01</v>
      </c>
      <c r="E1353" s="2">
        <v>47.33</v>
      </c>
      <c r="F1353" s="2">
        <v>0.63789070800000003</v>
      </c>
    </row>
    <row r="1354" spans="1:6" x14ac:dyDescent="0.25">
      <c r="A1354" s="3">
        <v>43756</v>
      </c>
      <c r="B1354" s="2">
        <v>47.14</v>
      </c>
      <c r="C1354" s="2">
        <v>47.26</v>
      </c>
      <c r="D1354" s="2">
        <v>46.65</v>
      </c>
      <c r="E1354" s="2">
        <v>46.84</v>
      </c>
      <c r="F1354" s="2">
        <v>-0.63640220599999997</v>
      </c>
    </row>
    <row r="1355" spans="1:6" x14ac:dyDescent="0.25">
      <c r="A1355" s="3">
        <v>43755</v>
      </c>
      <c r="B1355" s="2">
        <v>47</v>
      </c>
      <c r="C1355" s="2">
        <v>47.18</v>
      </c>
      <c r="D1355" s="2">
        <v>46.6</v>
      </c>
      <c r="E1355" s="2">
        <v>47.03</v>
      </c>
      <c r="F1355" s="2">
        <v>6.3829786999999999E-2</v>
      </c>
    </row>
    <row r="1356" spans="1:6" x14ac:dyDescent="0.25">
      <c r="A1356" s="3">
        <v>43754</v>
      </c>
      <c r="B1356" s="2">
        <v>46.45</v>
      </c>
      <c r="C1356" s="2">
        <v>46.87</v>
      </c>
      <c r="D1356" s="2">
        <v>46.32</v>
      </c>
      <c r="E1356" s="2">
        <v>46.84</v>
      </c>
      <c r="F1356" s="2">
        <v>0.83961248700000002</v>
      </c>
    </row>
    <row r="1357" spans="1:6" x14ac:dyDescent="0.25">
      <c r="A1357" s="3">
        <v>43753</v>
      </c>
      <c r="B1357" s="2">
        <v>46.31</v>
      </c>
      <c r="C1357" s="2">
        <v>46.57</v>
      </c>
      <c r="D1357" s="2">
        <v>46.03</v>
      </c>
      <c r="E1357" s="2">
        <v>46.27</v>
      </c>
      <c r="F1357" s="2">
        <v>-8.6374433E-2</v>
      </c>
    </row>
    <row r="1358" spans="1:6" x14ac:dyDescent="0.25">
      <c r="A1358" s="3">
        <v>43752</v>
      </c>
      <c r="B1358" s="2">
        <v>46.39</v>
      </c>
      <c r="C1358" s="2">
        <v>46.5</v>
      </c>
      <c r="D1358" s="2">
        <v>46</v>
      </c>
      <c r="E1358" s="2">
        <v>46.1</v>
      </c>
      <c r="F1358" s="2">
        <v>-0.62513472699999995</v>
      </c>
    </row>
    <row r="1359" spans="1:6" x14ac:dyDescent="0.25">
      <c r="A1359" s="3">
        <v>43749</v>
      </c>
      <c r="B1359" s="2">
        <v>46.73</v>
      </c>
      <c r="C1359" s="2">
        <v>47.29</v>
      </c>
      <c r="D1359" s="2">
        <v>46.56</v>
      </c>
      <c r="E1359" s="2">
        <v>46.57</v>
      </c>
      <c r="F1359" s="2">
        <v>-0.34239246699999998</v>
      </c>
    </row>
    <row r="1360" spans="1:6" x14ac:dyDescent="0.25">
      <c r="A1360" s="3">
        <v>43748</v>
      </c>
      <c r="B1360" s="2">
        <v>45.69</v>
      </c>
      <c r="C1360" s="2">
        <v>46.23</v>
      </c>
      <c r="D1360" s="2">
        <v>45.6</v>
      </c>
      <c r="E1360" s="2">
        <v>46.16</v>
      </c>
      <c r="F1360" s="2">
        <v>1.028671482</v>
      </c>
    </row>
    <row r="1361" spans="1:6" x14ac:dyDescent="0.25">
      <c r="A1361" s="3">
        <v>43747</v>
      </c>
      <c r="B1361" s="2">
        <v>46.73</v>
      </c>
      <c r="C1361" s="2">
        <v>47.17</v>
      </c>
      <c r="D1361" s="2">
        <v>46.7</v>
      </c>
      <c r="E1361" s="2">
        <v>46.91</v>
      </c>
      <c r="F1361" s="2">
        <v>0.38519152600000001</v>
      </c>
    </row>
    <row r="1362" spans="1:6" x14ac:dyDescent="0.25">
      <c r="A1362" s="3">
        <v>43746</v>
      </c>
      <c r="B1362" s="2">
        <v>47.38</v>
      </c>
      <c r="C1362" s="2">
        <v>47.38</v>
      </c>
      <c r="D1362" s="2">
        <v>46.38</v>
      </c>
      <c r="E1362" s="2">
        <v>46.53</v>
      </c>
      <c r="F1362" s="2">
        <v>-1.7940059100000001</v>
      </c>
    </row>
    <row r="1363" spans="1:6" x14ac:dyDescent="0.25">
      <c r="A1363" s="3">
        <v>43745</v>
      </c>
      <c r="B1363" s="2">
        <v>47.51</v>
      </c>
      <c r="C1363" s="2">
        <v>48.12</v>
      </c>
      <c r="D1363" s="2">
        <v>47.3</v>
      </c>
      <c r="E1363" s="2">
        <v>47.8</v>
      </c>
      <c r="F1363" s="2">
        <v>0.61039781100000001</v>
      </c>
    </row>
    <row r="1364" spans="1:6" x14ac:dyDescent="0.25">
      <c r="A1364" s="3">
        <v>43742</v>
      </c>
      <c r="B1364" s="2">
        <v>47.38</v>
      </c>
      <c r="C1364" s="2">
        <v>47.5</v>
      </c>
      <c r="D1364" s="2">
        <v>46.95</v>
      </c>
      <c r="E1364" s="2">
        <v>47.45</v>
      </c>
      <c r="F1364" s="2">
        <v>0.147741663</v>
      </c>
    </row>
    <row r="1365" spans="1:6" x14ac:dyDescent="0.25">
      <c r="A1365" s="3">
        <v>43741</v>
      </c>
      <c r="B1365" s="2">
        <v>46.38</v>
      </c>
      <c r="C1365" s="2">
        <v>47.02</v>
      </c>
      <c r="D1365" s="2">
        <v>45.69</v>
      </c>
      <c r="E1365" s="2">
        <v>46.9</v>
      </c>
      <c r="F1365" s="2">
        <v>1.1211729189999999</v>
      </c>
    </row>
    <row r="1366" spans="1:6" x14ac:dyDescent="0.25">
      <c r="A1366" s="3">
        <v>43740</v>
      </c>
      <c r="B1366" s="2">
        <v>46.91</v>
      </c>
      <c r="C1366" s="2">
        <v>47.08</v>
      </c>
      <c r="D1366" s="2">
        <v>46.01</v>
      </c>
      <c r="E1366" s="2">
        <v>46.57</v>
      </c>
      <c r="F1366" s="2">
        <v>-0.72479215500000005</v>
      </c>
    </row>
    <row r="1367" spans="1:6" x14ac:dyDescent="0.25">
      <c r="A1367" s="3">
        <v>43739</v>
      </c>
      <c r="B1367" s="2">
        <v>49.73</v>
      </c>
      <c r="C1367" s="2">
        <v>49.74</v>
      </c>
      <c r="D1367" s="2">
        <v>47.36</v>
      </c>
      <c r="E1367" s="2">
        <v>47.84</v>
      </c>
      <c r="F1367" s="2">
        <v>-3.8005228230000001</v>
      </c>
    </row>
    <row r="1368" spans="1:6" x14ac:dyDescent="0.25">
      <c r="A1368" s="3">
        <v>43738</v>
      </c>
      <c r="B1368" s="2">
        <v>49.34</v>
      </c>
      <c r="C1368" s="2">
        <v>49.66</v>
      </c>
      <c r="D1368" s="2">
        <v>49.12</v>
      </c>
      <c r="E1368" s="2">
        <v>49.41</v>
      </c>
      <c r="F1368" s="2">
        <v>0.14187272000000001</v>
      </c>
    </row>
    <row r="1369" spans="1:6" x14ac:dyDescent="0.25">
      <c r="A1369" s="3">
        <v>43735</v>
      </c>
      <c r="B1369" s="2">
        <v>49.03</v>
      </c>
      <c r="C1369" s="2">
        <v>49.47</v>
      </c>
      <c r="D1369" s="2">
        <v>48.6</v>
      </c>
      <c r="E1369" s="2">
        <v>48.88</v>
      </c>
      <c r="F1369" s="2">
        <v>-0.30593514199999999</v>
      </c>
    </row>
    <row r="1370" spans="1:6" x14ac:dyDescent="0.25">
      <c r="A1370" s="3">
        <v>43734</v>
      </c>
      <c r="B1370" s="2">
        <v>49.15</v>
      </c>
      <c r="C1370" s="2">
        <v>49.19</v>
      </c>
      <c r="D1370" s="2">
        <v>48.25</v>
      </c>
      <c r="E1370" s="2">
        <v>48.86</v>
      </c>
      <c r="F1370" s="2">
        <v>-0.59003051900000003</v>
      </c>
    </row>
    <row r="1371" spans="1:6" x14ac:dyDescent="0.25">
      <c r="A1371" s="3">
        <v>43733</v>
      </c>
      <c r="B1371" s="2">
        <v>49.01</v>
      </c>
      <c r="C1371" s="2">
        <v>49.76</v>
      </c>
      <c r="D1371" s="2">
        <v>48.58</v>
      </c>
      <c r="E1371" s="2">
        <v>49.63</v>
      </c>
      <c r="F1371" s="2">
        <v>1.2650479489999999</v>
      </c>
    </row>
    <row r="1372" spans="1:6" x14ac:dyDescent="0.25">
      <c r="A1372" s="3">
        <v>43732</v>
      </c>
      <c r="B1372" s="2">
        <v>49.91</v>
      </c>
      <c r="C1372" s="2">
        <v>50.19</v>
      </c>
      <c r="D1372" s="2">
        <v>48.93</v>
      </c>
      <c r="E1372" s="2">
        <v>49.15</v>
      </c>
      <c r="F1372" s="2">
        <v>-1.522740934</v>
      </c>
    </row>
    <row r="1373" spans="1:6" x14ac:dyDescent="0.25">
      <c r="A1373" s="3">
        <v>43731</v>
      </c>
      <c r="B1373" s="2">
        <v>49.42</v>
      </c>
      <c r="C1373" s="2">
        <v>49.73</v>
      </c>
      <c r="D1373" s="2">
        <v>49.29</v>
      </c>
      <c r="E1373" s="2">
        <v>49.52</v>
      </c>
      <c r="F1373" s="2">
        <v>0.20234722799999999</v>
      </c>
    </row>
    <row r="1374" spans="1:6" x14ac:dyDescent="0.25">
      <c r="A1374" s="3">
        <v>43728</v>
      </c>
      <c r="B1374" s="2">
        <v>49.4</v>
      </c>
      <c r="C1374" s="2">
        <v>49.52</v>
      </c>
      <c r="D1374" s="2">
        <v>48.87</v>
      </c>
      <c r="E1374" s="2">
        <v>49.18</v>
      </c>
      <c r="F1374" s="2">
        <v>-0.44534413</v>
      </c>
    </row>
    <row r="1375" spans="1:6" x14ac:dyDescent="0.25">
      <c r="A1375" s="3">
        <v>43727</v>
      </c>
      <c r="B1375" s="2">
        <v>49.75</v>
      </c>
      <c r="C1375" s="2">
        <v>49.92</v>
      </c>
      <c r="D1375" s="2">
        <v>49.03</v>
      </c>
      <c r="E1375" s="2">
        <v>49.19</v>
      </c>
      <c r="F1375" s="2">
        <v>-1.125628141</v>
      </c>
    </row>
    <row r="1376" spans="1:6" x14ac:dyDescent="0.25">
      <c r="A1376" s="3">
        <v>43726</v>
      </c>
      <c r="B1376" s="2">
        <v>49.45</v>
      </c>
      <c r="C1376" s="2">
        <v>49.73</v>
      </c>
      <c r="D1376" s="2">
        <v>48.78</v>
      </c>
      <c r="E1376" s="2">
        <v>49.27</v>
      </c>
      <c r="F1376" s="2">
        <v>-0.36400404400000003</v>
      </c>
    </row>
    <row r="1377" spans="1:6" x14ac:dyDescent="0.25">
      <c r="A1377" s="3">
        <v>43725</v>
      </c>
      <c r="B1377" s="2">
        <v>49.84</v>
      </c>
      <c r="C1377" s="2">
        <v>49.86</v>
      </c>
      <c r="D1377" s="2">
        <v>49.18</v>
      </c>
      <c r="E1377" s="2">
        <v>49.46</v>
      </c>
      <c r="F1377" s="2">
        <v>-0.76243980700000002</v>
      </c>
    </row>
    <row r="1378" spans="1:6" x14ac:dyDescent="0.25">
      <c r="A1378" s="3">
        <v>43724</v>
      </c>
      <c r="B1378" s="2">
        <v>49.89</v>
      </c>
      <c r="C1378" s="2">
        <v>50.18</v>
      </c>
      <c r="D1378" s="2">
        <v>49.78</v>
      </c>
      <c r="E1378" s="2">
        <v>49.92</v>
      </c>
      <c r="F1378" s="2">
        <v>6.0132290999999997E-2</v>
      </c>
    </row>
    <row r="1379" spans="1:6" x14ac:dyDescent="0.25">
      <c r="A1379" s="3">
        <v>43721</v>
      </c>
      <c r="B1379" s="2">
        <v>49.94</v>
      </c>
      <c r="C1379" s="2">
        <v>50.22</v>
      </c>
      <c r="D1379" s="2">
        <v>49.76</v>
      </c>
      <c r="E1379" s="2">
        <v>50.1</v>
      </c>
      <c r="F1379" s="2">
        <v>0.32038446100000001</v>
      </c>
    </row>
    <row r="1380" spans="1:6" x14ac:dyDescent="0.25">
      <c r="A1380" s="3">
        <v>43720</v>
      </c>
      <c r="B1380" s="2">
        <v>49.79</v>
      </c>
      <c r="C1380" s="2">
        <v>50.29</v>
      </c>
      <c r="D1380" s="2">
        <v>49.4</v>
      </c>
      <c r="E1380" s="2">
        <v>49.99</v>
      </c>
      <c r="F1380" s="2">
        <v>0.40168708600000003</v>
      </c>
    </row>
    <row r="1381" spans="1:6" x14ac:dyDescent="0.25">
      <c r="A1381" s="3">
        <v>43719</v>
      </c>
      <c r="B1381" s="2">
        <v>49.58</v>
      </c>
      <c r="C1381" s="2">
        <v>50.07</v>
      </c>
      <c r="D1381" s="2">
        <v>49.33</v>
      </c>
      <c r="E1381" s="2">
        <v>49.99</v>
      </c>
      <c r="F1381" s="2">
        <v>0.82694634899999997</v>
      </c>
    </row>
    <row r="1382" spans="1:6" x14ac:dyDescent="0.25">
      <c r="A1382" s="3">
        <v>43718</v>
      </c>
      <c r="B1382" s="2">
        <v>48.31</v>
      </c>
      <c r="C1382" s="2">
        <v>49.34</v>
      </c>
      <c r="D1382" s="2">
        <v>47.94</v>
      </c>
      <c r="E1382" s="2">
        <v>49.05</v>
      </c>
      <c r="F1382" s="2">
        <v>1.53177396</v>
      </c>
    </row>
    <row r="1383" spans="1:6" x14ac:dyDescent="0.25">
      <c r="A1383" s="3">
        <v>43717</v>
      </c>
      <c r="B1383" s="2">
        <v>48.77</v>
      </c>
      <c r="C1383" s="2">
        <v>49</v>
      </c>
      <c r="D1383" s="2">
        <v>48.46</v>
      </c>
      <c r="E1383" s="2">
        <v>48.64</v>
      </c>
      <c r="F1383" s="2">
        <v>-0.26655730999999999</v>
      </c>
    </row>
    <row r="1384" spans="1:6" x14ac:dyDescent="0.25">
      <c r="A1384" s="3">
        <v>43714</v>
      </c>
      <c r="B1384" s="2">
        <v>48.51</v>
      </c>
      <c r="C1384" s="2">
        <v>48.98</v>
      </c>
      <c r="D1384" s="2">
        <v>48.27</v>
      </c>
      <c r="E1384" s="2">
        <v>48.89</v>
      </c>
      <c r="F1384" s="2">
        <v>0.78334364000000001</v>
      </c>
    </row>
    <row r="1385" spans="1:6" x14ac:dyDescent="0.25">
      <c r="A1385" s="3">
        <v>43713</v>
      </c>
      <c r="B1385" s="2">
        <v>47.95</v>
      </c>
      <c r="C1385" s="2">
        <v>48.71</v>
      </c>
      <c r="D1385" s="2">
        <v>47.77</v>
      </c>
      <c r="E1385" s="2">
        <v>48.41</v>
      </c>
      <c r="F1385" s="2">
        <v>0.95933263800000002</v>
      </c>
    </row>
    <row r="1386" spans="1:6" x14ac:dyDescent="0.25">
      <c r="A1386" s="3">
        <v>43712</v>
      </c>
      <c r="B1386" s="2">
        <v>47.16</v>
      </c>
      <c r="C1386" s="2">
        <v>47.41</v>
      </c>
      <c r="D1386" s="2">
        <v>46.89</v>
      </c>
      <c r="E1386" s="2">
        <v>47.32</v>
      </c>
      <c r="F1386" s="2">
        <v>0.33927056799999999</v>
      </c>
    </row>
    <row r="1387" spans="1:6" x14ac:dyDescent="0.25">
      <c r="A1387" s="3">
        <v>43711</v>
      </c>
      <c r="B1387" s="2">
        <v>46.55</v>
      </c>
      <c r="C1387" s="2">
        <v>46.97</v>
      </c>
      <c r="D1387" s="2">
        <v>46.2</v>
      </c>
      <c r="E1387" s="2">
        <v>46.62</v>
      </c>
      <c r="F1387" s="2">
        <v>0.15037594000000001</v>
      </c>
    </row>
    <row r="1388" spans="1:6" x14ac:dyDescent="0.25">
      <c r="A1388" s="3">
        <v>43707</v>
      </c>
      <c r="B1388" s="2">
        <v>47.38</v>
      </c>
      <c r="C1388" s="2">
        <v>47.48</v>
      </c>
      <c r="D1388" s="2">
        <v>46.54</v>
      </c>
      <c r="E1388" s="2">
        <v>46.71</v>
      </c>
      <c r="F1388" s="2">
        <v>-1.4140987759999999</v>
      </c>
    </row>
    <row r="1389" spans="1:6" x14ac:dyDescent="0.25">
      <c r="A1389" s="3">
        <v>43706</v>
      </c>
      <c r="B1389" s="2">
        <v>47.81</v>
      </c>
      <c r="C1389" s="2">
        <v>47.91</v>
      </c>
      <c r="D1389" s="2">
        <v>47.21</v>
      </c>
      <c r="E1389" s="2">
        <v>47.24</v>
      </c>
      <c r="F1389" s="2">
        <v>-1.1922192009999999</v>
      </c>
    </row>
    <row r="1390" spans="1:6" x14ac:dyDescent="0.25">
      <c r="A1390" s="3">
        <v>43705</v>
      </c>
      <c r="B1390" s="2">
        <v>46.41</v>
      </c>
      <c r="C1390" s="2">
        <v>46.95</v>
      </c>
      <c r="D1390" s="2">
        <v>46.23</v>
      </c>
      <c r="E1390" s="2">
        <v>46.88</v>
      </c>
      <c r="F1390" s="2">
        <v>1.012712777</v>
      </c>
    </row>
    <row r="1391" spans="1:6" x14ac:dyDescent="0.25">
      <c r="A1391" s="3">
        <v>43704</v>
      </c>
      <c r="B1391" s="2">
        <v>47.46</v>
      </c>
      <c r="C1391" s="2">
        <v>47.55</v>
      </c>
      <c r="D1391" s="2">
        <v>46.69</v>
      </c>
      <c r="E1391" s="2">
        <v>46.73</v>
      </c>
      <c r="F1391" s="2">
        <v>-1.5381373789999999</v>
      </c>
    </row>
    <row r="1392" spans="1:6" x14ac:dyDescent="0.25">
      <c r="A1392" s="3">
        <v>43703</v>
      </c>
      <c r="B1392" s="2">
        <v>46.85</v>
      </c>
      <c r="C1392" s="2">
        <v>47.27</v>
      </c>
      <c r="D1392" s="2">
        <v>46.66</v>
      </c>
      <c r="E1392" s="2">
        <v>47.02</v>
      </c>
      <c r="F1392" s="2">
        <v>0.36286019200000003</v>
      </c>
    </row>
    <row r="1393" spans="1:6" x14ac:dyDescent="0.25">
      <c r="A1393" s="3">
        <v>43700</v>
      </c>
      <c r="B1393" s="2">
        <v>47.93</v>
      </c>
      <c r="C1393" s="2">
        <v>48.51</v>
      </c>
      <c r="D1393" s="2">
        <v>46.51</v>
      </c>
      <c r="E1393" s="2">
        <v>46.54</v>
      </c>
      <c r="F1393" s="2">
        <v>-2.9000625910000002</v>
      </c>
    </row>
    <row r="1394" spans="1:6" x14ac:dyDescent="0.25">
      <c r="A1394" s="3">
        <v>43699</v>
      </c>
      <c r="B1394" s="2">
        <v>49.09</v>
      </c>
      <c r="C1394" s="2">
        <v>49.16</v>
      </c>
      <c r="D1394" s="2">
        <v>47.94</v>
      </c>
      <c r="E1394" s="2">
        <v>48.37</v>
      </c>
      <c r="F1394" s="2">
        <v>-1.4666938279999999</v>
      </c>
    </row>
    <row r="1395" spans="1:6" x14ac:dyDescent="0.25">
      <c r="A1395" s="3">
        <v>43698</v>
      </c>
      <c r="B1395" s="2">
        <v>48.54</v>
      </c>
      <c r="C1395" s="2">
        <v>48.92</v>
      </c>
      <c r="D1395" s="2">
        <v>48.5</v>
      </c>
      <c r="E1395" s="2">
        <v>48.8</v>
      </c>
      <c r="F1395" s="2">
        <v>0.53564070900000005</v>
      </c>
    </row>
    <row r="1396" spans="1:6" x14ac:dyDescent="0.25">
      <c r="A1396" s="3">
        <v>43697</v>
      </c>
      <c r="B1396" s="2">
        <v>48.08</v>
      </c>
      <c r="C1396" s="2">
        <v>48.58</v>
      </c>
      <c r="D1396" s="2">
        <v>47.99</v>
      </c>
      <c r="E1396" s="2">
        <v>48.09</v>
      </c>
      <c r="F1396" s="2">
        <v>2.0798668999999999E-2</v>
      </c>
    </row>
    <row r="1397" spans="1:6" x14ac:dyDescent="0.25">
      <c r="A1397" s="3">
        <v>43696</v>
      </c>
      <c r="B1397" s="2">
        <v>47.89</v>
      </c>
      <c r="C1397" s="2">
        <v>48.52</v>
      </c>
      <c r="D1397" s="2">
        <v>47.48</v>
      </c>
      <c r="E1397" s="2">
        <v>48.49</v>
      </c>
      <c r="F1397" s="2">
        <v>1.252871163</v>
      </c>
    </row>
    <row r="1398" spans="1:6" x14ac:dyDescent="0.25">
      <c r="A1398" s="3">
        <v>43693</v>
      </c>
      <c r="B1398" s="2">
        <v>46.73</v>
      </c>
      <c r="C1398" s="2">
        <v>47.35</v>
      </c>
      <c r="D1398" s="2">
        <v>46.71</v>
      </c>
      <c r="E1398" s="2">
        <v>47.05</v>
      </c>
      <c r="F1398" s="2">
        <v>0.68478493500000004</v>
      </c>
    </row>
    <row r="1399" spans="1:6" x14ac:dyDescent="0.25">
      <c r="A1399" s="3">
        <v>43692</v>
      </c>
      <c r="B1399" s="2">
        <v>47.43</v>
      </c>
      <c r="C1399" s="2">
        <v>47.94</v>
      </c>
      <c r="D1399" s="2">
        <v>46</v>
      </c>
      <c r="E1399" s="2">
        <v>46.3</v>
      </c>
      <c r="F1399" s="2">
        <v>-2.3824583600000002</v>
      </c>
    </row>
    <row r="1400" spans="1:6" x14ac:dyDescent="0.25">
      <c r="A1400" s="3">
        <v>43691</v>
      </c>
      <c r="B1400" s="2">
        <v>51.67</v>
      </c>
      <c r="C1400" s="2">
        <v>52.03</v>
      </c>
      <c r="D1400" s="2">
        <v>50.28</v>
      </c>
      <c r="E1400" s="2">
        <v>50.76</v>
      </c>
      <c r="F1400" s="2">
        <v>-1.7611766980000001</v>
      </c>
    </row>
    <row r="1401" spans="1:6" x14ac:dyDescent="0.25">
      <c r="A1401" s="3">
        <v>43690</v>
      </c>
      <c r="B1401" s="2">
        <v>51.32</v>
      </c>
      <c r="C1401" s="2">
        <v>53.07</v>
      </c>
      <c r="D1401" s="2">
        <v>51.25</v>
      </c>
      <c r="E1401" s="2">
        <v>52.68</v>
      </c>
      <c r="F1401" s="2">
        <v>2.6500389709999999</v>
      </c>
    </row>
    <row r="1402" spans="1:6" x14ac:dyDescent="0.25">
      <c r="A1402" s="3">
        <v>43689</v>
      </c>
      <c r="B1402" s="2">
        <v>51.93</v>
      </c>
      <c r="C1402" s="2">
        <v>52.35</v>
      </c>
      <c r="D1402" s="2">
        <v>51.34</v>
      </c>
      <c r="E1402" s="2">
        <v>51.52</v>
      </c>
      <c r="F1402" s="2">
        <v>-0.78952436000000004</v>
      </c>
    </row>
    <row r="1403" spans="1:6" x14ac:dyDescent="0.25">
      <c r="A1403" s="3">
        <v>43686</v>
      </c>
      <c r="B1403" s="2">
        <v>52.77</v>
      </c>
      <c r="C1403" s="2">
        <v>52.86</v>
      </c>
      <c r="D1403" s="2">
        <v>52.03</v>
      </c>
      <c r="E1403" s="2">
        <v>52.48</v>
      </c>
      <c r="F1403" s="2">
        <v>-0.54955467099999999</v>
      </c>
    </row>
    <row r="1404" spans="1:6" x14ac:dyDescent="0.25">
      <c r="A1404" s="3">
        <v>43685</v>
      </c>
      <c r="B1404" s="2">
        <v>52.8</v>
      </c>
      <c r="C1404" s="2">
        <v>53.35</v>
      </c>
      <c r="D1404" s="2">
        <v>52.63</v>
      </c>
      <c r="E1404" s="2">
        <v>53.08</v>
      </c>
      <c r="F1404" s="2">
        <v>0.53030303000000001</v>
      </c>
    </row>
    <row r="1405" spans="1:6" x14ac:dyDescent="0.25">
      <c r="A1405" s="3">
        <v>43684</v>
      </c>
      <c r="B1405" s="2">
        <v>51.56</v>
      </c>
      <c r="C1405" s="2">
        <v>52.48</v>
      </c>
      <c r="D1405" s="2">
        <v>51.21</v>
      </c>
      <c r="E1405" s="2">
        <v>52.26</v>
      </c>
      <c r="F1405" s="2">
        <v>1.3576415829999999</v>
      </c>
    </row>
    <row r="1406" spans="1:6" x14ac:dyDescent="0.25">
      <c r="A1406" s="3">
        <v>43683</v>
      </c>
      <c r="B1406" s="2">
        <v>52.05</v>
      </c>
      <c r="C1406" s="2">
        <v>52.72</v>
      </c>
      <c r="D1406" s="2">
        <v>51.61</v>
      </c>
      <c r="E1406" s="2">
        <v>52.69</v>
      </c>
      <c r="F1406" s="2">
        <v>1.229586936</v>
      </c>
    </row>
    <row r="1407" spans="1:6" x14ac:dyDescent="0.25">
      <c r="A1407" s="3">
        <v>43682</v>
      </c>
      <c r="B1407" s="2">
        <v>52.18</v>
      </c>
      <c r="C1407" s="2">
        <v>52.49</v>
      </c>
      <c r="D1407" s="2">
        <v>50.93</v>
      </c>
      <c r="E1407" s="2">
        <v>51.42</v>
      </c>
      <c r="F1407" s="2">
        <v>-1.4564967419999999</v>
      </c>
    </row>
    <row r="1408" spans="1:6" x14ac:dyDescent="0.25">
      <c r="A1408" s="3">
        <v>43679</v>
      </c>
      <c r="B1408" s="2">
        <v>53.68</v>
      </c>
      <c r="C1408" s="2">
        <v>53.96</v>
      </c>
      <c r="D1408" s="2">
        <v>52.58</v>
      </c>
      <c r="E1408" s="2">
        <v>53.25</v>
      </c>
      <c r="F1408" s="2">
        <v>-0.80104321899999997</v>
      </c>
    </row>
    <row r="1409" spans="1:6" x14ac:dyDescent="0.25">
      <c r="A1409" s="3">
        <v>43678</v>
      </c>
      <c r="B1409" s="2">
        <v>56</v>
      </c>
      <c r="C1409" s="2">
        <v>56.89</v>
      </c>
      <c r="D1409" s="2">
        <v>55.15</v>
      </c>
      <c r="E1409" s="2">
        <v>55.23</v>
      </c>
      <c r="F1409" s="2">
        <v>-1.375</v>
      </c>
    </row>
    <row r="1410" spans="1:6" x14ac:dyDescent="0.25">
      <c r="A1410" s="3">
        <v>43677</v>
      </c>
      <c r="B1410" s="2">
        <v>56.05</v>
      </c>
      <c r="C1410" s="2">
        <v>56.83</v>
      </c>
      <c r="D1410" s="2">
        <v>54.92</v>
      </c>
      <c r="E1410" s="2">
        <v>55.4</v>
      </c>
      <c r="F1410" s="2">
        <v>-1.1596788579999999</v>
      </c>
    </row>
    <row r="1411" spans="1:6" x14ac:dyDescent="0.25">
      <c r="A1411" s="3">
        <v>43676</v>
      </c>
      <c r="B1411" s="2">
        <v>56.62</v>
      </c>
      <c r="C1411" s="2">
        <v>56.87</v>
      </c>
      <c r="D1411" s="2">
        <v>56.38</v>
      </c>
      <c r="E1411" s="2">
        <v>56.41</v>
      </c>
      <c r="F1411" s="2">
        <v>-0.37089367699999998</v>
      </c>
    </row>
    <row r="1412" spans="1:6" x14ac:dyDescent="0.25">
      <c r="A1412" s="3">
        <v>43675</v>
      </c>
      <c r="B1412" s="2">
        <v>56.78</v>
      </c>
      <c r="C1412" s="2">
        <v>57.14</v>
      </c>
      <c r="D1412" s="2">
        <v>56.54</v>
      </c>
      <c r="E1412" s="2">
        <v>56.98</v>
      </c>
      <c r="F1412" s="2">
        <v>0.35223670299999998</v>
      </c>
    </row>
    <row r="1413" spans="1:6" x14ac:dyDescent="0.25">
      <c r="A1413" s="3">
        <v>43672</v>
      </c>
      <c r="B1413" s="2">
        <v>56.57</v>
      </c>
      <c r="C1413" s="2">
        <v>56.73</v>
      </c>
      <c r="D1413" s="2">
        <v>56.37</v>
      </c>
      <c r="E1413" s="2">
        <v>56.56</v>
      </c>
      <c r="F1413" s="2">
        <v>-1.7677214E-2</v>
      </c>
    </row>
    <row r="1414" spans="1:6" x14ac:dyDescent="0.25">
      <c r="A1414" s="3">
        <v>43671</v>
      </c>
      <c r="B1414" s="2">
        <v>57.13</v>
      </c>
      <c r="C1414" s="2">
        <v>57.21</v>
      </c>
      <c r="D1414" s="2">
        <v>56.36</v>
      </c>
      <c r="E1414" s="2">
        <v>56.62</v>
      </c>
      <c r="F1414" s="2">
        <v>-0.89270085799999999</v>
      </c>
    </row>
    <row r="1415" spans="1:6" x14ac:dyDescent="0.25">
      <c r="A1415" s="3">
        <v>43670</v>
      </c>
      <c r="B1415" s="2">
        <v>57.64</v>
      </c>
      <c r="C1415" s="2">
        <v>57.67</v>
      </c>
      <c r="D1415" s="2">
        <v>57.11</v>
      </c>
      <c r="E1415" s="2">
        <v>57.17</v>
      </c>
      <c r="F1415" s="2">
        <v>-0.81540596799999998</v>
      </c>
    </row>
    <row r="1416" spans="1:6" x14ac:dyDescent="0.25">
      <c r="A1416" s="3">
        <v>43669</v>
      </c>
      <c r="B1416" s="2">
        <v>57.93</v>
      </c>
      <c r="C1416" s="2">
        <v>58.09</v>
      </c>
      <c r="D1416" s="2">
        <v>57.48</v>
      </c>
      <c r="E1416" s="2">
        <v>57.71</v>
      </c>
      <c r="F1416" s="2">
        <v>-0.37976868600000002</v>
      </c>
    </row>
    <row r="1417" spans="1:6" x14ac:dyDescent="0.25">
      <c r="A1417" s="3">
        <v>43668</v>
      </c>
      <c r="B1417" s="2">
        <v>57.51</v>
      </c>
      <c r="C1417" s="2">
        <v>58</v>
      </c>
      <c r="D1417" s="2">
        <v>57.4</v>
      </c>
      <c r="E1417" s="2">
        <v>57.7</v>
      </c>
      <c r="F1417" s="2">
        <v>0.33037732600000003</v>
      </c>
    </row>
    <row r="1418" spans="1:6" x14ac:dyDescent="0.25">
      <c r="A1418" s="3">
        <v>43665</v>
      </c>
      <c r="B1418" s="2">
        <v>57.77</v>
      </c>
      <c r="C1418" s="2">
        <v>58.06</v>
      </c>
      <c r="D1418" s="2">
        <v>57.41</v>
      </c>
      <c r="E1418" s="2">
        <v>57.44</v>
      </c>
      <c r="F1418" s="2">
        <v>-0.57123074299999999</v>
      </c>
    </row>
    <row r="1419" spans="1:6" x14ac:dyDescent="0.25">
      <c r="A1419" s="3">
        <v>43664</v>
      </c>
      <c r="B1419" s="2">
        <v>57.07</v>
      </c>
      <c r="C1419" s="2">
        <v>57.76</v>
      </c>
      <c r="D1419" s="2">
        <v>56.9</v>
      </c>
      <c r="E1419" s="2">
        <v>57.62</v>
      </c>
      <c r="F1419" s="2">
        <v>0.96372875400000002</v>
      </c>
    </row>
    <row r="1420" spans="1:6" x14ac:dyDescent="0.25">
      <c r="A1420" s="3">
        <v>43663</v>
      </c>
      <c r="B1420" s="2">
        <v>57.65</v>
      </c>
      <c r="C1420" s="2">
        <v>57.78</v>
      </c>
      <c r="D1420" s="2">
        <v>57.34</v>
      </c>
      <c r="E1420" s="2">
        <v>57.34</v>
      </c>
      <c r="F1420" s="2">
        <v>-0.53772766699999996</v>
      </c>
    </row>
    <row r="1421" spans="1:6" x14ac:dyDescent="0.25">
      <c r="A1421" s="3">
        <v>43662</v>
      </c>
      <c r="B1421" s="2">
        <v>58.03</v>
      </c>
      <c r="C1421" s="2">
        <v>58.19</v>
      </c>
      <c r="D1421" s="2">
        <v>57.46</v>
      </c>
      <c r="E1421" s="2">
        <v>57.62</v>
      </c>
      <c r="F1421" s="2">
        <v>-0.70653110500000005</v>
      </c>
    </row>
    <row r="1422" spans="1:6" x14ac:dyDescent="0.25">
      <c r="A1422" s="3">
        <v>43661</v>
      </c>
      <c r="B1422" s="2">
        <v>58.14</v>
      </c>
      <c r="C1422" s="2">
        <v>58.18</v>
      </c>
      <c r="D1422" s="2">
        <v>57.87</v>
      </c>
      <c r="E1422" s="2">
        <v>58.02</v>
      </c>
      <c r="F1422" s="2">
        <v>-0.20639834900000001</v>
      </c>
    </row>
    <row r="1423" spans="1:6" x14ac:dyDescent="0.25">
      <c r="A1423" s="3">
        <v>43658</v>
      </c>
      <c r="B1423" s="2">
        <v>57.68</v>
      </c>
      <c r="C1423" s="2">
        <v>57.98</v>
      </c>
      <c r="D1423" s="2">
        <v>57.6</v>
      </c>
      <c r="E1423" s="2">
        <v>57.93</v>
      </c>
      <c r="F1423" s="2">
        <v>0.43342579799999997</v>
      </c>
    </row>
    <row r="1424" spans="1:6" x14ac:dyDescent="0.25">
      <c r="A1424" s="3">
        <v>43657</v>
      </c>
      <c r="B1424" s="2">
        <v>57.26</v>
      </c>
      <c r="C1424" s="2">
        <v>57.61</v>
      </c>
      <c r="D1424" s="2">
        <v>56.92</v>
      </c>
      <c r="E1424" s="2">
        <v>57.07</v>
      </c>
      <c r="F1424" s="2">
        <v>-0.33181976899999999</v>
      </c>
    </row>
    <row r="1425" spans="1:6" x14ac:dyDescent="0.25">
      <c r="A1425" s="3">
        <v>43656</v>
      </c>
      <c r="B1425" s="2">
        <v>56.92</v>
      </c>
      <c r="C1425" s="2">
        <v>57.64</v>
      </c>
      <c r="D1425" s="2">
        <v>56.89</v>
      </c>
      <c r="E1425" s="2">
        <v>57.04</v>
      </c>
      <c r="F1425" s="2">
        <v>0.21082220700000001</v>
      </c>
    </row>
    <row r="1426" spans="1:6" x14ac:dyDescent="0.25">
      <c r="A1426" s="3">
        <v>43655</v>
      </c>
      <c r="B1426" s="2">
        <v>56.36</v>
      </c>
      <c r="C1426" s="2">
        <v>56.68</v>
      </c>
      <c r="D1426" s="2">
        <v>56.04</v>
      </c>
      <c r="E1426" s="2">
        <v>56.45</v>
      </c>
      <c r="F1426" s="2">
        <v>0.159687722</v>
      </c>
    </row>
    <row r="1427" spans="1:6" x14ac:dyDescent="0.25">
      <c r="A1427" s="3">
        <v>43654</v>
      </c>
      <c r="B1427" s="2">
        <v>56.18</v>
      </c>
      <c r="C1427" s="2">
        <v>56.47</v>
      </c>
      <c r="D1427" s="2">
        <v>55.96</v>
      </c>
      <c r="E1427" s="2">
        <v>56.23</v>
      </c>
      <c r="F1427" s="2">
        <v>8.8999644000000003E-2</v>
      </c>
    </row>
    <row r="1428" spans="1:6" x14ac:dyDescent="0.25">
      <c r="A1428" s="3">
        <v>43651</v>
      </c>
      <c r="B1428" s="2">
        <v>56.13</v>
      </c>
      <c r="C1428" s="2">
        <v>56.72</v>
      </c>
      <c r="D1428" s="2">
        <v>55.71</v>
      </c>
      <c r="E1428" s="2">
        <v>56.55</v>
      </c>
      <c r="F1428" s="2">
        <v>0.748262961</v>
      </c>
    </row>
    <row r="1429" spans="1:6" x14ac:dyDescent="0.25">
      <c r="A1429" s="3">
        <v>43649</v>
      </c>
      <c r="B1429" s="2">
        <v>55.85</v>
      </c>
      <c r="C1429" s="2">
        <v>56.53</v>
      </c>
      <c r="D1429" s="2">
        <v>55.53</v>
      </c>
      <c r="E1429" s="2">
        <v>56.39</v>
      </c>
      <c r="F1429" s="2">
        <v>0.96687555999999997</v>
      </c>
    </row>
    <row r="1430" spans="1:6" x14ac:dyDescent="0.25">
      <c r="A1430" s="3">
        <v>43648</v>
      </c>
      <c r="B1430" s="2">
        <v>54.84</v>
      </c>
      <c r="C1430" s="2">
        <v>55.89</v>
      </c>
      <c r="D1430" s="2">
        <v>54.82</v>
      </c>
      <c r="E1430" s="2">
        <v>55.87</v>
      </c>
      <c r="F1430" s="2">
        <v>1.8781911010000001</v>
      </c>
    </row>
    <row r="1431" spans="1:6" x14ac:dyDescent="0.25">
      <c r="A1431" s="3">
        <v>43647</v>
      </c>
      <c r="B1431" s="2">
        <v>54.94</v>
      </c>
      <c r="C1431" s="2">
        <v>54.99</v>
      </c>
      <c r="D1431" s="2">
        <v>54.22</v>
      </c>
      <c r="E1431" s="2">
        <v>54.71</v>
      </c>
      <c r="F1431" s="2">
        <v>-0.41863851499999999</v>
      </c>
    </row>
    <row r="1432" spans="1:6" x14ac:dyDescent="0.25">
      <c r="A1432" s="3">
        <v>43644</v>
      </c>
      <c r="B1432" s="2">
        <v>55.92</v>
      </c>
      <c r="C1432" s="2">
        <v>55.93</v>
      </c>
      <c r="D1432" s="2">
        <v>54.02</v>
      </c>
      <c r="E1432" s="2">
        <v>54.15</v>
      </c>
      <c r="F1432" s="2">
        <v>-3.165236052</v>
      </c>
    </row>
    <row r="1433" spans="1:6" x14ac:dyDescent="0.25">
      <c r="A1433" s="3">
        <v>43643</v>
      </c>
      <c r="B1433" s="2">
        <v>57.15</v>
      </c>
      <c r="C1433" s="2">
        <v>57.24</v>
      </c>
      <c r="D1433" s="2">
        <v>55.47</v>
      </c>
      <c r="E1433" s="2">
        <v>55.64</v>
      </c>
      <c r="F1433" s="2">
        <v>-2.6421697289999999</v>
      </c>
    </row>
    <row r="1434" spans="1:6" x14ac:dyDescent="0.25">
      <c r="A1434" s="3">
        <v>43642</v>
      </c>
      <c r="B1434" s="2">
        <v>56.65</v>
      </c>
      <c r="C1434" s="2">
        <v>57.04</v>
      </c>
      <c r="D1434" s="2">
        <v>56.42</v>
      </c>
      <c r="E1434" s="2">
        <v>56.75</v>
      </c>
      <c r="F1434" s="2">
        <v>0.176522507</v>
      </c>
    </row>
    <row r="1435" spans="1:6" x14ac:dyDescent="0.25">
      <c r="A1435" s="3">
        <v>43641</v>
      </c>
      <c r="B1435" s="2">
        <v>57.17</v>
      </c>
      <c r="C1435" s="2">
        <v>57.18</v>
      </c>
      <c r="D1435" s="2">
        <v>56.06</v>
      </c>
      <c r="E1435" s="2">
        <v>56.17</v>
      </c>
      <c r="F1435" s="2">
        <v>-1.749169145</v>
      </c>
    </row>
    <row r="1436" spans="1:6" x14ac:dyDescent="0.25">
      <c r="A1436" s="3">
        <v>43640</v>
      </c>
      <c r="B1436" s="2">
        <v>57.02</v>
      </c>
      <c r="C1436" s="2">
        <v>57.26</v>
      </c>
      <c r="D1436" s="2">
        <v>56.69</v>
      </c>
      <c r="E1436" s="2">
        <v>57.18</v>
      </c>
      <c r="F1436" s="2">
        <v>0.28060329699999997</v>
      </c>
    </row>
    <row r="1437" spans="1:6" x14ac:dyDescent="0.25">
      <c r="A1437" s="3">
        <v>43637</v>
      </c>
      <c r="B1437" s="2">
        <v>57.52</v>
      </c>
      <c r="C1437" s="2">
        <v>58.14</v>
      </c>
      <c r="D1437" s="2">
        <v>57.36</v>
      </c>
      <c r="E1437" s="2">
        <v>57.43</v>
      </c>
      <c r="F1437" s="2">
        <v>-0.156467316</v>
      </c>
    </row>
    <row r="1438" spans="1:6" x14ac:dyDescent="0.25">
      <c r="A1438" s="3">
        <v>43636</v>
      </c>
      <c r="B1438" s="2">
        <v>56.93</v>
      </c>
      <c r="C1438" s="2">
        <v>57.53</v>
      </c>
      <c r="D1438" s="2">
        <v>56.68</v>
      </c>
      <c r="E1438" s="2">
        <v>57.46</v>
      </c>
      <c r="F1438" s="2">
        <v>0.93096785500000001</v>
      </c>
    </row>
    <row r="1439" spans="1:6" x14ac:dyDescent="0.25">
      <c r="A1439" s="3">
        <v>43635</v>
      </c>
      <c r="B1439" s="2">
        <v>56.33</v>
      </c>
      <c r="C1439" s="2">
        <v>56.35</v>
      </c>
      <c r="D1439" s="2">
        <v>55.8</v>
      </c>
      <c r="E1439" s="2">
        <v>56.31</v>
      </c>
      <c r="F1439" s="2">
        <v>-3.5505058999999999E-2</v>
      </c>
    </row>
    <row r="1440" spans="1:6" x14ac:dyDescent="0.25">
      <c r="A1440" s="3">
        <v>43634</v>
      </c>
      <c r="B1440" s="2">
        <v>55.94</v>
      </c>
      <c r="C1440" s="2">
        <v>56.64</v>
      </c>
      <c r="D1440" s="2">
        <v>55.84</v>
      </c>
      <c r="E1440" s="2">
        <v>55.99</v>
      </c>
      <c r="F1440" s="2">
        <v>8.9381479999999999E-2</v>
      </c>
    </row>
    <row r="1441" spans="1:6" x14ac:dyDescent="0.25">
      <c r="A1441" s="3">
        <v>43633</v>
      </c>
      <c r="B1441" s="2">
        <v>55.01</v>
      </c>
      <c r="C1441" s="2">
        <v>55.47</v>
      </c>
      <c r="D1441" s="2">
        <v>54.93</v>
      </c>
      <c r="E1441" s="2">
        <v>55.25</v>
      </c>
      <c r="F1441" s="2">
        <v>0.43628431200000001</v>
      </c>
    </row>
    <row r="1442" spans="1:6" x14ac:dyDescent="0.25">
      <c r="A1442" s="3">
        <v>43630</v>
      </c>
      <c r="B1442" s="2">
        <v>55.62</v>
      </c>
      <c r="C1442" s="2">
        <v>55.63</v>
      </c>
      <c r="D1442" s="2">
        <v>54.66</v>
      </c>
      <c r="E1442" s="2">
        <v>54.76</v>
      </c>
      <c r="F1442" s="2">
        <v>-1.5462064010000001</v>
      </c>
    </row>
    <row r="1443" spans="1:6" x14ac:dyDescent="0.25">
      <c r="A1443" s="3">
        <v>43629</v>
      </c>
      <c r="B1443" s="2">
        <v>56</v>
      </c>
      <c r="C1443" s="2">
        <v>56.26</v>
      </c>
      <c r="D1443" s="2">
        <v>55.77</v>
      </c>
      <c r="E1443" s="2">
        <v>56</v>
      </c>
      <c r="F1443" s="2">
        <v>0</v>
      </c>
    </row>
    <row r="1444" spans="1:6" x14ac:dyDescent="0.25">
      <c r="A1444" s="3">
        <v>43628</v>
      </c>
      <c r="B1444" s="2">
        <v>56.29</v>
      </c>
      <c r="C1444" s="2">
        <v>56.58</v>
      </c>
      <c r="D1444" s="2">
        <v>55.65</v>
      </c>
      <c r="E1444" s="2">
        <v>55.78</v>
      </c>
      <c r="F1444" s="2">
        <v>-0.90602238400000001</v>
      </c>
    </row>
    <row r="1445" spans="1:6" x14ac:dyDescent="0.25">
      <c r="A1445" s="3">
        <v>43627</v>
      </c>
      <c r="B1445" s="2">
        <v>57.13</v>
      </c>
      <c r="C1445" s="2">
        <v>57.55</v>
      </c>
      <c r="D1445" s="2">
        <v>56.85</v>
      </c>
      <c r="E1445" s="2">
        <v>57.07</v>
      </c>
      <c r="F1445" s="2">
        <v>-0.10502363000000001</v>
      </c>
    </row>
    <row r="1446" spans="1:6" x14ac:dyDescent="0.25">
      <c r="A1446" s="3">
        <v>43626</v>
      </c>
      <c r="B1446" s="2">
        <v>56.44</v>
      </c>
      <c r="C1446" s="2">
        <v>56.65</v>
      </c>
      <c r="D1446" s="2">
        <v>56.3</v>
      </c>
      <c r="E1446" s="2">
        <v>56.44</v>
      </c>
      <c r="F1446" s="2">
        <v>0</v>
      </c>
    </row>
    <row r="1447" spans="1:6" x14ac:dyDescent="0.25">
      <c r="A1447" s="3">
        <v>43623</v>
      </c>
      <c r="B1447" s="2">
        <v>55.11</v>
      </c>
      <c r="C1447" s="2">
        <v>56.29</v>
      </c>
      <c r="D1447" s="2">
        <v>55.1</v>
      </c>
      <c r="E1447" s="2">
        <v>55.85</v>
      </c>
      <c r="F1447" s="2">
        <v>1.342769007</v>
      </c>
    </row>
    <row r="1448" spans="1:6" x14ac:dyDescent="0.25">
      <c r="A1448" s="3">
        <v>43622</v>
      </c>
      <c r="B1448" s="2">
        <v>54.79</v>
      </c>
      <c r="C1448" s="2">
        <v>55.29</v>
      </c>
      <c r="D1448" s="2">
        <v>54.21</v>
      </c>
      <c r="E1448" s="2">
        <v>55.08</v>
      </c>
      <c r="F1448" s="2">
        <v>0.52929366700000002</v>
      </c>
    </row>
    <row r="1449" spans="1:6" x14ac:dyDescent="0.25">
      <c r="A1449" s="3">
        <v>43621</v>
      </c>
      <c r="B1449" s="2">
        <v>54</v>
      </c>
      <c r="C1449" s="2">
        <v>54.75</v>
      </c>
      <c r="D1449" s="2">
        <v>53.75</v>
      </c>
      <c r="E1449" s="2">
        <v>54.75</v>
      </c>
      <c r="F1449" s="2">
        <v>1.388888889</v>
      </c>
    </row>
    <row r="1450" spans="1:6" x14ac:dyDescent="0.25">
      <c r="A1450" s="3">
        <v>43620</v>
      </c>
      <c r="B1450" s="2">
        <v>52.6</v>
      </c>
      <c r="C1450" s="2">
        <v>53.63</v>
      </c>
      <c r="D1450" s="2">
        <v>52.4</v>
      </c>
      <c r="E1450" s="2">
        <v>53.15</v>
      </c>
      <c r="F1450" s="2">
        <v>1.0456273760000001</v>
      </c>
    </row>
    <row r="1451" spans="1:6" x14ac:dyDescent="0.25">
      <c r="A1451" s="3">
        <v>43619</v>
      </c>
      <c r="B1451" s="2">
        <v>52.4</v>
      </c>
      <c r="C1451" s="2">
        <v>52.56</v>
      </c>
      <c r="D1451" s="2">
        <v>51.48</v>
      </c>
      <c r="E1451" s="2">
        <v>51.75</v>
      </c>
      <c r="F1451" s="2">
        <v>-1.240458015</v>
      </c>
    </row>
    <row r="1452" spans="1:6" x14ac:dyDescent="0.25">
      <c r="A1452" s="3">
        <v>43616</v>
      </c>
      <c r="B1452" s="2">
        <v>52.48</v>
      </c>
      <c r="C1452" s="2">
        <v>52.65</v>
      </c>
      <c r="D1452" s="2">
        <v>52.04</v>
      </c>
      <c r="E1452" s="2">
        <v>52.12</v>
      </c>
      <c r="F1452" s="2">
        <v>-0.68597560999999996</v>
      </c>
    </row>
    <row r="1453" spans="1:6" x14ac:dyDescent="0.25">
      <c r="A1453" s="3">
        <v>43615</v>
      </c>
      <c r="B1453" s="2">
        <v>53.73</v>
      </c>
      <c r="C1453" s="2">
        <v>53.76</v>
      </c>
      <c r="D1453" s="2">
        <v>53.33</v>
      </c>
      <c r="E1453" s="2">
        <v>53.58</v>
      </c>
      <c r="F1453" s="2">
        <v>-0.279173646</v>
      </c>
    </row>
    <row r="1454" spans="1:6" x14ac:dyDescent="0.25">
      <c r="A1454" s="3">
        <v>43614</v>
      </c>
      <c r="B1454" s="2">
        <v>53.38</v>
      </c>
      <c r="C1454" s="2">
        <v>53.51</v>
      </c>
      <c r="D1454" s="2">
        <v>52.85</v>
      </c>
      <c r="E1454" s="2">
        <v>53.14</v>
      </c>
      <c r="F1454" s="2">
        <v>-0.44960659400000003</v>
      </c>
    </row>
    <row r="1455" spans="1:6" x14ac:dyDescent="0.25">
      <c r="A1455" s="3">
        <v>43613</v>
      </c>
      <c r="B1455" s="2">
        <v>54.91</v>
      </c>
      <c r="C1455" s="2">
        <v>55.02</v>
      </c>
      <c r="D1455" s="2">
        <v>54.02</v>
      </c>
      <c r="E1455" s="2">
        <v>54.17</v>
      </c>
      <c r="F1455" s="2">
        <v>-1.3476598070000001</v>
      </c>
    </row>
    <row r="1456" spans="1:6" x14ac:dyDescent="0.25">
      <c r="A1456" s="3">
        <v>43609</v>
      </c>
      <c r="B1456" s="2">
        <v>54.38</v>
      </c>
      <c r="C1456" s="2">
        <v>54.56</v>
      </c>
      <c r="D1456" s="2">
        <v>54.06</v>
      </c>
      <c r="E1456" s="2">
        <v>54.35</v>
      </c>
      <c r="F1456" s="2">
        <v>-5.5167341000000002E-2</v>
      </c>
    </row>
    <row r="1457" spans="1:6" x14ac:dyDescent="0.25">
      <c r="A1457" s="3">
        <v>43608</v>
      </c>
      <c r="B1457" s="2">
        <v>54.71</v>
      </c>
      <c r="C1457" s="2">
        <v>54.81</v>
      </c>
      <c r="D1457" s="2">
        <v>53.93</v>
      </c>
      <c r="E1457" s="2">
        <v>54.23</v>
      </c>
      <c r="F1457" s="2">
        <v>-0.87735331699999997</v>
      </c>
    </row>
    <row r="1458" spans="1:6" x14ac:dyDescent="0.25">
      <c r="A1458" s="3">
        <v>43607</v>
      </c>
      <c r="B1458" s="2">
        <v>56.23</v>
      </c>
      <c r="C1458" s="2">
        <v>56.29</v>
      </c>
      <c r="D1458" s="2">
        <v>55.72</v>
      </c>
      <c r="E1458" s="2">
        <v>55.74</v>
      </c>
      <c r="F1458" s="2">
        <v>-0.87142094999999997</v>
      </c>
    </row>
    <row r="1459" spans="1:6" x14ac:dyDescent="0.25">
      <c r="A1459" s="3">
        <v>43606</v>
      </c>
      <c r="B1459" s="2">
        <v>56.5</v>
      </c>
      <c r="C1459" s="2">
        <v>56.63</v>
      </c>
      <c r="D1459" s="2">
        <v>56.13</v>
      </c>
      <c r="E1459" s="2">
        <v>56.41</v>
      </c>
      <c r="F1459" s="2">
        <v>-0.159292035</v>
      </c>
    </row>
    <row r="1460" spans="1:6" x14ac:dyDescent="0.25">
      <c r="A1460" s="3">
        <v>43605</v>
      </c>
      <c r="B1460" s="2">
        <v>56.13</v>
      </c>
      <c r="C1460" s="2">
        <v>56.33</v>
      </c>
      <c r="D1460" s="2">
        <v>55.55</v>
      </c>
      <c r="E1460" s="2">
        <v>56.09</v>
      </c>
      <c r="F1460" s="2">
        <v>-7.1263139000000003E-2</v>
      </c>
    </row>
    <row r="1461" spans="1:6" x14ac:dyDescent="0.25">
      <c r="A1461" s="3">
        <v>43602</v>
      </c>
      <c r="B1461" s="2">
        <v>56</v>
      </c>
      <c r="C1461" s="2">
        <v>56.83</v>
      </c>
      <c r="D1461" s="2">
        <v>56</v>
      </c>
      <c r="E1461" s="2">
        <v>56.35</v>
      </c>
      <c r="F1461" s="2">
        <v>0.625</v>
      </c>
    </row>
    <row r="1462" spans="1:6" x14ac:dyDescent="0.25">
      <c r="A1462" s="3">
        <v>43601</v>
      </c>
      <c r="B1462" s="2">
        <v>54.5</v>
      </c>
      <c r="C1462" s="2">
        <v>56.39</v>
      </c>
      <c r="D1462" s="2">
        <v>54.43</v>
      </c>
      <c r="E1462" s="2">
        <v>55.98</v>
      </c>
      <c r="F1462" s="2">
        <v>2.7155963299999999</v>
      </c>
    </row>
    <row r="1463" spans="1:6" x14ac:dyDescent="0.25">
      <c r="A1463" s="3">
        <v>43600</v>
      </c>
      <c r="B1463" s="2">
        <v>51.79</v>
      </c>
      <c r="C1463" s="2">
        <v>52.7</v>
      </c>
      <c r="D1463" s="2">
        <v>51.78</v>
      </c>
      <c r="E1463" s="2">
        <v>52.31</v>
      </c>
      <c r="F1463" s="2">
        <v>1.004054837</v>
      </c>
    </row>
    <row r="1464" spans="1:6" x14ac:dyDescent="0.25">
      <c r="A1464" s="3">
        <v>43599</v>
      </c>
      <c r="B1464" s="2">
        <v>51.84</v>
      </c>
      <c r="C1464" s="2">
        <v>52.44</v>
      </c>
      <c r="D1464" s="2">
        <v>51.76</v>
      </c>
      <c r="E1464" s="2">
        <v>52.12</v>
      </c>
      <c r="F1464" s="2">
        <v>0.54012345699999997</v>
      </c>
    </row>
    <row r="1465" spans="1:6" x14ac:dyDescent="0.25">
      <c r="A1465" s="3">
        <v>43598</v>
      </c>
      <c r="B1465" s="2">
        <v>51.96</v>
      </c>
      <c r="C1465" s="2">
        <v>52.01</v>
      </c>
      <c r="D1465" s="2">
        <v>51.07</v>
      </c>
      <c r="E1465" s="2">
        <v>51.34</v>
      </c>
      <c r="F1465" s="2">
        <v>-1.193225558</v>
      </c>
    </row>
    <row r="1466" spans="1:6" x14ac:dyDescent="0.25">
      <c r="A1466" s="3">
        <v>43595</v>
      </c>
      <c r="B1466" s="2">
        <v>52.6</v>
      </c>
      <c r="C1466" s="2">
        <v>53.55</v>
      </c>
      <c r="D1466" s="2">
        <v>51.95</v>
      </c>
      <c r="E1466" s="2">
        <v>53.26</v>
      </c>
      <c r="F1466" s="2">
        <v>1.254752852</v>
      </c>
    </row>
    <row r="1467" spans="1:6" x14ac:dyDescent="0.25">
      <c r="A1467" s="3">
        <v>43594</v>
      </c>
      <c r="B1467" s="2">
        <v>53.12</v>
      </c>
      <c r="C1467" s="2">
        <v>53.21</v>
      </c>
      <c r="D1467" s="2">
        <v>52.23</v>
      </c>
      <c r="E1467" s="2">
        <v>52.98</v>
      </c>
      <c r="F1467" s="2">
        <v>-0.26355421699999998</v>
      </c>
    </row>
    <row r="1468" spans="1:6" x14ac:dyDescent="0.25">
      <c r="A1468" s="3">
        <v>43593</v>
      </c>
      <c r="B1468" s="2">
        <v>53.16</v>
      </c>
      <c r="C1468" s="2">
        <v>53.93</v>
      </c>
      <c r="D1468" s="2">
        <v>53.14</v>
      </c>
      <c r="E1468" s="2">
        <v>53.64</v>
      </c>
      <c r="F1468" s="2">
        <v>0.90293453700000004</v>
      </c>
    </row>
    <row r="1469" spans="1:6" x14ac:dyDescent="0.25">
      <c r="A1469" s="3">
        <v>43592</v>
      </c>
      <c r="B1469" s="2">
        <v>54.04</v>
      </c>
      <c r="C1469" s="2">
        <v>54.23</v>
      </c>
      <c r="D1469" s="2">
        <v>52.94</v>
      </c>
      <c r="E1469" s="2">
        <v>53.39</v>
      </c>
      <c r="F1469" s="2">
        <v>-1.2028127310000001</v>
      </c>
    </row>
    <row r="1470" spans="1:6" x14ac:dyDescent="0.25">
      <c r="A1470" s="3">
        <v>43591</v>
      </c>
      <c r="B1470" s="2">
        <v>54.01</v>
      </c>
      <c r="C1470" s="2">
        <v>54.76</v>
      </c>
      <c r="D1470" s="2">
        <v>53.88</v>
      </c>
      <c r="E1470" s="2">
        <v>54.6</v>
      </c>
      <c r="F1470" s="2">
        <v>1.092390298</v>
      </c>
    </row>
    <row r="1471" spans="1:6" x14ac:dyDescent="0.25">
      <c r="A1471" s="3">
        <v>43588</v>
      </c>
      <c r="B1471" s="2">
        <v>54.59</v>
      </c>
      <c r="C1471" s="2">
        <v>54.95</v>
      </c>
      <c r="D1471" s="2">
        <v>54.36</v>
      </c>
      <c r="E1471" s="2">
        <v>54.9</v>
      </c>
      <c r="F1471" s="2">
        <v>0.56786957299999996</v>
      </c>
    </row>
    <row r="1472" spans="1:6" x14ac:dyDescent="0.25">
      <c r="A1472" s="3">
        <v>43587</v>
      </c>
      <c r="B1472" s="2">
        <v>55.62</v>
      </c>
      <c r="C1472" s="2">
        <v>55.88</v>
      </c>
      <c r="D1472" s="2">
        <v>54.82</v>
      </c>
      <c r="E1472" s="2">
        <v>54.94</v>
      </c>
      <c r="F1472" s="2">
        <v>-1.2225818049999999</v>
      </c>
    </row>
    <row r="1473" spans="1:6" x14ac:dyDescent="0.25">
      <c r="A1473" s="3">
        <v>43586</v>
      </c>
      <c r="B1473" s="2">
        <v>55.98</v>
      </c>
      <c r="C1473" s="2">
        <v>56.3</v>
      </c>
      <c r="D1473" s="2">
        <v>55.51</v>
      </c>
      <c r="E1473" s="2">
        <v>55.52</v>
      </c>
      <c r="F1473" s="2">
        <v>-0.82172204400000004</v>
      </c>
    </row>
    <row r="1474" spans="1:6" x14ac:dyDescent="0.25">
      <c r="A1474" s="3">
        <v>43585</v>
      </c>
      <c r="B1474" s="2">
        <v>55.95</v>
      </c>
      <c r="C1474" s="2">
        <v>56.11</v>
      </c>
      <c r="D1474" s="2">
        <v>55.53</v>
      </c>
      <c r="E1474" s="2">
        <v>55.96</v>
      </c>
      <c r="F1474" s="2">
        <v>1.7873100999999999E-2</v>
      </c>
    </row>
    <row r="1475" spans="1:6" x14ac:dyDescent="0.25">
      <c r="A1475" s="3">
        <v>43584</v>
      </c>
      <c r="B1475" s="2">
        <v>55.82</v>
      </c>
      <c r="C1475" s="2">
        <v>56.21</v>
      </c>
      <c r="D1475" s="2">
        <v>55.7</v>
      </c>
      <c r="E1475" s="2">
        <v>56.05</v>
      </c>
      <c r="F1475" s="2">
        <v>0.41203869599999998</v>
      </c>
    </row>
    <row r="1476" spans="1:6" x14ac:dyDescent="0.25">
      <c r="A1476" s="3">
        <v>43581</v>
      </c>
      <c r="B1476" s="2">
        <v>56.27</v>
      </c>
      <c r="C1476" s="2">
        <v>56.37</v>
      </c>
      <c r="D1476" s="2">
        <v>55.68</v>
      </c>
      <c r="E1476" s="2">
        <v>55.82</v>
      </c>
      <c r="F1476" s="2">
        <v>-0.79971565700000002</v>
      </c>
    </row>
    <row r="1477" spans="1:6" x14ac:dyDescent="0.25">
      <c r="A1477" s="3">
        <v>43580</v>
      </c>
      <c r="B1477" s="2">
        <v>56.42</v>
      </c>
      <c r="C1477" s="2">
        <v>56.58</v>
      </c>
      <c r="D1477" s="2">
        <v>56.01</v>
      </c>
      <c r="E1477" s="2">
        <v>56.35</v>
      </c>
      <c r="F1477" s="2">
        <v>-0.124069479</v>
      </c>
    </row>
    <row r="1478" spans="1:6" x14ac:dyDescent="0.25">
      <c r="A1478" s="3">
        <v>43579</v>
      </c>
      <c r="B1478" s="2">
        <v>56.63</v>
      </c>
      <c r="C1478" s="2">
        <v>57.14</v>
      </c>
      <c r="D1478" s="2">
        <v>56.63</v>
      </c>
      <c r="E1478" s="2">
        <v>56.91</v>
      </c>
      <c r="F1478" s="2">
        <v>0.49443757700000002</v>
      </c>
    </row>
    <row r="1479" spans="1:6" x14ac:dyDescent="0.25">
      <c r="A1479" s="3">
        <v>43578</v>
      </c>
      <c r="B1479" s="2">
        <v>56.33</v>
      </c>
      <c r="C1479" s="2">
        <v>56.63</v>
      </c>
      <c r="D1479" s="2">
        <v>56.23</v>
      </c>
      <c r="E1479" s="2">
        <v>56.63</v>
      </c>
      <c r="F1479" s="2">
        <v>0.532575892</v>
      </c>
    </row>
    <row r="1480" spans="1:6" x14ac:dyDescent="0.25">
      <c r="A1480" s="3">
        <v>43577</v>
      </c>
      <c r="B1480" s="2">
        <v>56.16</v>
      </c>
      <c r="C1480" s="2">
        <v>56.59</v>
      </c>
      <c r="D1480" s="2">
        <v>56.09</v>
      </c>
      <c r="E1480" s="2">
        <v>56.42</v>
      </c>
      <c r="F1480" s="2">
        <v>0.46296296300000001</v>
      </c>
    </row>
    <row r="1481" spans="1:6" x14ac:dyDescent="0.25">
      <c r="A1481" s="3">
        <v>43573</v>
      </c>
      <c r="B1481" s="2">
        <v>56.59</v>
      </c>
      <c r="C1481" s="2">
        <v>56.64</v>
      </c>
      <c r="D1481" s="2">
        <v>56.11</v>
      </c>
      <c r="E1481" s="2">
        <v>56.34</v>
      </c>
      <c r="F1481" s="2">
        <v>-0.441774165</v>
      </c>
    </row>
    <row r="1482" spans="1:6" x14ac:dyDescent="0.25">
      <c r="A1482" s="3">
        <v>43572</v>
      </c>
      <c r="B1482" s="2">
        <v>57.13</v>
      </c>
      <c r="C1482" s="2">
        <v>57.29</v>
      </c>
      <c r="D1482" s="2">
        <v>56.3</v>
      </c>
      <c r="E1482" s="2">
        <v>56.36</v>
      </c>
      <c r="F1482" s="2">
        <v>-1.3478032559999999</v>
      </c>
    </row>
    <row r="1483" spans="1:6" x14ac:dyDescent="0.25">
      <c r="A1483" s="3">
        <v>43571</v>
      </c>
      <c r="B1483" s="2">
        <v>56.78</v>
      </c>
      <c r="C1483" s="2">
        <v>57.52</v>
      </c>
      <c r="D1483" s="2">
        <v>56.65</v>
      </c>
      <c r="E1483" s="2">
        <v>56.82</v>
      </c>
      <c r="F1483" s="2">
        <v>7.0447340999999997E-2</v>
      </c>
    </row>
    <row r="1484" spans="1:6" x14ac:dyDescent="0.25">
      <c r="A1484" s="3">
        <v>43570</v>
      </c>
      <c r="B1484" s="2">
        <v>56.53</v>
      </c>
      <c r="C1484" s="2">
        <v>56.6</v>
      </c>
      <c r="D1484" s="2">
        <v>56.23</v>
      </c>
      <c r="E1484" s="2">
        <v>56.53</v>
      </c>
      <c r="F1484" s="2">
        <v>0</v>
      </c>
    </row>
    <row r="1485" spans="1:6" x14ac:dyDescent="0.25">
      <c r="A1485" s="3">
        <v>43567</v>
      </c>
      <c r="B1485" s="2">
        <v>55.97</v>
      </c>
      <c r="C1485" s="2">
        <v>56.35</v>
      </c>
      <c r="D1485" s="2">
        <v>55.79</v>
      </c>
      <c r="E1485" s="2">
        <v>56.18</v>
      </c>
      <c r="F1485" s="2">
        <v>0.37520100099999998</v>
      </c>
    </row>
    <row r="1486" spans="1:6" x14ac:dyDescent="0.25">
      <c r="A1486" s="3">
        <v>43566</v>
      </c>
      <c r="B1486" s="2">
        <v>55.71</v>
      </c>
      <c r="C1486" s="2">
        <v>55.72</v>
      </c>
      <c r="D1486" s="2">
        <v>55.3</v>
      </c>
      <c r="E1486" s="2">
        <v>55.65</v>
      </c>
      <c r="F1486" s="2">
        <v>-0.107700592</v>
      </c>
    </row>
    <row r="1487" spans="1:6" x14ac:dyDescent="0.25">
      <c r="A1487" s="3">
        <v>43565</v>
      </c>
      <c r="B1487" s="2">
        <v>55.36</v>
      </c>
      <c r="C1487" s="2">
        <v>55.83</v>
      </c>
      <c r="D1487" s="2">
        <v>55.36</v>
      </c>
      <c r="E1487" s="2">
        <v>55.74</v>
      </c>
      <c r="F1487" s="2">
        <v>0.68641618500000001</v>
      </c>
    </row>
    <row r="1488" spans="1:6" x14ac:dyDescent="0.25">
      <c r="A1488" s="3">
        <v>43564</v>
      </c>
      <c r="B1488" s="2">
        <v>54.97</v>
      </c>
      <c r="C1488" s="2">
        <v>55.41</v>
      </c>
      <c r="D1488" s="2">
        <v>54.9</v>
      </c>
      <c r="E1488" s="2">
        <v>55.15</v>
      </c>
      <c r="F1488" s="2">
        <v>0.32745133700000001</v>
      </c>
    </row>
    <row r="1489" spans="1:6" x14ac:dyDescent="0.25">
      <c r="A1489" s="3">
        <v>43563</v>
      </c>
      <c r="B1489" s="2">
        <v>55.05</v>
      </c>
      <c r="C1489" s="2">
        <v>55.51</v>
      </c>
      <c r="D1489" s="2">
        <v>54.79</v>
      </c>
      <c r="E1489" s="2">
        <v>55.5</v>
      </c>
      <c r="F1489" s="2">
        <v>0.81743869199999997</v>
      </c>
    </row>
    <row r="1490" spans="1:6" x14ac:dyDescent="0.25">
      <c r="A1490" s="3">
        <v>43560</v>
      </c>
      <c r="B1490" s="2">
        <v>55.31</v>
      </c>
      <c r="C1490" s="2">
        <v>55.6</v>
      </c>
      <c r="D1490" s="2">
        <v>55.13</v>
      </c>
      <c r="E1490" s="2">
        <v>55.14</v>
      </c>
      <c r="F1490" s="2">
        <v>-0.30735852499999999</v>
      </c>
    </row>
    <row r="1491" spans="1:6" x14ac:dyDescent="0.25">
      <c r="A1491" s="3">
        <v>43559</v>
      </c>
      <c r="B1491" s="2">
        <v>55.54</v>
      </c>
      <c r="C1491" s="2">
        <v>55.67</v>
      </c>
      <c r="D1491" s="2">
        <v>54.86</v>
      </c>
      <c r="E1491" s="2">
        <v>55.14</v>
      </c>
      <c r="F1491" s="2">
        <v>-0.72020165599999997</v>
      </c>
    </row>
    <row r="1492" spans="1:6" x14ac:dyDescent="0.25">
      <c r="A1492" s="3">
        <v>43558</v>
      </c>
      <c r="B1492" s="2">
        <v>55.39</v>
      </c>
      <c r="C1492" s="2">
        <v>55.79</v>
      </c>
      <c r="D1492" s="2">
        <v>55.07</v>
      </c>
      <c r="E1492" s="2">
        <v>55.57</v>
      </c>
      <c r="F1492" s="2">
        <v>0.32496840599999999</v>
      </c>
    </row>
    <row r="1493" spans="1:6" x14ac:dyDescent="0.25">
      <c r="A1493" s="3">
        <v>43557</v>
      </c>
      <c r="B1493" s="2">
        <v>55.27</v>
      </c>
      <c r="C1493" s="2">
        <v>55.4</v>
      </c>
      <c r="D1493" s="2">
        <v>55</v>
      </c>
      <c r="E1493" s="2">
        <v>55.35</v>
      </c>
      <c r="F1493" s="2">
        <v>0.14474398399999999</v>
      </c>
    </row>
    <row r="1494" spans="1:6" x14ac:dyDescent="0.25">
      <c r="A1494" s="3">
        <v>43556</v>
      </c>
      <c r="B1494" s="2">
        <v>54.5</v>
      </c>
      <c r="C1494" s="2">
        <v>54.96</v>
      </c>
      <c r="D1494" s="2">
        <v>54.45</v>
      </c>
      <c r="E1494" s="2">
        <v>54.93</v>
      </c>
      <c r="F1494" s="2">
        <v>0.78899082600000003</v>
      </c>
    </row>
    <row r="1495" spans="1:6" x14ac:dyDescent="0.25">
      <c r="A1495" s="3">
        <v>43553</v>
      </c>
      <c r="B1495" s="2">
        <v>53.7</v>
      </c>
      <c r="C1495" s="2">
        <v>53.95</v>
      </c>
      <c r="D1495" s="2">
        <v>53.36</v>
      </c>
      <c r="E1495" s="2">
        <v>53.86</v>
      </c>
      <c r="F1495" s="2">
        <v>0.29795158300000002</v>
      </c>
    </row>
    <row r="1496" spans="1:6" x14ac:dyDescent="0.25">
      <c r="A1496" s="3">
        <v>43552</v>
      </c>
      <c r="B1496" s="2">
        <v>53.28</v>
      </c>
      <c r="C1496" s="2">
        <v>53.68</v>
      </c>
      <c r="D1496" s="2">
        <v>53.01</v>
      </c>
      <c r="E1496" s="2">
        <v>53.39</v>
      </c>
      <c r="F1496" s="2">
        <v>0.20645645600000001</v>
      </c>
    </row>
    <row r="1497" spans="1:6" x14ac:dyDescent="0.25">
      <c r="A1497" s="3">
        <v>43551</v>
      </c>
      <c r="B1497" s="2">
        <v>53.6</v>
      </c>
      <c r="C1497" s="2">
        <v>53.65</v>
      </c>
      <c r="D1497" s="2">
        <v>52.74</v>
      </c>
      <c r="E1497" s="2">
        <v>53.1</v>
      </c>
      <c r="F1497" s="2">
        <v>-0.93283582099999995</v>
      </c>
    </row>
    <row r="1498" spans="1:6" x14ac:dyDescent="0.25">
      <c r="A1498" s="3">
        <v>43550</v>
      </c>
      <c r="B1498" s="2">
        <v>53.27</v>
      </c>
      <c r="C1498" s="2">
        <v>53.48</v>
      </c>
      <c r="D1498" s="2">
        <v>53</v>
      </c>
      <c r="E1498" s="2">
        <v>53.15</v>
      </c>
      <c r="F1498" s="2">
        <v>-0.22526750500000001</v>
      </c>
    </row>
    <row r="1499" spans="1:6" x14ac:dyDescent="0.25">
      <c r="A1499" s="3">
        <v>43549</v>
      </c>
      <c r="B1499" s="2">
        <v>52.67</v>
      </c>
      <c r="C1499" s="2">
        <v>52.93</v>
      </c>
      <c r="D1499" s="2">
        <v>52.24</v>
      </c>
      <c r="E1499" s="2">
        <v>52.71</v>
      </c>
      <c r="F1499" s="2">
        <v>7.5944559999999994E-2</v>
      </c>
    </row>
    <row r="1500" spans="1:6" x14ac:dyDescent="0.25">
      <c r="A1500" s="3">
        <v>43546</v>
      </c>
      <c r="B1500" s="2">
        <v>54.05</v>
      </c>
      <c r="C1500" s="2">
        <v>54.05</v>
      </c>
      <c r="D1500" s="2">
        <v>52.85</v>
      </c>
      <c r="E1500" s="2">
        <v>52.86</v>
      </c>
      <c r="F1500" s="2">
        <v>-2.2016651249999999</v>
      </c>
    </row>
    <row r="1501" spans="1:6" x14ac:dyDescent="0.25">
      <c r="A1501" s="3">
        <v>43545</v>
      </c>
      <c r="B1501" s="2">
        <v>53.34</v>
      </c>
      <c r="C1501" s="2">
        <v>54.22</v>
      </c>
      <c r="D1501" s="2">
        <v>53.29</v>
      </c>
      <c r="E1501" s="2">
        <v>54.02</v>
      </c>
      <c r="F1501" s="2">
        <v>1.2748406450000001</v>
      </c>
    </row>
    <row r="1502" spans="1:6" x14ac:dyDescent="0.25">
      <c r="A1502" s="3">
        <v>43544</v>
      </c>
      <c r="B1502" s="2">
        <v>53.02</v>
      </c>
      <c r="C1502" s="2">
        <v>53.86</v>
      </c>
      <c r="D1502" s="2">
        <v>52.85</v>
      </c>
      <c r="E1502" s="2">
        <v>53.34</v>
      </c>
      <c r="F1502" s="2">
        <v>0.603545832</v>
      </c>
    </row>
    <row r="1503" spans="1:6" x14ac:dyDescent="0.25">
      <c r="A1503" s="3">
        <v>43543</v>
      </c>
      <c r="B1503" s="2">
        <v>53.92</v>
      </c>
      <c r="C1503" s="2">
        <v>53.99</v>
      </c>
      <c r="D1503" s="2">
        <v>53.14</v>
      </c>
      <c r="E1503" s="2">
        <v>53.22</v>
      </c>
      <c r="F1503" s="2">
        <v>-1.298219585</v>
      </c>
    </row>
    <row r="1504" spans="1:6" x14ac:dyDescent="0.25">
      <c r="A1504" s="3">
        <v>43542</v>
      </c>
      <c r="B1504" s="2">
        <v>53.49</v>
      </c>
      <c r="C1504" s="2">
        <v>53.93</v>
      </c>
      <c r="D1504" s="2">
        <v>53.27</v>
      </c>
      <c r="E1504" s="2">
        <v>53.49</v>
      </c>
      <c r="F1504" s="2">
        <v>0</v>
      </c>
    </row>
    <row r="1505" spans="1:6" x14ac:dyDescent="0.25">
      <c r="A1505" s="3">
        <v>43539</v>
      </c>
      <c r="B1505" s="2">
        <v>53.07</v>
      </c>
      <c r="C1505" s="2">
        <v>53.61</v>
      </c>
      <c r="D1505" s="2">
        <v>53.06</v>
      </c>
      <c r="E1505" s="2">
        <v>53.31</v>
      </c>
      <c r="F1505" s="2">
        <v>0.45223289999999999</v>
      </c>
    </row>
    <row r="1506" spans="1:6" x14ac:dyDescent="0.25">
      <c r="A1506" s="3">
        <v>43538</v>
      </c>
      <c r="B1506" s="2">
        <v>52.55</v>
      </c>
      <c r="C1506" s="2">
        <v>52.95</v>
      </c>
      <c r="D1506" s="2">
        <v>52.5</v>
      </c>
      <c r="E1506" s="2">
        <v>52.88</v>
      </c>
      <c r="F1506" s="2">
        <v>0.62797335899999995</v>
      </c>
    </row>
    <row r="1507" spans="1:6" x14ac:dyDescent="0.25">
      <c r="A1507" s="3">
        <v>43537</v>
      </c>
      <c r="B1507" s="2">
        <v>52.24</v>
      </c>
      <c r="C1507" s="2">
        <v>52.85</v>
      </c>
      <c r="D1507" s="2">
        <v>52.14</v>
      </c>
      <c r="E1507" s="2">
        <v>52.56</v>
      </c>
      <c r="F1507" s="2">
        <v>0.61255742700000004</v>
      </c>
    </row>
    <row r="1508" spans="1:6" x14ac:dyDescent="0.25">
      <c r="A1508" s="3">
        <v>43536</v>
      </c>
      <c r="B1508" s="2">
        <v>51.7</v>
      </c>
      <c r="C1508" s="2">
        <v>52.27</v>
      </c>
      <c r="D1508" s="2">
        <v>51.68</v>
      </c>
      <c r="E1508" s="2">
        <v>52.19</v>
      </c>
      <c r="F1508" s="2">
        <v>0.94777562900000001</v>
      </c>
    </row>
    <row r="1509" spans="1:6" x14ac:dyDescent="0.25">
      <c r="A1509" s="3">
        <v>43535</v>
      </c>
      <c r="B1509" s="2">
        <v>51.31</v>
      </c>
      <c r="C1509" s="2">
        <v>52.08</v>
      </c>
      <c r="D1509" s="2">
        <v>51.24</v>
      </c>
      <c r="E1509" s="2">
        <v>52.05</v>
      </c>
      <c r="F1509" s="2">
        <v>1.442213993</v>
      </c>
    </row>
    <row r="1510" spans="1:6" x14ac:dyDescent="0.25">
      <c r="A1510" s="3">
        <v>43532</v>
      </c>
      <c r="B1510" s="2">
        <v>50.71</v>
      </c>
      <c r="C1510" s="2">
        <v>51.11</v>
      </c>
      <c r="D1510" s="2">
        <v>50.56</v>
      </c>
      <c r="E1510" s="2">
        <v>51.04</v>
      </c>
      <c r="F1510" s="2">
        <v>0.650759219</v>
      </c>
    </row>
    <row r="1511" spans="1:6" x14ac:dyDescent="0.25">
      <c r="A1511" s="3">
        <v>43531</v>
      </c>
      <c r="B1511" s="2">
        <v>51.59</v>
      </c>
      <c r="C1511" s="2">
        <v>51.96</v>
      </c>
      <c r="D1511" s="2">
        <v>51.2</v>
      </c>
      <c r="E1511" s="2">
        <v>51.25</v>
      </c>
      <c r="F1511" s="2">
        <v>-0.65904244999999995</v>
      </c>
    </row>
    <row r="1512" spans="1:6" x14ac:dyDescent="0.25">
      <c r="A1512" s="3">
        <v>43530</v>
      </c>
      <c r="B1512" s="2">
        <v>51.06</v>
      </c>
      <c r="C1512" s="2">
        <v>51.78</v>
      </c>
      <c r="D1512" s="2">
        <v>50.91</v>
      </c>
      <c r="E1512" s="2">
        <v>51.75</v>
      </c>
      <c r="F1512" s="2">
        <v>1.3513513509999999</v>
      </c>
    </row>
    <row r="1513" spans="1:6" x14ac:dyDescent="0.25">
      <c r="A1513" s="3">
        <v>43529</v>
      </c>
      <c r="B1513" s="2">
        <v>51.06</v>
      </c>
      <c r="C1513" s="2">
        <v>51.5</v>
      </c>
      <c r="D1513" s="2">
        <v>50.97</v>
      </c>
      <c r="E1513" s="2">
        <v>51.44</v>
      </c>
      <c r="F1513" s="2">
        <v>0.74422248300000005</v>
      </c>
    </row>
    <row r="1514" spans="1:6" x14ac:dyDescent="0.25">
      <c r="A1514" s="3">
        <v>43528</v>
      </c>
      <c r="B1514" s="2">
        <v>51.72</v>
      </c>
      <c r="C1514" s="2">
        <v>51.91</v>
      </c>
      <c r="D1514" s="2">
        <v>50.63</v>
      </c>
      <c r="E1514" s="2">
        <v>51.11</v>
      </c>
      <c r="F1514" s="2">
        <v>-1.1794276880000001</v>
      </c>
    </row>
    <row r="1515" spans="1:6" x14ac:dyDescent="0.25">
      <c r="A1515" s="3">
        <v>43525</v>
      </c>
      <c r="B1515" s="2">
        <v>52.01</v>
      </c>
      <c r="C1515" s="2">
        <v>52.01</v>
      </c>
      <c r="D1515" s="2">
        <v>51.27</v>
      </c>
      <c r="E1515" s="2">
        <v>51.47</v>
      </c>
      <c r="F1515" s="2">
        <v>-1.0382618729999999</v>
      </c>
    </row>
    <row r="1516" spans="1:6" x14ac:dyDescent="0.25">
      <c r="A1516" s="3">
        <v>43524</v>
      </c>
      <c r="B1516" s="2">
        <v>51.55</v>
      </c>
      <c r="C1516" s="2">
        <v>51.95</v>
      </c>
      <c r="D1516" s="2">
        <v>51.35</v>
      </c>
      <c r="E1516" s="2">
        <v>51.81</v>
      </c>
      <c r="F1516" s="2">
        <v>0.50436469399999995</v>
      </c>
    </row>
    <row r="1517" spans="1:6" x14ac:dyDescent="0.25">
      <c r="A1517" s="3">
        <v>43523</v>
      </c>
      <c r="B1517" s="2">
        <v>51.27</v>
      </c>
      <c r="C1517" s="2">
        <v>51.64</v>
      </c>
      <c r="D1517" s="2">
        <v>50.89</v>
      </c>
      <c r="E1517" s="2">
        <v>51.58</v>
      </c>
      <c r="F1517" s="2">
        <v>0.60464209099999999</v>
      </c>
    </row>
    <row r="1518" spans="1:6" x14ac:dyDescent="0.25">
      <c r="A1518" s="3">
        <v>43522</v>
      </c>
      <c r="B1518" s="2">
        <v>50.89</v>
      </c>
      <c r="C1518" s="2">
        <v>51.4</v>
      </c>
      <c r="D1518" s="2">
        <v>50.86</v>
      </c>
      <c r="E1518" s="2">
        <v>51.3</v>
      </c>
      <c r="F1518" s="2">
        <v>0.80565926499999996</v>
      </c>
    </row>
    <row r="1519" spans="1:6" x14ac:dyDescent="0.25">
      <c r="A1519" s="3">
        <v>43521</v>
      </c>
      <c r="B1519" s="2">
        <v>50.63</v>
      </c>
      <c r="C1519" s="2">
        <v>50.99</v>
      </c>
      <c r="D1519" s="2">
        <v>50.63</v>
      </c>
      <c r="E1519" s="2">
        <v>50.8</v>
      </c>
      <c r="F1519" s="2">
        <v>0.33576930700000002</v>
      </c>
    </row>
    <row r="1520" spans="1:6" x14ac:dyDescent="0.25">
      <c r="A1520" s="3">
        <v>43518</v>
      </c>
      <c r="B1520" s="2">
        <v>49.62</v>
      </c>
      <c r="C1520" s="2">
        <v>50.21</v>
      </c>
      <c r="D1520" s="2">
        <v>49.59</v>
      </c>
      <c r="E1520" s="2">
        <v>50.05</v>
      </c>
      <c r="F1520" s="2">
        <v>0.86658605399999999</v>
      </c>
    </row>
    <row r="1521" spans="1:6" x14ac:dyDescent="0.25">
      <c r="A1521" s="3">
        <v>43517</v>
      </c>
      <c r="B1521" s="2">
        <v>49.59</v>
      </c>
      <c r="C1521" s="2">
        <v>49.66</v>
      </c>
      <c r="D1521" s="2">
        <v>49.19</v>
      </c>
      <c r="E1521" s="2">
        <v>49.29</v>
      </c>
      <c r="F1521" s="2">
        <v>-0.60496067799999997</v>
      </c>
    </row>
    <row r="1522" spans="1:6" x14ac:dyDescent="0.25">
      <c r="A1522" s="3">
        <v>43516</v>
      </c>
      <c r="B1522" s="2">
        <v>49.66</v>
      </c>
      <c r="C1522" s="2">
        <v>49.74</v>
      </c>
      <c r="D1522" s="2">
        <v>49.35</v>
      </c>
      <c r="E1522" s="2">
        <v>49.57</v>
      </c>
      <c r="F1522" s="2">
        <v>-0.18123238</v>
      </c>
    </row>
    <row r="1523" spans="1:6" x14ac:dyDescent="0.25">
      <c r="A1523" s="3">
        <v>43515</v>
      </c>
      <c r="B1523" s="2">
        <v>49.44</v>
      </c>
      <c r="C1523" s="2">
        <v>49.92</v>
      </c>
      <c r="D1523" s="2">
        <v>49.35</v>
      </c>
      <c r="E1523" s="2">
        <v>49.69</v>
      </c>
      <c r="F1523" s="2">
        <v>0.50566343000000002</v>
      </c>
    </row>
    <row r="1524" spans="1:6" x14ac:dyDescent="0.25">
      <c r="A1524" s="3">
        <v>43511</v>
      </c>
      <c r="B1524" s="2">
        <v>48.6</v>
      </c>
      <c r="C1524" s="2">
        <v>49.58</v>
      </c>
      <c r="D1524" s="2">
        <v>48.44</v>
      </c>
      <c r="E1524" s="2">
        <v>49.43</v>
      </c>
      <c r="F1524" s="2">
        <v>1.70781893</v>
      </c>
    </row>
    <row r="1525" spans="1:6" x14ac:dyDescent="0.25">
      <c r="A1525" s="3">
        <v>43510</v>
      </c>
      <c r="B1525" s="2">
        <v>49.61</v>
      </c>
      <c r="C1525" s="2">
        <v>49.67</v>
      </c>
      <c r="D1525" s="2">
        <v>48.55</v>
      </c>
      <c r="E1525" s="2">
        <v>48.6</v>
      </c>
      <c r="F1525" s="2">
        <v>-2.0358798629999999</v>
      </c>
    </row>
    <row r="1526" spans="1:6" x14ac:dyDescent="0.25">
      <c r="A1526" s="3">
        <v>43509</v>
      </c>
      <c r="B1526" s="2">
        <v>47.64</v>
      </c>
      <c r="C1526" s="2">
        <v>47.94</v>
      </c>
      <c r="D1526" s="2">
        <v>47.12</v>
      </c>
      <c r="E1526" s="2">
        <v>47.42</v>
      </c>
      <c r="F1526" s="2">
        <v>-0.46179680899999997</v>
      </c>
    </row>
    <row r="1527" spans="1:6" x14ac:dyDescent="0.25">
      <c r="A1527" s="3">
        <v>43508</v>
      </c>
      <c r="B1527" s="2">
        <v>47.56</v>
      </c>
      <c r="C1527" s="2">
        <v>48.14</v>
      </c>
      <c r="D1527" s="2">
        <v>47.53</v>
      </c>
      <c r="E1527" s="2">
        <v>47.94</v>
      </c>
      <c r="F1527" s="2">
        <v>0.798990749</v>
      </c>
    </row>
    <row r="1528" spans="1:6" x14ac:dyDescent="0.25">
      <c r="A1528" s="3">
        <v>43507</v>
      </c>
      <c r="B1528" s="2">
        <v>47.49</v>
      </c>
      <c r="C1528" s="2">
        <v>47.69</v>
      </c>
      <c r="D1528" s="2">
        <v>47.13</v>
      </c>
      <c r="E1528" s="2">
        <v>47.67</v>
      </c>
      <c r="F1528" s="2">
        <v>0.37902716400000003</v>
      </c>
    </row>
    <row r="1529" spans="1:6" x14ac:dyDescent="0.25">
      <c r="A1529" s="3">
        <v>43504</v>
      </c>
      <c r="B1529" s="2">
        <v>46.6</v>
      </c>
      <c r="C1529" s="2">
        <v>47.09</v>
      </c>
      <c r="D1529" s="2">
        <v>46.43</v>
      </c>
      <c r="E1529" s="2">
        <v>47.01</v>
      </c>
      <c r="F1529" s="2">
        <v>0.87982832600000005</v>
      </c>
    </row>
    <row r="1530" spans="1:6" x14ac:dyDescent="0.25">
      <c r="A1530" s="3">
        <v>43503</v>
      </c>
      <c r="B1530" s="2">
        <v>47.12</v>
      </c>
      <c r="C1530" s="2">
        <v>47.31</v>
      </c>
      <c r="D1530" s="2">
        <v>46.53</v>
      </c>
      <c r="E1530" s="2">
        <v>46.82</v>
      </c>
      <c r="F1530" s="2">
        <v>-0.63667232600000001</v>
      </c>
    </row>
    <row r="1531" spans="1:6" x14ac:dyDescent="0.25">
      <c r="A1531" s="3">
        <v>43502</v>
      </c>
      <c r="B1531" s="2">
        <v>47.32</v>
      </c>
      <c r="C1531" s="2">
        <v>47.58</v>
      </c>
      <c r="D1531" s="2">
        <v>47.15</v>
      </c>
      <c r="E1531" s="2">
        <v>47.5</v>
      </c>
      <c r="F1531" s="2">
        <v>0.380388842</v>
      </c>
    </row>
    <row r="1532" spans="1:6" x14ac:dyDescent="0.25">
      <c r="A1532" s="3">
        <v>43501</v>
      </c>
      <c r="B1532" s="2">
        <v>47.36</v>
      </c>
      <c r="C1532" s="2">
        <v>47.45</v>
      </c>
      <c r="D1532" s="2">
        <v>47.07</v>
      </c>
      <c r="E1532" s="2">
        <v>47.27</v>
      </c>
      <c r="F1532" s="2">
        <v>-0.19003378400000001</v>
      </c>
    </row>
    <row r="1533" spans="1:6" x14ac:dyDescent="0.25">
      <c r="A1533" s="3">
        <v>43500</v>
      </c>
      <c r="B1533" s="2">
        <v>47.32</v>
      </c>
      <c r="C1533" s="2">
        <v>47.47</v>
      </c>
      <c r="D1533" s="2">
        <v>47.17</v>
      </c>
      <c r="E1533" s="2">
        <v>47.25</v>
      </c>
      <c r="F1533" s="2">
        <v>-0.14792899400000001</v>
      </c>
    </row>
    <row r="1534" spans="1:6" x14ac:dyDescent="0.25">
      <c r="A1534" s="3">
        <v>43497</v>
      </c>
      <c r="B1534" s="2">
        <v>47.09</v>
      </c>
      <c r="C1534" s="2">
        <v>47.56</v>
      </c>
      <c r="D1534" s="2">
        <v>47.05</v>
      </c>
      <c r="E1534" s="2">
        <v>47.29</v>
      </c>
      <c r="F1534" s="2">
        <v>0.42471862399999999</v>
      </c>
    </row>
    <row r="1535" spans="1:6" x14ac:dyDescent="0.25">
      <c r="A1535" s="3">
        <v>43496</v>
      </c>
      <c r="B1535" s="2">
        <v>46.63</v>
      </c>
      <c r="C1535" s="2">
        <v>47.37</v>
      </c>
      <c r="D1535" s="2">
        <v>46.58</v>
      </c>
      <c r="E1535" s="2">
        <v>47.37</v>
      </c>
      <c r="F1535" s="2">
        <v>1.586961184</v>
      </c>
    </row>
    <row r="1536" spans="1:6" x14ac:dyDescent="0.25">
      <c r="A1536" s="3">
        <v>43495</v>
      </c>
      <c r="B1536" s="2">
        <v>46.06</v>
      </c>
      <c r="C1536" s="2">
        <v>46.92</v>
      </c>
      <c r="D1536" s="2">
        <v>45.92</v>
      </c>
      <c r="E1536" s="2">
        <v>46.62</v>
      </c>
      <c r="F1536" s="2">
        <v>1.2158054709999999</v>
      </c>
    </row>
    <row r="1537" spans="1:6" x14ac:dyDescent="0.25">
      <c r="A1537" s="3">
        <v>43494</v>
      </c>
      <c r="B1537" s="2">
        <v>45.92</v>
      </c>
      <c r="C1537" s="2">
        <v>46.04</v>
      </c>
      <c r="D1537" s="2">
        <v>45.64</v>
      </c>
      <c r="E1537" s="2">
        <v>45.92</v>
      </c>
      <c r="F1537" s="2">
        <v>0</v>
      </c>
    </row>
    <row r="1538" spans="1:6" x14ac:dyDescent="0.25">
      <c r="A1538" s="3">
        <v>43493</v>
      </c>
      <c r="B1538" s="2">
        <v>45.5</v>
      </c>
      <c r="C1538" s="2">
        <v>45.74</v>
      </c>
      <c r="D1538" s="2">
        <v>45.23</v>
      </c>
      <c r="E1538" s="2">
        <v>45.63</v>
      </c>
      <c r="F1538" s="2">
        <v>0.28571428599999998</v>
      </c>
    </row>
    <row r="1539" spans="1:6" x14ac:dyDescent="0.25">
      <c r="A1539" s="3">
        <v>43490</v>
      </c>
      <c r="B1539" s="2">
        <v>46.08</v>
      </c>
      <c r="C1539" s="2">
        <v>46.65</v>
      </c>
      <c r="D1539" s="2">
        <v>46.04</v>
      </c>
      <c r="E1539" s="2">
        <v>46.11</v>
      </c>
      <c r="F1539" s="2">
        <v>6.5104167000000004E-2</v>
      </c>
    </row>
    <row r="1540" spans="1:6" x14ac:dyDescent="0.25">
      <c r="A1540" s="3">
        <v>43489</v>
      </c>
      <c r="B1540" s="2">
        <v>45.44</v>
      </c>
      <c r="C1540" s="2">
        <v>45.74</v>
      </c>
      <c r="D1540" s="2">
        <v>45.22</v>
      </c>
      <c r="E1540" s="2">
        <v>45.6</v>
      </c>
      <c r="F1540" s="2">
        <v>0.35211267600000001</v>
      </c>
    </row>
    <row r="1541" spans="1:6" x14ac:dyDescent="0.25">
      <c r="A1541" s="3">
        <v>43488</v>
      </c>
      <c r="B1541" s="2">
        <v>45.31</v>
      </c>
      <c r="C1541" s="2">
        <v>45.88</v>
      </c>
      <c r="D1541" s="2">
        <v>45.06</v>
      </c>
      <c r="E1541" s="2">
        <v>45.38</v>
      </c>
      <c r="F1541" s="2">
        <v>0.15449128200000001</v>
      </c>
    </row>
    <row r="1542" spans="1:6" x14ac:dyDescent="0.25">
      <c r="A1542" s="3">
        <v>43487</v>
      </c>
      <c r="B1542" s="2">
        <v>44.78</v>
      </c>
      <c r="C1542" s="2">
        <v>45.23</v>
      </c>
      <c r="D1542" s="2">
        <v>44.37</v>
      </c>
      <c r="E1542" s="2">
        <v>44.56</v>
      </c>
      <c r="F1542" s="2">
        <v>-0.49129075500000002</v>
      </c>
    </row>
    <row r="1543" spans="1:6" x14ac:dyDescent="0.25">
      <c r="A1543" s="3">
        <v>43483</v>
      </c>
      <c r="B1543" s="2">
        <v>44.52</v>
      </c>
      <c r="C1543" s="2">
        <v>45.34</v>
      </c>
      <c r="D1543" s="2">
        <v>44.31</v>
      </c>
      <c r="E1543" s="2">
        <v>44.99</v>
      </c>
      <c r="F1543" s="2">
        <v>1.0557053009999999</v>
      </c>
    </row>
    <row r="1544" spans="1:6" x14ac:dyDescent="0.25">
      <c r="A1544" s="3">
        <v>43482</v>
      </c>
      <c r="B1544" s="2">
        <v>43.95</v>
      </c>
      <c r="C1544" s="2">
        <v>44.53</v>
      </c>
      <c r="D1544" s="2">
        <v>43.85</v>
      </c>
      <c r="E1544" s="2">
        <v>44.18</v>
      </c>
      <c r="F1544" s="2">
        <v>0.52332195699999995</v>
      </c>
    </row>
    <row r="1545" spans="1:6" x14ac:dyDescent="0.25">
      <c r="A1545" s="3">
        <v>43481</v>
      </c>
      <c r="B1545" s="2">
        <v>43.97</v>
      </c>
      <c r="C1545" s="2">
        <v>44.11</v>
      </c>
      <c r="D1545" s="2">
        <v>43.76</v>
      </c>
      <c r="E1545" s="2">
        <v>43.98</v>
      </c>
      <c r="F1545" s="2">
        <v>2.2742779000000001E-2</v>
      </c>
    </row>
    <row r="1546" spans="1:6" x14ac:dyDescent="0.25">
      <c r="A1546" s="3">
        <v>43480</v>
      </c>
      <c r="B1546" s="2">
        <v>43.29</v>
      </c>
      <c r="C1546" s="2">
        <v>44.03</v>
      </c>
      <c r="D1546" s="2">
        <v>43.29</v>
      </c>
      <c r="E1546" s="2">
        <v>43.95</v>
      </c>
      <c r="F1546" s="2">
        <v>1.524601525</v>
      </c>
    </row>
    <row r="1547" spans="1:6" x14ac:dyDescent="0.25">
      <c r="A1547" s="3">
        <v>43479</v>
      </c>
      <c r="B1547" s="2">
        <v>43.05</v>
      </c>
      <c r="C1547" s="2">
        <v>43.38</v>
      </c>
      <c r="D1547" s="2">
        <v>43</v>
      </c>
      <c r="E1547" s="2">
        <v>43.16</v>
      </c>
      <c r="F1547" s="2">
        <v>0.25551684099999999</v>
      </c>
    </row>
    <row r="1548" spans="1:6" x14ac:dyDescent="0.25">
      <c r="A1548" s="3">
        <v>43476</v>
      </c>
      <c r="B1548" s="2">
        <v>43.11</v>
      </c>
      <c r="C1548" s="2">
        <v>43.53</v>
      </c>
      <c r="D1548" s="2">
        <v>42.88</v>
      </c>
      <c r="E1548" s="2">
        <v>43.44</v>
      </c>
      <c r="F1548" s="2">
        <v>0.76548364599999996</v>
      </c>
    </row>
    <row r="1549" spans="1:6" x14ac:dyDescent="0.25">
      <c r="A1549" s="3">
        <v>43475</v>
      </c>
      <c r="B1549" s="2">
        <v>42.92</v>
      </c>
      <c r="C1549" s="2">
        <v>43.25</v>
      </c>
      <c r="D1549" s="2">
        <v>42.58</v>
      </c>
      <c r="E1549" s="2">
        <v>43.22</v>
      </c>
      <c r="F1549" s="2">
        <v>0.69897483699999996</v>
      </c>
    </row>
    <row r="1550" spans="1:6" x14ac:dyDescent="0.25">
      <c r="A1550" s="3">
        <v>43474</v>
      </c>
      <c r="B1550" s="2">
        <v>43.64</v>
      </c>
      <c r="C1550" s="2">
        <v>43.82</v>
      </c>
      <c r="D1550" s="2">
        <v>43.17</v>
      </c>
      <c r="E1550" s="2">
        <v>43.23</v>
      </c>
      <c r="F1550" s="2">
        <v>-0.93950504099999999</v>
      </c>
    </row>
    <row r="1551" spans="1:6" x14ac:dyDescent="0.25">
      <c r="A1551" s="3">
        <v>43473</v>
      </c>
      <c r="B1551" s="2">
        <v>43.69</v>
      </c>
      <c r="C1551" s="2">
        <v>43.93</v>
      </c>
      <c r="D1551" s="2">
        <v>43.1</v>
      </c>
      <c r="E1551" s="2">
        <v>43.5</v>
      </c>
      <c r="F1551" s="2">
        <v>-0.43488212399999998</v>
      </c>
    </row>
    <row r="1552" spans="1:6" x14ac:dyDescent="0.25">
      <c r="A1552" s="3">
        <v>43472</v>
      </c>
      <c r="B1552" s="2">
        <v>43.09</v>
      </c>
      <c r="C1552" s="2">
        <v>43.64</v>
      </c>
      <c r="D1552" s="2">
        <v>42.77</v>
      </c>
      <c r="E1552" s="2">
        <v>43.27</v>
      </c>
      <c r="F1552" s="2">
        <v>0.41773033199999998</v>
      </c>
    </row>
    <row r="1553" spans="1:6" x14ac:dyDescent="0.25">
      <c r="A1553" s="3">
        <v>43469</v>
      </c>
      <c r="B1553" s="2">
        <v>41.62</v>
      </c>
      <c r="C1553" s="2">
        <v>42.99</v>
      </c>
      <c r="D1553" s="2">
        <v>41.54</v>
      </c>
      <c r="E1553" s="2">
        <v>42.82</v>
      </c>
      <c r="F1553" s="2">
        <v>2.8832292169999998</v>
      </c>
    </row>
    <row r="1554" spans="1:6" x14ac:dyDescent="0.25">
      <c r="A1554" s="3">
        <v>43468</v>
      </c>
      <c r="B1554" s="2">
        <v>42.32</v>
      </c>
      <c r="C1554" s="2">
        <v>42.35</v>
      </c>
      <c r="D1554" s="2">
        <v>41.12</v>
      </c>
      <c r="E1554" s="2">
        <v>41.18</v>
      </c>
      <c r="F1554" s="2">
        <v>-2.6937618149999998</v>
      </c>
    </row>
    <row r="1555" spans="1:6" x14ac:dyDescent="0.25">
      <c r="A1555" s="3">
        <v>43467</v>
      </c>
      <c r="B1555" s="2">
        <v>42.54</v>
      </c>
      <c r="C1555" s="2">
        <v>43.19</v>
      </c>
      <c r="D1555" s="2">
        <v>42.3</v>
      </c>
      <c r="E1555" s="2">
        <v>42.83</v>
      </c>
      <c r="F1555" s="2">
        <v>0.68171133100000003</v>
      </c>
    </row>
    <row r="1556" spans="1:6" x14ac:dyDescent="0.25">
      <c r="A1556" s="3">
        <v>43465</v>
      </c>
      <c r="B1556" s="2">
        <v>43.2</v>
      </c>
      <c r="C1556" s="2">
        <v>43.54</v>
      </c>
      <c r="D1556" s="2">
        <v>42.89</v>
      </c>
      <c r="E1556" s="2">
        <v>43.19</v>
      </c>
      <c r="F1556" s="2">
        <v>-2.3148148E-2</v>
      </c>
    </row>
    <row r="1557" spans="1:6" x14ac:dyDescent="0.25">
      <c r="A1557" s="3">
        <v>43462</v>
      </c>
      <c r="B1557" s="2">
        <v>43.1</v>
      </c>
      <c r="C1557" s="2">
        <v>43.52</v>
      </c>
      <c r="D1557" s="2">
        <v>42.46</v>
      </c>
      <c r="E1557" s="2">
        <v>42.62</v>
      </c>
      <c r="F1557" s="2">
        <v>-1.113689095</v>
      </c>
    </row>
    <row r="1558" spans="1:6" x14ac:dyDescent="0.25">
      <c r="A1558" s="3">
        <v>43461</v>
      </c>
      <c r="B1558" s="2">
        <v>41.92</v>
      </c>
      <c r="C1558" s="2">
        <v>42.88</v>
      </c>
      <c r="D1558" s="2">
        <v>41.15</v>
      </c>
      <c r="E1558" s="2">
        <v>42.49</v>
      </c>
      <c r="F1558" s="2">
        <v>1.359732824</v>
      </c>
    </row>
    <row r="1559" spans="1:6" x14ac:dyDescent="0.25">
      <c r="A1559" s="3">
        <v>43460</v>
      </c>
      <c r="B1559" s="2">
        <v>41.03</v>
      </c>
      <c r="C1559" s="2">
        <v>42.34</v>
      </c>
      <c r="D1559" s="2">
        <v>40.39</v>
      </c>
      <c r="E1559" s="2">
        <v>42.34</v>
      </c>
      <c r="F1559" s="2">
        <v>3.1927857670000002</v>
      </c>
    </row>
    <row r="1560" spans="1:6" x14ac:dyDescent="0.25">
      <c r="A1560" s="3">
        <v>43458</v>
      </c>
      <c r="B1560" s="2">
        <v>41.79</v>
      </c>
      <c r="C1560" s="2">
        <v>41.8</v>
      </c>
      <c r="D1560" s="2">
        <v>40.21</v>
      </c>
      <c r="E1560" s="2">
        <v>40.21</v>
      </c>
      <c r="F1560" s="2">
        <v>-3.780808806</v>
      </c>
    </row>
    <row r="1561" spans="1:6" x14ac:dyDescent="0.25">
      <c r="A1561" s="3">
        <v>43455</v>
      </c>
      <c r="B1561" s="2">
        <v>43.07</v>
      </c>
      <c r="C1561" s="2">
        <v>43.46</v>
      </c>
      <c r="D1561" s="2">
        <v>41.74</v>
      </c>
      <c r="E1561" s="2">
        <v>41.89</v>
      </c>
      <c r="F1561" s="2">
        <v>-2.7397260270000001</v>
      </c>
    </row>
    <row r="1562" spans="1:6" x14ac:dyDescent="0.25">
      <c r="A1562" s="3">
        <v>43454</v>
      </c>
      <c r="B1562" s="2">
        <v>43.22</v>
      </c>
      <c r="C1562" s="2">
        <v>43.22</v>
      </c>
      <c r="D1562" s="2">
        <v>41.87</v>
      </c>
      <c r="E1562" s="2">
        <v>42.37</v>
      </c>
      <c r="F1562" s="2">
        <v>-1.9666820920000001</v>
      </c>
    </row>
    <row r="1563" spans="1:6" x14ac:dyDescent="0.25">
      <c r="A1563" s="3">
        <v>43453</v>
      </c>
      <c r="B1563" s="2">
        <v>44.15</v>
      </c>
      <c r="C1563" s="2">
        <v>44.88</v>
      </c>
      <c r="D1563" s="2">
        <v>42.6</v>
      </c>
      <c r="E1563" s="2">
        <v>43.29</v>
      </c>
      <c r="F1563" s="2">
        <v>-1.9479048699999999</v>
      </c>
    </row>
    <row r="1564" spans="1:6" x14ac:dyDescent="0.25">
      <c r="A1564" s="3">
        <v>43452</v>
      </c>
      <c r="B1564" s="2">
        <v>44.48</v>
      </c>
      <c r="C1564" s="2">
        <v>44.55</v>
      </c>
      <c r="D1564" s="2">
        <v>43.72</v>
      </c>
      <c r="E1564" s="2">
        <v>44.34</v>
      </c>
      <c r="F1564" s="2">
        <v>-0.31474820100000001</v>
      </c>
    </row>
    <row r="1565" spans="1:6" x14ac:dyDescent="0.25">
      <c r="A1565" s="3">
        <v>43451</v>
      </c>
      <c r="B1565" s="2">
        <v>45.71</v>
      </c>
      <c r="C1565" s="2">
        <v>45.73</v>
      </c>
      <c r="D1565" s="2">
        <v>43.9</v>
      </c>
      <c r="E1565" s="2">
        <v>44.14</v>
      </c>
      <c r="F1565" s="2">
        <v>-3.4346970030000001</v>
      </c>
    </row>
    <row r="1566" spans="1:6" x14ac:dyDescent="0.25">
      <c r="A1566" s="3">
        <v>43448</v>
      </c>
      <c r="B1566" s="2">
        <v>46.29</v>
      </c>
      <c r="C1566" s="2">
        <v>46.61</v>
      </c>
      <c r="D1566" s="2">
        <v>45.64</v>
      </c>
      <c r="E1566" s="2">
        <v>45.84</v>
      </c>
      <c r="F1566" s="2">
        <v>-0.97213221000000005</v>
      </c>
    </row>
    <row r="1567" spans="1:6" x14ac:dyDescent="0.25">
      <c r="A1567" s="3">
        <v>43447</v>
      </c>
      <c r="B1567" s="2">
        <v>47.68</v>
      </c>
      <c r="C1567" s="2">
        <v>47.96</v>
      </c>
      <c r="D1567" s="2">
        <v>47.13</v>
      </c>
      <c r="E1567" s="2">
        <v>47.42</v>
      </c>
      <c r="F1567" s="2">
        <v>-0.54530201300000003</v>
      </c>
    </row>
    <row r="1568" spans="1:6" x14ac:dyDescent="0.25">
      <c r="A1568" s="3">
        <v>43446</v>
      </c>
      <c r="B1568" s="2">
        <v>47.93</v>
      </c>
      <c r="C1568" s="2">
        <v>48.19</v>
      </c>
      <c r="D1568" s="2">
        <v>47.42</v>
      </c>
      <c r="E1568" s="2">
        <v>47.54</v>
      </c>
      <c r="F1568" s="2">
        <v>-0.81368662599999997</v>
      </c>
    </row>
    <row r="1569" spans="1:6" x14ac:dyDescent="0.25">
      <c r="A1569" s="3">
        <v>43445</v>
      </c>
      <c r="B1569" s="2">
        <v>47.59</v>
      </c>
      <c r="C1569" s="2">
        <v>47.83</v>
      </c>
      <c r="D1569" s="2">
        <v>46.71</v>
      </c>
      <c r="E1569" s="2">
        <v>47.21</v>
      </c>
      <c r="F1569" s="2">
        <v>-0.79848707699999999</v>
      </c>
    </row>
    <row r="1570" spans="1:6" x14ac:dyDescent="0.25">
      <c r="A1570" s="3">
        <v>43444</v>
      </c>
      <c r="B1570" s="2">
        <v>46.64</v>
      </c>
      <c r="C1570" s="2">
        <v>47.12</v>
      </c>
      <c r="D1570" s="2">
        <v>45.81</v>
      </c>
      <c r="E1570" s="2">
        <v>46.95</v>
      </c>
      <c r="F1570" s="2">
        <v>0.66466552300000004</v>
      </c>
    </row>
    <row r="1571" spans="1:6" x14ac:dyDescent="0.25">
      <c r="A1571" s="3">
        <v>43441</v>
      </c>
      <c r="B1571" s="2">
        <v>48.15</v>
      </c>
      <c r="C1571" s="2">
        <v>48.48</v>
      </c>
      <c r="D1571" s="2">
        <v>46.36</v>
      </c>
      <c r="E1571" s="2">
        <v>46.49</v>
      </c>
      <c r="F1571" s="2">
        <v>-3.4475597090000001</v>
      </c>
    </row>
    <row r="1572" spans="1:6" x14ac:dyDescent="0.25">
      <c r="A1572" s="3">
        <v>43440</v>
      </c>
      <c r="B1572" s="2">
        <v>46.81</v>
      </c>
      <c r="C1572" s="2">
        <v>48.4</v>
      </c>
      <c r="D1572" s="2">
        <v>46.46</v>
      </c>
      <c r="E1572" s="2">
        <v>48.38</v>
      </c>
      <c r="F1572" s="2">
        <v>3.3539841909999999</v>
      </c>
    </row>
    <row r="1573" spans="1:6" x14ac:dyDescent="0.25">
      <c r="A1573" s="3">
        <v>43438</v>
      </c>
      <c r="B1573" s="2">
        <v>48.63</v>
      </c>
      <c r="C1573" s="2">
        <v>49.13</v>
      </c>
      <c r="D1573" s="2">
        <v>47.34</v>
      </c>
      <c r="E1573" s="2">
        <v>47.41</v>
      </c>
      <c r="F1573" s="2">
        <v>-2.5087394609999998</v>
      </c>
    </row>
    <row r="1574" spans="1:6" x14ac:dyDescent="0.25">
      <c r="A1574" s="3">
        <v>43437</v>
      </c>
      <c r="B1574" s="2">
        <v>48.52</v>
      </c>
      <c r="C1574" s="2">
        <v>48.78</v>
      </c>
      <c r="D1574" s="2">
        <v>48.08</v>
      </c>
      <c r="E1574" s="2">
        <v>48.56</v>
      </c>
      <c r="F1574" s="2">
        <v>8.2440231000000003E-2</v>
      </c>
    </row>
    <row r="1575" spans="1:6" x14ac:dyDescent="0.25">
      <c r="A1575" s="3">
        <v>43434</v>
      </c>
      <c r="B1575" s="2">
        <v>47.04</v>
      </c>
      <c r="C1575" s="2">
        <v>47.83</v>
      </c>
      <c r="D1575" s="2">
        <v>46.93</v>
      </c>
      <c r="E1575" s="2">
        <v>47.81</v>
      </c>
      <c r="F1575" s="2">
        <v>1.6369047619999999</v>
      </c>
    </row>
    <row r="1576" spans="1:6" x14ac:dyDescent="0.25">
      <c r="A1576" s="3">
        <v>43433</v>
      </c>
      <c r="B1576" s="2">
        <v>47.17</v>
      </c>
      <c r="C1576" s="2">
        <v>47.75</v>
      </c>
      <c r="D1576" s="2">
        <v>47.17</v>
      </c>
      <c r="E1576" s="2">
        <v>47.47</v>
      </c>
      <c r="F1576" s="2">
        <v>0.63599745600000002</v>
      </c>
    </row>
    <row r="1577" spans="1:6" x14ac:dyDescent="0.25">
      <c r="A1577" s="3">
        <v>43432</v>
      </c>
      <c r="B1577" s="2">
        <v>46.53</v>
      </c>
      <c r="C1577" s="2">
        <v>47.48</v>
      </c>
      <c r="D1577" s="2">
        <v>46.28</v>
      </c>
      <c r="E1577" s="2">
        <v>47.23</v>
      </c>
      <c r="F1577" s="2">
        <v>1.50440576</v>
      </c>
    </row>
    <row r="1578" spans="1:6" x14ac:dyDescent="0.25">
      <c r="A1578" s="3">
        <v>43431</v>
      </c>
      <c r="B1578" s="2">
        <v>45.7</v>
      </c>
      <c r="C1578" s="2">
        <v>46.38</v>
      </c>
      <c r="D1578" s="2">
        <v>45.21</v>
      </c>
      <c r="E1578" s="2">
        <v>46.17</v>
      </c>
      <c r="F1578" s="2">
        <v>1.028446389</v>
      </c>
    </row>
    <row r="1579" spans="1:6" x14ac:dyDescent="0.25">
      <c r="A1579" s="3">
        <v>43430</v>
      </c>
      <c r="B1579" s="2">
        <v>45.37</v>
      </c>
      <c r="C1579" s="2">
        <v>45.63</v>
      </c>
      <c r="D1579" s="2">
        <v>45.1</v>
      </c>
      <c r="E1579" s="2">
        <v>45.55</v>
      </c>
      <c r="F1579" s="2">
        <v>0.39673793299999999</v>
      </c>
    </row>
    <row r="1580" spans="1:6" x14ac:dyDescent="0.25">
      <c r="A1580" s="3">
        <v>43427</v>
      </c>
      <c r="B1580" s="2">
        <v>44.61</v>
      </c>
      <c r="C1580" s="2">
        <v>45.12</v>
      </c>
      <c r="D1580" s="2">
        <v>44.52</v>
      </c>
      <c r="E1580" s="2">
        <v>44.54</v>
      </c>
      <c r="F1580" s="2">
        <v>-0.15691548999999999</v>
      </c>
    </row>
    <row r="1581" spans="1:6" x14ac:dyDescent="0.25">
      <c r="A1581" s="3">
        <v>43425</v>
      </c>
      <c r="B1581" s="2">
        <v>44.96</v>
      </c>
      <c r="C1581" s="2">
        <v>45.17</v>
      </c>
      <c r="D1581" s="2">
        <v>44.39</v>
      </c>
      <c r="E1581" s="2">
        <v>44.92</v>
      </c>
      <c r="F1581" s="2">
        <v>-8.8967972000000006E-2</v>
      </c>
    </row>
    <row r="1582" spans="1:6" x14ac:dyDescent="0.25">
      <c r="A1582" s="3">
        <v>43424</v>
      </c>
      <c r="B1582" s="2">
        <v>45.22</v>
      </c>
      <c r="C1582" s="2">
        <v>45.26</v>
      </c>
      <c r="D1582" s="2">
        <v>44.13</v>
      </c>
      <c r="E1582" s="2">
        <v>44.38</v>
      </c>
      <c r="F1582" s="2">
        <v>-1.857585139</v>
      </c>
    </row>
    <row r="1583" spans="1:6" x14ac:dyDescent="0.25">
      <c r="A1583" s="3">
        <v>43423</v>
      </c>
      <c r="B1583" s="2">
        <v>46.33</v>
      </c>
      <c r="C1583" s="2">
        <v>46.58</v>
      </c>
      <c r="D1583" s="2">
        <v>45.24</v>
      </c>
      <c r="E1583" s="2">
        <v>45.62</v>
      </c>
      <c r="F1583" s="2">
        <v>-1.5324843509999999</v>
      </c>
    </row>
    <row r="1584" spans="1:6" x14ac:dyDescent="0.25">
      <c r="A1584" s="3">
        <v>43420</v>
      </c>
      <c r="B1584" s="2">
        <v>46.33</v>
      </c>
      <c r="C1584" s="2">
        <v>47.04</v>
      </c>
      <c r="D1584" s="2">
        <v>46.12</v>
      </c>
      <c r="E1584" s="2">
        <v>46.59</v>
      </c>
      <c r="F1584" s="2">
        <v>0.56119145299999995</v>
      </c>
    </row>
    <row r="1585" spans="1:6" x14ac:dyDescent="0.25">
      <c r="A1585" s="3">
        <v>43419</v>
      </c>
      <c r="B1585" s="2">
        <v>46.15</v>
      </c>
      <c r="C1585" s="2">
        <v>46.83</v>
      </c>
      <c r="D1585" s="2">
        <v>45.15</v>
      </c>
      <c r="E1585" s="2">
        <v>46.8</v>
      </c>
      <c r="F1585" s="2">
        <v>1.4084507040000001</v>
      </c>
    </row>
    <row r="1586" spans="1:6" x14ac:dyDescent="0.25">
      <c r="A1586" s="3">
        <v>43418</v>
      </c>
      <c r="B1586" s="2">
        <v>45.47</v>
      </c>
      <c r="C1586" s="2">
        <v>45.53</v>
      </c>
      <c r="D1586" s="2">
        <v>44.33</v>
      </c>
      <c r="E1586" s="2">
        <v>44.36</v>
      </c>
      <c r="F1586" s="2">
        <v>-2.4411700019999998</v>
      </c>
    </row>
    <row r="1587" spans="1:6" x14ac:dyDescent="0.25">
      <c r="A1587" s="3">
        <v>43417</v>
      </c>
      <c r="B1587" s="2">
        <v>45.88</v>
      </c>
      <c r="C1587" s="2">
        <v>46.05</v>
      </c>
      <c r="D1587" s="2">
        <v>45.02</v>
      </c>
      <c r="E1587" s="2">
        <v>45.27</v>
      </c>
      <c r="F1587" s="2">
        <v>-1.329555362</v>
      </c>
    </row>
    <row r="1588" spans="1:6" x14ac:dyDescent="0.25">
      <c r="A1588" s="3">
        <v>43416</v>
      </c>
      <c r="B1588" s="2">
        <v>46.84</v>
      </c>
      <c r="C1588" s="2">
        <v>46.91</v>
      </c>
      <c r="D1588" s="2">
        <v>45.53</v>
      </c>
      <c r="E1588" s="2">
        <v>45.55</v>
      </c>
      <c r="F1588" s="2">
        <v>-2.754056362</v>
      </c>
    </row>
    <row r="1589" spans="1:6" x14ac:dyDescent="0.25">
      <c r="A1589" s="3">
        <v>43413</v>
      </c>
      <c r="B1589" s="2">
        <v>48.11</v>
      </c>
      <c r="C1589" s="2">
        <v>48.13</v>
      </c>
      <c r="D1589" s="2">
        <v>46.7</v>
      </c>
      <c r="E1589" s="2">
        <v>47.28</v>
      </c>
      <c r="F1589" s="2">
        <v>-1.7252130530000001</v>
      </c>
    </row>
    <row r="1590" spans="1:6" x14ac:dyDescent="0.25">
      <c r="A1590" s="3">
        <v>43412</v>
      </c>
      <c r="B1590" s="2">
        <v>48.04</v>
      </c>
      <c r="C1590" s="2">
        <v>48.38</v>
      </c>
      <c r="D1590" s="2">
        <v>48.01</v>
      </c>
      <c r="E1590" s="2">
        <v>48.29</v>
      </c>
      <c r="F1590" s="2">
        <v>0.52039966699999995</v>
      </c>
    </row>
    <row r="1591" spans="1:6" x14ac:dyDescent="0.25">
      <c r="A1591" s="3">
        <v>43411</v>
      </c>
      <c r="B1591" s="2">
        <v>46.94</v>
      </c>
      <c r="C1591" s="2">
        <v>47.85</v>
      </c>
      <c r="D1591" s="2">
        <v>46.74</v>
      </c>
      <c r="E1591" s="2">
        <v>47.79</v>
      </c>
      <c r="F1591" s="2">
        <v>1.810822326</v>
      </c>
    </row>
    <row r="1592" spans="1:6" x14ac:dyDescent="0.25">
      <c r="A1592" s="3">
        <v>43410</v>
      </c>
      <c r="B1592" s="2">
        <v>46.26</v>
      </c>
      <c r="C1592" s="2">
        <v>46.61</v>
      </c>
      <c r="D1592" s="2">
        <v>46.07</v>
      </c>
      <c r="E1592" s="2">
        <v>46.35</v>
      </c>
      <c r="F1592" s="2">
        <v>0.194552529</v>
      </c>
    </row>
    <row r="1593" spans="1:6" x14ac:dyDescent="0.25">
      <c r="A1593" s="3">
        <v>43409</v>
      </c>
      <c r="B1593" s="2">
        <v>45.74</v>
      </c>
      <c r="C1593" s="2">
        <v>46.43</v>
      </c>
      <c r="D1593" s="2">
        <v>45.34</v>
      </c>
      <c r="E1593" s="2">
        <v>46.19</v>
      </c>
      <c r="F1593" s="2">
        <v>0.98382159999999996</v>
      </c>
    </row>
    <row r="1594" spans="1:6" x14ac:dyDescent="0.25">
      <c r="A1594" s="3">
        <v>43406</v>
      </c>
      <c r="B1594" s="2">
        <v>45.85</v>
      </c>
      <c r="C1594" s="2">
        <v>46.09</v>
      </c>
      <c r="D1594" s="2">
        <v>44.98</v>
      </c>
      <c r="E1594" s="2">
        <v>45.46</v>
      </c>
      <c r="F1594" s="2">
        <v>-0.85059978199999997</v>
      </c>
    </row>
    <row r="1595" spans="1:6" x14ac:dyDescent="0.25">
      <c r="A1595" s="3">
        <v>43405</v>
      </c>
      <c r="B1595" s="2">
        <v>45.79</v>
      </c>
      <c r="C1595" s="2">
        <v>45.87</v>
      </c>
      <c r="D1595" s="2">
        <v>45.1</v>
      </c>
      <c r="E1595" s="2">
        <v>45.68</v>
      </c>
      <c r="F1595" s="2">
        <v>-0.24022712399999999</v>
      </c>
    </row>
    <row r="1596" spans="1:6" x14ac:dyDescent="0.25">
      <c r="A1596" s="3">
        <v>43404</v>
      </c>
      <c r="B1596" s="2">
        <v>45.02</v>
      </c>
      <c r="C1596" s="2">
        <v>46.29</v>
      </c>
      <c r="D1596" s="2">
        <v>44.9</v>
      </c>
      <c r="E1596" s="2">
        <v>45.77</v>
      </c>
      <c r="F1596" s="2">
        <v>1.665926255</v>
      </c>
    </row>
    <row r="1597" spans="1:6" x14ac:dyDescent="0.25">
      <c r="A1597" s="3">
        <v>43403</v>
      </c>
      <c r="B1597" s="2">
        <v>44.2</v>
      </c>
      <c r="C1597" s="2">
        <v>44.64</v>
      </c>
      <c r="D1597" s="2">
        <v>43.74</v>
      </c>
      <c r="E1597" s="2">
        <v>44.59</v>
      </c>
      <c r="F1597" s="2">
        <v>0.88235294099999995</v>
      </c>
    </row>
    <row r="1598" spans="1:6" x14ac:dyDescent="0.25">
      <c r="A1598" s="3">
        <v>43402</v>
      </c>
      <c r="B1598" s="2">
        <v>44.72</v>
      </c>
      <c r="C1598" s="2">
        <v>45.04</v>
      </c>
      <c r="D1598" s="2">
        <v>42.93</v>
      </c>
      <c r="E1598" s="2">
        <v>43.7</v>
      </c>
      <c r="F1598" s="2">
        <v>-2.2808586759999998</v>
      </c>
    </row>
    <row r="1599" spans="1:6" x14ac:dyDescent="0.25">
      <c r="A1599" s="3">
        <v>43399</v>
      </c>
      <c r="B1599" s="2">
        <v>44.54</v>
      </c>
      <c r="C1599" s="2">
        <v>45.11</v>
      </c>
      <c r="D1599" s="2">
        <v>43.78</v>
      </c>
      <c r="E1599" s="2">
        <v>44.42</v>
      </c>
      <c r="F1599" s="2">
        <v>-0.26942074500000002</v>
      </c>
    </row>
    <row r="1600" spans="1:6" x14ac:dyDescent="0.25">
      <c r="A1600" s="3">
        <v>43398</v>
      </c>
      <c r="B1600" s="2">
        <v>44.3</v>
      </c>
      <c r="C1600" s="2">
        <v>45.81</v>
      </c>
      <c r="D1600" s="2">
        <v>44.2</v>
      </c>
      <c r="E1600" s="2">
        <v>45.5</v>
      </c>
      <c r="F1600" s="2">
        <v>2.7088036120000001</v>
      </c>
    </row>
    <row r="1601" spans="1:6" x14ac:dyDescent="0.25">
      <c r="A1601" s="3">
        <v>43397</v>
      </c>
      <c r="B1601" s="2">
        <v>45.47</v>
      </c>
      <c r="C1601" s="2">
        <v>45.68</v>
      </c>
      <c r="D1601" s="2">
        <v>44.22</v>
      </c>
      <c r="E1601" s="2">
        <v>44.25</v>
      </c>
      <c r="F1601" s="2">
        <v>-2.6830877499999999</v>
      </c>
    </row>
    <row r="1602" spans="1:6" x14ac:dyDescent="0.25">
      <c r="A1602" s="3">
        <v>43396</v>
      </c>
      <c r="B1602" s="2">
        <v>45.12</v>
      </c>
      <c r="C1602" s="2">
        <v>45.77</v>
      </c>
      <c r="D1602" s="2">
        <v>44.43</v>
      </c>
      <c r="E1602" s="2">
        <v>45.42</v>
      </c>
      <c r="F1602" s="2">
        <v>0.66489361700000005</v>
      </c>
    </row>
    <row r="1603" spans="1:6" x14ac:dyDescent="0.25">
      <c r="A1603" s="3">
        <v>43395</v>
      </c>
      <c r="B1603" s="2">
        <v>45.6</v>
      </c>
      <c r="C1603" s="2">
        <v>46.27</v>
      </c>
      <c r="D1603" s="2">
        <v>45.4</v>
      </c>
      <c r="E1603" s="2">
        <v>45.78</v>
      </c>
      <c r="F1603" s="2">
        <v>0.39473684199999998</v>
      </c>
    </row>
    <row r="1604" spans="1:6" x14ac:dyDescent="0.25">
      <c r="A1604" s="3">
        <v>43392</v>
      </c>
      <c r="B1604" s="2">
        <v>45.63</v>
      </c>
      <c r="C1604" s="2">
        <v>46.19</v>
      </c>
      <c r="D1604" s="2">
        <v>45.13</v>
      </c>
      <c r="E1604" s="2">
        <v>45.43</v>
      </c>
      <c r="F1604" s="2">
        <v>-0.43830813099999999</v>
      </c>
    </row>
    <row r="1605" spans="1:6" x14ac:dyDescent="0.25">
      <c r="A1605" s="3">
        <v>43391</v>
      </c>
      <c r="B1605" s="2">
        <v>46.18</v>
      </c>
      <c r="C1605" s="2">
        <v>46.19</v>
      </c>
      <c r="D1605" s="2">
        <v>45.15</v>
      </c>
      <c r="E1605" s="2">
        <v>45.41</v>
      </c>
      <c r="F1605" s="2">
        <v>-1.6673884800000001</v>
      </c>
    </row>
    <row r="1606" spans="1:6" x14ac:dyDescent="0.25">
      <c r="A1606" s="3">
        <v>43390</v>
      </c>
      <c r="B1606" s="2">
        <v>45.69</v>
      </c>
      <c r="C1606" s="2">
        <v>46.22</v>
      </c>
      <c r="D1606" s="2">
        <v>45.22</v>
      </c>
      <c r="E1606" s="2">
        <v>45.91</v>
      </c>
      <c r="F1606" s="2">
        <v>0.48150579999999998</v>
      </c>
    </row>
    <row r="1607" spans="1:6" x14ac:dyDescent="0.25">
      <c r="A1607" s="3">
        <v>43389</v>
      </c>
      <c r="B1607" s="2">
        <v>45.09</v>
      </c>
      <c r="C1607" s="2">
        <v>45.93</v>
      </c>
      <c r="D1607" s="2">
        <v>44.94</v>
      </c>
      <c r="E1607" s="2">
        <v>45.9</v>
      </c>
      <c r="F1607" s="2">
        <v>1.7964071859999999</v>
      </c>
    </row>
    <row r="1608" spans="1:6" x14ac:dyDescent="0.25">
      <c r="A1608" s="3">
        <v>43388</v>
      </c>
      <c r="B1608" s="2">
        <v>45.39</v>
      </c>
      <c r="C1608" s="2">
        <v>45.52</v>
      </c>
      <c r="D1608" s="2">
        <v>44.74</v>
      </c>
      <c r="E1608" s="2">
        <v>44.79</v>
      </c>
      <c r="F1608" s="2">
        <v>-1.321877065</v>
      </c>
    </row>
    <row r="1609" spans="1:6" x14ac:dyDescent="0.25">
      <c r="A1609" s="3">
        <v>43385</v>
      </c>
      <c r="B1609" s="2">
        <v>44.82</v>
      </c>
      <c r="C1609" s="2">
        <v>45.84</v>
      </c>
      <c r="D1609" s="2">
        <v>44.46</v>
      </c>
      <c r="E1609" s="2">
        <v>45.79</v>
      </c>
      <c r="F1609" s="2">
        <v>2.1642124049999998</v>
      </c>
    </row>
    <row r="1610" spans="1:6" x14ac:dyDescent="0.25">
      <c r="A1610" s="3">
        <v>43384</v>
      </c>
      <c r="B1610" s="2">
        <v>45.28</v>
      </c>
      <c r="C1610" s="2">
        <v>45.49</v>
      </c>
      <c r="D1610" s="2">
        <v>43.92</v>
      </c>
      <c r="E1610" s="2">
        <v>44.27</v>
      </c>
      <c r="F1610" s="2">
        <v>-2.230565371</v>
      </c>
    </row>
    <row r="1611" spans="1:6" x14ac:dyDescent="0.25">
      <c r="A1611" s="3">
        <v>43383</v>
      </c>
      <c r="B1611" s="2">
        <v>47.32</v>
      </c>
      <c r="C1611" s="2">
        <v>47.34</v>
      </c>
      <c r="D1611" s="2">
        <v>45.74</v>
      </c>
      <c r="E1611" s="2">
        <v>45.74</v>
      </c>
      <c r="F1611" s="2">
        <v>-3.3389687239999999</v>
      </c>
    </row>
    <row r="1612" spans="1:6" x14ac:dyDescent="0.25">
      <c r="A1612" s="3">
        <v>43382</v>
      </c>
      <c r="B1612" s="2">
        <v>47.55</v>
      </c>
      <c r="C1612" s="2">
        <v>48.03</v>
      </c>
      <c r="D1612" s="2">
        <v>47.27</v>
      </c>
      <c r="E1612" s="2">
        <v>47.48</v>
      </c>
      <c r="F1612" s="2">
        <v>-0.14721345999999999</v>
      </c>
    </row>
    <row r="1613" spans="1:6" x14ac:dyDescent="0.25">
      <c r="A1613" s="3">
        <v>43381</v>
      </c>
      <c r="B1613" s="2">
        <v>48.13</v>
      </c>
      <c r="C1613" s="2">
        <v>48.49</v>
      </c>
      <c r="D1613" s="2">
        <v>47.15</v>
      </c>
      <c r="E1613" s="2">
        <v>47.56</v>
      </c>
      <c r="F1613" s="2">
        <v>-1.184292541</v>
      </c>
    </row>
    <row r="1614" spans="1:6" x14ac:dyDescent="0.25">
      <c r="A1614" s="3">
        <v>43378</v>
      </c>
      <c r="B1614" s="2">
        <v>48.64</v>
      </c>
      <c r="C1614" s="2">
        <v>48.85</v>
      </c>
      <c r="D1614" s="2">
        <v>47.6</v>
      </c>
      <c r="E1614" s="2">
        <v>48.24</v>
      </c>
      <c r="F1614" s="2">
        <v>-0.82236842099999996</v>
      </c>
    </row>
    <row r="1615" spans="1:6" x14ac:dyDescent="0.25">
      <c r="A1615" s="3">
        <v>43377</v>
      </c>
      <c r="B1615" s="2">
        <v>48.39</v>
      </c>
      <c r="C1615" s="2">
        <v>48.53</v>
      </c>
      <c r="D1615" s="2">
        <v>48.04</v>
      </c>
      <c r="E1615" s="2">
        <v>48.45</v>
      </c>
      <c r="F1615" s="2">
        <v>0.12399256</v>
      </c>
    </row>
    <row r="1616" spans="1:6" x14ac:dyDescent="0.25">
      <c r="A1616" s="3">
        <v>43376</v>
      </c>
      <c r="B1616" s="2">
        <v>49.41</v>
      </c>
      <c r="C1616" s="2">
        <v>49.46</v>
      </c>
      <c r="D1616" s="2">
        <v>49.07</v>
      </c>
      <c r="E1616" s="2">
        <v>49.21</v>
      </c>
      <c r="F1616" s="2">
        <v>-0.40477636099999997</v>
      </c>
    </row>
    <row r="1617" spans="1:6" x14ac:dyDescent="0.25">
      <c r="A1617" s="3">
        <v>43375</v>
      </c>
      <c r="B1617" s="2">
        <v>48.8</v>
      </c>
      <c r="C1617" s="2">
        <v>49.14</v>
      </c>
      <c r="D1617" s="2">
        <v>48.7</v>
      </c>
      <c r="E1617" s="2">
        <v>48.98</v>
      </c>
      <c r="F1617" s="2">
        <v>0.36885245900000002</v>
      </c>
    </row>
    <row r="1618" spans="1:6" x14ac:dyDescent="0.25">
      <c r="A1618" s="3">
        <v>43374</v>
      </c>
      <c r="B1618" s="2">
        <v>48.91</v>
      </c>
      <c r="C1618" s="2">
        <v>49.14</v>
      </c>
      <c r="D1618" s="2">
        <v>48.66</v>
      </c>
      <c r="E1618" s="2">
        <v>48.8</v>
      </c>
      <c r="F1618" s="2">
        <v>-0.224902883</v>
      </c>
    </row>
    <row r="1619" spans="1:6" x14ac:dyDescent="0.25">
      <c r="A1619" s="3">
        <v>43371</v>
      </c>
      <c r="B1619" s="2">
        <v>48.15</v>
      </c>
      <c r="C1619" s="2">
        <v>48.79</v>
      </c>
      <c r="D1619" s="2">
        <v>48.1</v>
      </c>
      <c r="E1619" s="2">
        <v>48.63</v>
      </c>
      <c r="F1619" s="2">
        <v>0.99688473499999997</v>
      </c>
    </row>
    <row r="1620" spans="1:6" x14ac:dyDescent="0.25">
      <c r="A1620" s="3">
        <v>43370</v>
      </c>
      <c r="B1620" s="2">
        <v>48.52</v>
      </c>
      <c r="C1620" s="2">
        <v>48.76</v>
      </c>
      <c r="D1620" s="2">
        <v>48.22</v>
      </c>
      <c r="E1620" s="2">
        <v>48.36</v>
      </c>
      <c r="F1620" s="2">
        <v>-0.32976092299999998</v>
      </c>
    </row>
    <row r="1621" spans="1:6" x14ac:dyDescent="0.25">
      <c r="A1621" s="3">
        <v>43369</v>
      </c>
      <c r="B1621" s="2">
        <v>48.93</v>
      </c>
      <c r="C1621" s="2">
        <v>49.02</v>
      </c>
      <c r="D1621" s="2">
        <v>48.27</v>
      </c>
      <c r="E1621" s="2">
        <v>48.38</v>
      </c>
      <c r="F1621" s="2">
        <v>-1.124054772</v>
      </c>
    </row>
    <row r="1622" spans="1:6" x14ac:dyDescent="0.25">
      <c r="A1622" s="3">
        <v>43368</v>
      </c>
      <c r="B1622" s="2">
        <v>48.81</v>
      </c>
      <c r="C1622" s="2">
        <v>48.87</v>
      </c>
      <c r="D1622" s="2">
        <v>48.45</v>
      </c>
      <c r="E1622" s="2">
        <v>48.49</v>
      </c>
      <c r="F1622" s="2">
        <v>-0.65560335999999997</v>
      </c>
    </row>
    <row r="1623" spans="1:6" x14ac:dyDescent="0.25">
      <c r="A1623" s="3">
        <v>43367</v>
      </c>
      <c r="B1623" s="2">
        <v>48.27</v>
      </c>
      <c r="C1623" s="2">
        <v>48.61</v>
      </c>
      <c r="D1623" s="2">
        <v>48.24</v>
      </c>
      <c r="E1623" s="2">
        <v>48.45</v>
      </c>
      <c r="F1623" s="2">
        <v>0.37290242400000001</v>
      </c>
    </row>
    <row r="1624" spans="1:6" x14ac:dyDescent="0.25">
      <c r="A1624" s="3">
        <v>43364</v>
      </c>
      <c r="B1624" s="2">
        <v>48.33</v>
      </c>
      <c r="C1624" s="2">
        <v>48.63</v>
      </c>
      <c r="D1624" s="2">
        <v>48.04</v>
      </c>
      <c r="E1624" s="2">
        <v>48.61</v>
      </c>
      <c r="F1624" s="2">
        <v>0.57935029999999998</v>
      </c>
    </row>
    <row r="1625" spans="1:6" x14ac:dyDescent="0.25">
      <c r="A1625" s="3">
        <v>43363</v>
      </c>
      <c r="B1625" s="2">
        <v>47.23</v>
      </c>
      <c r="C1625" s="2">
        <v>47.8</v>
      </c>
      <c r="D1625" s="2">
        <v>47.23</v>
      </c>
      <c r="E1625" s="2">
        <v>47.77</v>
      </c>
      <c r="F1625" s="2">
        <v>1.143341097</v>
      </c>
    </row>
    <row r="1626" spans="1:6" x14ac:dyDescent="0.25">
      <c r="A1626" s="3">
        <v>43362</v>
      </c>
      <c r="B1626" s="2">
        <v>47.56</v>
      </c>
      <c r="C1626" s="2">
        <v>47.56</v>
      </c>
      <c r="D1626" s="2">
        <v>47.12</v>
      </c>
      <c r="E1626" s="2">
        <v>47.35</v>
      </c>
      <c r="F1626" s="2">
        <v>-0.441547519</v>
      </c>
    </row>
    <row r="1627" spans="1:6" x14ac:dyDescent="0.25">
      <c r="A1627" s="3">
        <v>43361</v>
      </c>
      <c r="B1627" s="2">
        <v>47.26</v>
      </c>
      <c r="C1627" s="2">
        <v>47.64</v>
      </c>
      <c r="D1627" s="2">
        <v>47.08</v>
      </c>
      <c r="E1627" s="2">
        <v>47.44</v>
      </c>
      <c r="F1627" s="2">
        <v>0.38087177300000002</v>
      </c>
    </row>
    <row r="1628" spans="1:6" x14ac:dyDescent="0.25">
      <c r="A1628" s="3">
        <v>43360</v>
      </c>
      <c r="B1628" s="2">
        <v>47.55</v>
      </c>
      <c r="C1628" s="2">
        <v>47.55</v>
      </c>
      <c r="D1628" s="2">
        <v>47.1</v>
      </c>
      <c r="E1628" s="2">
        <v>47.1</v>
      </c>
      <c r="F1628" s="2">
        <v>-0.94637223999999998</v>
      </c>
    </row>
    <row r="1629" spans="1:6" x14ac:dyDescent="0.25">
      <c r="A1629" s="3">
        <v>43357</v>
      </c>
      <c r="B1629" s="2">
        <v>47.22</v>
      </c>
      <c r="C1629" s="2">
        <v>47.46</v>
      </c>
      <c r="D1629" s="2">
        <v>47.1</v>
      </c>
      <c r="E1629" s="2">
        <v>47.41</v>
      </c>
      <c r="F1629" s="2">
        <v>0.40237187600000002</v>
      </c>
    </row>
    <row r="1630" spans="1:6" x14ac:dyDescent="0.25">
      <c r="A1630" s="3">
        <v>43356</v>
      </c>
      <c r="B1630" s="2">
        <v>47.17</v>
      </c>
      <c r="C1630" s="2">
        <v>47.4</v>
      </c>
      <c r="D1630" s="2">
        <v>47.06</v>
      </c>
      <c r="E1630" s="2">
        <v>47.19</v>
      </c>
      <c r="F1630" s="2">
        <v>4.2399829999999999E-2</v>
      </c>
    </row>
    <row r="1631" spans="1:6" x14ac:dyDescent="0.25">
      <c r="A1631" s="3">
        <v>43355</v>
      </c>
      <c r="B1631" s="2">
        <v>46.92</v>
      </c>
      <c r="C1631" s="2">
        <v>46.98</v>
      </c>
      <c r="D1631" s="2">
        <v>46.44</v>
      </c>
      <c r="E1631" s="2">
        <v>46.9</v>
      </c>
      <c r="F1631" s="2">
        <v>-4.2625745999999999E-2</v>
      </c>
    </row>
    <row r="1632" spans="1:6" x14ac:dyDescent="0.25">
      <c r="A1632" s="3">
        <v>43354</v>
      </c>
      <c r="B1632" s="2">
        <v>46.62</v>
      </c>
      <c r="C1632" s="2">
        <v>47.17</v>
      </c>
      <c r="D1632" s="2">
        <v>46.43</v>
      </c>
      <c r="E1632" s="2">
        <v>47.01</v>
      </c>
      <c r="F1632" s="2">
        <v>0.83655083699999999</v>
      </c>
    </row>
    <row r="1633" spans="1:6" x14ac:dyDescent="0.25">
      <c r="A1633" s="3">
        <v>43353</v>
      </c>
      <c r="B1633" s="2">
        <v>47.18</v>
      </c>
      <c r="C1633" s="2">
        <v>47.27</v>
      </c>
      <c r="D1633" s="2">
        <v>46.77</v>
      </c>
      <c r="E1633" s="2">
        <v>46.99</v>
      </c>
      <c r="F1633" s="2">
        <v>-0.40271301399999998</v>
      </c>
    </row>
    <row r="1634" spans="1:6" x14ac:dyDescent="0.25">
      <c r="A1634" s="3">
        <v>43350</v>
      </c>
      <c r="B1634" s="2">
        <v>47.28</v>
      </c>
      <c r="C1634" s="2">
        <v>47.49</v>
      </c>
      <c r="D1634" s="2">
        <v>46.88</v>
      </c>
      <c r="E1634" s="2">
        <v>47</v>
      </c>
      <c r="F1634" s="2">
        <v>-0.59221658200000005</v>
      </c>
    </row>
    <row r="1635" spans="1:6" x14ac:dyDescent="0.25">
      <c r="A1635" s="3">
        <v>43349</v>
      </c>
      <c r="B1635" s="2">
        <v>47.72</v>
      </c>
      <c r="C1635" s="2">
        <v>47.89</v>
      </c>
      <c r="D1635" s="2">
        <v>47.06</v>
      </c>
      <c r="E1635" s="2">
        <v>47.28</v>
      </c>
      <c r="F1635" s="2">
        <v>-0.92204526399999998</v>
      </c>
    </row>
    <row r="1636" spans="1:6" x14ac:dyDescent="0.25">
      <c r="A1636" s="3">
        <v>43348</v>
      </c>
      <c r="B1636" s="2">
        <v>47.14</v>
      </c>
      <c r="C1636" s="2">
        <v>47.52</v>
      </c>
      <c r="D1636" s="2">
        <v>46.75</v>
      </c>
      <c r="E1636" s="2">
        <v>47.22</v>
      </c>
      <c r="F1636" s="2">
        <v>0.169707255</v>
      </c>
    </row>
    <row r="1637" spans="1:6" x14ac:dyDescent="0.25">
      <c r="A1637" s="3">
        <v>43343</v>
      </c>
      <c r="B1637" s="2">
        <v>47.18</v>
      </c>
      <c r="C1637" s="2">
        <v>47.82</v>
      </c>
      <c r="D1637" s="2">
        <v>47.13</v>
      </c>
      <c r="E1637" s="2">
        <v>47.78</v>
      </c>
      <c r="F1637" s="2">
        <v>1.2717253070000001</v>
      </c>
    </row>
    <row r="1638" spans="1:6" x14ac:dyDescent="0.25">
      <c r="A1638" s="3">
        <v>43342</v>
      </c>
      <c r="B1638" s="2">
        <v>47.39</v>
      </c>
      <c r="C1638" s="2">
        <v>47.47</v>
      </c>
      <c r="D1638" s="2">
        <v>46.97</v>
      </c>
      <c r="E1638" s="2">
        <v>47.11</v>
      </c>
      <c r="F1638" s="2">
        <v>-0.59084194999999995</v>
      </c>
    </row>
    <row r="1639" spans="1:6" x14ac:dyDescent="0.25">
      <c r="A1639" s="3">
        <v>43341</v>
      </c>
      <c r="B1639" s="2">
        <v>47.02</v>
      </c>
      <c r="C1639" s="2">
        <v>47.61</v>
      </c>
      <c r="D1639" s="2">
        <v>46.99</v>
      </c>
      <c r="E1639" s="2">
        <v>47.48</v>
      </c>
      <c r="F1639" s="2">
        <v>0.97830710300000001</v>
      </c>
    </row>
    <row r="1640" spans="1:6" x14ac:dyDescent="0.25">
      <c r="A1640" s="3">
        <v>43340</v>
      </c>
      <c r="B1640" s="2">
        <v>46.78</v>
      </c>
      <c r="C1640" s="2">
        <v>47.26</v>
      </c>
      <c r="D1640" s="2">
        <v>46.75</v>
      </c>
      <c r="E1640" s="2">
        <v>46.91</v>
      </c>
      <c r="F1640" s="2">
        <v>0.277896537</v>
      </c>
    </row>
    <row r="1641" spans="1:6" x14ac:dyDescent="0.25">
      <c r="A1641" s="3">
        <v>43339</v>
      </c>
      <c r="B1641" s="2">
        <v>46.76</v>
      </c>
      <c r="C1641" s="2">
        <v>46.85</v>
      </c>
      <c r="D1641" s="2">
        <v>46.43</v>
      </c>
      <c r="E1641" s="2">
        <v>46.55</v>
      </c>
      <c r="F1641" s="2">
        <v>-0.449101796</v>
      </c>
    </row>
    <row r="1642" spans="1:6" x14ac:dyDescent="0.25">
      <c r="A1642" s="3">
        <v>43336</v>
      </c>
      <c r="B1642" s="2">
        <v>46.28</v>
      </c>
      <c r="C1642" s="2">
        <v>46.43</v>
      </c>
      <c r="D1642" s="2">
        <v>46.11</v>
      </c>
      <c r="E1642" s="2">
        <v>46.33</v>
      </c>
      <c r="F1642" s="2">
        <v>0.10803802899999999</v>
      </c>
    </row>
    <row r="1643" spans="1:6" x14ac:dyDescent="0.25">
      <c r="A1643" s="3">
        <v>43335</v>
      </c>
      <c r="B1643" s="2">
        <v>46</v>
      </c>
      <c r="C1643" s="2">
        <v>46.24</v>
      </c>
      <c r="D1643" s="2">
        <v>45.85</v>
      </c>
      <c r="E1643" s="2">
        <v>45.99</v>
      </c>
      <c r="F1643" s="2">
        <v>-2.1739129999999999E-2</v>
      </c>
    </row>
    <row r="1644" spans="1:6" x14ac:dyDescent="0.25">
      <c r="A1644" s="3">
        <v>43334</v>
      </c>
      <c r="B1644" s="2">
        <v>46.01</v>
      </c>
      <c r="C1644" s="2">
        <v>46.15</v>
      </c>
      <c r="D1644" s="2">
        <v>45.85</v>
      </c>
      <c r="E1644" s="2">
        <v>46.01</v>
      </c>
      <c r="F1644" s="2">
        <v>0</v>
      </c>
    </row>
    <row r="1645" spans="1:6" x14ac:dyDescent="0.25">
      <c r="A1645" s="3">
        <v>43333</v>
      </c>
      <c r="B1645" s="2">
        <v>46.16</v>
      </c>
      <c r="C1645" s="2">
        <v>46.43</v>
      </c>
      <c r="D1645" s="2">
        <v>45.72</v>
      </c>
      <c r="E1645" s="2">
        <v>45.77</v>
      </c>
      <c r="F1645" s="2">
        <v>-0.84488734799999998</v>
      </c>
    </row>
    <row r="1646" spans="1:6" x14ac:dyDescent="0.25">
      <c r="A1646" s="3">
        <v>43332</v>
      </c>
      <c r="B1646" s="2">
        <v>46.23</v>
      </c>
      <c r="C1646" s="2">
        <v>46.32</v>
      </c>
      <c r="D1646" s="2">
        <v>45.78</v>
      </c>
      <c r="E1646" s="2">
        <v>46.21</v>
      </c>
      <c r="F1646" s="2">
        <v>-4.3261951E-2</v>
      </c>
    </row>
    <row r="1647" spans="1:6" x14ac:dyDescent="0.25">
      <c r="A1647" s="3">
        <v>43329</v>
      </c>
      <c r="B1647" s="2">
        <v>45.2</v>
      </c>
      <c r="C1647" s="2">
        <v>46.07</v>
      </c>
      <c r="D1647" s="2">
        <v>45.19</v>
      </c>
      <c r="E1647" s="2">
        <v>45.89</v>
      </c>
      <c r="F1647" s="2">
        <v>1.526548673</v>
      </c>
    </row>
    <row r="1648" spans="1:6" x14ac:dyDescent="0.25">
      <c r="A1648" s="3">
        <v>43328</v>
      </c>
      <c r="B1648" s="2">
        <v>45.47</v>
      </c>
      <c r="C1648" s="2">
        <v>45.91</v>
      </c>
      <c r="D1648" s="2">
        <v>45.08</v>
      </c>
      <c r="E1648" s="2">
        <v>45.13</v>
      </c>
      <c r="F1648" s="2">
        <v>-0.74774576599999998</v>
      </c>
    </row>
    <row r="1649" spans="1:6" x14ac:dyDescent="0.25">
      <c r="A1649" s="3">
        <v>43327</v>
      </c>
      <c r="B1649" s="2">
        <v>43.67</v>
      </c>
      <c r="C1649" s="2">
        <v>43.85</v>
      </c>
      <c r="D1649" s="2">
        <v>43.01</v>
      </c>
      <c r="E1649" s="2">
        <v>43.85</v>
      </c>
      <c r="F1649" s="2">
        <v>0.41218227600000001</v>
      </c>
    </row>
    <row r="1650" spans="1:6" x14ac:dyDescent="0.25">
      <c r="A1650" s="3">
        <v>43326</v>
      </c>
      <c r="B1650" s="2">
        <v>43.98</v>
      </c>
      <c r="C1650" s="2">
        <v>44.27</v>
      </c>
      <c r="D1650" s="2">
        <v>43.58</v>
      </c>
      <c r="E1650" s="2">
        <v>43.98</v>
      </c>
      <c r="F1650" s="2">
        <v>0</v>
      </c>
    </row>
    <row r="1651" spans="1:6" x14ac:dyDescent="0.25">
      <c r="A1651" s="3">
        <v>43325</v>
      </c>
      <c r="B1651" s="2">
        <v>44.31</v>
      </c>
      <c r="C1651" s="2">
        <v>44.38</v>
      </c>
      <c r="D1651" s="2">
        <v>43.7</v>
      </c>
      <c r="E1651" s="2">
        <v>43.73</v>
      </c>
      <c r="F1651" s="2">
        <v>-1.3089596029999999</v>
      </c>
    </row>
    <row r="1652" spans="1:6" x14ac:dyDescent="0.25">
      <c r="A1652" s="3">
        <v>43322</v>
      </c>
      <c r="B1652" s="2">
        <v>43.92</v>
      </c>
      <c r="C1652" s="2">
        <v>43.94</v>
      </c>
      <c r="D1652" s="2">
        <v>43.58</v>
      </c>
      <c r="E1652" s="2">
        <v>43.77</v>
      </c>
      <c r="F1652" s="2">
        <v>-0.341530055</v>
      </c>
    </row>
    <row r="1653" spans="1:6" x14ac:dyDescent="0.25">
      <c r="A1653" s="3">
        <v>43321</v>
      </c>
      <c r="B1653" s="2">
        <v>43.97</v>
      </c>
      <c r="C1653" s="2">
        <v>44.1</v>
      </c>
      <c r="D1653" s="2">
        <v>43.7</v>
      </c>
      <c r="E1653" s="2">
        <v>43.79</v>
      </c>
      <c r="F1653" s="2">
        <v>-0.40937002500000003</v>
      </c>
    </row>
    <row r="1654" spans="1:6" x14ac:dyDescent="0.25">
      <c r="A1654" s="3">
        <v>43320</v>
      </c>
      <c r="B1654" s="2">
        <v>43.58</v>
      </c>
      <c r="C1654" s="2">
        <v>43.95</v>
      </c>
      <c r="D1654" s="2">
        <v>43.44</v>
      </c>
      <c r="E1654" s="2">
        <v>43.86</v>
      </c>
      <c r="F1654" s="2">
        <v>0.64249655800000005</v>
      </c>
    </row>
    <row r="1655" spans="1:6" x14ac:dyDescent="0.25">
      <c r="A1655" s="3">
        <v>43319</v>
      </c>
      <c r="B1655" s="2">
        <v>43.43</v>
      </c>
      <c r="C1655" s="2">
        <v>43.64</v>
      </c>
      <c r="D1655" s="2">
        <v>43.32</v>
      </c>
      <c r="E1655" s="2">
        <v>43.55</v>
      </c>
      <c r="F1655" s="2">
        <v>0.27630670000000002</v>
      </c>
    </row>
    <row r="1656" spans="1:6" x14ac:dyDescent="0.25">
      <c r="A1656" s="3">
        <v>43318</v>
      </c>
      <c r="B1656" s="2">
        <v>42.73</v>
      </c>
      <c r="C1656" s="2">
        <v>43.4</v>
      </c>
      <c r="D1656" s="2">
        <v>42.67</v>
      </c>
      <c r="E1656" s="2">
        <v>43.27</v>
      </c>
      <c r="F1656" s="2">
        <v>1.2637491219999999</v>
      </c>
    </row>
    <row r="1657" spans="1:6" x14ac:dyDescent="0.25">
      <c r="A1657" s="3">
        <v>43315</v>
      </c>
      <c r="B1657" s="2">
        <v>42.61</v>
      </c>
      <c r="C1657" s="2">
        <v>42.87</v>
      </c>
      <c r="D1657" s="2">
        <v>42.45</v>
      </c>
      <c r="E1657" s="2">
        <v>42.8</v>
      </c>
      <c r="F1657" s="2">
        <v>0.44590471700000001</v>
      </c>
    </row>
    <row r="1658" spans="1:6" x14ac:dyDescent="0.25">
      <c r="A1658" s="3">
        <v>43314</v>
      </c>
      <c r="B1658" s="2">
        <v>41.76</v>
      </c>
      <c r="C1658" s="2">
        <v>42.59</v>
      </c>
      <c r="D1658" s="2">
        <v>41.56</v>
      </c>
      <c r="E1658" s="2">
        <v>42.53</v>
      </c>
      <c r="F1658" s="2">
        <v>1.8438697319999999</v>
      </c>
    </row>
    <row r="1659" spans="1:6" x14ac:dyDescent="0.25">
      <c r="A1659" s="3">
        <v>43313</v>
      </c>
      <c r="B1659" s="2">
        <v>42.15</v>
      </c>
      <c r="C1659" s="2">
        <v>42.33</v>
      </c>
      <c r="D1659" s="2">
        <v>41.33</v>
      </c>
      <c r="E1659" s="2">
        <v>41.86</v>
      </c>
      <c r="F1659" s="2">
        <v>-0.68801897999999995</v>
      </c>
    </row>
    <row r="1660" spans="1:6" x14ac:dyDescent="0.25">
      <c r="A1660" s="3">
        <v>43312</v>
      </c>
      <c r="B1660" s="2">
        <v>42.47</v>
      </c>
      <c r="C1660" s="2">
        <v>42.61</v>
      </c>
      <c r="D1660" s="2">
        <v>41.91</v>
      </c>
      <c r="E1660" s="2">
        <v>42.25</v>
      </c>
      <c r="F1660" s="2">
        <v>-0.51801271500000001</v>
      </c>
    </row>
    <row r="1661" spans="1:6" x14ac:dyDescent="0.25">
      <c r="A1661" s="3">
        <v>43311</v>
      </c>
      <c r="B1661" s="2">
        <v>42.41</v>
      </c>
      <c r="C1661" s="2">
        <v>42.52</v>
      </c>
      <c r="D1661" s="2">
        <v>42.1</v>
      </c>
      <c r="E1661" s="2">
        <v>42.15</v>
      </c>
      <c r="F1661" s="2">
        <v>-0.61306295700000002</v>
      </c>
    </row>
    <row r="1662" spans="1:6" x14ac:dyDescent="0.25">
      <c r="A1662" s="3">
        <v>43308</v>
      </c>
      <c r="B1662" s="2">
        <v>43.52</v>
      </c>
      <c r="C1662" s="2">
        <v>43.6</v>
      </c>
      <c r="D1662" s="2">
        <v>42.42</v>
      </c>
      <c r="E1662" s="2">
        <v>42.59</v>
      </c>
      <c r="F1662" s="2">
        <v>-2.1369485290000001</v>
      </c>
    </row>
    <row r="1663" spans="1:6" x14ac:dyDescent="0.25">
      <c r="A1663" s="3">
        <v>43307</v>
      </c>
      <c r="B1663" s="2">
        <v>43.57</v>
      </c>
      <c r="C1663" s="2">
        <v>43.82</v>
      </c>
      <c r="D1663" s="2">
        <v>43.22</v>
      </c>
      <c r="E1663" s="2">
        <v>43.51</v>
      </c>
      <c r="F1663" s="2">
        <v>-0.13770943299999999</v>
      </c>
    </row>
    <row r="1664" spans="1:6" x14ac:dyDescent="0.25">
      <c r="A1664" s="3">
        <v>43306</v>
      </c>
      <c r="B1664" s="2">
        <v>42.57</v>
      </c>
      <c r="C1664" s="2">
        <v>43.21</v>
      </c>
      <c r="D1664" s="2">
        <v>42.29</v>
      </c>
      <c r="E1664" s="2">
        <v>43.15</v>
      </c>
      <c r="F1664" s="2">
        <v>1.362461828</v>
      </c>
    </row>
    <row r="1665" spans="1:6" x14ac:dyDescent="0.25">
      <c r="A1665" s="3">
        <v>43305</v>
      </c>
      <c r="B1665" s="2">
        <v>42.36</v>
      </c>
      <c r="C1665" s="2">
        <v>42.87</v>
      </c>
      <c r="D1665" s="2">
        <v>42.17</v>
      </c>
      <c r="E1665" s="2">
        <v>42.36</v>
      </c>
      <c r="F1665" s="2">
        <v>0</v>
      </c>
    </row>
    <row r="1666" spans="1:6" x14ac:dyDescent="0.25">
      <c r="A1666" s="3">
        <v>43304</v>
      </c>
      <c r="B1666" s="2">
        <v>41.78</v>
      </c>
      <c r="C1666" s="2">
        <v>42.12</v>
      </c>
      <c r="D1666" s="2">
        <v>41.43</v>
      </c>
      <c r="E1666" s="2">
        <v>42.04</v>
      </c>
      <c r="F1666" s="2">
        <v>0.622307324</v>
      </c>
    </row>
    <row r="1667" spans="1:6" x14ac:dyDescent="0.25">
      <c r="A1667" s="3">
        <v>43301</v>
      </c>
      <c r="B1667" s="2">
        <v>42.2</v>
      </c>
      <c r="C1667" s="2">
        <v>42.23</v>
      </c>
      <c r="D1667" s="2">
        <v>41.86</v>
      </c>
      <c r="E1667" s="2">
        <v>41.98</v>
      </c>
      <c r="F1667" s="2">
        <v>-0.52132701400000003</v>
      </c>
    </row>
    <row r="1668" spans="1:6" x14ac:dyDescent="0.25">
      <c r="A1668" s="3">
        <v>43300</v>
      </c>
      <c r="B1668" s="2">
        <v>42.68</v>
      </c>
      <c r="C1668" s="2">
        <v>42.87</v>
      </c>
      <c r="D1668" s="2">
        <v>42.22</v>
      </c>
      <c r="E1668" s="2">
        <v>42.34</v>
      </c>
      <c r="F1668" s="2">
        <v>-0.79662605399999997</v>
      </c>
    </row>
    <row r="1669" spans="1:6" x14ac:dyDescent="0.25">
      <c r="A1669" s="3">
        <v>43299</v>
      </c>
      <c r="B1669" s="2">
        <v>42.33</v>
      </c>
      <c r="C1669" s="2">
        <v>42.45</v>
      </c>
      <c r="D1669" s="2">
        <v>42.21</v>
      </c>
      <c r="E1669" s="2">
        <v>42.22</v>
      </c>
      <c r="F1669" s="2">
        <v>-0.25986298099999999</v>
      </c>
    </row>
    <row r="1670" spans="1:6" x14ac:dyDescent="0.25">
      <c r="A1670" s="3">
        <v>43298</v>
      </c>
      <c r="B1670" s="2">
        <v>42.38</v>
      </c>
      <c r="C1670" s="2">
        <v>42.5</v>
      </c>
      <c r="D1670" s="2">
        <v>42.17</v>
      </c>
      <c r="E1670" s="2">
        <v>42.35</v>
      </c>
      <c r="F1670" s="2">
        <v>-7.0788108000000002E-2</v>
      </c>
    </row>
    <row r="1671" spans="1:6" x14ac:dyDescent="0.25">
      <c r="A1671" s="3">
        <v>43297</v>
      </c>
      <c r="B1671" s="2">
        <v>42.41</v>
      </c>
      <c r="C1671" s="2">
        <v>42.93</v>
      </c>
      <c r="D1671" s="2">
        <v>42.23</v>
      </c>
      <c r="E1671" s="2">
        <v>42.41</v>
      </c>
      <c r="F1671" s="2">
        <v>0</v>
      </c>
    </row>
    <row r="1672" spans="1:6" x14ac:dyDescent="0.25">
      <c r="A1672" s="3">
        <v>43294</v>
      </c>
      <c r="B1672" s="2">
        <v>43.63</v>
      </c>
      <c r="C1672" s="2">
        <v>43.77</v>
      </c>
      <c r="D1672" s="2">
        <v>40.94</v>
      </c>
      <c r="E1672" s="2">
        <v>41.79</v>
      </c>
      <c r="F1672" s="2">
        <v>-4.2172816869999998</v>
      </c>
    </row>
    <row r="1673" spans="1:6" x14ac:dyDescent="0.25">
      <c r="A1673" s="3">
        <v>43293</v>
      </c>
      <c r="B1673" s="2">
        <v>42.83</v>
      </c>
      <c r="C1673" s="2">
        <v>43.62</v>
      </c>
      <c r="D1673" s="2">
        <v>42.8</v>
      </c>
      <c r="E1673" s="2">
        <v>43.55</v>
      </c>
      <c r="F1673" s="2">
        <v>1.6810646739999999</v>
      </c>
    </row>
    <row r="1674" spans="1:6" x14ac:dyDescent="0.25">
      <c r="A1674" s="3">
        <v>43292</v>
      </c>
      <c r="B1674" s="2">
        <v>42.57</v>
      </c>
      <c r="C1674" s="2">
        <v>42.75</v>
      </c>
      <c r="D1674" s="2">
        <v>42.44</v>
      </c>
      <c r="E1674" s="2">
        <v>42.56</v>
      </c>
      <c r="F1674" s="2">
        <v>-2.3490720999999999E-2</v>
      </c>
    </row>
    <row r="1675" spans="1:6" x14ac:dyDescent="0.25">
      <c r="A1675" s="3">
        <v>43291</v>
      </c>
      <c r="B1675" s="2">
        <v>42.87</v>
      </c>
      <c r="C1675" s="2">
        <v>43.04</v>
      </c>
      <c r="D1675" s="2">
        <v>42.7</v>
      </c>
      <c r="E1675" s="2">
        <v>42.87</v>
      </c>
      <c r="F1675" s="2">
        <v>0</v>
      </c>
    </row>
    <row r="1676" spans="1:6" x14ac:dyDescent="0.25">
      <c r="A1676" s="3">
        <v>43290</v>
      </c>
      <c r="B1676" s="2">
        <v>42.76</v>
      </c>
      <c r="C1676" s="2">
        <v>42.77</v>
      </c>
      <c r="D1676" s="2">
        <v>42.36</v>
      </c>
      <c r="E1676" s="2">
        <v>42.64</v>
      </c>
      <c r="F1676" s="2">
        <v>-0.28063610900000002</v>
      </c>
    </row>
    <row r="1677" spans="1:6" x14ac:dyDescent="0.25">
      <c r="A1677" s="3">
        <v>43287</v>
      </c>
      <c r="B1677" s="2">
        <v>42.49</v>
      </c>
      <c r="C1677" s="2">
        <v>42.87</v>
      </c>
      <c r="D1677" s="2">
        <v>42.39</v>
      </c>
      <c r="E1677" s="2">
        <v>42.67</v>
      </c>
      <c r="F1677" s="2">
        <v>0.42362908900000001</v>
      </c>
    </row>
    <row r="1678" spans="1:6" x14ac:dyDescent="0.25">
      <c r="A1678" s="3">
        <v>43286</v>
      </c>
      <c r="B1678" s="2">
        <v>42.38</v>
      </c>
      <c r="C1678" s="2">
        <v>42.62</v>
      </c>
      <c r="D1678" s="2">
        <v>41.96</v>
      </c>
      <c r="E1678" s="2">
        <v>42.57</v>
      </c>
      <c r="F1678" s="2">
        <v>0.448324681</v>
      </c>
    </row>
    <row r="1679" spans="1:6" x14ac:dyDescent="0.25">
      <c r="A1679" s="3">
        <v>43284</v>
      </c>
      <c r="B1679" s="2">
        <v>43.01</v>
      </c>
      <c r="C1679" s="2">
        <v>43.22</v>
      </c>
      <c r="D1679" s="2">
        <v>42.62</v>
      </c>
      <c r="E1679" s="2">
        <v>42.67</v>
      </c>
      <c r="F1679" s="2">
        <v>-0.79051383399999997</v>
      </c>
    </row>
    <row r="1680" spans="1:6" x14ac:dyDescent="0.25">
      <c r="A1680" s="3">
        <v>43283</v>
      </c>
      <c r="B1680" s="2">
        <v>42.37</v>
      </c>
      <c r="C1680" s="2">
        <v>42.81</v>
      </c>
      <c r="D1680" s="2">
        <v>42.2</v>
      </c>
      <c r="E1680" s="2">
        <v>42.76</v>
      </c>
      <c r="F1680" s="2">
        <v>0.92046259100000005</v>
      </c>
    </row>
    <row r="1681" spans="1:6" x14ac:dyDescent="0.25">
      <c r="A1681" s="3">
        <v>43280</v>
      </c>
      <c r="B1681" s="2">
        <v>43.13</v>
      </c>
      <c r="C1681" s="2">
        <v>43.49</v>
      </c>
      <c r="D1681" s="2">
        <v>43.02</v>
      </c>
      <c r="E1681" s="2">
        <v>43.11</v>
      </c>
      <c r="F1681" s="2">
        <v>-4.6371435000000003E-2</v>
      </c>
    </row>
    <row r="1682" spans="1:6" x14ac:dyDescent="0.25">
      <c r="A1682" s="3">
        <v>43279</v>
      </c>
      <c r="B1682" s="2">
        <v>42.55</v>
      </c>
      <c r="C1682" s="2">
        <v>43.18</v>
      </c>
      <c r="D1682" s="2">
        <v>42.32</v>
      </c>
      <c r="E1682" s="2">
        <v>42.96</v>
      </c>
      <c r="F1682" s="2">
        <v>0.96357226799999995</v>
      </c>
    </row>
    <row r="1683" spans="1:6" x14ac:dyDescent="0.25">
      <c r="A1683" s="3">
        <v>43278</v>
      </c>
      <c r="B1683" s="2">
        <v>42.57</v>
      </c>
      <c r="C1683" s="2">
        <v>43.14</v>
      </c>
      <c r="D1683" s="2">
        <v>42.28</v>
      </c>
      <c r="E1683" s="2">
        <v>42.39</v>
      </c>
      <c r="F1683" s="2">
        <v>-0.422832981</v>
      </c>
    </row>
    <row r="1684" spans="1:6" x14ac:dyDescent="0.25">
      <c r="A1684" s="3">
        <v>43277</v>
      </c>
      <c r="B1684" s="2">
        <v>42.65</v>
      </c>
      <c r="C1684" s="2">
        <v>43.14</v>
      </c>
      <c r="D1684" s="2">
        <v>42.45</v>
      </c>
      <c r="E1684" s="2">
        <v>42.55</v>
      </c>
      <c r="F1684" s="2">
        <v>-0.234466589</v>
      </c>
    </row>
    <row r="1685" spans="1:6" x14ac:dyDescent="0.25">
      <c r="A1685" s="3">
        <v>43276</v>
      </c>
      <c r="B1685" s="2">
        <v>42.56</v>
      </c>
      <c r="C1685" s="2">
        <v>42.58</v>
      </c>
      <c r="D1685" s="2">
        <v>41.8</v>
      </c>
      <c r="E1685" s="2">
        <v>42.33</v>
      </c>
      <c r="F1685" s="2">
        <v>-0.54041353400000003</v>
      </c>
    </row>
    <row r="1686" spans="1:6" x14ac:dyDescent="0.25">
      <c r="A1686" s="3">
        <v>43273</v>
      </c>
      <c r="B1686" s="2">
        <v>43.36</v>
      </c>
      <c r="C1686" s="2">
        <v>43.41</v>
      </c>
      <c r="D1686" s="2">
        <v>42.89</v>
      </c>
      <c r="E1686" s="2">
        <v>43.24</v>
      </c>
      <c r="F1686" s="2">
        <v>-0.27675276799999998</v>
      </c>
    </row>
    <row r="1687" spans="1:6" x14ac:dyDescent="0.25">
      <c r="A1687" s="3">
        <v>43272</v>
      </c>
      <c r="B1687" s="2">
        <v>43.75</v>
      </c>
      <c r="C1687" s="2">
        <v>43.77</v>
      </c>
      <c r="D1687" s="2">
        <v>43.06</v>
      </c>
      <c r="E1687" s="2">
        <v>43.18</v>
      </c>
      <c r="F1687" s="2">
        <v>-1.302857143</v>
      </c>
    </row>
    <row r="1688" spans="1:6" x14ac:dyDescent="0.25">
      <c r="A1688" s="3">
        <v>43271</v>
      </c>
      <c r="B1688" s="2">
        <v>43.84</v>
      </c>
      <c r="C1688" s="2">
        <v>43.98</v>
      </c>
      <c r="D1688" s="2">
        <v>43.7</v>
      </c>
      <c r="E1688" s="2">
        <v>43.79</v>
      </c>
      <c r="F1688" s="2">
        <v>-0.11405109500000001</v>
      </c>
    </row>
    <row r="1689" spans="1:6" x14ac:dyDescent="0.25">
      <c r="A1689" s="3">
        <v>43270</v>
      </c>
      <c r="B1689" s="2">
        <v>43.73</v>
      </c>
      <c r="C1689" s="2">
        <v>44.01</v>
      </c>
      <c r="D1689" s="2">
        <v>43.44</v>
      </c>
      <c r="E1689" s="2">
        <v>43.8</v>
      </c>
      <c r="F1689" s="2">
        <v>0.16007317600000001</v>
      </c>
    </row>
    <row r="1690" spans="1:6" x14ac:dyDescent="0.25">
      <c r="A1690" s="3">
        <v>43269</v>
      </c>
      <c r="B1690" s="2">
        <v>43.7</v>
      </c>
      <c r="C1690" s="2">
        <v>44.41</v>
      </c>
      <c r="D1690" s="2">
        <v>43.57</v>
      </c>
      <c r="E1690" s="2">
        <v>44.24</v>
      </c>
      <c r="F1690" s="2">
        <v>1.235697941</v>
      </c>
    </row>
    <row r="1691" spans="1:6" x14ac:dyDescent="0.25">
      <c r="A1691" s="3">
        <v>43266</v>
      </c>
      <c r="B1691" s="2">
        <v>43.98</v>
      </c>
      <c r="C1691" s="2">
        <v>44.19</v>
      </c>
      <c r="D1691" s="2">
        <v>43.59</v>
      </c>
      <c r="E1691" s="2">
        <v>44.16</v>
      </c>
      <c r="F1691" s="2">
        <v>0.40927694399999998</v>
      </c>
    </row>
    <row r="1692" spans="1:6" x14ac:dyDescent="0.25">
      <c r="A1692" s="3">
        <v>43265</v>
      </c>
      <c r="B1692" s="2">
        <v>44.33</v>
      </c>
      <c r="C1692" s="2">
        <v>44.8</v>
      </c>
      <c r="D1692" s="2">
        <v>44.29</v>
      </c>
      <c r="E1692" s="2">
        <v>44.67</v>
      </c>
      <c r="F1692" s="2">
        <v>0.76697496099999996</v>
      </c>
    </row>
    <row r="1693" spans="1:6" x14ac:dyDescent="0.25">
      <c r="A1693" s="3">
        <v>43264</v>
      </c>
      <c r="B1693" s="2">
        <v>43.95</v>
      </c>
      <c r="C1693" s="2">
        <v>44.52</v>
      </c>
      <c r="D1693" s="2">
        <v>43.84</v>
      </c>
      <c r="E1693" s="2">
        <v>44</v>
      </c>
      <c r="F1693" s="2">
        <v>0.113765643</v>
      </c>
    </row>
    <row r="1694" spans="1:6" x14ac:dyDescent="0.25">
      <c r="A1694" s="3">
        <v>43263</v>
      </c>
      <c r="B1694" s="2">
        <v>43.75</v>
      </c>
      <c r="C1694" s="2">
        <v>43.92</v>
      </c>
      <c r="D1694" s="2">
        <v>43.47</v>
      </c>
      <c r="E1694" s="2">
        <v>43.89</v>
      </c>
      <c r="F1694" s="2">
        <v>0.32</v>
      </c>
    </row>
    <row r="1695" spans="1:6" x14ac:dyDescent="0.25">
      <c r="A1695" s="3">
        <v>43262</v>
      </c>
      <c r="B1695" s="2">
        <v>43.69</v>
      </c>
      <c r="C1695" s="2">
        <v>43.91</v>
      </c>
      <c r="D1695" s="2">
        <v>43.44</v>
      </c>
      <c r="E1695" s="2">
        <v>43.64</v>
      </c>
      <c r="F1695" s="2">
        <v>-0.114442664</v>
      </c>
    </row>
    <row r="1696" spans="1:6" x14ac:dyDescent="0.25">
      <c r="A1696" s="3">
        <v>43259</v>
      </c>
      <c r="B1696" s="2">
        <v>43.52</v>
      </c>
      <c r="C1696" s="2">
        <v>43.72</v>
      </c>
      <c r="D1696" s="2">
        <v>43.31</v>
      </c>
      <c r="E1696" s="2">
        <v>43.53</v>
      </c>
      <c r="F1696" s="2">
        <v>2.2977941000000002E-2</v>
      </c>
    </row>
    <row r="1697" spans="1:6" x14ac:dyDescent="0.25">
      <c r="A1697" s="3">
        <v>43258</v>
      </c>
      <c r="B1697" s="2">
        <v>44.21</v>
      </c>
      <c r="C1697" s="2">
        <v>44.37</v>
      </c>
      <c r="D1697" s="2">
        <v>43.35</v>
      </c>
      <c r="E1697" s="2">
        <v>43.64</v>
      </c>
      <c r="F1697" s="2">
        <v>-1.2893010629999999</v>
      </c>
    </row>
    <row r="1698" spans="1:6" x14ac:dyDescent="0.25">
      <c r="A1698" s="3">
        <v>43257</v>
      </c>
      <c r="B1698" s="2">
        <v>43.89</v>
      </c>
      <c r="C1698" s="2">
        <v>44.3</v>
      </c>
      <c r="D1698" s="2">
        <v>43.66</v>
      </c>
      <c r="E1698" s="2">
        <v>44.23</v>
      </c>
      <c r="F1698" s="2">
        <v>0.77466393300000003</v>
      </c>
    </row>
    <row r="1699" spans="1:6" x14ac:dyDescent="0.25">
      <c r="A1699" s="3">
        <v>43256</v>
      </c>
      <c r="B1699" s="2">
        <v>43.51</v>
      </c>
      <c r="C1699" s="2">
        <v>43.73</v>
      </c>
      <c r="D1699" s="2">
        <v>43.38</v>
      </c>
      <c r="E1699" s="2">
        <v>43.67</v>
      </c>
      <c r="F1699" s="2">
        <v>0.36773155600000001</v>
      </c>
    </row>
    <row r="1700" spans="1:6" x14ac:dyDescent="0.25">
      <c r="A1700" s="3">
        <v>43255</v>
      </c>
      <c r="B1700" s="2">
        <v>43.8</v>
      </c>
      <c r="C1700" s="2">
        <v>43.81</v>
      </c>
      <c r="D1700" s="2">
        <v>43.21</v>
      </c>
      <c r="E1700" s="2">
        <v>43.59</v>
      </c>
      <c r="F1700" s="2">
        <v>-0.47945205499999999</v>
      </c>
    </row>
    <row r="1701" spans="1:6" x14ac:dyDescent="0.25">
      <c r="A1701" s="3">
        <v>43252</v>
      </c>
      <c r="B1701" s="2">
        <v>43.1</v>
      </c>
      <c r="C1701" s="2">
        <v>43.68</v>
      </c>
      <c r="D1701" s="2">
        <v>43.02</v>
      </c>
      <c r="E1701" s="2">
        <v>43.59</v>
      </c>
      <c r="F1701" s="2">
        <v>1.136890951</v>
      </c>
    </row>
    <row r="1702" spans="1:6" x14ac:dyDescent="0.25">
      <c r="A1702" s="3">
        <v>43251</v>
      </c>
      <c r="B1702" s="2">
        <v>42.95</v>
      </c>
      <c r="C1702" s="2">
        <v>43.12</v>
      </c>
      <c r="D1702" s="2">
        <v>42.62</v>
      </c>
      <c r="E1702" s="2">
        <v>42.7</v>
      </c>
      <c r="F1702" s="2">
        <v>-0.58207217700000002</v>
      </c>
    </row>
    <row r="1703" spans="1:6" x14ac:dyDescent="0.25">
      <c r="A1703" s="3">
        <v>43250</v>
      </c>
      <c r="B1703" s="2">
        <v>43.19</v>
      </c>
      <c r="C1703" s="2">
        <v>43.33</v>
      </c>
      <c r="D1703" s="2">
        <v>42.87</v>
      </c>
      <c r="E1703" s="2">
        <v>42.88</v>
      </c>
      <c r="F1703" s="2">
        <v>-0.71775873999999995</v>
      </c>
    </row>
    <row r="1704" spans="1:6" x14ac:dyDescent="0.25">
      <c r="A1704" s="3">
        <v>43249</v>
      </c>
      <c r="B1704" s="2">
        <v>42.82</v>
      </c>
      <c r="C1704" s="2">
        <v>43.15</v>
      </c>
      <c r="D1704" s="2">
        <v>42.52</v>
      </c>
      <c r="E1704" s="2">
        <v>42.99</v>
      </c>
      <c r="F1704" s="2">
        <v>0.397010743</v>
      </c>
    </row>
    <row r="1705" spans="1:6" x14ac:dyDescent="0.25">
      <c r="A1705" s="3">
        <v>43245</v>
      </c>
      <c r="B1705" s="2">
        <v>43.34</v>
      </c>
      <c r="C1705" s="2">
        <v>43.54</v>
      </c>
      <c r="D1705" s="2">
        <v>43.21</v>
      </c>
      <c r="E1705" s="2">
        <v>43.28</v>
      </c>
      <c r="F1705" s="2">
        <v>-0.13844023999999999</v>
      </c>
    </row>
    <row r="1706" spans="1:6" x14ac:dyDescent="0.25">
      <c r="A1706" s="3">
        <v>43244</v>
      </c>
      <c r="B1706" s="2">
        <v>43.82</v>
      </c>
      <c r="C1706" s="2">
        <v>43.96</v>
      </c>
      <c r="D1706" s="2">
        <v>43</v>
      </c>
      <c r="E1706" s="2">
        <v>43.49</v>
      </c>
      <c r="F1706" s="2">
        <v>-0.75308078499999997</v>
      </c>
    </row>
    <row r="1707" spans="1:6" x14ac:dyDescent="0.25">
      <c r="A1707" s="3">
        <v>43243</v>
      </c>
      <c r="B1707" s="2">
        <v>43.15</v>
      </c>
      <c r="C1707" s="2">
        <v>43.63</v>
      </c>
      <c r="D1707" s="2">
        <v>42.98</v>
      </c>
      <c r="E1707" s="2">
        <v>43.59</v>
      </c>
      <c r="F1707" s="2">
        <v>1.019698725</v>
      </c>
    </row>
    <row r="1708" spans="1:6" x14ac:dyDescent="0.25">
      <c r="A1708" s="3">
        <v>43242</v>
      </c>
      <c r="B1708" s="2">
        <v>43.77</v>
      </c>
      <c r="C1708" s="2">
        <v>43.9</v>
      </c>
      <c r="D1708" s="2">
        <v>43.47</v>
      </c>
      <c r="E1708" s="2">
        <v>43.66</v>
      </c>
      <c r="F1708" s="2">
        <v>-0.25131368500000001</v>
      </c>
    </row>
    <row r="1709" spans="1:6" x14ac:dyDescent="0.25">
      <c r="A1709" s="3">
        <v>43241</v>
      </c>
      <c r="B1709" s="2">
        <v>43.66</v>
      </c>
      <c r="C1709" s="2">
        <v>43.93</v>
      </c>
      <c r="D1709" s="2">
        <v>43.41</v>
      </c>
      <c r="E1709" s="2">
        <v>43.74</v>
      </c>
      <c r="F1709" s="2">
        <v>0.18323408199999999</v>
      </c>
    </row>
    <row r="1710" spans="1:6" x14ac:dyDescent="0.25">
      <c r="A1710" s="3">
        <v>43238</v>
      </c>
      <c r="B1710" s="2">
        <v>43.23</v>
      </c>
      <c r="C1710" s="2">
        <v>43.57</v>
      </c>
      <c r="D1710" s="2">
        <v>43.11</v>
      </c>
      <c r="E1710" s="2">
        <v>43.25</v>
      </c>
      <c r="F1710" s="2">
        <v>4.6264168000000001E-2</v>
      </c>
    </row>
    <row r="1711" spans="1:6" x14ac:dyDescent="0.25">
      <c r="A1711" s="3">
        <v>43237</v>
      </c>
      <c r="B1711" s="2">
        <v>43.24</v>
      </c>
      <c r="C1711" s="2">
        <v>44.15</v>
      </c>
      <c r="D1711" s="2">
        <v>43.09</v>
      </c>
      <c r="E1711" s="2">
        <v>43.38</v>
      </c>
      <c r="F1711" s="2">
        <v>0.323774283</v>
      </c>
    </row>
    <row r="1712" spans="1:6" x14ac:dyDescent="0.25">
      <c r="A1712" s="3">
        <v>43236</v>
      </c>
      <c r="B1712" s="2">
        <v>45.32</v>
      </c>
      <c r="C1712" s="2">
        <v>45.44</v>
      </c>
      <c r="D1712" s="2">
        <v>45.05</v>
      </c>
      <c r="E1712" s="2">
        <v>45.15</v>
      </c>
      <c r="F1712" s="2">
        <v>-0.37511032700000002</v>
      </c>
    </row>
    <row r="1713" spans="1:6" x14ac:dyDescent="0.25">
      <c r="A1713" s="3">
        <v>43235</v>
      </c>
      <c r="B1713" s="2">
        <v>45.27</v>
      </c>
      <c r="C1713" s="2">
        <v>45.55</v>
      </c>
      <c r="D1713" s="2">
        <v>44.93</v>
      </c>
      <c r="E1713" s="2">
        <v>45.46</v>
      </c>
      <c r="F1713" s="2">
        <v>0.41970399800000002</v>
      </c>
    </row>
    <row r="1714" spans="1:6" x14ac:dyDescent="0.25">
      <c r="A1714" s="3">
        <v>43234</v>
      </c>
      <c r="B1714" s="2">
        <v>45.98</v>
      </c>
      <c r="C1714" s="2">
        <v>46.22</v>
      </c>
      <c r="D1714" s="2">
        <v>45.69</v>
      </c>
      <c r="E1714" s="2">
        <v>45.73</v>
      </c>
      <c r="F1714" s="2">
        <v>-0.54371465900000004</v>
      </c>
    </row>
    <row r="1715" spans="1:6" x14ac:dyDescent="0.25">
      <c r="A1715" s="3">
        <v>43231</v>
      </c>
      <c r="B1715" s="2">
        <v>46.22</v>
      </c>
      <c r="C1715" s="2">
        <v>46.24</v>
      </c>
      <c r="D1715" s="2">
        <v>45.78</v>
      </c>
      <c r="E1715" s="2">
        <v>45.85</v>
      </c>
      <c r="F1715" s="2">
        <v>-0.80051925599999996</v>
      </c>
    </row>
    <row r="1716" spans="1:6" x14ac:dyDescent="0.25">
      <c r="A1716" s="3">
        <v>43230</v>
      </c>
      <c r="B1716" s="2">
        <v>45.82</v>
      </c>
      <c r="C1716" s="2">
        <v>46.34</v>
      </c>
      <c r="D1716" s="2">
        <v>45.67</v>
      </c>
      <c r="E1716" s="2">
        <v>46.23</v>
      </c>
      <c r="F1716" s="2">
        <v>0.89480576199999995</v>
      </c>
    </row>
    <row r="1717" spans="1:6" x14ac:dyDescent="0.25">
      <c r="A1717" s="3">
        <v>43229</v>
      </c>
      <c r="B1717" s="2">
        <v>45.82</v>
      </c>
      <c r="C1717" s="2">
        <v>46.09</v>
      </c>
      <c r="D1717" s="2">
        <v>45.19</v>
      </c>
      <c r="E1717" s="2">
        <v>45.97</v>
      </c>
      <c r="F1717" s="2">
        <v>0.32736796200000001</v>
      </c>
    </row>
    <row r="1718" spans="1:6" x14ac:dyDescent="0.25">
      <c r="A1718" s="3">
        <v>43228</v>
      </c>
      <c r="B1718" s="2">
        <v>45.84</v>
      </c>
      <c r="C1718" s="2">
        <v>45.86</v>
      </c>
      <c r="D1718" s="2">
        <v>45.38</v>
      </c>
      <c r="E1718" s="2">
        <v>45.63</v>
      </c>
      <c r="F1718" s="2">
        <v>-0.45811518299999998</v>
      </c>
    </row>
    <row r="1719" spans="1:6" x14ac:dyDescent="0.25">
      <c r="A1719" s="3">
        <v>43227</v>
      </c>
      <c r="B1719" s="2">
        <v>45.52</v>
      </c>
      <c r="C1719" s="2">
        <v>45.99</v>
      </c>
      <c r="D1719" s="2">
        <v>45.4</v>
      </c>
      <c r="E1719" s="2">
        <v>45.69</v>
      </c>
      <c r="F1719" s="2">
        <v>0.37346221400000001</v>
      </c>
    </row>
    <row r="1720" spans="1:6" x14ac:dyDescent="0.25">
      <c r="A1720" s="3">
        <v>43224</v>
      </c>
      <c r="B1720" s="2">
        <v>44.12</v>
      </c>
      <c r="C1720" s="2">
        <v>45.49</v>
      </c>
      <c r="D1720" s="2">
        <v>44.11</v>
      </c>
      <c r="E1720" s="2">
        <v>45.23</v>
      </c>
      <c r="F1720" s="2">
        <v>2.5158658200000001</v>
      </c>
    </row>
    <row r="1721" spans="1:6" x14ac:dyDescent="0.25">
      <c r="A1721" s="3">
        <v>43223</v>
      </c>
      <c r="B1721" s="2">
        <v>43.9</v>
      </c>
      <c r="C1721" s="2">
        <v>44.81</v>
      </c>
      <c r="D1721" s="2">
        <v>43.44</v>
      </c>
      <c r="E1721" s="2">
        <v>44.41</v>
      </c>
      <c r="F1721" s="2">
        <v>1.1617312070000001</v>
      </c>
    </row>
    <row r="1722" spans="1:6" x14ac:dyDescent="0.25">
      <c r="A1722" s="3">
        <v>43222</v>
      </c>
      <c r="B1722" s="2">
        <v>44.57</v>
      </c>
      <c r="C1722" s="2">
        <v>44.61</v>
      </c>
      <c r="D1722" s="2">
        <v>43.82</v>
      </c>
      <c r="E1722" s="2">
        <v>43.83</v>
      </c>
      <c r="F1722" s="2">
        <v>-1.660309625</v>
      </c>
    </row>
    <row r="1723" spans="1:6" x14ac:dyDescent="0.25">
      <c r="A1723" s="3">
        <v>43221</v>
      </c>
      <c r="B1723" s="2">
        <v>44.09</v>
      </c>
      <c r="C1723" s="2">
        <v>44.85</v>
      </c>
      <c r="D1723" s="2">
        <v>43.94</v>
      </c>
      <c r="E1723" s="2">
        <v>44.83</v>
      </c>
      <c r="F1723" s="2">
        <v>1.678385121</v>
      </c>
    </row>
    <row r="1724" spans="1:6" x14ac:dyDescent="0.25">
      <c r="A1724" s="3">
        <v>43220</v>
      </c>
      <c r="B1724" s="2">
        <v>44.92</v>
      </c>
      <c r="C1724" s="2">
        <v>45.03</v>
      </c>
      <c r="D1724" s="2">
        <v>44.28</v>
      </c>
      <c r="E1724" s="2">
        <v>44.37</v>
      </c>
      <c r="F1724" s="2">
        <v>-1.2243989310000001</v>
      </c>
    </row>
    <row r="1725" spans="1:6" x14ac:dyDescent="0.25">
      <c r="A1725" s="3">
        <v>43217</v>
      </c>
      <c r="B1725" s="2">
        <v>45.16</v>
      </c>
      <c r="C1725" s="2">
        <v>45.33</v>
      </c>
      <c r="D1725" s="2">
        <v>44.37</v>
      </c>
      <c r="E1725" s="2">
        <v>44.73</v>
      </c>
      <c r="F1725" s="2">
        <v>-0.95217006199999998</v>
      </c>
    </row>
    <row r="1726" spans="1:6" x14ac:dyDescent="0.25">
      <c r="A1726" s="3">
        <v>43216</v>
      </c>
      <c r="B1726" s="2">
        <v>43.7</v>
      </c>
      <c r="C1726" s="2">
        <v>44.48</v>
      </c>
      <c r="D1726" s="2">
        <v>43.44</v>
      </c>
      <c r="E1726" s="2">
        <v>44.23</v>
      </c>
      <c r="F1726" s="2">
        <v>1.2128146449999999</v>
      </c>
    </row>
    <row r="1727" spans="1:6" x14ac:dyDescent="0.25">
      <c r="A1727" s="3">
        <v>43215</v>
      </c>
      <c r="B1727" s="2">
        <v>43.56</v>
      </c>
      <c r="C1727" s="2">
        <v>43.73</v>
      </c>
      <c r="D1727" s="2">
        <v>42.75</v>
      </c>
      <c r="E1727" s="2">
        <v>43.61</v>
      </c>
      <c r="F1727" s="2">
        <v>0.114784206</v>
      </c>
    </row>
    <row r="1728" spans="1:6" x14ac:dyDescent="0.25">
      <c r="A1728" s="3">
        <v>43214</v>
      </c>
      <c r="B1728" s="2">
        <v>44.82</v>
      </c>
      <c r="C1728" s="2">
        <v>44.9</v>
      </c>
      <c r="D1728" s="2">
        <v>43.33</v>
      </c>
      <c r="E1728" s="2">
        <v>43.72</v>
      </c>
      <c r="F1728" s="2">
        <v>-2.4542614899999999</v>
      </c>
    </row>
    <row r="1729" spans="1:6" x14ac:dyDescent="0.25">
      <c r="A1729" s="3">
        <v>43213</v>
      </c>
      <c r="B1729" s="2">
        <v>44.14</v>
      </c>
      <c r="C1729" s="2">
        <v>44.47</v>
      </c>
      <c r="D1729" s="2">
        <v>43.87</v>
      </c>
      <c r="E1729" s="2">
        <v>44.17</v>
      </c>
      <c r="F1729" s="2">
        <v>6.7965564000000006E-2</v>
      </c>
    </row>
    <row r="1730" spans="1:6" x14ac:dyDescent="0.25">
      <c r="A1730" s="3">
        <v>43210</v>
      </c>
      <c r="B1730" s="2">
        <v>44.36</v>
      </c>
      <c r="C1730" s="2">
        <v>44.45</v>
      </c>
      <c r="D1730" s="2">
        <v>43.62</v>
      </c>
      <c r="E1730" s="2">
        <v>44.01</v>
      </c>
      <c r="F1730" s="2">
        <v>-0.78899909800000001</v>
      </c>
    </row>
    <row r="1731" spans="1:6" x14ac:dyDescent="0.25">
      <c r="A1731" s="3">
        <v>43209</v>
      </c>
      <c r="B1731" s="2">
        <v>44.51</v>
      </c>
      <c r="C1731" s="2">
        <v>44.94</v>
      </c>
      <c r="D1731" s="2">
        <v>44.44</v>
      </c>
      <c r="E1731" s="2">
        <v>44.53</v>
      </c>
      <c r="F1731" s="2">
        <v>4.4933723000000002E-2</v>
      </c>
    </row>
    <row r="1732" spans="1:6" x14ac:dyDescent="0.25">
      <c r="A1732" s="3">
        <v>43208</v>
      </c>
      <c r="B1732" s="2">
        <v>44.56</v>
      </c>
      <c r="C1732" s="2">
        <v>44.91</v>
      </c>
      <c r="D1732" s="2">
        <v>44.29</v>
      </c>
      <c r="E1732" s="2">
        <v>44.63</v>
      </c>
      <c r="F1732" s="2">
        <v>0.15709156199999999</v>
      </c>
    </row>
    <row r="1733" spans="1:6" x14ac:dyDescent="0.25">
      <c r="A1733" s="3">
        <v>43207</v>
      </c>
      <c r="B1733" s="2">
        <v>43.79</v>
      </c>
      <c r="C1733" s="2">
        <v>44.69</v>
      </c>
      <c r="D1733" s="2">
        <v>43.7</v>
      </c>
      <c r="E1733" s="2">
        <v>44.6</v>
      </c>
      <c r="F1733" s="2">
        <v>1.8497373829999999</v>
      </c>
    </row>
    <row r="1734" spans="1:6" x14ac:dyDescent="0.25">
      <c r="A1734" s="3">
        <v>43206</v>
      </c>
      <c r="B1734" s="2">
        <v>43.37</v>
      </c>
      <c r="C1734" s="2">
        <v>43.63</v>
      </c>
      <c r="D1734" s="2">
        <v>43.04</v>
      </c>
      <c r="E1734" s="2">
        <v>43.39</v>
      </c>
      <c r="F1734" s="2">
        <v>4.6114825999999998E-2</v>
      </c>
    </row>
    <row r="1735" spans="1:6" x14ac:dyDescent="0.25">
      <c r="A1735" s="3">
        <v>43203</v>
      </c>
      <c r="B1735" s="2">
        <v>43.57</v>
      </c>
      <c r="C1735" s="2">
        <v>43.65</v>
      </c>
      <c r="D1735" s="2">
        <v>42.64</v>
      </c>
      <c r="E1735" s="2">
        <v>43.04</v>
      </c>
      <c r="F1735" s="2">
        <v>-1.216433326</v>
      </c>
    </row>
    <row r="1736" spans="1:6" x14ac:dyDescent="0.25">
      <c r="A1736" s="3">
        <v>43202</v>
      </c>
      <c r="B1736" s="2">
        <v>42.95</v>
      </c>
      <c r="C1736" s="2">
        <v>43.64</v>
      </c>
      <c r="D1736" s="2">
        <v>42.91</v>
      </c>
      <c r="E1736" s="2">
        <v>43.33</v>
      </c>
      <c r="F1736" s="2">
        <v>0.88474970900000005</v>
      </c>
    </row>
    <row r="1737" spans="1:6" x14ac:dyDescent="0.25">
      <c r="A1737" s="3">
        <v>43201</v>
      </c>
      <c r="B1737" s="2">
        <v>42.37</v>
      </c>
      <c r="C1737" s="2">
        <v>42.89</v>
      </c>
      <c r="D1737" s="2">
        <v>42.32</v>
      </c>
      <c r="E1737" s="2">
        <v>42.39</v>
      </c>
      <c r="F1737" s="2">
        <v>4.7203210000000002E-2</v>
      </c>
    </row>
    <row r="1738" spans="1:6" x14ac:dyDescent="0.25">
      <c r="A1738" s="3">
        <v>43200</v>
      </c>
      <c r="B1738" s="2">
        <v>42.2</v>
      </c>
      <c r="C1738" s="2">
        <v>42.7</v>
      </c>
      <c r="D1738" s="2">
        <v>41.75</v>
      </c>
      <c r="E1738" s="2">
        <v>42.49</v>
      </c>
      <c r="F1738" s="2">
        <v>0.68720379099999995</v>
      </c>
    </row>
    <row r="1739" spans="1:6" x14ac:dyDescent="0.25">
      <c r="A1739" s="3">
        <v>43199</v>
      </c>
      <c r="B1739" s="2">
        <v>41.08</v>
      </c>
      <c r="C1739" s="2">
        <v>42.05</v>
      </c>
      <c r="D1739" s="2">
        <v>40.92</v>
      </c>
      <c r="E1739" s="2">
        <v>41.27</v>
      </c>
      <c r="F1739" s="2">
        <v>0.46251217100000003</v>
      </c>
    </row>
    <row r="1740" spans="1:6" x14ac:dyDescent="0.25">
      <c r="A1740" s="3">
        <v>43196</v>
      </c>
      <c r="B1740" s="2">
        <v>41.53</v>
      </c>
      <c r="C1740" s="2">
        <v>41.68</v>
      </c>
      <c r="D1740" s="2">
        <v>40.450000000000003</v>
      </c>
      <c r="E1740" s="2">
        <v>40.840000000000003</v>
      </c>
      <c r="F1740" s="2">
        <v>-1.6614495549999999</v>
      </c>
    </row>
    <row r="1741" spans="1:6" x14ac:dyDescent="0.25">
      <c r="A1741" s="3">
        <v>43195</v>
      </c>
      <c r="B1741" s="2">
        <v>41.59</v>
      </c>
      <c r="C1741" s="2">
        <v>42.01</v>
      </c>
      <c r="D1741" s="2">
        <v>41.38</v>
      </c>
      <c r="E1741" s="2">
        <v>41.92</v>
      </c>
      <c r="F1741" s="2">
        <v>0.79345996600000002</v>
      </c>
    </row>
    <row r="1742" spans="1:6" x14ac:dyDescent="0.25">
      <c r="A1742" s="3">
        <v>43194</v>
      </c>
      <c r="B1742" s="2">
        <v>40.26</v>
      </c>
      <c r="C1742" s="2">
        <v>41.54</v>
      </c>
      <c r="D1742" s="2">
        <v>40.21</v>
      </c>
      <c r="E1742" s="2">
        <v>41.48</v>
      </c>
      <c r="F1742" s="2">
        <v>3.0303030299999998</v>
      </c>
    </row>
    <row r="1743" spans="1:6" x14ac:dyDescent="0.25">
      <c r="A1743" s="3">
        <v>43193</v>
      </c>
      <c r="B1743" s="2">
        <v>41.19</v>
      </c>
      <c r="C1743" s="2">
        <v>41.49</v>
      </c>
      <c r="D1743" s="2">
        <v>40.72</v>
      </c>
      <c r="E1743" s="2">
        <v>41.33</v>
      </c>
      <c r="F1743" s="2">
        <v>0.33988832200000002</v>
      </c>
    </row>
    <row r="1744" spans="1:6" x14ac:dyDescent="0.25">
      <c r="A1744" s="3">
        <v>43192</v>
      </c>
      <c r="B1744" s="2">
        <v>42.56</v>
      </c>
      <c r="C1744" s="2">
        <v>42.63</v>
      </c>
      <c r="D1744" s="2">
        <v>40.53</v>
      </c>
      <c r="E1744" s="2">
        <v>41.12</v>
      </c>
      <c r="F1744" s="2">
        <v>-3.3834586469999999</v>
      </c>
    </row>
    <row r="1745" spans="1:6" x14ac:dyDescent="0.25">
      <c r="A1745" s="3">
        <v>43188</v>
      </c>
      <c r="B1745" s="2">
        <v>42.24</v>
      </c>
      <c r="C1745" s="2">
        <v>42.92</v>
      </c>
      <c r="D1745" s="2">
        <v>41.59</v>
      </c>
      <c r="E1745" s="2">
        <v>42.79</v>
      </c>
      <c r="F1745" s="2">
        <v>1.3020833329999999</v>
      </c>
    </row>
    <row r="1746" spans="1:6" x14ac:dyDescent="0.25">
      <c r="A1746" s="3">
        <v>43187</v>
      </c>
      <c r="B1746" s="2">
        <v>42.61</v>
      </c>
      <c r="C1746" s="2">
        <v>42.67</v>
      </c>
      <c r="D1746" s="2">
        <v>41.61</v>
      </c>
      <c r="E1746" s="2">
        <v>41.81</v>
      </c>
      <c r="F1746" s="2">
        <v>-1.877493546</v>
      </c>
    </row>
    <row r="1747" spans="1:6" x14ac:dyDescent="0.25">
      <c r="A1747" s="3">
        <v>43186</v>
      </c>
      <c r="B1747" s="2">
        <v>44.3</v>
      </c>
      <c r="C1747" s="2">
        <v>44.4</v>
      </c>
      <c r="D1747" s="2">
        <v>42.23</v>
      </c>
      <c r="E1747" s="2">
        <v>42.46</v>
      </c>
      <c r="F1747" s="2">
        <v>-4.153498871</v>
      </c>
    </row>
    <row r="1748" spans="1:6" x14ac:dyDescent="0.25">
      <c r="A1748" s="3">
        <v>43185</v>
      </c>
      <c r="B1748" s="2">
        <v>43.36</v>
      </c>
      <c r="C1748" s="2">
        <v>44.15</v>
      </c>
      <c r="D1748" s="2">
        <v>42.82</v>
      </c>
      <c r="E1748" s="2">
        <v>44.08</v>
      </c>
      <c r="F1748" s="2">
        <v>1.660516605</v>
      </c>
    </row>
    <row r="1749" spans="1:6" x14ac:dyDescent="0.25">
      <c r="A1749" s="3">
        <v>43182</v>
      </c>
      <c r="B1749" s="2">
        <v>43.59</v>
      </c>
      <c r="C1749" s="2">
        <v>43.83</v>
      </c>
      <c r="D1749" s="2">
        <v>42.43</v>
      </c>
      <c r="E1749" s="2">
        <v>42.45</v>
      </c>
      <c r="F1749" s="2">
        <v>-2.6152787339999999</v>
      </c>
    </row>
    <row r="1750" spans="1:6" x14ac:dyDescent="0.25">
      <c r="A1750" s="3">
        <v>43181</v>
      </c>
      <c r="B1750" s="2">
        <v>43.92</v>
      </c>
      <c r="C1750" s="2">
        <v>44</v>
      </c>
      <c r="D1750" s="2">
        <v>43.05</v>
      </c>
      <c r="E1750" s="2">
        <v>43.14</v>
      </c>
      <c r="F1750" s="2">
        <v>-1.7759562840000001</v>
      </c>
    </row>
    <row r="1751" spans="1:6" x14ac:dyDescent="0.25">
      <c r="A1751" s="3">
        <v>43180</v>
      </c>
      <c r="B1751" s="2">
        <v>44.3</v>
      </c>
      <c r="C1751" s="2">
        <v>44.89</v>
      </c>
      <c r="D1751" s="2">
        <v>44.13</v>
      </c>
      <c r="E1751" s="2">
        <v>44.36</v>
      </c>
      <c r="F1751" s="2">
        <v>0.13544018099999999</v>
      </c>
    </row>
    <row r="1752" spans="1:6" x14ac:dyDescent="0.25">
      <c r="A1752" s="3">
        <v>43179</v>
      </c>
      <c r="B1752" s="2">
        <v>44.51</v>
      </c>
      <c r="C1752" s="2">
        <v>44.63</v>
      </c>
      <c r="D1752" s="2">
        <v>44.18</v>
      </c>
      <c r="E1752" s="2">
        <v>44.37</v>
      </c>
      <c r="F1752" s="2">
        <v>-0.31453605899999998</v>
      </c>
    </row>
    <row r="1753" spans="1:6" x14ac:dyDescent="0.25">
      <c r="A1753" s="3">
        <v>43178</v>
      </c>
      <c r="B1753" s="2">
        <v>44.62</v>
      </c>
      <c r="C1753" s="2">
        <v>44.81</v>
      </c>
      <c r="D1753" s="2">
        <v>43.9</v>
      </c>
      <c r="E1753" s="2">
        <v>44.24</v>
      </c>
      <c r="F1753" s="2">
        <v>-0.85163603799999998</v>
      </c>
    </row>
    <row r="1754" spans="1:6" x14ac:dyDescent="0.25">
      <c r="A1754" s="3">
        <v>43175</v>
      </c>
      <c r="B1754" s="2">
        <v>45.3</v>
      </c>
      <c r="C1754" s="2">
        <v>45.59</v>
      </c>
      <c r="D1754" s="2">
        <v>45.05</v>
      </c>
      <c r="E1754" s="2">
        <v>45.12</v>
      </c>
      <c r="F1754" s="2">
        <v>-0.39735099299999999</v>
      </c>
    </row>
    <row r="1755" spans="1:6" x14ac:dyDescent="0.25">
      <c r="A1755" s="3">
        <v>43174</v>
      </c>
      <c r="B1755" s="2">
        <v>45.31</v>
      </c>
      <c r="C1755" s="2">
        <v>45.73</v>
      </c>
      <c r="D1755" s="2">
        <v>45.12</v>
      </c>
      <c r="E1755" s="2">
        <v>45.36</v>
      </c>
      <c r="F1755" s="2">
        <v>0.11035091599999999</v>
      </c>
    </row>
    <row r="1756" spans="1:6" x14ac:dyDescent="0.25">
      <c r="A1756" s="3">
        <v>43173</v>
      </c>
      <c r="B1756" s="2">
        <v>45.43</v>
      </c>
      <c r="C1756" s="2">
        <v>45.75</v>
      </c>
      <c r="D1756" s="2">
        <v>45.09</v>
      </c>
      <c r="E1756" s="2">
        <v>45.28</v>
      </c>
      <c r="F1756" s="2">
        <v>-0.33017829599999998</v>
      </c>
    </row>
    <row r="1757" spans="1:6" x14ac:dyDescent="0.25">
      <c r="A1757" s="3">
        <v>43172</v>
      </c>
      <c r="B1757" s="2">
        <v>45.81</v>
      </c>
      <c r="C1757" s="2">
        <v>46.15</v>
      </c>
      <c r="D1757" s="2">
        <v>44.92</v>
      </c>
      <c r="E1757" s="2">
        <v>45.13</v>
      </c>
      <c r="F1757" s="2">
        <v>-1.484392054</v>
      </c>
    </row>
    <row r="1758" spans="1:6" x14ac:dyDescent="0.25">
      <c r="A1758" s="3">
        <v>43171</v>
      </c>
      <c r="B1758" s="2">
        <v>45.59</v>
      </c>
      <c r="C1758" s="2">
        <v>45.86</v>
      </c>
      <c r="D1758" s="2">
        <v>45.4</v>
      </c>
      <c r="E1758" s="2">
        <v>45.6</v>
      </c>
      <c r="F1758" s="2">
        <v>2.1934635000000001E-2</v>
      </c>
    </row>
    <row r="1759" spans="1:6" x14ac:dyDescent="0.25">
      <c r="A1759" s="3">
        <v>43168</v>
      </c>
      <c r="B1759" s="2">
        <v>44.75</v>
      </c>
      <c r="C1759" s="2">
        <v>45.53</v>
      </c>
      <c r="D1759" s="2">
        <v>44.75</v>
      </c>
      <c r="E1759" s="2">
        <v>45.31</v>
      </c>
      <c r="F1759" s="2">
        <v>1.2513966480000001</v>
      </c>
    </row>
    <row r="1760" spans="1:6" x14ac:dyDescent="0.25">
      <c r="A1760" s="3">
        <v>43167</v>
      </c>
      <c r="B1760" s="2">
        <v>44.32</v>
      </c>
      <c r="C1760" s="2">
        <v>44.38</v>
      </c>
      <c r="D1760" s="2">
        <v>43.93</v>
      </c>
      <c r="E1760" s="2">
        <v>44.23</v>
      </c>
      <c r="F1760" s="2">
        <v>-0.20306859199999999</v>
      </c>
    </row>
    <row r="1761" spans="1:6" x14ac:dyDescent="0.25">
      <c r="A1761" s="3">
        <v>43166</v>
      </c>
      <c r="B1761" s="2">
        <v>44.05</v>
      </c>
      <c r="C1761" s="2">
        <v>44.39</v>
      </c>
      <c r="D1761" s="2">
        <v>43.79</v>
      </c>
      <c r="E1761" s="2">
        <v>44.23</v>
      </c>
      <c r="F1761" s="2">
        <v>0.408626561</v>
      </c>
    </row>
    <row r="1762" spans="1:6" x14ac:dyDescent="0.25">
      <c r="A1762" s="3">
        <v>43165</v>
      </c>
      <c r="B1762" s="2">
        <v>44.63</v>
      </c>
      <c r="C1762" s="2">
        <v>44.69</v>
      </c>
      <c r="D1762" s="2">
        <v>44.13</v>
      </c>
      <c r="E1762" s="2">
        <v>44.24</v>
      </c>
      <c r="F1762" s="2">
        <v>-0.873851669</v>
      </c>
    </row>
    <row r="1763" spans="1:6" x14ac:dyDescent="0.25">
      <c r="A1763" s="3">
        <v>43164</v>
      </c>
      <c r="B1763" s="2">
        <v>43.88</v>
      </c>
      <c r="C1763" s="2">
        <v>44.76</v>
      </c>
      <c r="D1763" s="2">
        <v>43.69</v>
      </c>
      <c r="E1763" s="2">
        <v>44.6</v>
      </c>
      <c r="F1763" s="2">
        <v>1.6408386509999999</v>
      </c>
    </row>
    <row r="1764" spans="1:6" x14ac:dyDescent="0.25">
      <c r="A1764" s="3">
        <v>43161</v>
      </c>
      <c r="B1764" s="2">
        <v>43.31</v>
      </c>
      <c r="C1764" s="2">
        <v>44.13</v>
      </c>
      <c r="D1764" s="2">
        <v>43.1</v>
      </c>
      <c r="E1764" s="2">
        <v>44.11</v>
      </c>
      <c r="F1764" s="2">
        <v>1.8471484650000001</v>
      </c>
    </row>
    <row r="1765" spans="1:6" x14ac:dyDescent="0.25">
      <c r="A1765" s="3">
        <v>43160</v>
      </c>
      <c r="B1765" s="2">
        <v>44.88</v>
      </c>
      <c r="C1765" s="2">
        <v>44.99</v>
      </c>
      <c r="D1765" s="2">
        <v>43.35</v>
      </c>
      <c r="E1765" s="2">
        <v>43.91</v>
      </c>
      <c r="F1765" s="2">
        <v>-2.161319073</v>
      </c>
    </row>
    <row r="1766" spans="1:6" x14ac:dyDescent="0.25">
      <c r="A1766" s="3">
        <v>43159</v>
      </c>
      <c r="B1766" s="2">
        <v>45.23</v>
      </c>
      <c r="C1766" s="2">
        <v>45.88</v>
      </c>
      <c r="D1766" s="2">
        <v>44.87</v>
      </c>
      <c r="E1766" s="2">
        <v>44.87</v>
      </c>
      <c r="F1766" s="2">
        <v>-0.79593190400000002</v>
      </c>
    </row>
    <row r="1767" spans="1:6" x14ac:dyDescent="0.25">
      <c r="A1767" s="3">
        <v>43158</v>
      </c>
      <c r="B1767" s="2">
        <v>45.27</v>
      </c>
      <c r="C1767" s="2">
        <v>45.44</v>
      </c>
      <c r="D1767" s="2">
        <v>44.62</v>
      </c>
      <c r="E1767" s="2">
        <v>45.11</v>
      </c>
      <c r="F1767" s="2">
        <v>-0.35343494600000003</v>
      </c>
    </row>
    <row r="1768" spans="1:6" x14ac:dyDescent="0.25">
      <c r="A1768" s="3">
        <v>43157</v>
      </c>
      <c r="B1768" s="2">
        <v>44.33</v>
      </c>
      <c r="C1768" s="2">
        <v>45.44</v>
      </c>
      <c r="D1768" s="2">
        <v>44.33</v>
      </c>
      <c r="E1768" s="2">
        <v>45.26</v>
      </c>
      <c r="F1768" s="2">
        <v>2.097902098</v>
      </c>
    </row>
    <row r="1769" spans="1:6" x14ac:dyDescent="0.25">
      <c r="A1769" s="3">
        <v>43154</v>
      </c>
      <c r="B1769" s="2">
        <v>43.39</v>
      </c>
      <c r="C1769" s="2">
        <v>43.96</v>
      </c>
      <c r="D1769" s="2">
        <v>42.92</v>
      </c>
      <c r="E1769" s="2">
        <v>43.92</v>
      </c>
      <c r="F1769" s="2">
        <v>1.221479604</v>
      </c>
    </row>
    <row r="1770" spans="1:6" x14ac:dyDescent="0.25">
      <c r="A1770" s="3">
        <v>43153</v>
      </c>
      <c r="B1770" s="2">
        <v>43.43</v>
      </c>
      <c r="C1770" s="2">
        <v>43.56</v>
      </c>
      <c r="D1770" s="2">
        <v>42.75</v>
      </c>
      <c r="E1770" s="2">
        <v>42.96</v>
      </c>
      <c r="F1770" s="2">
        <v>-1.0822012430000001</v>
      </c>
    </row>
    <row r="1771" spans="1:6" x14ac:dyDescent="0.25">
      <c r="A1771" s="3">
        <v>43152</v>
      </c>
      <c r="B1771" s="2">
        <v>44.3</v>
      </c>
      <c r="C1771" s="2">
        <v>44.4</v>
      </c>
      <c r="D1771" s="2">
        <v>43.48</v>
      </c>
      <c r="E1771" s="2">
        <v>43.53</v>
      </c>
      <c r="F1771" s="2">
        <v>-1.738148984</v>
      </c>
    </row>
    <row r="1772" spans="1:6" x14ac:dyDescent="0.25">
      <c r="A1772" s="3">
        <v>43151</v>
      </c>
      <c r="B1772" s="2">
        <v>44.16</v>
      </c>
      <c r="C1772" s="2">
        <v>44.68</v>
      </c>
      <c r="D1772" s="2">
        <v>43.83</v>
      </c>
      <c r="E1772" s="2">
        <v>44.06</v>
      </c>
      <c r="F1772" s="2">
        <v>-0.22644927500000001</v>
      </c>
    </row>
    <row r="1773" spans="1:6" x14ac:dyDescent="0.25">
      <c r="A1773" s="3">
        <v>43147</v>
      </c>
      <c r="B1773" s="2">
        <v>44.2</v>
      </c>
      <c r="C1773" s="2">
        <v>45.09</v>
      </c>
      <c r="D1773" s="2">
        <v>44.16</v>
      </c>
      <c r="E1773" s="2">
        <v>44.46</v>
      </c>
      <c r="F1773" s="2">
        <v>0.58823529399999996</v>
      </c>
    </row>
    <row r="1774" spans="1:6" x14ac:dyDescent="0.25">
      <c r="A1774" s="3">
        <v>43146</v>
      </c>
      <c r="B1774" s="2">
        <v>43.97</v>
      </c>
      <c r="C1774" s="2">
        <v>44.47</v>
      </c>
      <c r="D1774" s="2">
        <v>43.26</v>
      </c>
      <c r="E1774" s="2">
        <v>43.96</v>
      </c>
      <c r="F1774" s="2">
        <v>-2.2742779000000001E-2</v>
      </c>
    </row>
    <row r="1775" spans="1:6" x14ac:dyDescent="0.25">
      <c r="A1775" s="3">
        <v>43145</v>
      </c>
      <c r="B1775" s="2">
        <v>41.15</v>
      </c>
      <c r="C1775" s="2">
        <v>42.25</v>
      </c>
      <c r="D1775" s="2">
        <v>41.11</v>
      </c>
      <c r="E1775" s="2">
        <v>42.09</v>
      </c>
      <c r="F1775" s="2">
        <v>2.2843256379999999</v>
      </c>
    </row>
    <row r="1776" spans="1:6" x14ac:dyDescent="0.25">
      <c r="A1776" s="3">
        <v>43144</v>
      </c>
      <c r="B1776" s="2">
        <v>40.31</v>
      </c>
      <c r="C1776" s="2">
        <v>41.29</v>
      </c>
      <c r="D1776" s="2">
        <v>40.28</v>
      </c>
      <c r="E1776" s="2">
        <v>41.15</v>
      </c>
      <c r="F1776" s="2">
        <v>2.083850161</v>
      </c>
    </row>
    <row r="1777" spans="1:6" x14ac:dyDescent="0.25">
      <c r="A1777" s="3">
        <v>43143</v>
      </c>
      <c r="B1777" s="2">
        <v>40.770000000000003</v>
      </c>
      <c r="C1777" s="2">
        <v>40.9</v>
      </c>
      <c r="D1777" s="2">
        <v>40.22</v>
      </c>
      <c r="E1777" s="2">
        <v>40.619999999999997</v>
      </c>
      <c r="F1777" s="2">
        <v>-0.36791758600000002</v>
      </c>
    </row>
    <row r="1778" spans="1:6" x14ac:dyDescent="0.25">
      <c r="A1778" s="3">
        <v>43140</v>
      </c>
      <c r="B1778" s="2">
        <v>39.35</v>
      </c>
      <c r="C1778" s="2">
        <v>39.909999999999997</v>
      </c>
      <c r="D1778" s="2">
        <v>38.22</v>
      </c>
      <c r="E1778" s="2">
        <v>39.729999999999997</v>
      </c>
      <c r="F1778" s="2">
        <v>0.96569250299999998</v>
      </c>
    </row>
    <row r="1779" spans="1:6" x14ac:dyDescent="0.25">
      <c r="A1779" s="3">
        <v>43139</v>
      </c>
      <c r="B1779" s="2">
        <v>40.49</v>
      </c>
      <c r="C1779" s="2">
        <v>40.75</v>
      </c>
      <c r="D1779" s="2">
        <v>39.01</v>
      </c>
      <c r="E1779" s="2">
        <v>39.11</v>
      </c>
      <c r="F1779" s="2">
        <v>-3.4082489499999999</v>
      </c>
    </row>
    <row r="1780" spans="1:6" x14ac:dyDescent="0.25">
      <c r="A1780" s="3">
        <v>43138</v>
      </c>
      <c r="B1780" s="2">
        <v>40.31</v>
      </c>
      <c r="C1780" s="2">
        <v>41.2</v>
      </c>
      <c r="D1780" s="2">
        <v>40.200000000000003</v>
      </c>
      <c r="E1780" s="2">
        <v>40.51</v>
      </c>
      <c r="F1780" s="2">
        <v>0.49615480000000001</v>
      </c>
    </row>
    <row r="1781" spans="1:6" x14ac:dyDescent="0.25">
      <c r="A1781" s="3">
        <v>43137</v>
      </c>
      <c r="B1781" s="2">
        <v>38.369999999999997</v>
      </c>
      <c r="C1781" s="2">
        <v>40.299999999999997</v>
      </c>
      <c r="D1781" s="2">
        <v>38.369999999999997</v>
      </c>
      <c r="E1781" s="2">
        <v>39.99</v>
      </c>
      <c r="F1781" s="2">
        <v>4.2220484750000002</v>
      </c>
    </row>
    <row r="1782" spans="1:6" x14ac:dyDescent="0.25">
      <c r="A1782" s="3">
        <v>43136</v>
      </c>
      <c r="B1782" s="2">
        <v>40.83</v>
      </c>
      <c r="C1782" s="2">
        <v>41.4</v>
      </c>
      <c r="D1782" s="2">
        <v>39.29</v>
      </c>
      <c r="E1782" s="2">
        <v>39.32</v>
      </c>
      <c r="F1782" s="2">
        <v>-3.6982610829999998</v>
      </c>
    </row>
    <row r="1783" spans="1:6" x14ac:dyDescent="0.25">
      <c r="A1783" s="3">
        <v>43133</v>
      </c>
      <c r="B1783" s="2">
        <v>41.8</v>
      </c>
      <c r="C1783" s="2">
        <v>41.8</v>
      </c>
      <c r="D1783" s="2">
        <v>41.01</v>
      </c>
      <c r="E1783" s="2">
        <v>41.01</v>
      </c>
      <c r="F1783" s="2">
        <v>-1.8899521530000001</v>
      </c>
    </row>
    <row r="1784" spans="1:6" x14ac:dyDescent="0.25">
      <c r="A1784" s="3">
        <v>43132</v>
      </c>
      <c r="B1784" s="2">
        <v>41.02</v>
      </c>
      <c r="C1784" s="2">
        <v>42.1</v>
      </c>
      <c r="D1784" s="2">
        <v>41.01</v>
      </c>
      <c r="E1784" s="2">
        <v>41.65</v>
      </c>
      <c r="F1784" s="2">
        <v>1.535836177</v>
      </c>
    </row>
    <row r="1785" spans="1:6" x14ac:dyDescent="0.25">
      <c r="A1785" s="3">
        <v>43131</v>
      </c>
      <c r="B1785" s="2">
        <v>41.78</v>
      </c>
      <c r="C1785" s="2">
        <v>42</v>
      </c>
      <c r="D1785" s="2">
        <v>41.35</v>
      </c>
      <c r="E1785" s="2">
        <v>41.5</v>
      </c>
      <c r="F1785" s="2">
        <v>-0.67017711800000002</v>
      </c>
    </row>
    <row r="1786" spans="1:6" x14ac:dyDescent="0.25">
      <c r="A1786" s="3">
        <v>43130</v>
      </c>
      <c r="B1786" s="2">
        <v>42.8</v>
      </c>
      <c r="C1786" s="2">
        <v>42.86</v>
      </c>
      <c r="D1786" s="2">
        <v>41.97</v>
      </c>
      <c r="E1786" s="2">
        <v>42.3</v>
      </c>
      <c r="F1786" s="2">
        <v>-1.168224299</v>
      </c>
    </row>
    <row r="1787" spans="1:6" x14ac:dyDescent="0.25">
      <c r="A1787" s="3">
        <v>43129</v>
      </c>
      <c r="B1787" s="2">
        <v>42.8</v>
      </c>
      <c r="C1787" s="2">
        <v>42.97</v>
      </c>
      <c r="D1787" s="2">
        <v>42.61</v>
      </c>
      <c r="E1787" s="2">
        <v>42.88</v>
      </c>
      <c r="F1787" s="2">
        <v>0.186915888</v>
      </c>
    </row>
    <row r="1788" spans="1:6" x14ac:dyDescent="0.25">
      <c r="A1788" s="3">
        <v>43126</v>
      </c>
      <c r="B1788" s="2">
        <v>42.12</v>
      </c>
      <c r="C1788" s="2">
        <v>42.54</v>
      </c>
      <c r="D1788" s="2">
        <v>41.95</v>
      </c>
      <c r="E1788" s="2">
        <v>42.49</v>
      </c>
      <c r="F1788" s="2">
        <v>0.87844254499999996</v>
      </c>
    </row>
    <row r="1789" spans="1:6" x14ac:dyDescent="0.25">
      <c r="A1789" s="3">
        <v>43125</v>
      </c>
      <c r="B1789" s="2">
        <v>42.43</v>
      </c>
      <c r="C1789" s="2">
        <v>42.46</v>
      </c>
      <c r="D1789" s="2">
        <v>41.82</v>
      </c>
      <c r="E1789" s="2">
        <v>41.89</v>
      </c>
      <c r="F1789" s="2">
        <v>-1.2726844209999999</v>
      </c>
    </row>
    <row r="1790" spans="1:6" x14ac:dyDescent="0.25">
      <c r="A1790" s="3">
        <v>43124</v>
      </c>
      <c r="B1790" s="2">
        <v>42.49</v>
      </c>
      <c r="C1790" s="2">
        <v>42.68</v>
      </c>
      <c r="D1790" s="2">
        <v>42.01</v>
      </c>
      <c r="E1790" s="2">
        <v>42.2</v>
      </c>
      <c r="F1790" s="2">
        <v>-0.68251353299999995</v>
      </c>
    </row>
    <row r="1791" spans="1:6" x14ac:dyDescent="0.25">
      <c r="A1791" s="3">
        <v>43123</v>
      </c>
      <c r="B1791" s="2">
        <v>41.74</v>
      </c>
      <c r="C1791" s="2">
        <v>42.12</v>
      </c>
      <c r="D1791" s="2">
        <v>41.67</v>
      </c>
      <c r="E1791" s="2">
        <v>42.08</v>
      </c>
      <c r="F1791" s="2">
        <v>0.81456636299999996</v>
      </c>
    </row>
    <row r="1792" spans="1:6" x14ac:dyDescent="0.25">
      <c r="A1792" s="3">
        <v>43122</v>
      </c>
      <c r="B1792" s="2">
        <v>41.11</v>
      </c>
      <c r="C1792" s="2">
        <v>41.64</v>
      </c>
      <c r="D1792" s="2">
        <v>41.02</v>
      </c>
      <c r="E1792" s="2">
        <v>41.62</v>
      </c>
      <c r="F1792" s="2">
        <v>1.2405740700000001</v>
      </c>
    </row>
    <row r="1793" spans="1:6" x14ac:dyDescent="0.25">
      <c r="A1793" s="3">
        <v>43119</v>
      </c>
      <c r="B1793" s="2">
        <v>41.5</v>
      </c>
      <c r="C1793" s="2">
        <v>41.5</v>
      </c>
      <c r="D1793" s="2">
        <v>41.1</v>
      </c>
      <c r="E1793" s="2">
        <v>41.24</v>
      </c>
      <c r="F1793" s="2">
        <v>-0.62650602399999999</v>
      </c>
    </row>
    <row r="1794" spans="1:6" x14ac:dyDescent="0.25">
      <c r="A1794" s="3">
        <v>43118</v>
      </c>
      <c r="B1794" s="2">
        <v>41.21</v>
      </c>
      <c r="C1794" s="2">
        <v>41.46</v>
      </c>
      <c r="D1794" s="2">
        <v>41.03</v>
      </c>
      <c r="E1794" s="2">
        <v>41.24</v>
      </c>
      <c r="F1794" s="2">
        <v>7.2797865000000003E-2</v>
      </c>
    </row>
    <row r="1795" spans="1:6" x14ac:dyDescent="0.25">
      <c r="A1795" s="3">
        <v>43117</v>
      </c>
      <c r="B1795" s="2">
        <v>40.89</v>
      </c>
      <c r="C1795" s="2">
        <v>41.31</v>
      </c>
      <c r="D1795" s="2">
        <v>40.71</v>
      </c>
      <c r="E1795" s="2">
        <v>41.17</v>
      </c>
      <c r="F1795" s="2">
        <v>0.68476400100000001</v>
      </c>
    </row>
    <row r="1796" spans="1:6" x14ac:dyDescent="0.25">
      <c r="A1796" s="3">
        <v>43116</v>
      </c>
      <c r="B1796" s="2">
        <v>40.85</v>
      </c>
      <c r="C1796" s="2">
        <v>41.16</v>
      </c>
      <c r="D1796" s="2">
        <v>40.32</v>
      </c>
      <c r="E1796" s="2">
        <v>40.549999999999997</v>
      </c>
      <c r="F1796" s="2">
        <v>-0.73439412500000001</v>
      </c>
    </row>
    <row r="1797" spans="1:6" x14ac:dyDescent="0.25">
      <c r="A1797" s="3">
        <v>43112</v>
      </c>
      <c r="B1797" s="2">
        <v>40.299999999999997</v>
      </c>
      <c r="C1797" s="2">
        <v>40.92</v>
      </c>
      <c r="D1797" s="2">
        <v>40.1</v>
      </c>
      <c r="E1797" s="2">
        <v>40.869999999999997</v>
      </c>
      <c r="F1797" s="2">
        <v>1.41439206</v>
      </c>
    </row>
    <row r="1798" spans="1:6" x14ac:dyDescent="0.25">
      <c r="A1798" s="3">
        <v>43111</v>
      </c>
      <c r="B1798" s="2">
        <v>39.93</v>
      </c>
      <c r="C1798" s="2">
        <v>40.200000000000003</v>
      </c>
      <c r="D1798" s="2">
        <v>39.75</v>
      </c>
      <c r="E1798" s="2">
        <v>40.08</v>
      </c>
      <c r="F1798" s="2">
        <v>0.37565739999999997</v>
      </c>
    </row>
    <row r="1799" spans="1:6" x14ac:dyDescent="0.25">
      <c r="A1799" s="3">
        <v>43110</v>
      </c>
      <c r="B1799" s="2">
        <v>40.08</v>
      </c>
      <c r="C1799" s="2">
        <v>40.1</v>
      </c>
      <c r="D1799" s="2">
        <v>39.69</v>
      </c>
      <c r="E1799" s="2">
        <v>39.869999999999997</v>
      </c>
      <c r="F1799" s="2">
        <v>-0.52395209600000003</v>
      </c>
    </row>
    <row r="1800" spans="1:6" x14ac:dyDescent="0.25">
      <c r="A1800" s="3">
        <v>43109</v>
      </c>
      <c r="B1800" s="2">
        <v>39.76</v>
      </c>
      <c r="C1800" s="2">
        <v>39.950000000000003</v>
      </c>
      <c r="D1800" s="2">
        <v>39.54</v>
      </c>
      <c r="E1800" s="2">
        <v>39.659999999999997</v>
      </c>
      <c r="F1800" s="2">
        <v>-0.25150905400000001</v>
      </c>
    </row>
    <row r="1801" spans="1:6" x14ac:dyDescent="0.25">
      <c r="A1801" s="3">
        <v>43108</v>
      </c>
      <c r="B1801" s="2">
        <v>39.479999999999997</v>
      </c>
      <c r="C1801" s="2">
        <v>39.93</v>
      </c>
      <c r="D1801" s="2">
        <v>39.39</v>
      </c>
      <c r="E1801" s="2">
        <v>39.9</v>
      </c>
      <c r="F1801" s="2">
        <v>1.063829787</v>
      </c>
    </row>
    <row r="1802" spans="1:6" x14ac:dyDescent="0.25">
      <c r="A1802" s="3">
        <v>43105</v>
      </c>
      <c r="B1802" s="2">
        <v>39.78</v>
      </c>
      <c r="C1802" s="2">
        <v>39.79</v>
      </c>
      <c r="D1802" s="2">
        <v>39.36</v>
      </c>
      <c r="E1802" s="2">
        <v>39.520000000000003</v>
      </c>
      <c r="F1802" s="2">
        <v>-0.65359477099999996</v>
      </c>
    </row>
    <row r="1803" spans="1:6" x14ac:dyDescent="0.25">
      <c r="A1803" s="3">
        <v>43104</v>
      </c>
      <c r="B1803" s="2">
        <v>39.25</v>
      </c>
      <c r="C1803" s="2">
        <v>39.53</v>
      </c>
      <c r="D1803" s="2">
        <v>38.93</v>
      </c>
      <c r="E1803" s="2">
        <v>39.01</v>
      </c>
      <c r="F1803" s="2">
        <v>-0.61146496800000005</v>
      </c>
    </row>
    <row r="1804" spans="1:6" x14ac:dyDescent="0.25">
      <c r="A1804" s="3">
        <v>43103</v>
      </c>
      <c r="B1804" s="2">
        <v>38.799999999999997</v>
      </c>
      <c r="C1804" s="2">
        <v>39.28</v>
      </c>
      <c r="D1804" s="2">
        <v>38.700000000000003</v>
      </c>
      <c r="E1804" s="2">
        <v>39.159999999999997</v>
      </c>
      <c r="F1804" s="2">
        <v>0.92783505200000005</v>
      </c>
    </row>
    <row r="1805" spans="1:6" x14ac:dyDescent="0.25">
      <c r="A1805" s="3">
        <v>43102</v>
      </c>
      <c r="B1805" s="2">
        <v>38.47</v>
      </c>
      <c r="C1805" s="2">
        <v>38.94</v>
      </c>
      <c r="D1805" s="2">
        <v>38.47</v>
      </c>
      <c r="E1805" s="2">
        <v>38.840000000000003</v>
      </c>
      <c r="F1805" s="2">
        <v>0.96178840700000001</v>
      </c>
    </row>
    <row r="1806" spans="1:6" x14ac:dyDescent="0.25">
      <c r="A1806" s="3">
        <v>43098</v>
      </c>
      <c r="B1806" s="2">
        <v>38.57</v>
      </c>
      <c r="C1806" s="2">
        <v>38.590000000000003</v>
      </c>
      <c r="D1806" s="2">
        <v>38.35</v>
      </c>
      <c r="E1806" s="2">
        <v>38.35</v>
      </c>
      <c r="F1806" s="2">
        <v>-0.57039149600000005</v>
      </c>
    </row>
    <row r="1807" spans="1:6" x14ac:dyDescent="0.25">
      <c r="A1807" s="3">
        <v>43097</v>
      </c>
      <c r="B1807" s="2">
        <v>38.619999999999997</v>
      </c>
      <c r="C1807" s="2">
        <v>38.65</v>
      </c>
      <c r="D1807" s="2">
        <v>38.450000000000003</v>
      </c>
      <c r="E1807" s="2">
        <v>38.56</v>
      </c>
      <c r="F1807" s="2">
        <v>-0.15535991699999999</v>
      </c>
    </row>
    <row r="1808" spans="1:6" x14ac:dyDescent="0.25">
      <c r="A1808" s="3">
        <v>43096</v>
      </c>
      <c r="B1808" s="2">
        <v>38.520000000000003</v>
      </c>
      <c r="C1808" s="2">
        <v>38.65</v>
      </c>
      <c r="D1808" s="2">
        <v>38.450000000000003</v>
      </c>
      <c r="E1808" s="2">
        <v>38.57</v>
      </c>
      <c r="F1808" s="2">
        <v>0.12980269999999999</v>
      </c>
    </row>
    <row r="1809" spans="1:6" x14ac:dyDescent="0.25">
      <c r="A1809" s="3">
        <v>43095</v>
      </c>
      <c r="B1809" s="2">
        <v>38.54</v>
      </c>
      <c r="C1809" s="2">
        <v>38.67</v>
      </c>
      <c r="D1809" s="2">
        <v>38.36</v>
      </c>
      <c r="E1809" s="2">
        <v>38.450000000000003</v>
      </c>
      <c r="F1809" s="2">
        <v>-0.23352361199999999</v>
      </c>
    </row>
    <row r="1810" spans="1:6" x14ac:dyDescent="0.25">
      <c r="A1810" s="3">
        <v>43091</v>
      </c>
      <c r="B1810" s="2">
        <v>38.68</v>
      </c>
      <c r="C1810" s="2">
        <v>38.700000000000003</v>
      </c>
      <c r="D1810" s="2">
        <v>38.46</v>
      </c>
      <c r="E1810" s="2">
        <v>38.54</v>
      </c>
      <c r="F1810" s="2">
        <v>-0.36194415699999999</v>
      </c>
    </row>
    <row r="1811" spans="1:6" x14ac:dyDescent="0.25">
      <c r="A1811" s="3">
        <v>43090</v>
      </c>
      <c r="B1811" s="2">
        <v>38.94</v>
      </c>
      <c r="C1811" s="2">
        <v>38.99</v>
      </c>
      <c r="D1811" s="2">
        <v>38.5</v>
      </c>
      <c r="E1811" s="2">
        <v>38.5</v>
      </c>
      <c r="F1811" s="2">
        <v>-1.129943503</v>
      </c>
    </row>
    <row r="1812" spans="1:6" x14ac:dyDescent="0.25">
      <c r="A1812" s="3">
        <v>43089</v>
      </c>
      <c r="B1812" s="2">
        <v>38.6</v>
      </c>
      <c r="C1812" s="2">
        <v>38.79</v>
      </c>
      <c r="D1812" s="2">
        <v>38.21</v>
      </c>
      <c r="E1812" s="2">
        <v>38.74</v>
      </c>
      <c r="F1812" s="2">
        <v>0.362694301</v>
      </c>
    </row>
    <row r="1813" spans="1:6" x14ac:dyDescent="0.25">
      <c r="A1813" s="3">
        <v>43088</v>
      </c>
      <c r="B1813" s="2">
        <v>38.72</v>
      </c>
      <c r="C1813" s="2">
        <v>38.85</v>
      </c>
      <c r="D1813" s="2">
        <v>38.31</v>
      </c>
      <c r="E1813" s="2">
        <v>38.35</v>
      </c>
      <c r="F1813" s="2">
        <v>-0.95557851199999999</v>
      </c>
    </row>
    <row r="1814" spans="1:6" x14ac:dyDescent="0.25">
      <c r="A1814" s="3">
        <v>43087</v>
      </c>
      <c r="B1814" s="2">
        <v>38.729999999999997</v>
      </c>
      <c r="C1814" s="2">
        <v>38.880000000000003</v>
      </c>
      <c r="D1814" s="2">
        <v>38.299999999999997</v>
      </c>
      <c r="E1814" s="2">
        <v>38.46</v>
      </c>
      <c r="F1814" s="2">
        <v>-0.697134005</v>
      </c>
    </row>
    <row r="1815" spans="1:6" x14ac:dyDescent="0.25">
      <c r="A1815" s="3">
        <v>43084</v>
      </c>
      <c r="B1815" s="2">
        <v>37.74</v>
      </c>
      <c r="C1815" s="2">
        <v>38.26</v>
      </c>
      <c r="D1815" s="2">
        <v>37.71</v>
      </c>
      <c r="E1815" s="2">
        <v>38.17</v>
      </c>
      <c r="F1815" s="2">
        <v>1.139374669</v>
      </c>
    </row>
    <row r="1816" spans="1:6" x14ac:dyDescent="0.25">
      <c r="A1816" s="3">
        <v>43083</v>
      </c>
      <c r="B1816" s="2">
        <v>38.06</v>
      </c>
      <c r="C1816" s="2">
        <v>38.06</v>
      </c>
      <c r="D1816" s="2">
        <v>37.86</v>
      </c>
      <c r="E1816" s="2">
        <v>37.94</v>
      </c>
      <c r="F1816" s="2">
        <v>-0.31529164500000001</v>
      </c>
    </row>
    <row r="1817" spans="1:6" x14ac:dyDescent="0.25">
      <c r="A1817" s="3">
        <v>43082</v>
      </c>
      <c r="B1817" s="2">
        <v>38.119999999999997</v>
      </c>
      <c r="C1817" s="2">
        <v>38.36</v>
      </c>
      <c r="D1817" s="2">
        <v>38.1</v>
      </c>
      <c r="E1817" s="2">
        <v>38.14</v>
      </c>
      <c r="F1817" s="2">
        <v>5.2465896999999997E-2</v>
      </c>
    </row>
    <row r="1818" spans="1:6" x14ac:dyDescent="0.25">
      <c r="A1818" s="3">
        <v>43081</v>
      </c>
      <c r="B1818" s="2">
        <v>37.86</v>
      </c>
      <c r="C1818" s="2">
        <v>38.090000000000003</v>
      </c>
      <c r="D1818" s="2">
        <v>37.56</v>
      </c>
      <c r="E1818" s="2">
        <v>37.880000000000003</v>
      </c>
      <c r="F1818" s="2">
        <v>5.2826202000000003E-2</v>
      </c>
    </row>
    <row r="1819" spans="1:6" x14ac:dyDescent="0.25">
      <c r="A1819" s="3">
        <v>43080</v>
      </c>
      <c r="B1819" s="2">
        <v>37.68</v>
      </c>
      <c r="C1819" s="2">
        <v>38.04</v>
      </c>
      <c r="D1819" s="2">
        <v>37.61</v>
      </c>
      <c r="E1819" s="2">
        <v>37.93</v>
      </c>
      <c r="F1819" s="2">
        <v>0.66348195300000001</v>
      </c>
    </row>
    <row r="1820" spans="1:6" x14ac:dyDescent="0.25">
      <c r="A1820" s="3">
        <v>43077</v>
      </c>
      <c r="B1820" s="2">
        <v>37.630000000000003</v>
      </c>
      <c r="C1820" s="2">
        <v>37.67</v>
      </c>
      <c r="D1820" s="2">
        <v>37.42</v>
      </c>
      <c r="E1820" s="2">
        <v>37.61</v>
      </c>
      <c r="F1820" s="2">
        <v>-5.3149083E-2</v>
      </c>
    </row>
    <row r="1821" spans="1:6" x14ac:dyDescent="0.25">
      <c r="A1821" s="3">
        <v>43076</v>
      </c>
      <c r="B1821" s="2">
        <v>37.520000000000003</v>
      </c>
      <c r="C1821" s="2">
        <v>37.770000000000003</v>
      </c>
      <c r="D1821" s="2">
        <v>37.33</v>
      </c>
      <c r="E1821" s="2">
        <v>37.4</v>
      </c>
      <c r="F1821" s="2">
        <v>-0.31982942399999997</v>
      </c>
    </row>
    <row r="1822" spans="1:6" x14ac:dyDescent="0.25">
      <c r="A1822" s="3">
        <v>43075</v>
      </c>
      <c r="B1822" s="2">
        <v>37.36</v>
      </c>
      <c r="C1822" s="2">
        <v>37.71</v>
      </c>
      <c r="D1822" s="2">
        <v>37.25</v>
      </c>
      <c r="E1822" s="2">
        <v>37.409999999999997</v>
      </c>
      <c r="F1822" s="2">
        <v>0.13383297599999999</v>
      </c>
    </row>
    <row r="1823" spans="1:6" x14ac:dyDescent="0.25">
      <c r="A1823" s="3">
        <v>43074</v>
      </c>
      <c r="B1823" s="2">
        <v>37.75</v>
      </c>
      <c r="C1823" s="2">
        <v>37.75</v>
      </c>
      <c r="D1823" s="2">
        <v>37.17</v>
      </c>
      <c r="E1823" s="2">
        <v>37.29</v>
      </c>
      <c r="F1823" s="2">
        <v>-1.218543046</v>
      </c>
    </row>
    <row r="1824" spans="1:6" x14ac:dyDescent="0.25">
      <c r="A1824" s="3">
        <v>43073</v>
      </c>
      <c r="B1824" s="2">
        <v>37.69</v>
      </c>
      <c r="C1824" s="2">
        <v>37.93</v>
      </c>
      <c r="D1824" s="2">
        <v>37.54</v>
      </c>
      <c r="E1824" s="2">
        <v>37.700000000000003</v>
      </c>
      <c r="F1824" s="2">
        <v>2.6532237E-2</v>
      </c>
    </row>
    <row r="1825" spans="1:6" x14ac:dyDescent="0.25">
      <c r="A1825" s="3">
        <v>43070</v>
      </c>
      <c r="B1825" s="2">
        <v>37.22</v>
      </c>
      <c r="C1825" s="2">
        <v>37.65</v>
      </c>
      <c r="D1825" s="2">
        <v>36.729999999999997</v>
      </c>
      <c r="E1825" s="2">
        <v>37.590000000000003</v>
      </c>
      <c r="F1825" s="2">
        <v>0.99408919900000003</v>
      </c>
    </row>
    <row r="1826" spans="1:6" x14ac:dyDescent="0.25">
      <c r="A1826" s="3">
        <v>43069</v>
      </c>
      <c r="B1826" s="2">
        <v>37.630000000000003</v>
      </c>
      <c r="C1826" s="2">
        <v>37.799999999999997</v>
      </c>
      <c r="D1826" s="2">
        <v>37.340000000000003</v>
      </c>
      <c r="E1826" s="2">
        <v>37.4</v>
      </c>
      <c r="F1826" s="2">
        <v>-0.61121445699999999</v>
      </c>
    </row>
    <row r="1827" spans="1:6" x14ac:dyDescent="0.25">
      <c r="A1827" s="3">
        <v>43068</v>
      </c>
      <c r="B1827" s="2">
        <v>37.81</v>
      </c>
      <c r="C1827" s="2">
        <v>38.020000000000003</v>
      </c>
      <c r="D1827" s="2">
        <v>37.229999999999997</v>
      </c>
      <c r="E1827" s="2">
        <v>37.47</v>
      </c>
      <c r="F1827" s="2">
        <v>-0.89923300699999997</v>
      </c>
    </row>
    <row r="1828" spans="1:6" x14ac:dyDescent="0.25">
      <c r="A1828" s="3">
        <v>43067</v>
      </c>
      <c r="B1828" s="2">
        <v>37.15</v>
      </c>
      <c r="C1828" s="2">
        <v>37.79</v>
      </c>
      <c r="D1828" s="2">
        <v>37.07</v>
      </c>
      <c r="E1828" s="2">
        <v>37.700000000000003</v>
      </c>
      <c r="F1828" s="2">
        <v>1.480484522</v>
      </c>
    </row>
    <row r="1829" spans="1:6" x14ac:dyDescent="0.25">
      <c r="A1829" s="3">
        <v>43066</v>
      </c>
      <c r="B1829" s="2">
        <v>36.58</v>
      </c>
      <c r="C1829" s="2">
        <v>37.08</v>
      </c>
      <c r="D1829" s="2">
        <v>36.57</v>
      </c>
      <c r="E1829" s="2">
        <v>36.9</v>
      </c>
      <c r="F1829" s="2">
        <v>0.87479496999999995</v>
      </c>
    </row>
    <row r="1830" spans="1:6" x14ac:dyDescent="0.25">
      <c r="A1830" s="3">
        <v>43063</v>
      </c>
      <c r="B1830" s="2">
        <v>36.479999999999997</v>
      </c>
      <c r="C1830" s="2">
        <v>36.56</v>
      </c>
      <c r="D1830" s="2">
        <v>36.32</v>
      </c>
      <c r="E1830" s="2">
        <v>36.479999999999997</v>
      </c>
      <c r="F1830" s="2">
        <v>0</v>
      </c>
    </row>
    <row r="1831" spans="1:6" x14ac:dyDescent="0.25">
      <c r="A1831" s="3">
        <v>43061</v>
      </c>
      <c r="B1831" s="2">
        <v>36.57</v>
      </c>
      <c r="C1831" s="2">
        <v>36.65</v>
      </c>
      <c r="D1831" s="2">
        <v>36.369999999999997</v>
      </c>
      <c r="E1831" s="2">
        <v>36.44</v>
      </c>
      <c r="F1831" s="2">
        <v>-0.35548263600000002</v>
      </c>
    </row>
    <row r="1832" spans="1:6" x14ac:dyDescent="0.25">
      <c r="A1832" s="3">
        <v>43060</v>
      </c>
      <c r="B1832" s="2">
        <v>36.82</v>
      </c>
      <c r="C1832" s="2">
        <v>36.909999999999997</v>
      </c>
      <c r="D1832" s="2">
        <v>36.58</v>
      </c>
      <c r="E1832" s="2">
        <v>36.6</v>
      </c>
      <c r="F1832" s="2">
        <v>-0.59750135800000004</v>
      </c>
    </row>
    <row r="1833" spans="1:6" x14ac:dyDescent="0.25">
      <c r="A1833" s="3">
        <v>43056</v>
      </c>
      <c r="B1833" s="2">
        <v>35.979999999999997</v>
      </c>
      <c r="C1833" s="2">
        <v>36.31</v>
      </c>
      <c r="D1833" s="2">
        <v>35.94</v>
      </c>
      <c r="E1833" s="2">
        <v>35.950000000000003</v>
      </c>
      <c r="F1833" s="2">
        <v>-8.3379654999999997E-2</v>
      </c>
    </row>
    <row r="1834" spans="1:6" x14ac:dyDescent="0.25">
      <c r="A1834" s="3">
        <v>43055</v>
      </c>
      <c r="B1834" s="2">
        <v>36.18</v>
      </c>
      <c r="C1834" s="2">
        <v>36.659999999999997</v>
      </c>
      <c r="D1834" s="2">
        <v>35.840000000000003</v>
      </c>
      <c r="E1834" s="2">
        <v>35.880000000000003</v>
      </c>
      <c r="F1834" s="2">
        <v>-0.82918739600000002</v>
      </c>
    </row>
    <row r="1835" spans="1:6" x14ac:dyDescent="0.25">
      <c r="A1835" s="3">
        <v>43054</v>
      </c>
      <c r="B1835" s="2">
        <v>34.130000000000003</v>
      </c>
      <c r="C1835" s="2">
        <v>34.299999999999997</v>
      </c>
      <c r="D1835" s="2">
        <v>33.869999999999997</v>
      </c>
      <c r="E1835" s="2">
        <v>34.11</v>
      </c>
      <c r="F1835" s="2">
        <v>-5.8599472999999999E-2</v>
      </c>
    </row>
    <row r="1836" spans="1:6" x14ac:dyDescent="0.25">
      <c r="A1836" s="3">
        <v>43053</v>
      </c>
      <c r="B1836" s="2">
        <v>33.909999999999997</v>
      </c>
      <c r="C1836" s="2">
        <v>34.15</v>
      </c>
      <c r="D1836" s="2">
        <v>33.799999999999997</v>
      </c>
      <c r="E1836" s="2">
        <v>34.049999999999997</v>
      </c>
      <c r="F1836" s="2">
        <v>0.41285756400000001</v>
      </c>
    </row>
    <row r="1837" spans="1:6" x14ac:dyDescent="0.25">
      <c r="A1837" s="3">
        <v>43052</v>
      </c>
      <c r="B1837" s="2">
        <v>33.92</v>
      </c>
      <c r="C1837" s="2">
        <v>34.200000000000003</v>
      </c>
      <c r="D1837" s="2">
        <v>33.82</v>
      </c>
      <c r="E1837" s="2">
        <v>33.94</v>
      </c>
      <c r="F1837" s="2">
        <v>5.8962264E-2</v>
      </c>
    </row>
    <row r="1838" spans="1:6" x14ac:dyDescent="0.25">
      <c r="A1838" s="3">
        <v>43049</v>
      </c>
      <c r="B1838" s="2">
        <v>33.950000000000003</v>
      </c>
      <c r="C1838" s="2">
        <v>34.04</v>
      </c>
      <c r="D1838" s="2">
        <v>33.67</v>
      </c>
      <c r="E1838" s="2">
        <v>33.97</v>
      </c>
      <c r="F1838" s="2">
        <v>5.8910162000000002E-2</v>
      </c>
    </row>
    <row r="1839" spans="1:6" x14ac:dyDescent="0.25">
      <c r="A1839" s="3">
        <v>43048</v>
      </c>
      <c r="B1839" s="2">
        <v>34.24</v>
      </c>
      <c r="C1839" s="2">
        <v>34.32</v>
      </c>
      <c r="D1839" s="2">
        <v>33.869999999999997</v>
      </c>
      <c r="E1839" s="2">
        <v>34.049999999999997</v>
      </c>
      <c r="F1839" s="2">
        <v>-0.554906542</v>
      </c>
    </row>
    <row r="1840" spans="1:6" x14ac:dyDescent="0.25">
      <c r="A1840" s="3">
        <v>43047</v>
      </c>
      <c r="B1840" s="2">
        <v>34.17</v>
      </c>
      <c r="C1840" s="2">
        <v>34.49</v>
      </c>
      <c r="D1840" s="2">
        <v>34.11</v>
      </c>
      <c r="E1840" s="2">
        <v>34.479999999999997</v>
      </c>
      <c r="F1840" s="2">
        <v>0.90722856299999999</v>
      </c>
    </row>
    <row r="1841" spans="1:6" x14ac:dyDescent="0.25">
      <c r="A1841" s="3">
        <v>43046</v>
      </c>
      <c r="B1841" s="2">
        <v>34.369999999999997</v>
      </c>
      <c r="C1841" s="2">
        <v>34.47</v>
      </c>
      <c r="D1841" s="2">
        <v>34.21</v>
      </c>
      <c r="E1841" s="2">
        <v>34.4</v>
      </c>
      <c r="F1841" s="2">
        <v>8.7285423000000001E-2</v>
      </c>
    </row>
    <row r="1842" spans="1:6" x14ac:dyDescent="0.25">
      <c r="A1842" s="3">
        <v>43045</v>
      </c>
      <c r="B1842" s="2">
        <v>34.46</v>
      </c>
      <c r="C1842" s="2">
        <v>34.549999999999997</v>
      </c>
      <c r="D1842" s="2">
        <v>34.299999999999997</v>
      </c>
      <c r="E1842" s="2">
        <v>34.4</v>
      </c>
      <c r="F1842" s="2">
        <v>-0.17411491600000001</v>
      </c>
    </row>
    <row r="1843" spans="1:6" x14ac:dyDescent="0.25">
      <c r="A1843" s="3">
        <v>43042</v>
      </c>
      <c r="B1843" s="2">
        <v>34.32</v>
      </c>
      <c r="C1843" s="2">
        <v>34.479999999999997</v>
      </c>
      <c r="D1843" s="2">
        <v>34.020000000000003</v>
      </c>
      <c r="E1843" s="2">
        <v>34.44</v>
      </c>
      <c r="F1843" s="2">
        <v>0.34965035</v>
      </c>
    </row>
    <row r="1844" spans="1:6" x14ac:dyDescent="0.25">
      <c r="A1844" s="3">
        <v>43041</v>
      </c>
      <c r="B1844" s="2">
        <v>34.61</v>
      </c>
      <c r="C1844" s="2">
        <v>34.630000000000003</v>
      </c>
      <c r="D1844" s="2">
        <v>34.159999999999997</v>
      </c>
      <c r="E1844" s="2">
        <v>34.229999999999997</v>
      </c>
      <c r="F1844" s="2">
        <v>-1.09794857</v>
      </c>
    </row>
    <row r="1845" spans="1:6" x14ac:dyDescent="0.25">
      <c r="A1845" s="3">
        <v>43040</v>
      </c>
      <c r="B1845" s="2">
        <v>34.29</v>
      </c>
      <c r="C1845" s="2">
        <v>34.74</v>
      </c>
      <c r="D1845" s="2">
        <v>34.29</v>
      </c>
      <c r="E1845" s="2">
        <v>34.630000000000003</v>
      </c>
      <c r="F1845" s="2">
        <v>0.99154272399999999</v>
      </c>
    </row>
    <row r="1846" spans="1:6" x14ac:dyDescent="0.25">
      <c r="A1846" s="3">
        <v>43039</v>
      </c>
      <c r="B1846" s="2">
        <v>34.11</v>
      </c>
      <c r="C1846" s="2">
        <v>34.229999999999997</v>
      </c>
      <c r="D1846" s="2">
        <v>34.01</v>
      </c>
      <c r="E1846" s="2">
        <v>34.11</v>
      </c>
      <c r="F1846" s="2">
        <v>0</v>
      </c>
    </row>
    <row r="1847" spans="1:6" x14ac:dyDescent="0.25">
      <c r="A1847" s="3">
        <v>43038</v>
      </c>
      <c r="B1847" s="2">
        <v>34.26</v>
      </c>
      <c r="C1847" s="2">
        <v>34.31</v>
      </c>
      <c r="D1847" s="2">
        <v>33.82</v>
      </c>
      <c r="E1847" s="2">
        <v>34.06</v>
      </c>
      <c r="F1847" s="2">
        <v>-0.58377116200000001</v>
      </c>
    </row>
    <row r="1848" spans="1:6" x14ac:dyDescent="0.25">
      <c r="A1848" s="3">
        <v>43035</v>
      </c>
      <c r="B1848" s="2">
        <v>34.29</v>
      </c>
      <c r="C1848" s="2">
        <v>34.61</v>
      </c>
      <c r="D1848" s="2">
        <v>34.090000000000003</v>
      </c>
      <c r="E1848" s="2">
        <v>34.44</v>
      </c>
      <c r="F1848" s="2">
        <v>0.437445319</v>
      </c>
    </row>
    <row r="1849" spans="1:6" x14ac:dyDescent="0.25">
      <c r="A1849" s="3">
        <v>43034</v>
      </c>
      <c r="B1849" s="2">
        <v>34.49</v>
      </c>
      <c r="C1849" s="2">
        <v>34.49</v>
      </c>
      <c r="D1849" s="2">
        <v>34.07</v>
      </c>
      <c r="E1849" s="2">
        <v>34.270000000000003</v>
      </c>
      <c r="F1849" s="2">
        <v>-0.63786604800000002</v>
      </c>
    </row>
    <row r="1850" spans="1:6" x14ac:dyDescent="0.25">
      <c r="A1850" s="3">
        <v>43033</v>
      </c>
      <c r="B1850" s="2">
        <v>34.53</v>
      </c>
      <c r="C1850" s="2">
        <v>34.61</v>
      </c>
      <c r="D1850" s="2">
        <v>34.159999999999997</v>
      </c>
      <c r="E1850" s="2">
        <v>34.29</v>
      </c>
      <c r="F1850" s="2">
        <v>-0.69504778499999997</v>
      </c>
    </row>
    <row r="1851" spans="1:6" x14ac:dyDescent="0.25">
      <c r="A1851" s="3">
        <v>43032</v>
      </c>
      <c r="B1851" s="2">
        <v>34.450000000000003</v>
      </c>
      <c r="C1851" s="2">
        <v>34.67</v>
      </c>
      <c r="D1851" s="2">
        <v>34.25</v>
      </c>
      <c r="E1851" s="2">
        <v>34.54</v>
      </c>
      <c r="F1851" s="2">
        <v>0.26124818599999999</v>
      </c>
    </row>
    <row r="1852" spans="1:6" x14ac:dyDescent="0.25">
      <c r="A1852" s="3">
        <v>43031</v>
      </c>
      <c r="B1852" s="2">
        <v>34.43</v>
      </c>
      <c r="C1852" s="2">
        <v>34.67</v>
      </c>
      <c r="D1852" s="2">
        <v>34.29</v>
      </c>
      <c r="E1852" s="2">
        <v>34.299999999999997</v>
      </c>
      <c r="F1852" s="2">
        <v>-0.37757769400000002</v>
      </c>
    </row>
    <row r="1853" spans="1:6" x14ac:dyDescent="0.25">
      <c r="A1853" s="3">
        <v>43028</v>
      </c>
      <c r="B1853" s="2">
        <v>34.130000000000003</v>
      </c>
      <c r="C1853" s="2">
        <v>34.380000000000003</v>
      </c>
      <c r="D1853" s="2">
        <v>34.049999999999997</v>
      </c>
      <c r="E1853" s="2">
        <v>34.22</v>
      </c>
      <c r="F1853" s="2">
        <v>0.26369762699999999</v>
      </c>
    </row>
    <row r="1854" spans="1:6" x14ac:dyDescent="0.25">
      <c r="A1854" s="3">
        <v>43027</v>
      </c>
      <c r="B1854" s="2">
        <v>33.6</v>
      </c>
      <c r="C1854" s="2">
        <v>33.880000000000003</v>
      </c>
      <c r="D1854" s="2">
        <v>33.47</v>
      </c>
      <c r="E1854" s="2">
        <v>33.72</v>
      </c>
      <c r="F1854" s="2">
        <v>0.35714285699999998</v>
      </c>
    </row>
    <row r="1855" spans="1:6" x14ac:dyDescent="0.25">
      <c r="A1855" s="3">
        <v>43026</v>
      </c>
      <c r="B1855" s="2">
        <v>33.67</v>
      </c>
      <c r="C1855" s="2">
        <v>33.700000000000003</v>
      </c>
      <c r="D1855" s="2">
        <v>33.44</v>
      </c>
      <c r="E1855" s="2">
        <v>33.54</v>
      </c>
      <c r="F1855" s="2">
        <v>-0.38610038600000002</v>
      </c>
    </row>
    <row r="1856" spans="1:6" x14ac:dyDescent="0.25">
      <c r="A1856" s="3">
        <v>43025</v>
      </c>
      <c r="B1856" s="2">
        <v>33.53</v>
      </c>
      <c r="C1856" s="2">
        <v>33.659999999999997</v>
      </c>
      <c r="D1856" s="2">
        <v>33.47</v>
      </c>
      <c r="E1856" s="2">
        <v>33.58</v>
      </c>
      <c r="F1856" s="2">
        <v>0.14912019100000001</v>
      </c>
    </row>
    <row r="1857" spans="1:6" x14ac:dyDescent="0.25">
      <c r="A1857" s="3">
        <v>43024</v>
      </c>
      <c r="B1857" s="2">
        <v>33.549999999999997</v>
      </c>
      <c r="C1857" s="2">
        <v>33.630000000000003</v>
      </c>
      <c r="D1857" s="2">
        <v>33.47</v>
      </c>
      <c r="E1857" s="2">
        <v>33.520000000000003</v>
      </c>
      <c r="F1857" s="2">
        <v>-8.9418778000000004E-2</v>
      </c>
    </row>
    <row r="1858" spans="1:6" x14ac:dyDescent="0.25">
      <c r="A1858" s="3">
        <v>43021</v>
      </c>
      <c r="B1858" s="2">
        <v>33.35</v>
      </c>
      <c r="C1858" s="2">
        <v>33.56</v>
      </c>
      <c r="D1858" s="2">
        <v>33.32</v>
      </c>
      <c r="E1858" s="2">
        <v>33.46</v>
      </c>
      <c r="F1858" s="2">
        <v>0.329835082</v>
      </c>
    </row>
    <row r="1859" spans="1:6" x14ac:dyDescent="0.25">
      <c r="A1859" s="3">
        <v>43020</v>
      </c>
      <c r="B1859" s="2">
        <v>33.29</v>
      </c>
      <c r="C1859" s="2">
        <v>33.450000000000003</v>
      </c>
      <c r="D1859" s="2">
        <v>33.21</v>
      </c>
      <c r="E1859" s="2">
        <v>33.229999999999997</v>
      </c>
      <c r="F1859" s="2">
        <v>-0.18023430500000001</v>
      </c>
    </row>
    <row r="1860" spans="1:6" x14ac:dyDescent="0.25">
      <c r="A1860" s="3">
        <v>43019</v>
      </c>
      <c r="B1860" s="2">
        <v>33.299999999999997</v>
      </c>
      <c r="C1860" s="2">
        <v>33.619999999999997</v>
      </c>
      <c r="D1860" s="2">
        <v>33.25</v>
      </c>
      <c r="E1860" s="2">
        <v>33.590000000000003</v>
      </c>
      <c r="F1860" s="2">
        <v>0.87087087100000005</v>
      </c>
    </row>
    <row r="1861" spans="1:6" x14ac:dyDescent="0.25">
      <c r="A1861" s="3">
        <v>43018</v>
      </c>
      <c r="B1861" s="2">
        <v>33.799999999999997</v>
      </c>
      <c r="C1861" s="2">
        <v>33.9</v>
      </c>
      <c r="D1861" s="2">
        <v>33.47</v>
      </c>
      <c r="E1861" s="2">
        <v>33.54</v>
      </c>
      <c r="F1861" s="2">
        <v>-0.76923076899999998</v>
      </c>
    </row>
    <row r="1862" spans="1:6" x14ac:dyDescent="0.25">
      <c r="A1862" s="3">
        <v>43017</v>
      </c>
      <c r="B1862" s="2">
        <v>33.770000000000003</v>
      </c>
      <c r="C1862" s="2">
        <v>33.880000000000003</v>
      </c>
      <c r="D1862" s="2">
        <v>33.61</v>
      </c>
      <c r="E1862" s="2">
        <v>33.75</v>
      </c>
      <c r="F1862" s="2">
        <v>-5.9224163000000003E-2</v>
      </c>
    </row>
    <row r="1863" spans="1:6" x14ac:dyDescent="0.25">
      <c r="A1863" s="3">
        <v>43014</v>
      </c>
      <c r="B1863" s="2">
        <v>33.590000000000003</v>
      </c>
      <c r="C1863" s="2">
        <v>33.76</v>
      </c>
      <c r="D1863" s="2">
        <v>33.520000000000003</v>
      </c>
      <c r="E1863" s="2">
        <v>33.729999999999997</v>
      </c>
      <c r="F1863" s="2">
        <v>0.41679071200000001</v>
      </c>
    </row>
    <row r="1864" spans="1:6" x14ac:dyDescent="0.25">
      <c r="A1864" s="3">
        <v>43013</v>
      </c>
      <c r="B1864" s="2">
        <v>33.51</v>
      </c>
      <c r="C1864" s="2">
        <v>33.659999999999997</v>
      </c>
      <c r="D1864" s="2">
        <v>33.409999999999997</v>
      </c>
      <c r="E1864" s="2">
        <v>33.590000000000003</v>
      </c>
      <c r="F1864" s="2">
        <v>0.23873470599999999</v>
      </c>
    </row>
    <row r="1865" spans="1:6" x14ac:dyDescent="0.25">
      <c r="A1865" s="3">
        <v>43012</v>
      </c>
      <c r="B1865" s="2">
        <v>33.840000000000003</v>
      </c>
      <c r="C1865" s="2">
        <v>33.840000000000003</v>
      </c>
      <c r="D1865" s="2">
        <v>33.29</v>
      </c>
      <c r="E1865" s="2">
        <v>33.43</v>
      </c>
      <c r="F1865" s="2">
        <v>-1.2115839239999999</v>
      </c>
    </row>
    <row r="1866" spans="1:6" x14ac:dyDescent="0.25">
      <c r="A1866" s="3">
        <v>43011</v>
      </c>
      <c r="B1866" s="2">
        <v>33.74</v>
      </c>
      <c r="C1866" s="2">
        <v>33.89</v>
      </c>
      <c r="D1866" s="2">
        <v>33.619999999999997</v>
      </c>
      <c r="E1866" s="2">
        <v>33.840000000000003</v>
      </c>
      <c r="F1866" s="2">
        <v>0.29638411399999998</v>
      </c>
    </row>
    <row r="1867" spans="1:6" x14ac:dyDescent="0.25">
      <c r="A1867" s="3">
        <v>43010</v>
      </c>
      <c r="B1867" s="2">
        <v>33.619999999999997</v>
      </c>
      <c r="C1867" s="2">
        <v>33.76</v>
      </c>
      <c r="D1867" s="2">
        <v>33.520000000000003</v>
      </c>
      <c r="E1867" s="2">
        <v>33.74</v>
      </c>
      <c r="F1867" s="2">
        <v>0.35693039900000001</v>
      </c>
    </row>
    <row r="1868" spans="1:6" x14ac:dyDescent="0.25">
      <c r="A1868" s="3">
        <v>43007</v>
      </c>
      <c r="B1868" s="2">
        <v>33.340000000000003</v>
      </c>
      <c r="C1868" s="2">
        <v>33.659999999999997</v>
      </c>
      <c r="D1868" s="2">
        <v>33.24</v>
      </c>
      <c r="E1868" s="2">
        <v>33.619999999999997</v>
      </c>
      <c r="F1868" s="2">
        <v>0.83983203399999995</v>
      </c>
    </row>
    <row r="1869" spans="1:6" x14ac:dyDescent="0.25">
      <c r="A1869" s="3">
        <v>43006</v>
      </c>
      <c r="B1869" s="2">
        <v>33.47</v>
      </c>
      <c r="C1869" s="2">
        <v>33.47</v>
      </c>
      <c r="D1869" s="2">
        <v>33.21</v>
      </c>
      <c r="E1869" s="2">
        <v>33.340000000000003</v>
      </c>
      <c r="F1869" s="2">
        <v>-0.38840752899999997</v>
      </c>
    </row>
    <row r="1870" spans="1:6" x14ac:dyDescent="0.25">
      <c r="A1870" s="3">
        <v>43005</v>
      </c>
      <c r="B1870" s="2">
        <v>33.79</v>
      </c>
      <c r="C1870" s="2">
        <v>33.909999999999997</v>
      </c>
      <c r="D1870" s="2">
        <v>33.299999999999997</v>
      </c>
      <c r="E1870" s="2">
        <v>33.47</v>
      </c>
      <c r="F1870" s="2">
        <v>-0.94702574699999997</v>
      </c>
    </row>
    <row r="1871" spans="1:6" x14ac:dyDescent="0.25">
      <c r="A1871" s="3">
        <v>43004</v>
      </c>
      <c r="B1871" s="2">
        <v>33.76</v>
      </c>
      <c r="C1871" s="2">
        <v>34.090000000000003</v>
      </c>
      <c r="D1871" s="2">
        <v>33.69</v>
      </c>
      <c r="E1871" s="2">
        <v>33.79</v>
      </c>
      <c r="F1871" s="2">
        <v>8.8862558999999994E-2</v>
      </c>
    </row>
    <row r="1872" spans="1:6" x14ac:dyDescent="0.25">
      <c r="A1872" s="3">
        <v>43003</v>
      </c>
      <c r="B1872" s="2">
        <v>33.299999999999997</v>
      </c>
      <c r="C1872" s="2">
        <v>33.83</v>
      </c>
      <c r="D1872" s="2">
        <v>33.200000000000003</v>
      </c>
      <c r="E1872" s="2">
        <v>33.729999999999997</v>
      </c>
      <c r="F1872" s="2">
        <v>1.2912912910000001</v>
      </c>
    </row>
    <row r="1873" spans="1:6" x14ac:dyDescent="0.25">
      <c r="A1873" s="3">
        <v>43000</v>
      </c>
      <c r="B1873" s="2">
        <v>32.700000000000003</v>
      </c>
      <c r="C1873" s="2">
        <v>33.520000000000003</v>
      </c>
      <c r="D1873" s="2">
        <v>32.630000000000003</v>
      </c>
      <c r="E1873" s="2">
        <v>33.369999999999997</v>
      </c>
      <c r="F1873" s="2">
        <v>2.0489296640000001</v>
      </c>
    </row>
    <row r="1874" spans="1:6" x14ac:dyDescent="0.25">
      <c r="A1874" s="3">
        <v>42999</v>
      </c>
      <c r="B1874" s="2">
        <v>32.68</v>
      </c>
      <c r="C1874" s="2">
        <v>32.89</v>
      </c>
      <c r="D1874" s="2">
        <v>32.5</v>
      </c>
      <c r="E1874" s="2">
        <v>32.700000000000003</v>
      </c>
      <c r="F1874" s="2">
        <v>6.1199509999999999E-2</v>
      </c>
    </row>
    <row r="1875" spans="1:6" x14ac:dyDescent="0.25">
      <c r="A1875" s="3">
        <v>42998</v>
      </c>
      <c r="B1875" s="2">
        <v>32.49</v>
      </c>
      <c r="C1875" s="2">
        <v>32.74</v>
      </c>
      <c r="D1875" s="2">
        <v>32.39</v>
      </c>
      <c r="E1875" s="2">
        <v>32.6</v>
      </c>
      <c r="F1875" s="2">
        <v>0.33856571299999999</v>
      </c>
    </row>
    <row r="1876" spans="1:6" x14ac:dyDescent="0.25">
      <c r="A1876" s="3">
        <v>42997</v>
      </c>
      <c r="B1876" s="2">
        <v>32.47</v>
      </c>
      <c r="C1876" s="2">
        <v>32.64</v>
      </c>
      <c r="D1876" s="2">
        <v>32.39</v>
      </c>
      <c r="E1876" s="2">
        <v>32.49</v>
      </c>
      <c r="F1876" s="2">
        <v>6.1595319000000003E-2</v>
      </c>
    </row>
    <row r="1877" spans="1:6" x14ac:dyDescent="0.25">
      <c r="A1877" s="3">
        <v>42996</v>
      </c>
      <c r="B1877" s="2">
        <v>32.340000000000003</v>
      </c>
      <c r="C1877" s="2">
        <v>32.659999999999997</v>
      </c>
      <c r="D1877" s="2">
        <v>32.26</v>
      </c>
      <c r="E1877" s="2">
        <v>32.520000000000003</v>
      </c>
      <c r="F1877" s="2">
        <v>0.55658627100000002</v>
      </c>
    </row>
    <row r="1878" spans="1:6" x14ac:dyDescent="0.25">
      <c r="A1878" s="3">
        <v>42993</v>
      </c>
      <c r="B1878" s="2">
        <v>32.200000000000003</v>
      </c>
      <c r="C1878" s="2">
        <v>32.5</v>
      </c>
      <c r="D1878" s="2">
        <v>32.119999999999997</v>
      </c>
      <c r="E1878" s="2">
        <v>32.44</v>
      </c>
      <c r="F1878" s="2">
        <v>0.74534161499999996</v>
      </c>
    </row>
    <row r="1879" spans="1:6" x14ac:dyDescent="0.25">
      <c r="A1879" s="3">
        <v>42992</v>
      </c>
      <c r="B1879" s="2">
        <v>31.92</v>
      </c>
      <c r="C1879" s="2">
        <v>32.22</v>
      </c>
      <c r="D1879" s="2">
        <v>31.91</v>
      </c>
      <c r="E1879" s="2">
        <v>32.19</v>
      </c>
      <c r="F1879" s="2">
        <v>0.84586466199999999</v>
      </c>
    </row>
    <row r="1880" spans="1:6" x14ac:dyDescent="0.25">
      <c r="A1880" s="3">
        <v>42991</v>
      </c>
      <c r="B1880" s="2">
        <v>32.26</v>
      </c>
      <c r="C1880" s="2">
        <v>32.299999999999997</v>
      </c>
      <c r="D1880" s="2">
        <v>31.96</v>
      </c>
      <c r="E1880" s="2">
        <v>32.18</v>
      </c>
      <c r="F1880" s="2">
        <v>-0.247985121</v>
      </c>
    </row>
    <row r="1881" spans="1:6" x14ac:dyDescent="0.25">
      <c r="A1881" s="3">
        <v>42990</v>
      </c>
      <c r="B1881" s="2">
        <v>32.24</v>
      </c>
      <c r="C1881" s="2">
        <v>32.47</v>
      </c>
      <c r="D1881" s="2">
        <v>32.19</v>
      </c>
      <c r="E1881" s="2">
        <v>32.409999999999997</v>
      </c>
      <c r="F1881" s="2">
        <v>0.527295285</v>
      </c>
    </row>
    <row r="1882" spans="1:6" x14ac:dyDescent="0.25">
      <c r="A1882" s="3">
        <v>42989</v>
      </c>
      <c r="B1882" s="2">
        <v>31.77</v>
      </c>
      <c r="C1882" s="2">
        <v>32.299999999999997</v>
      </c>
      <c r="D1882" s="2">
        <v>31.72</v>
      </c>
      <c r="E1882" s="2">
        <v>32.19</v>
      </c>
      <c r="F1882" s="2">
        <v>1.322001889</v>
      </c>
    </row>
    <row r="1883" spans="1:6" x14ac:dyDescent="0.25">
      <c r="A1883" s="3">
        <v>42986</v>
      </c>
      <c r="B1883" s="2">
        <v>31.68</v>
      </c>
      <c r="C1883" s="2">
        <v>31.77</v>
      </c>
      <c r="D1883" s="2">
        <v>31.46</v>
      </c>
      <c r="E1883" s="2">
        <v>31.48</v>
      </c>
      <c r="F1883" s="2">
        <v>-0.63131313099999997</v>
      </c>
    </row>
    <row r="1884" spans="1:6" x14ac:dyDescent="0.25">
      <c r="A1884" s="3">
        <v>42985</v>
      </c>
      <c r="B1884" s="2">
        <v>31.96</v>
      </c>
      <c r="C1884" s="2">
        <v>31.96</v>
      </c>
      <c r="D1884" s="2">
        <v>31.75</v>
      </c>
      <c r="E1884" s="2">
        <v>31.76</v>
      </c>
      <c r="F1884" s="2">
        <v>-0.62578222800000005</v>
      </c>
    </row>
    <row r="1885" spans="1:6" x14ac:dyDescent="0.25">
      <c r="A1885" s="3">
        <v>42984</v>
      </c>
      <c r="B1885" s="2">
        <v>31.74</v>
      </c>
      <c r="C1885" s="2">
        <v>31.91</v>
      </c>
      <c r="D1885" s="2">
        <v>31.63</v>
      </c>
      <c r="E1885" s="2">
        <v>31.87</v>
      </c>
      <c r="F1885" s="2">
        <v>0.40957781999999998</v>
      </c>
    </row>
    <row r="1886" spans="1:6" x14ac:dyDescent="0.25">
      <c r="A1886" s="3">
        <v>42983</v>
      </c>
      <c r="B1886" s="2">
        <v>32.1</v>
      </c>
      <c r="C1886" s="2">
        <v>32.25</v>
      </c>
      <c r="D1886" s="2">
        <v>31.46</v>
      </c>
      <c r="E1886" s="2">
        <v>31.62</v>
      </c>
      <c r="F1886" s="2">
        <v>-1.4953271029999999</v>
      </c>
    </row>
    <row r="1887" spans="1:6" x14ac:dyDescent="0.25">
      <c r="A1887" s="3">
        <v>42979</v>
      </c>
      <c r="B1887" s="2">
        <v>32.22</v>
      </c>
      <c r="C1887" s="2">
        <v>32.340000000000003</v>
      </c>
      <c r="D1887" s="2">
        <v>32.04</v>
      </c>
      <c r="E1887" s="2">
        <v>32.299999999999997</v>
      </c>
      <c r="F1887" s="2">
        <v>0.24829298599999999</v>
      </c>
    </row>
    <row r="1888" spans="1:6" x14ac:dyDescent="0.25">
      <c r="A1888" s="3">
        <v>42978</v>
      </c>
      <c r="B1888" s="2">
        <v>32.1</v>
      </c>
      <c r="C1888" s="2">
        <v>32.340000000000003</v>
      </c>
      <c r="D1888" s="2">
        <v>32</v>
      </c>
      <c r="E1888" s="2">
        <v>32.21</v>
      </c>
      <c r="F1888" s="2">
        <v>0.342679128</v>
      </c>
    </row>
    <row r="1889" spans="1:6" x14ac:dyDescent="0.25">
      <c r="A1889" s="3">
        <v>42977</v>
      </c>
      <c r="B1889" s="2">
        <v>31.47</v>
      </c>
      <c r="C1889" s="2">
        <v>32.200000000000003</v>
      </c>
      <c r="D1889" s="2">
        <v>31.42</v>
      </c>
      <c r="E1889" s="2">
        <v>31.99</v>
      </c>
      <c r="F1889" s="2">
        <v>1.652367334</v>
      </c>
    </row>
    <row r="1890" spans="1:6" x14ac:dyDescent="0.25">
      <c r="A1890" s="3">
        <v>42976</v>
      </c>
      <c r="B1890" s="2">
        <v>31.26</v>
      </c>
      <c r="C1890" s="2">
        <v>31.63</v>
      </c>
      <c r="D1890" s="2">
        <v>31.2</v>
      </c>
      <c r="E1890" s="2">
        <v>31.48</v>
      </c>
      <c r="F1890" s="2">
        <v>0.70377479200000004</v>
      </c>
    </row>
    <row r="1891" spans="1:6" x14ac:dyDescent="0.25">
      <c r="A1891" s="3">
        <v>42975</v>
      </c>
      <c r="B1891" s="2">
        <v>31.5</v>
      </c>
      <c r="C1891" s="2">
        <v>31.59</v>
      </c>
      <c r="D1891" s="2">
        <v>31.42</v>
      </c>
      <c r="E1891" s="2">
        <v>31.54</v>
      </c>
      <c r="F1891" s="2">
        <v>0.126984127</v>
      </c>
    </row>
    <row r="1892" spans="1:6" x14ac:dyDescent="0.25">
      <c r="A1892" s="3">
        <v>42972</v>
      </c>
      <c r="B1892" s="2">
        <v>31.39</v>
      </c>
      <c r="C1892" s="2">
        <v>31.8</v>
      </c>
      <c r="D1892" s="2">
        <v>31.37</v>
      </c>
      <c r="E1892" s="2">
        <v>31.44</v>
      </c>
      <c r="F1892" s="2">
        <v>0.159286397</v>
      </c>
    </row>
    <row r="1893" spans="1:6" x14ac:dyDescent="0.25">
      <c r="A1893" s="3">
        <v>42971</v>
      </c>
      <c r="B1893" s="2">
        <v>30.95</v>
      </c>
      <c r="C1893" s="2">
        <v>31.4</v>
      </c>
      <c r="D1893" s="2">
        <v>30.9</v>
      </c>
      <c r="E1893" s="2">
        <v>31.24</v>
      </c>
      <c r="F1893" s="2">
        <v>0.93699515300000003</v>
      </c>
    </row>
    <row r="1894" spans="1:6" x14ac:dyDescent="0.25">
      <c r="A1894" s="3">
        <v>42970</v>
      </c>
      <c r="B1894" s="2">
        <v>31.21</v>
      </c>
      <c r="C1894" s="2">
        <v>31.4</v>
      </c>
      <c r="D1894" s="2">
        <v>30.91</v>
      </c>
      <c r="E1894" s="2">
        <v>30.92</v>
      </c>
      <c r="F1894" s="2">
        <v>-0.92918936200000002</v>
      </c>
    </row>
    <row r="1895" spans="1:6" x14ac:dyDescent="0.25">
      <c r="A1895" s="3">
        <v>42969</v>
      </c>
      <c r="B1895" s="2">
        <v>30.85</v>
      </c>
      <c r="C1895" s="2">
        <v>31.33</v>
      </c>
      <c r="D1895" s="2">
        <v>30.75</v>
      </c>
      <c r="E1895" s="2">
        <v>31.27</v>
      </c>
      <c r="F1895" s="2">
        <v>1.3614262559999999</v>
      </c>
    </row>
    <row r="1896" spans="1:6" x14ac:dyDescent="0.25">
      <c r="A1896" s="3">
        <v>42968</v>
      </c>
      <c r="B1896" s="2">
        <v>30.37</v>
      </c>
      <c r="C1896" s="2">
        <v>30.79</v>
      </c>
      <c r="D1896" s="2">
        <v>30.36</v>
      </c>
      <c r="E1896" s="2">
        <v>30.68</v>
      </c>
      <c r="F1896" s="2">
        <v>1.020744155</v>
      </c>
    </row>
    <row r="1897" spans="1:6" x14ac:dyDescent="0.25">
      <c r="A1897" s="3">
        <v>42965</v>
      </c>
      <c r="B1897" s="2">
        <v>30.92</v>
      </c>
      <c r="C1897" s="2">
        <v>31.06</v>
      </c>
      <c r="D1897" s="2">
        <v>30.36</v>
      </c>
      <c r="E1897" s="2">
        <v>30.37</v>
      </c>
      <c r="F1897" s="2">
        <v>-1.7787839590000001</v>
      </c>
    </row>
    <row r="1898" spans="1:6" x14ac:dyDescent="0.25">
      <c r="A1898" s="3">
        <v>42964</v>
      </c>
      <c r="B1898" s="2">
        <v>31.49</v>
      </c>
      <c r="C1898" s="2">
        <v>31.76</v>
      </c>
      <c r="D1898" s="2">
        <v>30.85</v>
      </c>
      <c r="E1898" s="2">
        <v>31.04</v>
      </c>
      <c r="F1898" s="2">
        <v>-1.4290250870000001</v>
      </c>
    </row>
    <row r="1899" spans="1:6" x14ac:dyDescent="0.25">
      <c r="A1899" s="3">
        <v>42963</v>
      </c>
      <c r="B1899" s="2">
        <v>32.06</v>
      </c>
      <c r="C1899" s="2">
        <v>32.47</v>
      </c>
      <c r="D1899" s="2">
        <v>32.06</v>
      </c>
      <c r="E1899" s="2">
        <v>32.340000000000003</v>
      </c>
      <c r="F1899" s="2">
        <v>0.87336244500000004</v>
      </c>
    </row>
    <row r="1900" spans="1:6" x14ac:dyDescent="0.25">
      <c r="A1900" s="3">
        <v>42962</v>
      </c>
      <c r="B1900" s="2">
        <v>31.95</v>
      </c>
      <c r="C1900" s="2">
        <v>32.21</v>
      </c>
      <c r="D1900" s="2">
        <v>31.85</v>
      </c>
      <c r="E1900" s="2">
        <v>32.090000000000003</v>
      </c>
      <c r="F1900" s="2">
        <v>0.438184664</v>
      </c>
    </row>
    <row r="1901" spans="1:6" x14ac:dyDescent="0.25">
      <c r="A1901" s="3">
        <v>42961</v>
      </c>
      <c r="B1901" s="2">
        <v>31.59</v>
      </c>
      <c r="C1901" s="2">
        <v>31.89</v>
      </c>
      <c r="D1901" s="2">
        <v>31.57</v>
      </c>
      <c r="E1901" s="2">
        <v>31.84</v>
      </c>
      <c r="F1901" s="2">
        <v>0.79138967999999998</v>
      </c>
    </row>
    <row r="1902" spans="1:6" x14ac:dyDescent="0.25">
      <c r="A1902" s="3">
        <v>42958</v>
      </c>
      <c r="B1902" s="2">
        <v>31.16</v>
      </c>
      <c r="C1902" s="2">
        <v>31.55</v>
      </c>
      <c r="D1902" s="2">
        <v>31.04</v>
      </c>
      <c r="E1902" s="2">
        <v>31.47</v>
      </c>
      <c r="F1902" s="2">
        <v>0.994865212</v>
      </c>
    </row>
    <row r="1903" spans="1:6" x14ac:dyDescent="0.25">
      <c r="A1903" s="3">
        <v>42957</v>
      </c>
      <c r="B1903" s="2">
        <v>31.53</v>
      </c>
      <c r="C1903" s="2">
        <v>31.55</v>
      </c>
      <c r="D1903" s="2">
        <v>31</v>
      </c>
      <c r="E1903" s="2">
        <v>31</v>
      </c>
      <c r="F1903" s="2">
        <v>-1.680938788</v>
      </c>
    </row>
    <row r="1904" spans="1:6" x14ac:dyDescent="0.25">
      <c r="A1904" s="3">
        <v>42956</v>
      </c>
      <c r="B1904" s="2">
        <v>31.55</v>
      </c>
      <c r="C1904" s="2">
        <v>31.68</v>
      </c>
      <c r="D1904" s="2">
        <v>31.36</v>
      </c>
      <c r="E1904" s="2">
        <v>31.62</v>
      </c>
      <c r="F1904" s="2">
        <v>0.22187004799999999</v>
      </c>
    </row>
    <row r="1905" spans="1:6" x14ac:dyDescent="0.25">
      <c r="A1905" s="3">
        <v>42955</v>
      </c>
      <c r="B1905" s="2">
        <v>31.75</v>
      </c>
      <c r="C1905" s="2">
        <v>32</v>
      </c>
      <c r="D1905" s="2">
        <v>31.6</v>
      </c>
      <c r="E1905" s="2">
        <v>31.67</v>
      </c>
      <c r="F1905" s="2">
        <v>-0.25196850399999998</v>
      </c>
    </row>
    <row r="1906" spans="1:6" x14ac:dyDescent="0.25">
      <c r="A1906" s="3">
        <v>42954</v>
      </c>
      <c r="B1906" s="2">
        <v>31.79</v>
      </c>
      <c r="C1906" s="2">
        <v>31.87</v>
      </c>
      <c r="D1906" s="2">
        <v>31.7</v>
      </c>
      <c r="E1906" s="2">
        <v>31.84</v>
      </c>
      <c r="F1906" s="2">
        <v>0.157282164</v>
      </c>
    </row>
    <row r="1907" spans="1:6" x14ac:dyDescent="0.25">
      <c r="A1907" s="3">
        <v>42951</v>
      </c>
      <c r="B1907" s="2">
        <v>31.67</v>
      </c>
      <c r="C1907" s="2">
        <v>31.91</v>
      </c>
      <c r="D1907" s="2">
        <v>31.58</v>
      </c>
      <c r="E1907" s="2">
        <v>31.8</v>
      </c>
      <c r="F1907" s="2">
        <v>0.41048310700000001</v>
      </c>
    </row>
    <row r="1908" spans="1:6" x14ac:dyDescent="0.25">
      <c r="A1908" s="3">
        <v>42950</v>
      </c>
      <c r="B1908" s="2">
        <v>31.59</v>
      </c>
      <c r="C1908" s="2">
        <v>31.72</v>
      </c>
      <c r="D1908" s="2">
        <v>31.43</v>
      </c>
      <c r="E1908" s="2">
        <v>31.56</v>
      </c>
      <c r="F1908" s="2">
        <v>-9.4966761999999996E-2</v>
      </c>
    </row>
    <row r="1909" spans="1:6" x14ac:dyDescent="0.25">
      <c r="A1909" s="3">
        <v>42949</v>
      </c>
      <c r="B1909" s="2">
        <v>31.57</v>
      </c>
      <c r="C1909" s="2">
        <v>31.57</v>
      </c>
      <c r="D1909" s="2">
        <v>31.25</v>
      </c>
      <c r="E1909" s="2">
        <v>31.52</v>
      </c>
      <c r="F1909" s="2">
        <v>-0.15837820699999999</v>
      </c>
    </row>
    <row r="1910" spans="1:6" x14ac:dyDescent="0.25">
      <c r="A1910" s="3">
        <v>42948</v>
      </c>
      <c r="B1910" s="2">
        <v>31.59</v>
      </c>
      <c r="C1910" s="2">
        <v>31.66</v>
      </c>
      <c r="D1910" s="2">
        <v>31.43</v>
      </c>
      <c r="E1910" s="2">
        <v>31.65</v>
      </c>
      <c r="F1910" s="2">
        <v>0.18993352299999999</v>
      </c>
    </row>
    <row r="1911" spans="1:6" x14ac:dyDescent="0.25">
      <c r="A1911" s="3">
        <v>42947</v>
      </c>
      <c r="B1911" s="2">
        <v>31.54</v>
      </c>
      <c r="C1911" s="2">
        <v>31.58</v>
      </c>
      <c r="D1911" s="2">
        <v>31.37</v>
      </c>
      <c r="E1911" s="2">
        <v>31.45</v>
      </c>
      <c r="F1911" s="2">
        <v>-0.28535193399999997</v>
      </c>
    </row>
    <row r="1912" spans="1:6" x14ac:dyDescent="0.25">
      <c r="A1912" s="3">
        <v>42944</v>
      </c>
      <c r="B1912" s="2">
        <v>31.45</v>
      </c>
      <c r="C1912" s="2">
        <v>31.58</v>
      </c>
      <c r="D1912" s="2">
        <v>31.27</v>
      </c>
      <c r="E1912" s="2">
        <v>31.52</v>
      </c>
      <c r="F1912" s="2">
        <v>0.222575517</v>
      </c>
    </row>
    <row r="1913" spans="1:6" x14ac:dyDescent="0.25">
      <c r="A1913" s="3">
        <v>42943</v>
      </c>
      <c r="B1913" s="2">
        <v>31.73</v>
      </c>
      <c r="C1913" s="2">
        <v>31.75</v>
      </c>
      <c r="D1913" s="2">
        <v>31.21</v>
      </c>
      <c r="E1913" s="2">
        <v>31.57</v>
      </c>
      <c r="F1913" s="2">
        <v>-0.50425464900000005</v>
      </c>
    </row>
    <row r="1914" spans="1:6" x14ac:dyDescent="0.25">
      <c r="A1914" s="3">
        <v>42942</v>
      </c>
      <c r="B1914" s="2">
        <v>32.200000000000003</v>
      </c>
      <c r="C1914" s="2">
        <v>32.22</v>
      </c>
      <c r="D1914" s="2">
        <v>31.51</v>
      </c>
      <c r="E1914" s="2">
        <v>31.66</v>
      </c>
      <c r="F1914" s="2">
        <v>-1.677018634</v>
      </c>
    </row>
    <row r="1915" spans="1:6" x14ac:dyDescent="0.25">
      <c r="A1915" s="3">
        <v>42941</v>
      </c>
      <c r="B1915" s="2">
        <v>31.9</v>
      </c>
      <c r="C1915" s="2">
        <v>32.24</v>
      </c>
      <c r="D1915" s="2">
        <v>31.88</v>
      </c>
      <c r="E1915" s="2">
        <v>32.119999999999997</v>
      </c>
      <c r="F1915" s="2">
        <v>0.68965517200000004</v>
      </c>
    </row>
    <row r="1916" spans="1:6" x14ac:dyDescent="0.25">
      <c r="A1916" s="3">
        <v>42940</v>
      </c>
      <c r="B1916" s="2">
        <v>31.85</v>
      </c>
      <c r="C1916" s="2">
        <v>31.91</v>
      </c>
      <c r="D1916" s="2">
        <v>31.66</v>
      </c>
      <c r="E1916" s="2">
        <v>31.86</v>
      </c>
      <c r="F1916" s="2">
        <v>3.1397174E-2</v>
      </c>
    </row>
    <row r="1917" spans="1:6" x14ac:dyDescent="0.25">
      <c r="A1917" s="3">
        <v>42937</v>
      </c>
      <c r="B1917" s="2">
        <v>31.8</v>
      </c>
      <c r="C1917" s="2">
        <v>32.020000000000003</v>
      </c>
      <c r="D1917" s="2">
        <v>31.71</v>
      </c>
      <c r="E1917" s="2">
        <v>31.84</v>
      </c>
      <c r="F1917" s="2">
        <v>0.12578616400000001</v>
      </c>
    </row>
    <row r="1918" spans="1:6" x14ac:dyDescent="0.25">
      <c r="A1918" s="3">
        <v>42936</v>
      </c>
      <c r="B1918" s="2">
        <v>32</v>
      </c>
      <c r="C1918" s="2">
        <v>32.049999999999997</v>
      </c>
      <c r="D1918" s="2">
        <v>31.76</v>
      </c>
      <c r="E1918" s="2">
        <v>31.86</v>
      </c>
      <c r="F1918" s="2">
        <v>-0.4375</v>
      </c>
    </row>
    <row r="1919" spans="1:6" x14ac:dyDescent="0.25">
      <c r="A1919" s="3">
        <v>42935</v>
      </c>
      <c r="B1919" s="2">
        <v>31.61</v>
      </c>
      <c r="C1919" s="2">
        <v>32.049999999999997</v>
      </c>
      <c r="D1919" s="2">
        <v>31.49</v>
      </c>
      <c r="E1919" s="2">
        <v>31.9</v>
      </c>
      <c r="F1919" s="2">
        <v>0.91743119299999998</v>
      </c>
    </row>
    <row r="1920" spans="1:6" x14ac:dyDescent="0.25">
      <c r="A1920" s="3">
        <v>42934</v>
      </c>
      <c r="B1920" s="2">
        <v>31.42</v>
      </c>
      <c r="C1920" s="2">
        <v>31.51</v>
      </c>
      <c r="D1920" s="2">
        <v>31.18</v>
      </c>
      <c r="E1920" s="2">
        <v>31.51</v>
      </c>
      <c r="F1920" s="2">
        <v>0.28644175700000002</v>
      </c>
    </row>
    <row r="1921" spans="1:6" x14ac:dyDescent="0.25">
      <c r="A1921" s="3">
        <v>42933</v>
      </c>
      <c r="B1921" s="2">
        <v>31.5</v>
      </c>
      <c r="C1921" s="2">
        <v>31.64</v>
      </c>
      <c r="D1921" s="2">
        <v>31.45</v>
      </c>
      <c r="E1921" s="2">
        <v>31.5</v>
      </c>
      <c r="F1921" s="2">
        <v>0</v>
      </c>
    </row>
    <row r="1922" spans="1:6" x14ac:dyDescent="0.25">
      <c r="A1922" s="3">
        <v>42930</v>
      </c>
      <c r="B1922" s="2">
        <v>31.37</v>
      </c>
      <c r="C1922" s="2">
        <v>31.45</v>
      </c>
      <c r="D1922" s="2">
        <v>31.28</v>
      </c>
      <c r="E1922" s="2">
        <v>31.42</v>
      </c>
      <c r="F1922" s="2">
        <v>0.15938795</v>
      </c>
    </row>
    <row r="1923" spans="1:6" x14ac:dyDescent="0.25">
      <c r="A1923" s="3">
        <v>42929</v>
      </c>
      <c r="B1923" s="2">
        <v>31.26</v>
      </c>
      <c r="C1923" s="2">
        <v>31.28</v>
      </c>
      <c r="D1923" s="2">
        <v>31.08</v>
      </c>
      <c r="E1923" s="2">
        <v>31.27</v>
      </c>
      <c r="F1923" s="2">
        <v>3.1989762999999997E-2</v>
      </c>
    </row>
    <row r="1924" spans="1:6" x14ac:dyDescent="0.25">
      <c r="A1924" s="3">
        <v>42928</v>
      </c>
      <c r="B1924" s="2">
        <v>31.25</v>
      </c>
      <c r="C1924" s="2">
        <v>31.43</v>
      </c>
      <c r="D1924" s="2">
        <v>31.15</v>
      </c>
      <c r="E1924" s="2">
        <v>31.16</v>
      </c>
      <c r="F1924" s="2">
        <v>-0.28799999999999998</v>
      </c>
    </row>
    <row r="1925" spans="1:6" x14ac:dyDescent="0.25">
      <c r="A1925" s="3">
        <v>42927</v>
      </c>
      <c r="B1925" s="2">
        <v>31.05</v>
      </c>
      <c r="C1925" s="2">
        <v>31.12</v>
      </c>
      <c r="D1925" s="2">
        <v>30.86</v>
      </c>
      <c r="E1925" s="2">
        <v>31.09</v>
      </c>
      <c r="F1925" s="2">
        <v>0.12882447699999999</v>
      </c>
    </row>
    <row r="1926" spans="1:6" x14ac:dyDescent="0.25">
      <c r="A1926" s="3">
        <v>42926</v>
      </c>
      <c r="B1926" s="2">
        <v>30.88</v>
      </c>
      <c r="C1926" s="2">
        <v>31.09</v>
      </c>
      <c r="D1926" s="2">
        <v>30.83</v>
      </c>
      <c r="E1926" s="2">
        <v>30.98</v>
      </c>
      <c r="F1926" s="2">
        <v>0.32383419699999999</v>
      </c>
    </row>
    <row r="1927" spans="1:6" x14ac:dyDescent="0.25">
      <c r="A1927" s="3">
        <v>42923</v>
      </c>
      <c r="B1927" s="2">
        <v>30.76</v>
      </c>
      <c r="C1927" s="2">
        <v>31.06</v>
      </c>
      <c r="D1927" s="2">
        <v>30.75</v>
      </c>
      <c r="E1927" s="2">
        <v>30.9</v>
      </c>
      <c r="F1927" s="2">
        <v>0.45513654100000001</v>
      </c>
    </row>
    <row r="1928" spans="1:6" x14ac:dyDescent="0.25">
      <c r="A1928" s="3">
        <v>42922</v>
      </c>
      <c r="B1928" s="2">
        <v>30.99</v>
      </c>
      <c r="C1928" s="2">
        <v>31.02</v>
      </c>
      <c r="D1928" s="2">
        <v>30.67</v>
      </c>
      <c r="E1928" s="2">
        <v>30.72</v>
      </c>
      <c r="F1928" s="2">
        <v>-0.87124879</v>
      </c>
    </row>
    <row r="1929" spans="1:6" x14ac:dyDescent="0.25">
      <c r="A1929" s="3">
        <v>42921</v>
      </c>
      <c r="B1929" s="2">
        <v>31.01</v>
      </c>
      <c r="C1929" s="2">
        <v>31.27</v>
      </c>
      <c r="D1929" s="2">
        <v>30.84</v>
      </c>
      <c r="E1929" s="2">
        <v>31.11</v>
      </c>
      <c r="F1929" s="2">
        <v>0.32247661999999999</v>
      </c>
    </row>
    <row r="1930" spans="1:6" x14ac:dyDescent="0.25">
      <c r="A1930" s="3">
        <v>42919</v>
      </c>
      <c r="B1930" s="2">
        <v>31.27</v>
      </c>
      <c r="C1930" s="2">
        <v>31.64</v>
      </c>
      <c r="D1930" s="2">
        <v>31.21</v>
      </c>
      <c r="E1930" s="2">
        <v>31.33</v>
      </c>
      <c r="F1930" s="2">
        <v>0.191877199</v>
      </c>
    </row>
    <row r="1931" spans="1:6" x14ac:dyDescent="0.25">
      <c r="A1931" s="3">
        <v>42916</v>
      </c>
      <c r="B1931" s="2">
        <v>31.72</v>
      </c>
      <c r="C1931" s="2">
        <v>31.73</v>
      </c>
      <c r="D1931" s="2">
        <v>31.3</v>
      </c>
      <c r="E1931" s="2">
        <v>31.3</v>
      </c>
      <c r="F1931" s="2">
        <v>-1.3240857500000001</v>
      </c>
    </row>
    <row r="1932" spans="1:6" x14ac:dyDescent="0.25">
      <c r="A1932" s="3">
        <v>42915</v>
      </c>
      <c r="B1932" s="2">
        <v>31.8</v>
      </c>
      <c r="C1932" s="2">
        <v>32.03</v>
      </c>
      <c r="D1932" s="2">
        <v>31.26</v>
      </c>
      <c r="E1932" s="2">
        <v>31.41</v>
      </c>
      <c r="F1932" s="2">
        <v>-1.226415094</v>
      </c>
    </row>
    <row r="1933" spans="1:6" x14ac:dyDescent="0.25">
      <c r="A1933" s="3">
        <v>42914</v>
      </c>
      <c r="B1933" s="2">
        <v>31.78</v>
      </c>
      <c r="C1933" s="2">
        <v>32.270000000000003</v>
      </c>
      <c r="D1933" s="2">
        <v>31.77</v>
      </c>
      <c r="E1933" s="2">
        <v>32.08</v>
      </c>
      <c r="F1933" s="2">
        <v>0.94398993099999995</v>
      </c>
    </row>
    <row r="1934" spans="1:6" x14ac:dyDescent="0.25">
      <c r="A1934" s="3">
        <v>42913</v>
      </c>
      <c r="B1934" s="2">
        <v>32.090000000000003</v>
      </c>
      <c r="C1934" s="2">
        <v>32.25</v>
      </c>
      <c r="D1934" s="2">
        <v>31.76</v>
      </c>
      <c r="E1934" s="2">
        <v>31.76</v>
      </c>
      <c r="F1934" s="2">
        <v>-1.028357744</v>
      </c>
    </row>
    <row r="1935" spans="1:6" x14ac:dyDescent="0.25">
      <c r="A1935" s="3">
        <v>42912</v>
      </c>
      <c r="B1935" s="2">
        <v>32.24</v>
      </c>
      <c r="C1935" s="2">
        <v>32.5</v>
      </c>
      <c r="D1935" s="2">
        <v>32.18</v>
      </c>
      <c r="E1935" s="2">
        <v>32.24</v>
      </c>
      <c r="F1935" s="2">
        <v>0</v>
      </c>
    </row>
    <row r="1936" spans="1:6" x14ac:dyDescent="0.25">
      <c r="A1936" s="3">
        <v>42909</v>
      </c>
      <c r="B1936" s="2">
        <v>31.85</v>
      </c>
      <c r="C1936" s="2">
        <v>32.299999999999997</v>
      </c>
      <c r="D1936" s="2">
        <v>31.76</v>
      </c>
      <c r="E1936" s="2">
        <v>32.090000000000003</v>
      </c>
      <c r="F1936" s="2">
        <v>0.75353218200000005</v>
      </c>
    </row>
    <row r="1937" spans="1:6" x14ac:dyDescent="0.25">
      <c r="A1937" s="3">
        <v>42908</v>
      </c>
      <c r="B1937" s="2">
        <v>31.91</v>
      </c>
      <c r="C1937" s="2">
        <v>32</v>
      </c>
      <c r="D1937" s="2">
        <v>31.7</v>
      </c>
      <c r="E1937" s="2">
        <v>31.85</v>
      </c>
      <c r="F1937" s="2">
        <v>-0.18802883100000001</v>
      </c>
    </row>
    <row r="1938" spans="1:6" x14ac:dyDescent="0.25">
      <c r="A1938" s="3">
        <v>42907</v>
      </c>
      <c r="B1938" s="2">
        <v>31.73</v>
      </c>
      <c r="C1938" s="2">
        <v>31.87</v>
      </c>
      <c r="D1938" s="2">
        <v>31.52</v>
      </c>
      <c r="E1938" s="2">
        <v>31.84</v>
      </c>
      <c r="F1938" s="2">
        <v>0.346675071</v>
      </c>
    </row>
    <row r="1939" spans="1:6" x14ac:dyDescent="0.25">
      <c r="A1939" s="3">
        <v>42906</v>
      </c>
      <c r="B1939" s="2">
        <v>31.9</v>
      </c>
      <c r="C1939" s="2">
        <v>32.159999999999997</v>
      </c>
      <c r="D1939" s="2">
        <v>31.84</v>
      </c>
      <c r="E1939" s="2">
        <v>31.85</v>
      </c>
      <c r="F1939" s="2">
        <v>-0.15673981200000001</v>
      </c>
    </row>
    <row r="1940" spans="1:6" x14ac:dyDescent="0.25">
      <c r="A1940" s="3">
        <v>42905</v>
      </c>
      <c r="B1940" s="2">
        <v>31.66</v>
      </c>
      <c r="C1940" s="2">
        <v>32.020000000000003</v>
      </c>
      <c r="D1940" s="2">
        <v>31.58</v>
      </c>
      <c r="E1940" s="2">
        <v>31.99</v>
      </c>
      <c r="F1940" s="2">
        <v>1.0423247</v>
      </c>
    </row>
    <row r="1941" spans="1:6" x14ac:dyDescent="0.25">
      <c r="A1941" s="3">
        <v>42902</v>
      </c>
      <c r="B1941" s="2">
        <v>31.62</v>
      </c>
      <c r="C1941" s="2">
        <v>31.63</v>
      </c>
      <c r="D1941" s="2">
        <v>31.2</v>
      </c>
      <c r="E1941" s="2">
        <v>31.63</v>
      </c>
      <c r="F1941" s="2">
        <v>3.1625553000000001E-2</v>
      </c>
    </row>
    <row r="1942" spans="1:6" x14ac:dyDescent="0.25">
      <c r="A1942" s="3">
        <v>42901</v>
      </c>
      <c r="B1942" s="2">
        <v>31.28</v>
      </c>
      <c r="C1942" s="2">
        <v>31.63</v>
      </c>
      <c r="D1942" s="2">
        <v>31.25</v>
      </c>
      <c r="E1942" s="2">
        <v>31.58</v>
      </c>
      <c r="F1942" s="2">
        <v>0.95907928399999998</v>
      </c>
    </row>
    <row r="1943" spans="1:6" x14ac:dyDescent="0.25">
      <c r="A1943" s="3">
        <v>42900</v>
      </c>
      <c r="B1943" s="2">
        <v>31.85</v>
      </c>
      <c r="C1943" s="2">
        <v>31.97</v>
      </c>
      <c r="D1943" s="2">
        <v>31.33</v>
      </c>
      <c r="E1943" s="2">
        <v>31.6</v>
      </c>
      <c r="F1943" s="2">
        <v>-0.78492935600000002</v>
      </c>
    </row>
    <row r="1944" spans="1:6" x14ac:dyDescent="0.25">
      <c r="A1944" s="3">
        <v>42899</v>
      </c>
      <c r="B1944" s="2">
        <v>31.29</v>
      </c>
      <c r="C1944" s="2">
        <v>31.8</v>
      </c>
      <c r="D1944" s="2">
        <v>31.29</v>
      </c>
      <c r="E1944" s="2">
        <v>31.7</v>
      </c>
      <c r="F1944" s="2">
        <v>1.310322787</v>
      </c>
    </row>
    <row r="1945" spans="1:6" x14ac:dyDescent="0.25">
      <c r="A1945" s="3">
        <v>42898</v>
      </c>
      <c r="B1945" s="2">
        <v>31.34</v>
      </c>
      <c r="C1945" s="2">
        <v>31.64</v>
      </c>
      <c r="D1945" s="2">
        <v>31.15</v>
      </c>
      <c r="E1945" s="2">
        <v>31.25</v>
      </c>
      <c r="F1945" s="2">
        <v>-0.28717294199999999</v>
      </c>
    </row>
    <row r="1946" spans="1:6" x14ac:dyDescent="0.25">
      <c r="A1946" s="3">
        <v>42895</v>
      </c>
      <c r="B1946" s="2">
        <v>31.64</v>
      </c>
      <c r="C1946" s="2">
        <v>31.82</v>
      </c>
      <c r="D1946" s="2">
        <v>31.09</v>
      </c>
      <c r="E1946" s="2">
        <v>31.37</v>
      </c>
      <c r="F1946" s="2">
        <v>-0.85335019000000001</v>
      </c>
    </row>
    <row r="1947" spans="1:6" x14ac:dyDescent="0.25">
      <c r="A1947" s="3">
        <v>42894</v>
      </c>
      <c r="B1947" s="2">
        <v>31.53</v>
      </c>
      <c r="C1947" s="2">
        <v>31.8</v>
      </c>
      <c r="D1947" s="2">
        <v>31.52</v>
      </c>
      <c r="E1947" s="2">
        <v>31.61</v>
      </c>
      <c r="F1947" s="2">
        <v>0.25372661000000002</v>
      </c>
    </row>
    <row r="1948" spans="1:6" x14ac:dyDescent="0.25">
      <c r="A1948" s="3">
        <v>42893</v>
      </c>
      <c r="B1948" s="2">
        <v>31.61</v>
      </c>
      <c r="C1948" s="2">
        <v>31.72</v>
      </c>
      <c r="D1948" s="2">
        <v>31.44</v>
      </c>
      <c r="E1948" s="2">
        <v>31.61</v>
      </c>
      <c r="F1948" s="2">
        <v>0</v>
      </c>
    </row>
    <row r="1949" spans="1:6" x14ac:dyDescent="0.25">
      <c r="A1949" s="3">
        <v>42892</v>
      </c>
      <c r="B1949" s="2">
        <v>31.75</v>
      </c>
      <c r="C1949" s="2">
        <v>31.76</v>
      </c>
      <c r="D1949" s="2">
        <v>31.5</v>
      </c>
      <c r="E1949" s="2">
        <v>31.56</v>
      </c>
      <c r="F1949" s="2">
        <v>-0.59842519699999996</v>
      </c>
    </row>
    <row r="1950" spans="1:6" x14ac:dyDescent="0.25">
      <c r="A1950" s="3">
        <v>42891</v>
      </c>
      <c r="B1950" s="2">
        <v>32.03</v>
      </c>
      <c r="C1950" s="2">
        <v>32.03</v>
      </c>
      <c r="D1950" s="2">
        <v>31.57</v>
      </c>
      <c r="E1950" s="2">
        <v>31.76</v>
      </c>
      <c r="F1950" s="2">
        <v>-0.84295972500000005</v>
      </c>
    </row>
    <row r="1951" spans="1:6" x14ac:dyDescent="0.25">
      <c r="A1951" s="3">
        <v>42888</v>
      </c>
      <c r="B1951" s="2">
        <v>31.93</v>
      </c>
      <c r="C1951" s="2">
        <v>32.06</v>
      </c>
      <c r="D1951" s="2">
        <v>31.68</v>
      </c>
      <c r="E1951" s="2">
        <v>31.98</v>
      </c>
      <c r="F1951" s="2">
        <v>0.156592546</v>
      </c>
    </row>
    <row r="1952" spans="1:6" x14ac:dyDescent="0.25">
      <c r="A1952" s="3">
        <v>42887</v>
      </c>
      <c r="B1952" s="2">
        <v>31.52</v>
      </c>
      <c r="C1952" s="2">
        <v>31.82</v>
      </c>
      <c r="D1952" s="2">
        <v>31.47</v>
      </c>
      <c r="E1952" s="2">
        <v>31.82</v>
      </c>
      <c r="F1952" s="2">
        <v>0.95177665</v>
      </c>
    </row>
    <row r="1953" spans="1:6" x14ac:dyDescent="0.25">
      <c r="A1953" s="3">
        <v>42886</v>
      </c>
      <c r="B1953" s="2">
        <v>31.85</v>
      </c>
      <c r="C1953" s="2">
        <v>31.89</v>
      </c>
      <c r="D1953" s="2">
        <v>31.47</v>
      </c>
      <c r="E1953" s="2">
        <v>31.53</v>
      </c>
      <c r="F1953" s="2">
        <v>-1.004709576</v>
      </c>
    </row>
    <row r="1954" spans="1:6" x14ac:dyDescent="0.25">
      <c r="A1954" s="3">
        <v>42885</v>
      </c>
      <c r="B1954" s="2">
        <v>31.39</v>
      </c>
      <c r="C1954" s="2">
        <v>31.81</v>
      </c>
      <c r="D1954" s="2">
        <v>31.39</v>
      </c>
      <c r="E1954" s="2">
        <v>31.68</v>
      </c>
      <c r="F1954" s="2">
        <v>0.92386110200000005</v>
      </c>
    </row>
    <row r="1955" spans="1:6" x14ac:dyDescent="0.25">
      <c r="A1955" s="3">
        <v>42881</v>
      </c>
      <c r="B1955" s="2">
        <v>31.51</v>
      </c>
      <c r="C1955" s="2">
        <v>31.58</v>
      </c>
      <c r="D1955" s="2">
        <v>31.36</v>
      </c>
      <c r="E1955" s="2">
        <v>31.5</v>
      </c>
      <c r="F1955" s="2">
        <v>-3.1735957000000002E-2</v>
      </c>
    </row>
    <row r="1956" spans="1:6" x14ac:dyDescent="0.25">
      <c r="A1956" s="3">
        <v>42880</v>
      </c>
      <c r="B1956" s="2">
        <v>31.55</v>
      </c>
      <c r="C1956" s="2">
        <v>31.68</v>
      </c>
      <c r="D1956" s="2">
        <v>31.37</v>
      </c>
      <c r="E1956" s="2">
        <v>31.44</v>
      </c>
      <c r="F1956" s="2">
        <v>-0.34865293200000003</v>
      </c>
    </row>
    <row r="1957" spans="1:6" x14ac:dyDescent="0.25">
      <c r="A1957" s="3">
        <v>42879</v>
      </c>
      <c r="B1957" s="2">
        <v>31.93</v>
      </c>
      <c r="C1957" s="2">
        <v>31.94</v>
      </c>
      <c r="D1957" s="2">
        <v>31.22</v>
      </c>
      <c r="E1957" s="2">
        <v>31.49</v>
      </c>
      <c r="F1957" s="2">
        <v>-1.378014407</v>
      </c>
    </row>
    <row r="1958" spans="1:6" x14ac:dyDescent="0.25">
      <c r="A1958" s="3">
        <v>42878</v>
      </c>
      <c r="B1958" s="2">
        <v>31.85</v>
      </c>
      <c r="C1958" s="2">
        <v>31.87</v>
      </c>
      <c r="D1958" s="2">
        <v>31.52</v>
      </c>
      <c r="E1958" s="2">
        <v>31.76</v>
      </c>
      <c r="F1958" s="2">
        <v>-0.28257456800000003</v>
      </c>
    </row>
    <row r="1959" spans="1:6" x14ac:dyDescent="0.25">
      <c r="A1959" s="3">
        <v>42877</v>
      </c>
      <c r="B1959" s="2">
        <v>31.2</v>
      </c>
      <c r="C1959" s="2">
        <v>31.98</v>
      </c>
      <c r="D1959" s="2">
        <v>31.2</v>
      </c>
      <c r="E1959" s="2">
        <v>31.59</v>
      </c>
      <c r="F1959" s="2">
        <v>1.25</v>
      </c>
    </row>
    <row r="1960" spans="1:6" x14ac:dyDescent="0.25">
      <c r="A1960" s="3">
        <v>42874</v>
      </c>
      <c r="B1960" s="2">
        <v>31.74</v>
      </c>
      <c r="C1960" s="2">
        <v>31.78</v>
      </c>
      <c r="D1960" s="2">
        <v>31.02</v>
      </c>
      <c r="E1960" s="2">
        <v>31.21</v>
      </c>
      <c r="F1960" s="2">
        <v>-1.6698172650000001</v>
      </c>
    </row>
    <row r="1961" spans="1:6" x14ac:dyDescent="0.25">
      <c r="A1961" s="3">
        <v>42873</v>
      </c>
      <c r="B1961" s="2">
        <v>31.12</v>
      </c>
      <c r="C1961" s="2">
        <v>31.51</v>
      </c>
      <c r="D1961" s="2">
        <v>30.38</v>
      </c>
      <c r="E1961" s="2">
        <v>31.38</v>
      </c>
      <c r="F1961" s="2">
        <v>0.83547557800000005</v>
      </c>
    </row>
    <row r="1962" spans="1:6" x14ac:dyDescent="0.25">
      <c r="A1962" s="3">
        <v>42872</v>
      </c>
      <c r="B1962" s="2">
        <v>34.15</v>
      </c>
      <c r="C1962" s="2">
        <v>34.299999999999997</v>
      </c>
      <c r="D1962" s="2">
        <v>33.799999999999997</v>
      </c>
      <c r="E1962" s="2">
        <v>33.82</v>
      </c>
      <c r="F1962" s="2">
        <v>-0.96632503700000005</v>
      </c>
    </row>
    <row r="1963" spans="1:6" x14ac:dyDescent="0.25">
      <c r="A1963" s="3">
        <v>42871</v>
      </c>
      <c r="B1963" s="2">
        <v>34.229999999999997</v>
      </c>
      <c r="C1963" s="2">
        <v>34.33</v>
      </c>
      <c r="D1963" s="2">
        <v>34.04</v>
      </c>
      <c r="E1963" s="2">
        <v>34.299999999999997</v>
      </c>
      <c r="F1963" s="2">
        <v>0.204498978</v>
      </c>
    </row>
    <row r="1964" spans="1:6" x14ac:dyDescent="0.25">
      <c r="A1964" s="3">
        <v>42870</v>
      </c>
      <c r="B1964" s="2">
        <v>34</v>
      </c>
      <c r="C1964" s="2">
        <v>34.46</v>
      </c>
      <c r="D1964" s="2">
        <v>33.979999999999997</v>
      </c>
      <c r="E1964" s="2">
        <v>34.229999999999997</v>
      </c>
      <c r="F1964" s="2">
        <v>0.67647058800000004</v>
      </c>
    </row>
    <row r="1965" spans="1:6" x14ac:dyDescent="0.25">
      <c r="A1965" s="3">
        <v>42867</v>
      </c>
      <c r="B1965" s="2">
        <v>33.6</v>
      </c>
      <c r="C1965" s="2">
        <v>33.6</v>
      </c>
      <c r="D1965" s="2">
        <v>33.14</v>
      </c>
      <c r="E1965" s="2">
        <v>33.450000000000003</v>
      </c>
      <c r="F1965" s="2">
        <v>-0.446428571</v>
      </c>
    </row>
    <row r="1966" spans="1:6" x14ac:dyDescent="0.25">
      <c r="A1966" s="3">
        <v>42866</v>
      </c>
      <c r="B1966" s="2">
        <v>33.72</v>
      </c>
      <c r="C1966" s="2">
        <v>33.81</v>
      </c>
      <c r="D1966" s="2">
        <v>33.479999999999997</v>
      </c>
      <c r="E1966" s="2">
        <v>33.630000000000003</v>
      </c>
      <c r="F1966" s="2">
        <v>-0.26690391499999999</v>
      </c>
    </row>
    <row r="1967" spans="1:6" x14ac:dyDescent="0.25">
      <c r="A1967" s="3">
        <v>42865</v>
      </c>
      <c r="B1967" s="2">
        <v>33.9</v>
      </c>
      <c r="C1967" s="2">
        <v>33.9</v>
      </c>
      <c r="D1967" s="2">
        <v>33.58</v>
      </c>
      <c r="E1967" s="2">
        <v>33.74</v>
      </c>
      <c r="F1967" s="2">
        <v>-0.47197640099999999</v>
      </c>
    </row>
    <row r="1968" spans="1:6" x14ac:dyDescent="0.25">
      <c r="A1968" s="3">
        <v>42864</v>
      </c>
      <c r="B1968" s="2">
        <v>34.08</v>
      </c>
      <c r="C1968" s="2">
        <v>34.25</v>
      </c>
      <c r="D1968" s="2">
        <v>33.840000000000003</v>
      </c>
      <c r="E1968" s="2">
        <v>33.9</v>
      </c>
      <c r="F1968" s="2">
        <v>-0.52816901400000005</v>
      </c>
    </row>
    <row r="1969" spans="1:6" x14ac:dyDescent="0.25">
      <c r="A1969" s="3">
        <v>42863</v>
      </c>
      <c r="B1969" s="2">
        <v>34.43</v>
      </c>
      <c r="C1969" s="2">
        <v>34.46</v>
      </c>
      <c r="D1969" s="2">
        <v>34.15</v>
      </c>
      <c r="E1969" s="2">
        <v>34.29</v>
      </c>
      <c r="F1969" s="2">
        <v>-0.40662213200000002</v>
      </c>
    </row>
    <row r="1970" spans="1:6" x14ac:dyDescent="0.25">
      <c r="A1970" s="3">
        <v>42860</v>
      </c>
      <c r="B1970" s="2">
        <v>34.25</v>
      </c>
      <c r="C1970" s="2">
        <v>34.4</v>
      </c>
      <c r="D1970" s="2">
        <v>34.07</v>
      </c>
      <c r="E1970" s="2">
        <v>34.39</v>
      </c>
      <c r="F1970" s="2">
        <v>0.40875912399999997</v>
      </c>
    </row>
    <row r="1971" spans="1:6" x14ac:dyDescent="0.25">
      <c r="A1971" s="3">
        <v>42859</v>
      </c>
      <c r="B1971" s="2">
        <v>34.33</v>
      </c>
      <c r="C1971" s="2">
        <v>34.49</v>
      </c>
      <c r="D1971" s="2">
        <v>34.07</v>
      </c>
      <c r="E1971" s="2">
        <v>34.18</v>
      </c>
      <c r="F1971" s="2">
        <v>-0.43693562499999999</v>
      </c>
    </row>
    <row r="1972" spans="1:6" x14ac:dyDescent="0.25">
      <c r="A1972" s="3">
        <v>42858</v>
      </c>
      <c r="B1972" s="2">
        <v>34.229999999999997</v>
      </c>
      <c r="C1972" s="2">
        <v>34.340000000000003</v>
      </c>
      <c r="D1972" s="2">
        <v>34.119999999999997</v>
      </c>
      <c r="E1972" s="2">
        <v>34.25</v>
      </c>
      <c r="F1972" s="2">
        <v>5.8428279E-2</v>
      </c>
    </row>
    <row r="1973" spans="1:6" x14ac:dyDescent="0.25">
      <c r="A1973" s="3">
        <v>42857</v>
      </c>
      <c r="B1973" s="2">
        <v>34.06</v>
      </c>
      <c r="C1973" s="2">
        <v>34.24</v>
      </c>
      <c r="D1973" s="2">
        <v>33.94</v>
      </c>
      <c r="E1973" s="2">
        <v>34.24</v>
      </c>
      <c r="F1973" s="2">
        <v>0.52847915400000001</v>
      </c>
    </row>
    <row r="1974" spans="1:6" x14ac:dyDescent="0.25">
      <c r="A1974" s="3">
        <v>42856</v>
      </c>
      <c r="B1974" s="2">
        <v>34.11</v>
      </c>
      <c r="C1974" s="2">
        <v>34.14</v>
      </c>
      <c r="D1974" s="2">
        <v>33.82</v>
      </c>
      <c r="E1974" s="2">
        <v>33.97</v>
      </c>
      <c r="F1974" s="2">
        <v>-0.41043682199999998</v>
      </c>
    </row>
    <row r="1975" spans="1:6" x14ac:dyDescent="0.25">
      <c r="A1975" s="3">
        <v>42853</v>
      </c>
      <c r="B1975" s="2">
        <v>33.86</v>
      </c>
      <c r="C1975" s="2">
        <v>34.07</v>
      </c>
      <c r="D1975" s="2">
        <v>33.67</v>
      </c>
      <c r="E1975" s="2">
        <v>34.07</v>
      </c>
      <c r="F1975" s="2">
        <v>0.62020082700000001</v>
      </c>
    </row>
    <row r="1976" spans="1:6" x14ac:dyDescent="0.25">
      <c r="A1976" s="3">
        <v>42852</v>
      </c>
      <c r="B1976" s="2">
        <v>34.03</v>
      </c>
      <c r="C1976" s="2">
        <v>34.049999999999997</v>
      </c>
      <c r="D1976" s="2">
        <v>33.619999999999997</v>
      </c>
      <c r="E1976" s="2">
        <v>33.75</v>
      </c>
      <c r="F1976" s="2">
        <v>-0.82280340900000004</v>
      </c>
    </row>
    <row r="1977" spans="1:6" x14ac:dyDescent="0.25">
      <c r="A1977" s="3">
        <v>42851</v>
      </c>
      <c r="B1977" s="2">
        <v>33.58</v>
      </c>
      <c r="C1977" s="2">
        <v>33.630000000000003</v>
      </c>
      <c r="D1977" s="2">
        <v>33.369999999999997</v>
      </c>
      <c r="E1977" s="2">
        <v>33.4</v>
      </c>
      <c r="F1977" s="2">
        <v>-0.53603335299999999</v>
      </c>
    </row>
    <row r="1978" spans="1:6" x14ac:dyDescent="0.25">
      <c r="A1978" s="3">
        <v>42850</v>
      </c>
      <c r="B1978" s="2">
        <v>33.39</v>
      </c>
      <c r="C1978" s="2">
        <v>33.520000000000003</v>
      </c>
      <c r="D1978" s="2">
        <v>33.36</v>
      </c>
      <c r="E1978" s="2">
        <v>33.42</v>
      </c>
      <c r="F1978" s="2">
        <v>8.9847259999999998E-2</v>
      </c>
    </row>
    <row r="1979" spans="1:6" x14ac:dyDescent="0.25">
      <c r="A1979" s="3">
        <v>42849</v>
      </c>
      <c r="B1979" s="2">
        <v>33.21</v>
      </c>
      <c r="C1979" s="2">
        <v>33.35</v>
      </c>
      <c r="D1979" s="2">
        <v>33.14</v>
      </c>
      <c r="E1979" s="2">
        <v>33.28</v>
      </c>
      <c r="F1979" s="2">
        <v>0.210779886</v>
      </c>
    </row>
    <row r="1980" spans="1:6" x14ac:dyDescent="0.25">
      <c r="A1980" s="3">
        <v>42846</v>
      </c>
      <c r="B1980" s="2">
        <v>32.86</v>
      </c>
      <c r="C1980" s="2">
        <v>32.89</v>
      </c>
      <c r="D1980" s="2">
        <v>32.67</v>
      </c>
      <c r="E1980" s="2">
        <v>32.82</v>
      </c>
      <c r="F1980" s="2">
        <v>-0.12172854499999999</v>
      </c>
    </row>
    <row r="1981" spans="1:6" x14ac:dyDescent="0.25">
      <c r="A1981" s="3">
        <v>42845</v>
      </c>
      <c r="B1981" s="2">
        <v>32.79</v>
      </c>
      <c r="C1981" s="2">
        <v>32.94</v>
      </c>
      <c r="D1981" s="2">
        <v>32.729999999999997</v>
      </c>
      <c r="E1981" s="2">
        <v>32.83</v>
      </c>
      <c r="F1981" s="2">
        <v>0.121988411</v>
      </c>
    </row>
    <row r="1982" spans="1:6" x14ac:dyDescent="0.25">
      <c r="A1982" s="3">
        <v>42844</v>
      </c>
      <c r="B1982" s="2">
        <v>32.83</v>
      </c>
      <c r="C1982" s="2">
        <v>32.880000000000003</v>
      </c>
      <c r="D1982" s="2">
        <v>32.61</v>
      </c>
      <c r="E1982" s="2">
        <v>32.65</v>
      </c>
      <c r="F1982" s="2">
        <v>-0.54827901300000004</v>
      </c>
    </row>
    <row r="1983" spans="1:6" x14ac:dyDescent="0.25">
      <c r="A1983" s="3">
        <v>42843</v>
      </c>
      <c r="B1983" s="2">
        <v>32.56</v>
      </c>
      <c r="C1983" s="2">
        <v>32.729999999999997</v>
      </c>
      <c r="D1983" s="2">
        <v>32.450000000000003</v>
      </c>
      <c r="E1983" s="2">
        <v>32.67</v>
      </c>
      <c r="F1983" s="2">
        <v>0.337837838</v>
      </c>
    </row>
    <row r="1984" spans="1:6" x14ac:dyDescent="0.25">
      <c r="A1984" s="3">
        <v>42842</v>
      </c>
      <c r="B1984" s="2">
        <v>32.479999999999997</v>
      </c>
      <c r="C1984" s="2">
        <v>32.67</v>
      </c>
      <c r="D1984" s="2">
        <v>32.47</v>
      </c>
      <c r="E1984" s="2">
        <v>32.61</v>
      </c>
      <c r="F1984" s="2">
        <v>0.40024630500000002</v>
      </c>
    </row>
    <row r="1985" spans="1:6" x14ac:dyDescent="0.25">
      <c r="A1985" s="3">
        <v>42838</v>
      </c>
      <c r="B1985" s="2">
        <v>32.71</v>
      </c>
      <c r="C1985" s="2">
        <v>32.85</v>
      </c>
      <c r="D1985" s="2">
        <v>32.42</v>
      </c>
      <c r="E1985" s="2">
        <v>32.42</v>
      </c>
      <c r="F1985" s="2">
        <v>-0.88657902799999999</v>
      </c>
    </row>
    <row r="1986" spans="1:6" x14ac:dyDescent="0.25">
      <c r="A1986" s="3">
        <v>42837</v>
      </c>
      <c r="B1986" s="2">
        <v>32.950000000000003</v>
      </c>
      <c r="C1986" s="2">
        <v>32.950000000000003</v>
      </c>
      <c r="D1986" s="2">
        <v>32.5</v>
      </c>
      <c r="E1986" s="2">
        <v>32.619999999999997</v>
      </c>
      <c r="F1986" s="2">
        <v>-1.001517451</v>
      </c>
    </row>
    <row r="1987" spans="1:6" x14ac:dyDescent="0.25">
      <c r="A1987" s="3">
        <v>42836</v>
      </c>
      <c r="B1987" s="2">
        <v>32.99</v>
      </c>
      <c r="C1987" s="2">
        <v>33.08</v>
      </c>
      <c r="D1987" s="2">
        <v>32.64</v>
      </c>
      <c r="E1987" s="2">
        <v>32.92</v>
      </c>
      <c r="F1987" s="2">
        <v>-0.21218551099999999</v>
      </c>
    </row>
    <row r="1988" spans="1:6" x14ac:dyDescent="0.25">
      <c r="A1988" s="3">
        <v>42835</v>
      </c>
      <c r="B1988" s="2">
        <v>33.020000000000003</v>
      </c>
      <c r="C1988" s="2">
        <v>33.22</v>
      </c>
      <c r="D1988" s="2">
        <v>32.869999999999997</v>
      </c>
      <c r="E1988" s="2">
        <v>33.01</v>
      </c>
      <c r="F1988" s="2">
        <v>-3.0284676E-2</v>
      </c>
    </row>
    <row r="1989" spans="1:6" x14ac:dyDescent="0.25">
      <c r="A1989" s="3">
        <v>42832</v>
      </c>
      <c r="B1989" s="2">
        <v>33.1</v>
      </c>
      <c r="C1989" s="2">
        <v>33.15</v>
      </c>
      <c r="D1989" s="2">
        <v>32.92</v>
      </c>
      <c r="E1989" s="2">
        <v>32.96</v>
      </c>
      <c r="F1989" s="2">
        <v>-0.42296072499999998</v>
      </c>
    </row>
    <row r="1990" spans="1:6" x14ac:dyDescent="0.25">
      <c r="A1990" s="3">
        <v>42831</v>
      </c>
      <c r="B1990" s="2">
        <v>33</v>
      </c>
      <c r="C1990" s="2">
        <v>33.270000000000003</v>
      </c>
      <c r="D1990" s="2">
        <v>32.9</v>
      </c>
      <c r="E1990" s="2">
        <v>33.08</v>
      </c>
      <c r="F1990" s="2">
        <v>0.24242424200000001</v>
      </c>
    </row>
    <row r="1991" spans="1:6" x14ac:dyDescent="0.25">
      <c r="A1991" s="3">
        <v>42830</v>
      </c>
      <c r="B1991" s="2">
        <v>33.49</v>
      </c>
      <c r="C1991" s="2">
        <v>33.53</v>
      </c>
      <c r="D1991" s="2">
        <v>32.979999999999997</v>
      </c>
      <c r="E1991" s="2">
        <v>33</v>
      </c>
      <c r="F1991" s="2">
        <v>-1.46312332</v>
      </c>
    </row>
    <row r="1992" spans="1:6" x14ac:dyDescent="0.25">
      <c r="A1992" s="3">
        <v>42829</v>
      </c>
      <c r="B1992" s="2">
        <v>33.159999999999997</v>
      </c>
      <c r="C1992" s="2">
        <v>33.42</v>
      </c>
      <c r="D1992" s="2">
        <v>32.94</v>
      </c>
      <c r="E1992" s="2">
        <v>33.409999999999997</v>
      </c>
      <c r="F1992" s="2">
        <v>0.753920386</v>
      </c>
    </row>
    <row r="1993" spans="1:6" x14ac:dyDescent="0.25">
      <c r="A1993" s="3">
        <v>42828</v>
      </c>
      <c r="B1993" s="2">
        <v>33.75</v>
      </c>
      <c r="C1993" s="2">
        <v>33.93</v>
      </c>
      <c r="D1993" s="2">
        <v>33.46</v>
      </c>
      <c r="E1993" s="2">
        <v>33.58</v>
      </c>
      <c r="F1993" s="2">
        <v>-0.50370370399999997</v>
      </c>
    </row>
    <row r="1994" spans="1:6" x14ac:dyDescent="0.25">
      <c r="A1994" s="3">
        <v>42825</v>
      </c>
      <c r="B1994" s="2">
        <v>33.72</v>
      </c>
      <c r="C1994" s="2">
        <v>33.880000000000003</v>
      </c>
      <c r="D1994" s="2">
        <v>33.659999999999997</v>
      </c>
      <c r="E1994" s="2">
        <v>33.799999999999997</v>
      </c>
      <c r="F1994" s="2">
        <v>0.237247924</v>
      </c>
    </row>
    <row r="1995" spans="1:6" x14ac:dyDescent="0.25">
      <c r="A1995" s="3">
        <v>42824</v>
      </c>
      <c r="B1995" s="2">
        <v>33.799999999999997</v>
      </c>
      <c r="C1995" s="2">
        <v>33.92</v>
      </c>
      <c r="D1995" s="2">
        <v>33.72</v>
      </c>
      <c r="E1995" s="2">
        <v>33.74</v>
      </c>
      <c r="F1995" s="2">
        <v>-0.177514793</v>
      </c>
    </row>
    <row r="1996" spans="1:6" x14ac:dyDescent="0.25">
      <c r="A1996" s="3">
        <v>42823</v>
      </c>
      <c r="B1996" s="2">
        <v>34</v>
      </c>
      <c r="C1996" s="2">
        <v>34.049999999999997</v>
      </c>
      <c r="D1996" s="2">
        <v>33.65</v>
      </c>
      <c r="E1996" s="2">
        <v>33.74</v>
      </c>
      <c r="F1996" s="2">
        <v>-0.764705882</v>
      </c>
    </row>
    <row r="1997" spans="1:6" x14ac:dyDescent="0.25">
      <c r="A1997" s="3">
        <v>42822</v>
      </c>
      <c r="B1997" s="2">
        <v>33.93</v>
      </c>
      <c r="C1997" s="2">
        <v>34.21</v>
      </c>
      <c r="D1997" s="2">
        <v>33.83</v>
      </c>
      <c r="E1997" s="2">
        <v>34.020000000000003</v>
      </c>
      <c r="F1997" s="2">
        <v>0.26525198900000002</v>
      </c>
    </row>
    <row r="1998" spans="1:6" x14ac:dyDescent="0.25">
      <c r="A1998" s="3">
        <v>42821</v>
      </c>
      <c r="B1998" s="2">
        <v>33.82</v>
      </c>
      <c r="C1998" s="2">
        <v>34.03</v>
      </c>
      <c r="D1998" s="2">
        <v>33.75</v>
      </c>
      <c r="E1998" s="2">
        <v>33.99</v>
      </c>
      <c r="F1998" s="2">
        <v>0.50266114699999997</v>
      </c>
    </row>
    <row r="1999" spans="1:6" x14ac:dyDescent="0.25">
      <c r="A1999" s="3">
        <v>42818</v>
      </c>
      <c r="B1999" s="2">
        <v>34.049999999999997</v>
      </c>
      <c r="C1999" s="2">
        <v>34.299999999999997</v>
      </c>
      <c r="D1999" s="2">
        <v>33.96</v>
      </c>
      <c r="E1999" s="2">
        <v>34.08</v>
      </c>
      <c r="F1999" s="2">
        <v>8.8105726999999995E-2</v>
      </c>
    </row>
    <row r="2000" spans="1:6" x14ac:dyDescent="0.25">
      <c r="A2000" s="3">
        <v>42817</v>
      </c>
      <c r="B2000" s="2">
        <v>34.08</v>
      </c>
      <c r="C2000" s="2">
        <v>34.26</v>
      </c>
      <c r="D2000" s="2">
        <v>33.909999999999997</v>
      </c>
      <c r="E2000" s="2">
        <v>33.96</v>
      </c>
      <c r="F2000" s="2">
        <v>-0.35211267600000001</v>
      </c>
    </row>
    <row r="2001" spans="1:6" x14ac:dyDescent="0.25">
      <c r="A2001" s="3">
        <v>42816</v>
      </c>
      <c r="B2001" s="2">
        <v>33.86</v>
      </c>
      <c r="C2001" s="2">
        <v>34.200000000000003</v>
      </c>
      <c r="D2001" s="2">
        <v>33.82</v>
      </c>
      <c r="E2001" s="2">
        <v>34.1</v>
      </c>
      <c r="F2001" s="2">
        <v>0.70880094500000002</v>
      </c>
    </row>
    <row r="2002" spans="1:6" x14ac:dyDescent="0.25">
      <c r="A2002" s="3">
        <v>42815</v>
      </c>
      <c r="B2002" s="2">
        <v>34.450000000000003</v>
      </c>
      <c r="C2002" s="2">
        <v>34.47</v>
      </c>
      <c r="D2002" s="2">
        <v>33.79</v>
      </c>
      <c r="E2002" s="2">
        <v>33.880000000000003</v>
      </c>
      <c r="F2002" s="2">
        <v>-1.654571843</v>
      </c>
    </row>
    <row r="2003" spans="1:6" x14ac:dyDescent="0.25">
      <c r="A2003" s="3">
        <v>42814</v>
      </c>
      <c r="B2003" s="2">
        <v>34.28</v>
      </c>
      <c r="C2003" s="2">
        <v>34.39</v>
      </c>
      <c r="D2003" s="2">
        <v>34.21</v>
      </c>
      <c r="E2003" s="2">
        <v>34.28</v>
      </c>
      <c r="F2003" s="2">
        <v>0</v>
      </c>
    </row>
    <row r="2004" spans="1:6" x14ac:dyDescent="0.25">
      <c r="A2004" s="3">
        <v>42811</v>
      </c>
      <c r="B2004" s="2">
        <v>34.380000000000003</v>
      </c>
      <c r="C2004" s="2">
        <v>34.380000000000003</v>
      </c>
      <c r="D2004" s="2">
        <v>34.19</v>
      </c>
      <c r="E2004" s="2">
        <v>34.229999999999997</v>
      </c>
      <c r="F2004" s="2">
        <v>-0.43630017500000001</v>
      </c>
    </row>
    <row r="2005" spans="1:6" x14ac:dyDescent="0.25">
      <c r="A2005" s="3">
        <v>42810</v>
      </c>
      <c r="B2005" s="2">
        <v>34.25</v>
      </c>
      <c r="C2005" s="2">
        <v>34.479999999999997</v>
      </c>
      <c r="D2005" s="2">
        <v>34.11</v>
      </c>
      <c r="E2005" s="2">
        <v>34.229999999999997</v>
      </c>
      <c r="F2005" s="2">
        <v>-5.8394161E-2</v>
      </c>
    </row>
    <row r="2006" spans="1:6" x14ac:dyDescent="0.25">
      <c r="A2006" s="3">
        <v>42809</v>
      </c>
      <c r="B2006" s="2">
        <v>34.14</v>
      </c>
      <c r="C2006" s="2">
        <v>34.35</v>
      </c>
      <c r="D2006" s="2">
        <v>34.049999999999997</v>
      </c>
      <c r="E2006" s="2">
        <v>34.24</v>
      </c>
      <c r="F2006" s="2">
        <v>0.292911541</v>
      </c>
    </row>
    <row r="2007" spans="1:6" x14ac:dyDescent="0.25">
      <c r="A2007" s="3">
        <v>42808</v>
      </c>
      <c r="B2007" s="2">
        <v>33.94</v>
      </c>
      <c r="C2007" s="2">
        <v>34.14</v>
      </c>
      <c r="D2007" s="2">
        <v>33.85</v>
      </c>
      <c r="E2007" s="2">
        <v>34.119999999999997</v>
      </c>
      <c r="F2007" s="2">
        <v>0.53034767199999999</v>
      </c>
    </row>
    <row r="2008" spans="1:6" x14ac:dyDescent="0.25">
      <c r="A2008" s="3">
        <v>42807</v>
      </c>
      <c r="B2008" s="2">
        <v>34.22</v>
      </c>
      <c r="C2008" s="2">
        <v>34.33</v>
      </c>
      <c r="D2008" s="2">
        <v>34</v>
      </c>
      <c r="E2008" s="2">
        <v>34.1</v>
      </c>
      <c r="F2008" s="2">
        <v>-0.35067212199999998</v>
      </c>
    </row>
    <row r="2009" spans="1:6" x14ac:dyDescent="0.25">
      <c r="A2009" s="3">
        <v>42804</v>
      </c>
      <c r="B2009" s="2">
        <v>34.24</v>
      </c>
      <c r="C2009" s="2">
        <v>34.29</v>
      </c>
      <c r="D2009" s="2">
        <v>34.090000000000003</v>
      </c>
      <c r="E2009" s="2">
        <v>34.26</v>
      </c>
      <c r="F2009" s="2">
        <v>5.8411215000000002E-2</v>
      </c>
    </row>
    <row r="2010" spans="1:6" x14ac:dyDescent="0.25">
      <c r="A2010" s="3">
        <v>42803</v>
      </c>
      <c r="B2010" s="2">
        <v>34.04</v>
      </c>
      <c r="C2010" s="2">
        <v>34.1</v>
      </c>
      <c r="D2010" s="2">
        <v>33.869999999999997</v>
      </c>
      <c r="E2010" s="2">
        <v>34.07</v>
      </c>
      <c r="F2010" s="2">
        <v>8.8131609999999999E-2</v>
      </c>
    </row>
    <row r="2011" spans="1:6" x14ac:dyDescent="0.25">
      <c r="A2011" s="3">
        <v>42802</v>
      </c>
      <c r="B2011" s="2">
        <v>34.18</v>
      </c>
      <c r="C2011" s="2">
        <v>34.229999999999997</v>
      </c>
      <c r="D2011" s="2">
        <v>33.93</v>
      </c>
      <c r="E2011" s="2">
        <v>34.020000000000003</v>
      </c>
      <c r="F2011" s="2">
        <v>-0.46811000600000002</v>
      </c>
    </row>
    <row r="2012" spans="1:6" x14ac:dyDescent="0.25">
      <c r="A2012" s="3">
        <v>42801</v>
      </c>
      <c r="B2012" s="2">
        <v>34</v>
      </c>
      <c r="C2012" s="2">
        <v>34.24</v>
      </c>
      <c r="D2012" s="2">
        <v>33.99</v>
      </c>
      <c r="E2012" s="2">
        <v>34.200000000000003</v>
      </c>
      <c r="F2012" s="2">
        <v>0.58823529399999996</v>
      </c>
    </row>
    <row r="2013" spans="1:6" x14ac:dyDescent="0.25">
      <c r="A2013" s="3">
        <v>42800</v>
      </c>
      <c r="B2013" s="2">
        <v>34.04</v>
      </c>
      <c r="C2013" s="2">
        <v>34.28</v>
      </c>
      <c r="D2013" s="2">
        <v>33.96</v>
      </c>
      <c r="E2013" s="2">
        <v>34.19</v>
      </c>
      <c r="F2013" s="2">
        <v>0.440658049</v>
      </c>
    </row>
    <row r="2014" spans="1:6" x14ac:dyDescent="0.25">
      <c r="A2014" s="3">
        <v>42797</v>
      </c>
      <c r="B2014" s="2">
        <v>34.42</v>
      </c>
      <c r="C2014" s="2">
        <v>34.44</v>
      </c>
      <c r="D2014" s="2">
        <v>34.229999999999997</v>
      </c>
      <c r="E2014" s="2">
        <v>34.29</v>
      </c>
      <c r="F2014" s="2">
        <v>-0.37768739099999998</v>
      </c>
    </row>
    <row r="2015" spans="1:6" x14ac:dyDescent="0.25">
      <c r="A2015" s="3">
        <v>42796</v>
      </c>
      <c r="B2015" s="2">
        <v>34.44</v>
      </c>
      <c r="C2015" s="2">
        <v>34.53</v>
      </c>
      <c r="D2015" s="2">
        <v>34.21</v>
      </c>
      <c r="E2015" s="2">
        <v>34.39</v>
      </c>
      <c r="F2015" s="2">
        <v>-0.14518002299999999</v>
      </c>
    </row>
    <row r="2016" spans="1:6" x14ac:dyDescent="0.25">
      <c r="A2016" s="3">
        <v>42795</v>
      </c>
      <c r="B2016" s="2">
        <v>34.28</v>
      </c>
      <c r="C2016" s="2">
        <v>34.51</v>
      </c>
      <c r="D2016" s="2">
        <v>34.18</v>
      </c>
      <c r="E2016" s="2">
        <v>34.44</v>
      </c>
      <c r="F2016" s="2">
        <v>0.466744457</v>
      </c>
    </row>
    <row r="2017" spans="1:6" x14ac:dyDescent="0.25">
      <c r="A2017" s="3">
        <v>42794</v>
      </c>
      <c r="B2017" s="2">
        <v>34.200000000000003</v>
      </c>
      <c r="C2017" s="2">
        <v>34.29</v>
      </c>
      <c r="D2017" s="2">
        <v>34.04</v>
      </c>
      <c r="E2017" s="2">
        <v>34.18</v>
      </c>
      <c r="F2017" s="2">
        <v>-5.8479532000000001E-2</v>
      </c>
    </row>
    <row r="2018" spans="1:6" x14ac:dyDescent="0.25">
      <c r="A2018" s="3">
        <v>42793</v>
      </c>
      <c r="B2018" s="2">
        <v>34.21</v>
      </c>
      <c r="C2018" s="2">
        <v>34.32</v>
      </c>
      <c r="D2018" s="2">
        <v>34.130000000000003</v>
      </c>
      <c r="E2018" s="2">
        <v>34.26</v>
      </c>
      <c r="F2018" s="2">
        <v>0.14615609500000001</v>
      </c>
    </row>
    <row r="2019" spans="1:6" x14ac:dyDescent="0.25">
      <c r="A2019" s="3">
        <v>42790</v>
      </c>
      <c r="B2019" s="2">
        <v>33.979999999999997</v>
      </c>
      <c r="C2019" s="2">
        <v>34.32</v>
      </c>
      <c r="D2019" s="2">
        <v>33.799999999999997</v>
      </c>
      <c r="E2019" s="2">
        <v>34.32</v>
      </c>
      <c r="F2019" s="2">
        <v>1.000588582</v>
      </c>
    </row>
    <row r="2020" spans="1:6" x14ac:dyDescent="0.25">
      <c r="A2020" s="3">
        <v>42789</v>
      </c>
      <c r="B2020" s="2">
        <v>34.19</v>
      </c>
      <c r="C2020" s="2">
        <v>34.19</v>
      </c>
      <c r="D2020" s="2">
        <v>33.96</v>
      </c>
      <c r="E2020" s="2">
        <v>34.04</v>
      </c>
      <c r="F2020" s="2">
        <v>-0.43872477300000001</v>
      </c>
    </row>
    <row r="2021" spans="1:6" x14ac:dyDescent="0.25">
      <c r="A2021" s="3">
        <v>42788</v>
      </c>
      <c r="B2021" s="2">
        <v>34.11</v>
      </c>
      <c r="C2021" s="2">
        <v>34.130000000000003</v>
      </c>
      <c r="D2021" s="2">
        <v>33.659999999999997</v>
      </c>
      <c r="E2021" s="2">
        <v>34.090000000000003</v>
      </c>
      <c r="F2021" s="2">
        <v>-5.8633831999999997E-2</v>
      </c>
    </row>
    <row r="2022" spans="1:6" x14ac:dyDescent="0.25">
      <c r="A2022" s="3">
        <v>42787</v>
      </c>
      <c r="B2022" s="2">
        <v>33.69</v>
      </c>
      <c r="C2022" s="2">
        <v>34.21</v>
      </c>
      <c r="D2022" s="2">
        <v>33.68</v>
      </c>
      <c r="E2022" s="2">
        <v>34.130000000000003</v>
      </c>
      <c r="F2022" s="2">
        <v>1.3060255270000001</v>
      </c>
    </row>
    <row r="2023" spans="1:6" x14ac:dyDescent="0.25">
      <c r="A2023" s="3">
        <v>42783</v>
      </c>
      <c r="B2023" s="2">
        <v>33.54</v>
      </c>
      <c r="C2023" s="2">
        <v>33.770000000000003</v>
      </c>
      <c r="D2023" s="2">
        <v>33.43</v>
      </c>
      <c r="E2023" s="2">
        <v>33.74</v>
      </c>
      <c r="F2023" s="2">
        <v>0.59630292200000001</v>
      </c>
    </row>
    <row r="2024" spans="1:6" x14ac:dyDescent="0.25">
      <c r="A2024" s="3">
        <v>42782</v>
      </c>
      <c r="B2024" s="2">
        <v>33.25</v>
      </c>
      <c r="C2024" s="2">
        <v>33.97</v>
      </c>
      <c r="D2024" s="2">
        <v>33.25</v>
      </c>
      <c r="E2024" s="2">
        <v>33.6</v>
      </c>
      <c r="F2024" s="2">
        <v>1.052631579</v>
      </c>
    </row>
    <row r="2025" spans="1:6" x14ac:dyDescent="0.25">
      <c r="A2025" s="3">
        <v>42781</v>
      </c>
      <c r="B2025" s="2">
        <v>32.31</v>
      </c>
      <c r="C2025" s="2">
        <v>32.840000000000003</v>
      </c>
      <c r="D2025" s="2">
        <v>32.299999999999997</v>
      </c>
      <c r="E2025" s="2">
        <v>32.82</v>
      </c>
      <c r="F2025" s="2">
        <v>1.5784586819999999</v>
      </c>
    </row>
    <row r="2026" spans="1:6" x14ac:dyDescent="0.25">
      <c r="A2026" s="3">
        <v>42780</v>
      </c>
      <c r="B2026" s="2">
        <v>31.87</v>
      </c>
      <c r="C2026" s="2">
        <v>32.31</v>
      </c>
      <c r="D2026" s="2">
        <v>31.77</v>
      </c>
      <c r="E2026" s="2">
        <v>32.31</v>
      </c>
      <c r="F2026" s="2">
        <v>1.3806087229999999</v>
      </c>
    </row>
    <row r="2027" spans="1:6" x14ac:dyDescent="0.25">
      <c r="A2027" s="3">
        <v>42779</v>
      </c>
      <c r="B2027" s="2">
        <v>31.66</v>
      </c>
      <c r="C2027" s="2">
        <v>32</v>
      </c>
      <c r="D2027" s="2">
        <v>31.56</v>
      </c>
      <c r="E2027" s="2">
        <v>31.97</v>
      </c>
      <c r="F2027" s="2">
        <v>0.97915350599999995</v>
      </c>
    </row>
    <row r="2028" spans="1:6" x14ac:dyDescent="0.25">
      <c r="A2028" s="3">
        <v>42776</v>
      </c>
      <c r="B2028" s="2">
        <v>31.52</v>
      </c>
      <c r="C2028" s="2">
        <v>31.63</v>
      </c>
      <c r="D2028" s="2">
        <v>31.24</v>
      </c>
      <c r="E2028" s="2">
        <v>31.51</v>
      </c>
      <c r="F2028" s="2">
        <v>-3.1725888000000001E-2</v>
      </c>
    </row>
    <row r="2029" spans="1:6" x14ac:dyDescent="0.25">
      <c r="A2029" s="3">
        <v>42775</v>
      </c>
      <c r="B2029" s="2">
        <v>31.35</v>
      </c>
      <c r="C2029" s="2">
        <v>31.69</v>
      </c>
      <c r="D2029" s="2">
        <v>31.31</v>
      </c>
      <c r="E2029" s="2">
        <v>31.5</v>
      </c>
      <c r="F2029" s="2">
        <v>0.47846889999999997</v>
      </c>
    </row>
    <row r="2030" spans="1:6" x14ac:dyDescent="0.25">
      <c r="A2030" s="3">
        <v>42774</v>
      </c>
      <c r="B2030" s="2">
        <v>31.46</v>
      </c>
      <c r="C2030" s="2">
        <v>31.55</v>
      </c>
      <c r="D2030" s="2">
        <v>31.25</v>
      </c>
      <c r="E2030" s="2">
        <v>31.27</v>
      </c>
      <c r="F2030" s="2">
        <v>-0.60394151299999999</v>
      </c>
    </row>
    <row r="2031" spans="1:6" x14ac:dyDescent="0.25">
      <c r="A2031" s="3">
        <v>42773</v>
      </c>
      <c r="B2031" s="2">
        <v>31.4</v>
      </c>
      <c r="C2031" s="2">
        <v>31.64</v>
      </c>
      <c r="D2031" s="2">
        <v>31.34</v>
      </c>
      <c r="E2031" s="2">
        <v>31.45</v>
      </c>
      <c r="F2031" s="2">
        <v>0.159235669</v>
      </c>
    </row>
    <row r="2032" spans="1:6" x14ac:dyDescent="0.25">
      <c r="A2032" s="3">
        <v>42772</v>
      </c>
      <c r="B2032" s="2">
        <v>31.29</v>
      </c>
      <c r="C2032" s="2">
        <v>31.31</v>
      </c>
      <c r="D2032" s="2">
        <v>31.12</v>
      </c>
      <c r="E2032" s="2">
        <v>31.3</v>
      </c>
      <c r="F2032" s="2">
        <v>3.1959092000000001E-2</v>
      </c>
    </row>
    <row r="2033" spans="1:6" x14ac:dyDescent="0.25">
      <c r="A2033" s="3">
        <v>42769</v>
      </c>
      <c r="B2033" s="2">
        <v>31.27</v>
      </c>
      <c r="C2033" s="2">
        <v>31.35</v>
      </c>
      <c r="D2033" s="2">
        <v>31.12</v>
      </c>
      <c r="E2033" s="2">
        <v>31.32</v>
      </c>
      <c r="F2033" s="2">
        <v>0.15989766499999999</v>
      </c>
    </row>
    <row r="2034" spans="1:6" x14ac:dyDescent="0.25">
      <c r="A2034" s="3">
        <v>42768</v>
      </c>
      <c r="B2034" s="2">
        <v>30.69</v>
      </c>
      <c r="C2034" s="2">
        <v>31.26</v>
      </c>
      <c r="D2034" s="2">
        <v>30.52</v>
      </c>
      <c r="E2034" s="2">
        <v>31.18</v>
      </c>
      <c r="F2034" s="2">
        <v>1.596611274</v>
      </c>
    </row>
    <row r="2035" spans="1:6" x14ac:dyDescent="0.25">
      <c r="A2035" s="3">
        <v>42767</v>
      </c>
      <c r="B2035" s="2">
        <v>30.79</v>
      </c>
      <c r="C2035" s="2">
        <v>30.84</v>
      </c>
      <c r="D2035" s="2">
        <v>30.42</v>
      </c>
      <c r="E2035" s="2">
        <v>30.5</v>
      </c>
      <c r="F2035" s="2">
        <v>-0.94186424199999996</v>
      </c>
    </row>
    <row r="2036" spans="1:6" x14ac:dyDescent="0.25">
      <c r="A2036" s="3">
        <v>42766</v>
      </c>
      <c r="B2036" s="2">
        <v>30.73</v>
      </c>
      <c r="C2036" s="2">
        <v>30.88</v>
      </c>
      <c r="D2036" s="2">
        <v>30.59</v>
      </c>
      <c r="E2036" s="2">
        <v>30.72</v>
      </c>
      <c r="F2036" s="2">
        <v>-3.2541489999999999E-2</v>
      </c>
    </row>
    <row r="2037" spans="1:6" x14ac:dyDescent="0.25">
      <c r="A2037" s="3">
        <v>42765</v>
      </c>
      <c r="B2037" s="2">
        <v>30.94</v>
      </c>
      <c r="C2037" s="2">
        <v>30.99</v>
      </c>
      <c r="D2037" s="2">
        <v>30.63</v>
      </c>
      <c r="E2037" s="2">
        <v>30.83</v>
      </c>
      <c r="F2037" s="2">
        <v>-0.35552682600000002</v>
      </c>
    </row>
    <row r="2038" spans="1:6" x14ac:dyDescent="0.25">
      <c r="A2038" s="3">
        <v>42762</v>
      </c>
      <c r="B2038" s="2">
        <v>30.76</v>
      </c>
      <c r="C2038" s="2">
        <v>30.98</v>
      </c>
      <c r="D2038" s="2">
        <v>30.64</v>
      </c>
      <c r="E2038" s="2">
        <v>30.98</v>
      </c>
      <c r="F2038" s="2">
        <v>0.71521456400000005</v>
      </c>
    </row>
    <row r="2039" spans="1:6" x14ac:dyDescent="0.25">
      <c r="A2039" s="3">
        <v>42761</v>
      </c>
      <c r="B2039" s="2">
        <v>30.76</v>
      </c>
      <c r="C2039" s="2">
        <v>30.84</v>
      </c>
      <c r="D2039" s="2">
        <v>30.56</v>
      </c>
      <c r="E2039" s="2">
        <v>30.74</v>
      </c>
      <c r="F2039" s="2">
        <v>-6.5019506000000005E-2</v>
      </c>
    </row>
    <row r="2040" spans="1:6" x14ac:dyDescent="0.25">
      <c r="A2040" s="3">
        <v>42760</v>
      </c>
      <c r="B2040" s="2">
        <v>31</v>
      </c>
      <c r="C2040" s="2">
        <v>31.04</v>
      </c>
      <c r="D2040" s="2">
        <v>30.65</v>
      </c>
      <c r="E2040" s="2">
        <v>30.7</v>
      </c>
      <c r="F2040" s="2">
        <v>-0.96774193500000005</v>
      </c>
    </row>
    <row r="2041" spans="1:6" x14ac:dyDescent="0.25">
      <c r="A2041" s="3">
        <v>42759</v>
      </c>
      <c r="B2041" s="2">
        <v>30.34</v>
      </c>
      <c r="C2041" s="2">
        <v>30.75</v>
      </c>
      <c r="D2041" s="2">
        <v>30.3</v>
      </c>
      <c r="E2041" s="2">
        <v>30.6</v>
      </c>
      <c r="F2041" s="2">
        <v>0.85695451499999997</v>
      </c>
    </row>
    <row r="2042" spans="1:6" x14ac:dyDescent="0.25">
      <c r="A2042" s="3">
        <v>42758</v>
      </c>
      <c r="B2042" s="2">
        <v>30.14</v>
      </c>
      <c r="C2042" s="2">
        <v>30.3</v>
      </c>
      <c r="D2042" s="2">
        <v>30.09</v>
      </c>
      <c r="E2042" s="2">
        <v>30.27</v>
      </c>
      <c r="F2042" s="2">
        <v>0.43132050399999999</v>
      </c>
    </row>
    <row r="2043" spans="1:6" x14ac:dyDescent="0.25">
      <c r="A2043" s="3">
        <v>42755</v>
      </c>
      <c r="B2043" s="2">
        <v>30.12</v>
      </c>
      <c r="C2043" s="2">
        <v>30.25</v>
      </c>
      <c r="D2043" s="2">
        <v>30</v>
      </c>
      <c r="E2043" s="2">
        <v>30.1</v>
      </c>
      <c r="F2043" s="2">
        <v>-6.6401061999999997E-2</v>
      </c>
    </row>
    <row r="2044" spans="1:6" x14ac:dyDescent="0.25">
      <c r="A2044" s="3">
        <v>42754</v>
      </c>
      <c r="B2044" s="2">
        <v>30.01</v>
      </c>
      <c r="C2044" s="2">
        <v>30.18</v>
      </c>
      <c r="D2044" s="2">
        <v>29.92</v>
      </c>
      <c r="E2044" s="2">
        <v>29.98</v>
      </c>
      <c r="F2044" s="2">
        <v>-9.9966678000000003E-2</v>
      </c>
    </row>
    <row r="2045" spans="1:6" x14ac:dyDescent="0.25">
      <c r="A2045" s="3">
        <v>42753</v>
      </c>
      <c r="B2045" s="2">
        <v>30.13</v>
      </c>
      <c r="C2045" s="2">
        <v>30.18</v>
      </c>
      <c r="D2045" s="2">
        <v>29.96</v>
      </c>
      <c r="E2045" s="2">
        <v>30.03</v>
      </c>
      <c r="F2045" s="2">
        <v>-0.33189512100000002</v>
      </c>
    </row>
    <row r="2046" spans="1:6" x14ac:dyDescent="0.25">
      <c r="A2046" s="3">
        <v>42752</v>
      </c>
      <c r="B2046" s="2">
        <v>29.98</v>
      </c>
      <c r="C2046" s="2">
        <v>30.25</v>
      </c>
      <c r="D2046" s="2">
        <v>29.84</v>
      </c>
      <c r="E2046" s="2">
        <v>29.99</v>
      </c>
      <c r="F2046" s="2">
        <v>3.3355570000000001E-2</v>
      </c>
    </row>
    <row r="2047" spans="1:6" x14ac:dyDescent="0.25">
      <c r="A2047" s="3">
        <v>42748</v>
      </c>
      <c r="B2047" s="2">
        <v>30.1</v>
      </c>
      <c r="C2047" s="2">
        <v>30.21</v>
      </c>
      <c r="D2047" s="2">
        <v>30.01</v>
      </c>
      <c r="E2047" s="2">
        <v>30.07</v>
      </c>
      <c r="F2047" s="2">
        <v>-9.9667774000000001E-2</v>
      </c>
    </row>
    <row r="2048" spans="1:6" x14ac:dyDescent="0.25">
      <c r="A2048" s="3">
        <v>42747</v>
      </c>
      <c r="B2048" s="2">
        <v>30.13</v>
      </c>
      <c r="C2048" s="2">
        <v>30.14</v>
      </c>
      <c r="D2048" s="2">
        <v>29.8</v>
      </c>
      <c r="E2048" s="2">
        <v>30.04</v>
      </c>
      <c r="F2048" s="2">
        <v>-0.29870560899999998</v>
      </c>
    </row>
    <row r="2049" spans="1:6" x14ac:dyDescent="0.25">
      <c r="A2049" s="3">
        <v>42746</v>
      </c>
      <c r="B2049" s="2">
        <v>30.35</v>
      </c>
      <c r="C2049" s="2">
        <v>30.4</v>
      </c>
      <c r="D2049" s="2">
        <v>30.03</v>
      </c>
      <c r="E2049" s="2">
        <v>30.15</v>
      </c>
      <c r="F2049" s="2">
        <v>-0.65897858300000001</v>
      </c>
    </row>
    <row r="2050" spans="1:6" x14ac:dyDescent="0.25">
      <c r="A2050" s="3">
        <v>42745</v>
      </c>
      <c r="B2050" s="2">
        <v>30.19</v>
      </c>
      <c r="C2050" s="2">
        <v>30.55</v>
      </c>
      <c r="D2050" s="2">
        <v>30.11</v>
      </c>
      <c r="E2050" s="2">
        <v>30.38</v>
      </c>
      <c r="F2050" s="2">
        <v>0.62934746600000002</v>
      </c>
    </row>
    <row r="2051" spans="1:6" x14ac:dyDescent="0.25">
      <c r="A2051" s="3">
        <v>42744</v>
      </c>
      <c r="B2051" s="2">
        <v>30.22</v>
      </c>
      <c r="C2051" s="2">
        <v>30.33</v>
      </c>
      <c r="D2051" s="2">
        <v>30.08</v>
      </c>
      <c r="E2051" s="2">
        <v>30.18</v>
      </c>
      <c r="F2051" s="2">
        <v>-0.13236267400000001</v>
      </c>
    </row>
    <row r="2052" spans="1:6" x14ac:dyDescent="0.25">
      <c r="A2052" s="3">
        <v>42741</v>
      </c>
      <c r="B2052" s="2">
        <v>30.17</v>
      </c>
      <c r="C2052" s="2">
        <v>30.35</v>
      </c>
      <c r="D2052" s="2">
        <v>30.04</v>
      </c>
      <c r="E2052" s="2">
        <v>30.23</v>
      </c>
      <c r="F2052" s="2">
        <v>0.19887305299999999</v>
      </c>
    </row>
    <row r="2053" spans="1:6" x14ac:dyDescent="0.25">
      <c r="A2053" s="3">
        <v>42740</v>
      </c>
      <c r="B2053" s="2">
        <v>30.1</v>
      </c>
      <c r="C2053" s="2">
        <v>30.35</v>
      </c>
      <c r="D2053" s="2">
        <v>30.08</v>
      </c>
      <c r="E2053" s="2">
        <v>30.17</v>
      </c>
      <c r="F2053" s="2">
        <v>0.23255814</v>
      </c>
    </row>
    <row r="2054" spans="1:6" x14ac:dyDescent="0.25">
      <c r="A2054" s="3">
        <v>42739</v>
      </c>
      <c r="B2054" s="2">
        <v>30.21</v>
      </c>
      <c r="C2054" s="2">
        <v>30.41</v>
      </c>
      <c r="D2054" s="2">
        <v>30.02</v>
      </c>
      <c r="E2054" s="2">
        <v>30.1</v>
      </c>
      <c r="F2054" s="2">
        <v>-0.36411784200000002</v>
      </c>
    </row>
    <row r="2055" spans="1:6" x14ac:dyDescent="0.25">
      <c r="A2055" s="3">
        <v>42738</v>
      </c>
      <c r="B2055" s="2">
        <v>30.37</v>
      </c>
      <c r="C2055" s="2">
        <v>30.55</v>
      </c>
      <c r="D2055" s="2">
        <v>30.21</v>
      </c>
      <c r="E2055" s="2">
        <v>30.54</v>
      </c>
      <c r="F2055" s="2">
        <v>0.55976292400000005</v>
      </c>
    </row>
    <row r="2056" spans="1:6" x14ac:dyDescent="0.25">
      <c r="A2056" s="3">
        <v>42734</v>
      </c>
      <c r="B2056" s="2">
        <v>30.56</v>
      </c>
      <c r="C2056" s="2">
        <v>30.59</v>
      </c>
      <c r="D2056" s="2">
        <v>30.13</v>
      </c>
      <c r="E2056" s="2">
        <v>30.22</v>
      </c>
      <c r="F2056" s="2">
        <v>-1.112565445</v>
      </c>
    </row>
    <row r="2057" spans="1:6" x14ac:dyDescent="0.25">
      <c r="A2057" s="3">
        <v>42733</v>
      </c>
      <c r="B2057" s="2">
        <v>30.37</v>
      </c>
      <c r="C2057" s="2">
        <v>30.54</v>
      </c>
      <c r="D2057" s="2">
        <v>30.33</v>
      </c>
      <c r="E2057" s="2">
        <v>30.46</v>
      </c>
      <c r="F2057" s="2">
        <v>0.29634507700000001</v>
      </c>
    </row>
    <row r="2058" spans="1:6" x14ac:dyDescent="0.25">
      <c r="A2058" s="3">
        <v>42732</v>
      </c>
      <c r="B2058" s="2">
        <v>30.68</v>
      </c>
      <c r="C2058" s="2">
        <v>30.76</v>
      </c>
      <c r="D2058" s="2">
        <v>30.35</v>
      </c>
      <c r="E2058" s="2">
        <v>30.42</v>
      </c>
      <c r="F2058" s="2">
        <v>-0.84745762700000005</v>
      </c>
    </row>
    <row r="2059" spans="1:6" x14ac:dyDescent="0.25">
      <c r="A2059" s="3">
        <v>42731</v>
      </c>
      <c r="B2059" s="2">
        <v>30.64</v>
      </c>
      <c r="C2059" s="2">
        <v>30.82</v>
      </c>
      <c r="D2059" s="2">
        <v>30.6</v>
      </c>
      <c r="E2059" s="2">
        <v>30.68</v>
      </c>
      <c r="F2059" s="2">
        <v>0.130548303</v>
      </c>
    </row>
    <row r="2060" spans="1:6" x14ac:dyDescent="0.25">
      <c r="A2060" s="3">
        <v>42727</v>
      </c>
      <c r="B2060" s="2">
        <v>30.41</v>
      </c>
      <c r="C2060" s="2">
        <v>30.6</v>
      </c>
      <c r="D2060" s="2">
        <v>30.4</v>
      </c>
      <c r="E2060" s="2">
        <v>30.53</v>
      </c>
      <c r="F2060" s="2">
        <v>0.39460703699999999</v>
      </c>
    </row>
    <row r="2061" spans="1:6" x14ac:dyDescent="0.25">
      <c r="A2061" s="3">
        <v>42726</v>
      </c>
      <c r="B2061" s="2">
        <v>30.41</v>
      </c>
      <c r="C2061" s="2">
        <v>30.48</v>
      </c>
      <c r="D2061" s="2">
        <v>30.25</v>
      </c>
      <c r="E2061" s="2">
        <v>30.46</v>
      </c>
      <c r="F2061" s="2">
        <v>0.164419599</v>
      </c>
    </row>
    <row r="2062" spans="1:6" x14ac:dyDescent="0.25">
      <c r="A2062" s="3">
        <v>42725</v>
      </c>
      <c r="B2062" s="2">
        <v>30.57</v>
      </c>
      <c r="C2062" s="2">
        <v>30.65</v>
      </c>
      <c r="D2062" s="2">
        <v>30.41</v>
      </c>
      <c r="E2062" s="2">
        <v>30.42</v>
      </c>
      <c r="F2062" s="2">
        <v>-0.49067713400000001</v>
      </c>
    </row>
    <row r="2063" spans="1:6" x14ac:dyDescent="0.25">
      <c r="A2063" s="3">
        <v>42724</v>
      </c>
      <c r="B2063" s="2">
        <v>30.78</v>
      </c>
      <c r="C2063" s="2">
        <v>30.86</v>
      </c>
      <c r="D2063" s="2">
        <v>30.45</v>
      </c>
      <c r="E2063" s="2">
        <v>30.56</v>
      </c>
      <c r="F2063" s="2">
        <v>-0.71474983800000003</v>
      </c>
    </row>
    <row r="2064" spans="1:6" x14ac:dyDescent="0.25">
      <c r="A2064" s="3">
        <v>42723</v>
      </c>
      <c r="B2064" s="2">
        <v>30.65</v>
      </c>
      <c r="C2064" s="2">
        <v>30.87</v>
      </c>
      <c r="D2064" s="2">
        <v>30.54</v>
      </c>
      <c r="E2064" s="2">
        <v>30.75</v>
      </c>
      <c r="F2064" s="2">
        <v>0.32626427400000002</v>
      </c>
    </row>
    <row r="2065" spans="1:6" x14ac:dyDescent="0.25">
      <c r="A2065" s="3">
        <v>42720</v>
      </c>
      <c r="B2065" s="2">
        <v>30.7</v>
      </c>
      <c r="C2065" s="2">
        <v>30.7</v>
      </c>
      <c r="D2065" s="2">
        <v>30.28</v>
      </c>
      <c r="E2065" s="2">
        <v>30.59</v>
      </c>
      <c r="F2065" s="2">
        <v>-0.358306189</v>
      </c>
    </row>
    <row r="2066" spans="1:6" x14ac:dyDescent="0.25">
      <c r="A2066" s="3">
        <v>42719</v>
      </c>
      <c r="B2066" s="2">
        <v>30.59</v>
      </c>
      <c r="C2066" s="2">
        <v>30.8</v>
      </c>
      <c r="D2066" s="2">
        <v>30.5</v>
      </c>
      <c r="E2066" s="2">
        <v>30.63</v>
      </c>
      <c r="F2066" s="2">
        <v>0.13076168699999999</v>
      </c>
    </row>
    <row r="2067" spans="1:6" x14ac:dyDescent="0.25">
      <c r="A2067" s="3">
        <v>42718</v>
      </c>
      <c r="B2067" s="2">
        <v>30.6</v>
      </c>
      <c r="C2067" s="2">
        <v>31.06</v>
      </c>
      <c r="D2067" s="2">
        <v>30.41</v>
      </c>
      <c r="E2067" s="2">
        <v>30.46</v>
      </c>
      <c r="F2067" s="2">
        <v>-0.45751634000000002</v>
      </c>
    </row>
    <row r="2068" spans="1:6" x14ac:dyDescent="0.25">
      <c r="A2068" s="3">
        <v>42717</v>
      </c>
      <c r="B2068" s="2">
        <v>30.24</v>
      </c>
      <c r="C2068" s="2">
        <v>30.64</v>
      </c>
      <c r="D2068" s="2">
        <v>30.21</v>
      </c>
      <c r="E2068" s="2">
        <v>30.59</v>
      </c>
      <c r="F2068" s="2">
        <v>1.157407407</v>
      </c>
    </row>
    <row r="2069" spans="1:6" x14ac:dyDescent="0.25">
      <c r="A2069" s="3">
        <v>42716</v>
      </c>
      <c r="B2069" s="2">
        <v>30.14</v>
      </c>
      <c r="C2069" s="2">
        <v>30.2</v>
      </c>
      <c r="D2069" s="2">
        <v>30.03</v>
      </c>
      <c r="E2069" s="2">
        <v>30.17</v>
      </c>
      <c r="F2069" s="2">
        <v>9.9535500999999998E-2</v>
      </c>
    </row>
    <row r="2070" spans="1:6" x14ac:dyDescent="0.25">
      <c r="A2070" s="3">
        <v>42713</v>
      </c>
      <c r="B2070" s="2">
        <v>29.98</v>
      </c>
      <c r="C2070" s="2">
        <v>30.07</v>
      </c>
      <c r="D2070" s="2">
        <v>29.73</v>
      </c>
      <c r="E2070" s="2">
        <v>30.06</v>
      </c>
      <c r="F2070" s="2">
        <v>0.26684456299999998</v>
      </c>
    </row>
    <row r="2071" spans="1:6" x14ac:dyDescent="0.25">
      <c r="A2071" s="3">
        <v>42712</v>
      </c>
      <c r="B2071" s="2">
        <v>30.13</v>
      </c>
      <c r="C2071" s="2">
        <v>30.32</v>
      </c>
      <c r="D2071" s="2">
        <v>29.92</v>
      </c>
      <c r="E2071" s="2">
        <v>29.95</v>
      </c>
      <c r="F2071" s="2">
        <v>-0.59741121799999997</v>
      </c>
    </row>
    <row r="2072" spans="1:6" x14ac:dyDescent="0.25">
      <c r="A2072" s="3">
        <v>42711</v>
      </c>
      <c r="B2072" s="2">
        <v>29.35</v>
      </c>
      <c r="C2072" s="2">
        <v>30.03</v>
      </c>
      <c r="D2072" s="2">
        <v>29.32</v>
      </c>
      <c r="E2072" s="2">
        <v>29.95</v>
      </c>
      <c r="F2072" s="2">
        <v>2.044293015</v>
      </c>
    </row>
    <row r="2073" spans="1:6" x14ac:dyDescent="0.25">
      <c r="A2073" s="3">
        <v>42710</v>
      </c>
      <c r="B2073" s="2">
        <v>29.53</v>
      </c>
      <c r="C2073" s="2">
        <v>29.59</v>
      </c>
      <c r="D2073" s="2">
        <v>29.24</v>
      </c>
      <c r="E2073" s="2">
        <v>29.33</v>
      </c>
      <c r="F2073" s="2">
        <v>-0.67727734500000003</v>
      </c>
    </row>
    <row r="2074" spans="1:6" x14ac:dyDescent="0.25">
      <c r="A2074" s="3">
        <v>42709</v>
      </c>
      <c r="B2074" s="2">
        <v>29.33</v>
      </c>
      <c r="C2074" s="2">
        <v>29.6</v>
      </c>
      <c r="D2074" s="2">
        <v>29.29</v>
      </c>
      <c r="E2074" s="2">
        <v>29.53</v>
      </c>
      <c r="F2074" s="2">
        <v>0.68189566999999995</v>
      </c>
    </row>
    <row r="2075" spans="1:6" x14ac:dyDescent="0.25">
      <c r="A2075" s="3">
        <v>42706</v>
      </c>
      <c r="B2075" s="2">
        <v>29.48</v>
      </c>
      <c r="C2075" s="2">
        <v>29.56</v>
      </c>
      <c r="D2075" s="2">
        <v>29.12</v>
      </c>
      <c r="E2075" s="2">
        <v>29.25</v>
      </c>
      <c r="F2075" s="2">
        <v>-0.78018995899999999</v>
      </c>
    </row>
    <row r="2076" spans="1:6" x14ac:dyDescent="0.25">
      <c r="A2076" s="3">
        <v>42705</v>
      </c>
      <c r="B2076" s="2">
        <v>29.79</v>
      </c>
      <c r="C2076" s="2">
        <v>29.81</v>
      </c>
      <c r="D2076" s="2">
        <v>29.4</v>
      </c>
      <c r="E2076" s="2">
        <v>29.45</v>
      </c>
      <c r="F2076" s="2">
        <v>-1.141322591</v>
      </c>
    </row>
    <row r="2077" spans="1:6" x14ac:dyDescent="0.25">
      <c r="A2077" s="3">
        <v>42704</v>
      </c>
      <c r="B2077" s="2">
        <v>29.84</v>
      </c>
      <c r="C2077" s="2">
        <v>29.95</v>
      </c>
      <c r="D2077" s="2">
        <v>29.69</v>
      </c>
      <c r="E2077" s="2">
        <v>29.82</v>
      </c>
      <c r="F2077" s="2">
        <v>-6.7024129000000002E-2</v>
      </c>
    </row>
    <row r="2078" spans="1:6" x14ac:dyDescent="0.25">
      <c r="A2078" s="3">
        <v>42703</v>
      </c>
      <c r="B2078" s="2">
        <v>30</v>
      </c>
      <c r="C2078" s="2">
        <v>30.1</v>
      </c>
      <c r="D2078" s="2">
        <v>29.79</v>
      </c>
      <c r="E2078" s="2">
        <v>29.83</v>
      </c>
      <c r="F2078" s="2">
        <v>-0.56666666700000001</v>
      </c>
    </row>
    <row r="2079" spans="1:6" x14ac:dyDescent="0.25">
      <c r="A2079" s="3">
        <v>42702</v>
      </c>
      <c r="B2079" s="2">
        <v>30.08</v>
      </c>
      <c r="C2079" s="2">
        <v>30.09</v>
      </c>
      <c r="D2079" s="2">
        <v>29.82</v>
      </c>
      <c r="E2079" s="2">
        <v>29.92</v>
      </c>
      <c r="F2079" s="2">
        <v>-0.53191489400000003</v>
      </c>
    </row>
    <row r="2080" spans="1:6" x14ac:dyDescent="0.25">
      <c r="A2080" s="3">
        <v>42699</v>
      </c>
      <c r="B2080" s="2">
        <v>29.69</v>
      </c>
      <c r="C2080" s="2">
        <v>30.15</v>
      </c>
      <c r="D2080" s="2">
        <v>29.55</v>
      </c>
      <c r="E2080" s="2">
        <v>30.09</v>
      </c>
      <c r="F2080" s="2">
        <v>1.3472549680000001</v>
      </c>
    </row>
    <row r="2081" spans="1:6" x14ac:dyDescent="0.25">
      <c r="A2081" s="3">
        <v>42697</v>
      </c>
      <c r="B2081" s="2">
        <v>29.9</v>
      </c>
      <c r="C2081" s="2">
        <v>29.95</v>
      </c>
      <c r="D2081" s="2">
        <v>29.56</v>
      </c>
      <c r="E2081" s="2">
        <v>29.71</v>
      </c>
      <c r="F2081" s="2">
        <v>-0.63545150500000003</v>
      </c>
    </row>
    <row r="2082" spans="1:6" x14ac:dyDescent="0.25">
      <c r="A2082" s="3">
        <v>42696</v>
      </c>
      <c r="B2082" s="2">
        <v>30.08</v>
      </c>
      <c r="C2082" s="2">
        <v>30.19</v>
      </c>
      <c r="D2082" s="2">
        <v>29.85</v>
      </c>
      <c r="E2082" s="2">
        <v>29.89</v>
      </c>
      <c r="F2082" s="2">
        <v>-0.63164893600000005</v>
      </c>
    </row>
    <row r="2083" spans="1:6" x14ac:dyDescent="0.25">
      <c r="A2083" s="3">
        <v>42695</v>
      </c>
      <c r="B2083" s="2">
        <v>30.3</v>
      </c>
      <c r="C2083" s="2">
        <v>30.33</v>
      </c>
      <c r="D2083" s="2">
        <v>30.01</v>
      </c>
      <c r="E2083" s="2">
        <v>30.05</v>
      </c>
      <c r="F2083" s="2">
        <v>-0.82508250800000005</v>
      </c>
    </row>
    <row r="2084" spans="1:6" x14ac:dyDescent="0.25">
      <c r="A2084" s="3">
        <v>42692</v>
      </c>
      <c r="B2084" s="2">
        <v>30.01</v>
      </c>
      <c r="C2084" s="2">
        <v>30.36</v>
      </c>
      <c r="D2084" s="2">
        <v>30.01</v>
      </c>
      <c r="E2084" s="2">
        <v>30.18</v>
      </c>
      <c r="F2084" s="2">
        <v>0.56647784099999998</v>
      </c>
    </row>
    <row r="2085" spans="1:6" x14ac:dyDescent="0.25">
      <c r="A2085" s="3">
        <v>42691</v>
      </c>
      <c r="B2085" s="2">
        <v>29.92</v>
      </c>
      <c r="C2085" s="2">
        <v>30.05</v>
      </c>
      <c r="D2085" s="2">
        <v>29.61</v>
      </c>
      <c r="E2085" s="2">
        <v>30.05</v>
      </c>
      <c r="F2085" s="2">
        <v>0.43449197899999997</v>
      </c>
    </row>
    <row r="2086" spans="1:6" x14ac:dyDescent="0.25">
      <c r="A2086" s="3">
        <v>42690</v>
      </c>
      <c r="B2086" s="2">
        <v>31.62</v>
      </c>
      <c r="C2086" s="2">
        <v>31.89</v>
      </c>
      <c r="D2086" s="2">
        <v>31.52</v>
      </c>
      <c r="E2086" s="2">
        <v>31.57</v>
      </c>
      <c r="F2086" s="2">
        <v>-0.158127767</v>
      </c>
    </row>
    <row r="2087" spans="1:6" x14ac:dyDescent="0.25">
      <c r="A2087" s="3">
        <v>42689</v>
      </c>
      <c r="B2087" s="2">
        <v>31.45</v>
      </c>
      <c r="C2087" s="2">
        <v>31.85</v>
      </c>
      <c r="D2087" s="2">
        <v>31.43</v>
      </c>
      <c r="E2087" s="2">
        <v>31.7</v>
      </c>
      <c r="F2087" s="2">
        <v>0.79491255999999999</v>
      </c>
    </row>
    <row r="2088" spans="1:6" x14ac:dyDescent="0.25">
      <c r="A2088" s="3">
        <v>42688</v>
      </c>
      <c r="B2088" s="2">
        <v>31.43</v>
      </c>
      <c r="C2088" s="2">
        <v>31.67</v>
      </c>
      <c r="D2088" s="2">
        <v>31.35</v>
      </c>
      <c r="E2088" s="2">
        <v>31.37</v>
      </c>
      <c r="F2088" s="2">
        <v>-0.19090041399999999</v>
      </c>
    </row>
    <row r="2089" spans="1:6" x14ac:dyDescent="0.25">
      <c r="A2089" s="3">
        <v>42685</v>
      </c>
      <c r="B2089" s="2">
        <v>30.93</v>
      </c>
      <c r="C2089" s="2">
        <v>31.46</v>
      </c>
      <c r="D2089" s="2">
        <v>30.92</v>
      </c>
      <c r="E2089" s="2">
        <v>31.36</v>
      </c>
      <c r="F2089" s="2">
        <v>1.3902360170000001</v>
      </c>
    </row>
    <row r="2090" spans="1:6" x14ac:dyDescent="0.25">
      <c r="A2090" s="3">
        <v>42684</v>
      </c>
      <c r="B2090" s="2">
        <v>31.39</v>
      </c>
      <c r="C2090" s="2">
        <v>31.76</v>
      </c>
      <c r="D2090" s="2">
        <v>30.81</v>
      </c>
      <c r="E2090" s="2">
        <v>31</v>
      </c>
      <c r="F2090" s="2">
        <v>-1.2424338960000001</v>
      </c>
    </row>
    <row r="2091" spans="1:6" x14ac:dyDescent="0.25">
      <c r="A2091" s="3">
        <v>42683</v>
      </c>
      <c r="B2091" s="2">
        <v>31.02</v>
      </c>
      <c r="C2091" s="2">
        <v>31.49</v>
      </c>
      <c r="D2091" s="2">
        <v>30.7</v>
      </c>
      <c r="E2091" s="2">
        <v>31.36</v>
      </c>
      <c r="F2091" s="2">
        <v>1.0960670539999999</v>
      </c>
    </row>
    <row r="2092" spans="1:6" x14ac:dyDescent="0.25">
      <c r="A2092" s="3">
        <v>42682</v>
      </c>
      <c r="B2092" s="2">
        <v>30.94</v>
      </c>
      <c r="C2092" s="2">
        <v>31.19</v>
      </c>
      <c r="D2092" s="2">
        <v>30.72</v>
      </c>
      <c r="E2092" s="2">
        <v>31</v>
      </c>
      <c r="F2092" s="2">
        <v>0.19392372299999999</v>
      </c>
    </row>
    <row r="2093" spans="1:6" x14ac:dyDescent="0.25">
      <c r="A2093" s="3">
        <v>42681</v>
      </c>
      <c r="B2093" s="2">
        <v>30.66</v>
      </c>
      <c r="C2093" s="2">
        <v>31.06</v>
      </c>
      <c r="D2093" s="2">
        <v>30.61</v>
      </c>
      <c r="E2093" s="2">
        <v>30.94</v>
      </c>
      <c r="F2093" s="2">
        <v>0.91324200899999997</v>
      </c>
    </row>
    <row r="2094" spans="1:6" x14ac:dyDescent="0.25">
      <c r="A2094" s="3">
        <v>42678</v>
      </c>
      <c r="B2094" s="2">
        <v>29.71</v>
      </c>
      <c r="C2094" s="2">
        <v>30.5</v>
      </c>
      <c r="D2094" s="2">
        <v>29.71</v>
      </c>
      <c r="E2094" s="2">
        <v>30.19</v>
      </c>
      <c r="F2094" s="2">
        <v>1.6156176369999999</v>
      </c>
    </row>
    <row r="2095" spans="1:6" x14ac:dyDescent="0.25">
      <c r="A2095" s="3">
        <v>42677</v>
      </c>
      <c r="B2095" s="2">
        <v>30.5</v>
      </c>
      <c r="C2095" s="2">
        <v>30.56</v>
      </c>
      <c r="D2095" s="2">
        <v>30.24</v>
      </c>
      <c r="E2095" s="2">
        <v>30.32</v>
      </c>
      <c r="F2095" s="2">
        <v>-0.590163934</v>
      </c>
    </row>
    <row r="2096" spans="1:6" x14ac:dyDescent="0.25">
      <c r="A2096" s="3">
        <v>42676</v>
      </c>
      <c r="B2096" s="2">
        <v>30.51</v>
      </c>
      <c r="C2096" s="2">
        <v>30.67</v>
      </c>
      <c r="D2096" s="2">
        <v>30.24</v>
      </c>
      <c r="E2096" s="2">
        <v>30.39</v>
      </c>
      <c r="F2096" s="2">
        <v>-0.39331366800000001</v>
      </c>
    </row>
    <row r="2097" spans="1:6" x14ac:dyDescent="0.25">
      <c r="A2097" s="3">
        <v>42675</v>
      </c>
      <c r="B2097" s="2">
        <v>30.82</v>
      </c>
      <c r="C2097" s="2">
        <v>30.86</v>
      </c>
      <c r="D2097" s="2">
        <v>30.23</v>
      </c>
      <c r="E2097" s="2">
        <v>30.48</v>
      </c>
      <c r="F2097" s="2">
        <v>-1.103179753</v>
      </c>
    </row>
    <row r="2098" spans="1:6" x14ac:dyDescent="0.25">
      <c r="A2098" s="3">
        <v>42674</v>
      </c>
      <c r="B2098" s="2">
        <v>30.4</v>
      </c>
      <c r="C2098" s="2">
        <v>30.77</v>
      </c>
      <c r="D2098" s="2">
        <v>30.33</v>
      </c>
      <c r="E2098" s="2">
        <v>30.68</v>
      </c>
      <c r="F2098" s="2">
        <v>0.92105263199999998</v>
      </c>
    </row>
    <row r="2099" spans="1:6" x14ac:dyDescent="0.25">
      <c r="A2099" s="3">
        <v>42671</v>
      </c>
      <c r="B2099" s="2">
        <v>30.35</v>
      </c>
      <c r="C2099" s="2">
        <v>30.8</v>
      </c>
      <c r="D2099" s="2">
        <v>30.35</v>
      </c>
      <c r="E2099" s="2">
        <v>30.59</v>
      </c>
      <c r="F2099" s="2">
        <v>0.79077430000000004</v>
      </c>
    </row>
    <row r="2100" spans="1:6" x14ac:dyDescent="0.25">
      <c r="A2100" s="3">
        <v>42670</v>
      </c>
      <c r="B2100" s="2">
        <v>30.56</v>
      </c>
      <c r="C2100" s="2">
        <v>30.67</v>
      </c>
      <c r="D2100" s="2">
        <v>30.35</v>
      </c>
      <c r="E2100" s="2">
        <v>30.38</v>
      </c>
      <c r="F2100" s="2">
        <v>-0.58900523599999999</v>
      </c>
    </row>
    <row r="2101" spans="1:6" x14ac:dyDescent="0.25">
      <c r="A2101" s="3">
        <v>42669</v>
      </c>
      <c r="B2101" s="2">
        <v>30.59</v>
      </c>
      <c r="C2101" s="2">
        <v>30.86</v>
      </c>
      <c r="D2101" s="2">
        <v>30.32</v>
      </c>
      <c r="E2101" s="2">
        <v>30.55</v>
      </c>
      <c r="F2101" s="2">
        <v>-0.13076168699999999</v>
      </c>
    </row>
    <row r="2102" spans="1:6" x14ac:dyDescent="0.25">
      <c r="A2102" s="3">
        <v>42668</v>
      </c>
      <c r="B2102" s="2">
        <v>30.5</v>
      </c>
      <c r="C2102" s="2">
        <v>30.51</v>
      </c>
      <c r="D2102" s="2">
        <v>30.23</v>
      </c>
      <c r="E2102" s="2">
        <v>30.34</v>
      </c>
      <c r="F2102" s="2">
        <v>-0.52459016400000003</v>
      </c>
    </row>
    <row r="2103" spans="1:6" x14ac:dyDescent="0.25">
      <c r="A2103" s="3">
        <v>42667</v>
      </c>
      <c r="B2103" s="2">
        <v>30.35</v>
      </c>
      <c r="C2103" s="2">
        <v>30.49</v>
      </c>
      <c r="D2103" s="2">
        <v>30.3</v>
      </c>
      <c r="E2103" s="2">
        <v>30.46</v>
      </c>
      <c r="F2103" s="2">
        <v>0.362438221</v>
      </c>
    </row>
    <row r="2104" spans="1:6" x14ac:dyDescent="0.25">
      <c r="A2104" s="3">
        <v>42664</v>
      </c>
      <c r="B2104" s="2">
        <v>30.01</v>
      </c>
      <c r="C2104" s="2">
        <v>30.2</v>
      </c>
      <c r="D2104" s="2">
        <v>29.92</v>
      </c>
      <c r="E2104" s="2">
        <v>30.15</v>
      </c>
      <c r="F2104" s="2">
        <v>0.46651116300000001</v>
      </c>
    </row>
    <row r="2105" spans="1:6" x14ac:dyDescent="0.25">
      <c r="A2105" s="3">
        <v>42663</v>
      </c>
      <c r="B2105" s="2">
        <v>30.28</v>
      </c>
      <c r="C2105" s="2">
        <v>30.37</v>
      </c>
      <c r="D2105" s="2">
        <v>30.04</v>
      </c>
      <c r="E2105" s="2">
        <v>30.16</v>
      </c>
      <c r="F2105" s="2">
        <v>-0.396301189</v>
      </c>
    </row>
    <row r="2106" spans="1:6" x14ac:dyDescent="0.25">
      <c r="A2106" s="3">
        <v>42662</v>
      </c>
      <c r="B2106" s="2">
        <v>30.45</v>
      </c>
      <c r="C2106" s="2">
        <v>30.45</v>
      </c>
      <c r="D2106" s="2">
        <v>30.19</v>
      </c>
      <c r="E2106" s="2">
        <v>30.35</v>
      </c>
      <c r="F2106" s="2">
        <v>-0.32840722500000002</v>
      </c>
    </row>
    <row r="2107" spans="1:6" x14ac:dyDescent="0.25">
      <c r="A2107" s="3">
        <v>42661</v>
      </c>
      <c r="B2107" s="2">
        <v>30.55</v>
      </c>
      <c r="C2107" s="2">
        <v>30.67</v>
      </c>
      <c r="D2107" s="2">
        <v>30.43</v>
      </c>
      <c r="E2107" s="2">
        <v>30.44</v>
      </c>
      <c r="F2107" s="2">
        <v>-0.360065466</v>
      </c>
    </row>
    <row r="2108" spans="1:6" x14ac:dyDescent="0.25">
      <c r="A2108" s="3">
        <v>42660</v>
      </c>
      <c r="B2108" s="2">
        <v>30.13</v>
      </c>
      <c r="C2108" s="2">
        <v>30.42</v>
      </c>
      <c r="D2108" s="2">
        <v>30.1</v>
      </c>
      <c r="E2108" s="2">
        <v>30.22</v>
      </c>
      <c r="F2108" s="2">
        <v>0.29870560899999998</v>
      </c>
    </row>
    <row r="2109" spans="1:6" x14ac:dyDescent="0.25">
      <c r="A2109" s="3">
        <v>42657</v>
      </c>
      <c r="B2109" s="2">
        <v>30.35</v>
      </c>
      <c r="C2109" s="2">
        <v>30.54</v>
      </c>
      <c r="D2109" s="2">
        <v>30.16</v>
      </c>
      <c r="E2109" s="2">
        <v>30.18</v>
      </c>
      <c r="F2109" s="2">
        <v>-0.56013179599999996</v>
      </c>
    </row>
    <row r="2110" spans="1:6" x14ac:dyDescent="0.25">
      <c r="A2110" s="3">
        <v>42656</v>
      </c>
      <c r="B2110" s="2">
        <v>30.09</v>
      </c>
      <c r="C2110" s="2">
        <v>30.25</v>
      </c>
      <c r="D2110" s="2">
        <v>29.86</v>
      </c>
      <c r="E2110" s="2">
        <v>30.17</v>
      </c>
      <c r="F2110" s="2">
        <v>0.26586905900000002</v>
      </c>
    </row>
    <row r="2111" spans="1:6" x14ac:dyDescent="0.25">
      <c r="A2111" s="3">
        <v>42655</v>
      </c>
      <c r="B2111" s="2">
        <v>30.57</v>
      </c>
      <c r="C2111" s="2">
        <v>30.63</v>
      </c>
      <c r="D2111" s="2">
        <v>29.94</v>
      </c>
      <c r="E2111" s="2">
        <v>30.34</v>
      </c>
      <c r="F2111" s="2">
        <v>-0.75237160599999997</v>
      </c>
    </row>
    <row r="2112" spans="1:6" x14ac:dyDescent="0.25">
      <c r="A2112" s="3">
        <v>42654</v>
      </c>
      <c r="B2112" s="2">
        <v>31.52</v>
      </c>
      <c r="C2112" s="2">
        <v>31.53</v>
      </c>
      <c r="D2112" s="2">
        <v>30.85</v>
      </c>
      <c r="E2112" s="2">
        <v>31.04</v>
      </c>
      <c r="F2112" s="2">
        <v>-1.5228426399999999</v>
      </c>
    </row>
    <row r="2113" spans="1:6" x14ac:dyDescent="0.25">
      <c r="A2113" s="3">
        <v>42653</v>
      </c>
      <c r="B2113" s="2">
        <v>31.54</v>
      </c>
      <c r="C2113" s="2">
        <v>31.68</v>
      </c>
      <c r="D2113" s="2">
        <v>31.44</v>
      </c>
      <c r="E2113" s="2">
        <v>31.47</v>
      </c>
      <c r="F2113" s="2">
        <v>-0.22194039300000001</v>
      </c>
    </row>
    <row r="2114" spans="1:6" x14ac:dyDescent="0.25">
      <c r="A2114" s="3">
        <v>42650</v>
      </c>
      <c r="B2114" s="2">
        <v>31.57</v>
      </c>
      <c r="C2114" s="2">
        <v>31.59</v>
      </c>
      <c r="D2114" s="2">
        <v>31.23</v>
      </c>
      <c r="E2114" s="2">
        <v>31.47</v>
      </c>
      <c r="F2114" s="2">
        <v>-0.31675641399999999</v>
      </c>
    </row>
    <row r="2115" spans="1:6" x14ac:dyDescent="0.25">
      <c r="A2115" s="3">
        <v>42649</v>
      </c>
      <c r="B2115" s="2">
        <v>31.57</v>
      </c>
      <c r="C2115" s="2">
        <v>31.58</v>
      </c>
      <c r="D2115" s="2">
        <v>31.22</v>
      </c>
      <c r="E2115" s="2">
        <v>31.48</v>
      </c>
      <c r="F2115" s="2">
        <v>-0.28508077300000001</v>
      </c>
    </row>
    <row r="2116" spans="1:6" x14ac:dyDescent="0.25">
      <c r="A2116" s="3">
        <v>42648</v>
      </c>
      <c r="B2116" s="2">
        <v>31.48</v>
      </c>
      <c r="C2116" s="2">
        <v>31.68</v>
      </c>
      <c r="D2116" s="2">
        <v>31.41</v>
      </c>
      <c r="E2116" s="2">
        <v>31.59</v>
      </c>
      <c r="F2116" s="2">
        <v>0.34942820800000002</v>
      </c>
    </row>
    <row r="2117" spans="1:6" x14ac:dyDescent="0.25">
      <c r="A2117" s="3">
        <v>42647</v>
      </c>
      <c r="B2117" s="2">
        <v>31.55</v>
      </c>
      <c r="C2117" s="2">
        <v>31.63</v>
      </c>
      <c r="D2117" s="2">
        <v>31.15</v>
      </c>
      <c r="E2117" s="2">
        <v>31.35</v>
      </c>
      <c r="F2117" s="2">
        <v>-0.63391442200000003</v>
      </c>
    </row>
    <row r="2118" spans="1:6" x14ac:dyDescent="0.25">
      <c r="A2118" s="3">
        <v>42646</v>
      </c>
      <c r="B2118" s="2">
        <v>31.31</v>
      </c>
      <c r="C2118" s="2">
        <v>31.58</v>
      </c>
      <c r="D2118" s="2">
        <v>31.2</v>
      </c>
      <c r="E2118" s="2">
        <v>31.5</v>
      </c>
      <c r="F2118" s="2">
        <v>0.60683487700000005</v>
      </c>
    </row>
    <row r="2119" spans="1:6" x14ac:dyDescent="0.25">
      <c r="A2119" s="3">
        <v>42643</v>
      </c>
      <c r="B2119" s="2">
        <v>31.61</v>
      </c>
      <c r="C2119" s="2">
        <v>31.8</v>
      </c>
      <c r="D2119" s="2">
        <v>31.56</v>
      </c>
      <c r="E2119" s="2">
        <v>31.72</v>
      </c>
      <c r="F2119" s="2">
        <v>0.34799114199999998</v>
      </c>
    </row>
    <row r="2120" spans="1:6" x14ac:dyDescent="0.25">
      <c r="A2120" s="3">
        <v>42642</v>
      </c>
      <c r="B2120" s="2">
        <v>31.51</v>
      </c>
      <c r="C2120" s="2">
        <v>31.56</v>
      </c>
      <c r="D2120" s="2">
        <v>31.26</v>
      </c>
      <c r="E2120" s="2">
        <v>31.39</v>
      </c>
      <c r="F2120" s="2">
        <v>-0.380831482</v>
      </c>
    </row>
    <row r="2121" spans="1:6" x14ac:dyDescent="0.25">
      <c r="A2121" s="3">
        <v>42641</v>
      </c>
      <c r="B2121" s="2">
        <v>31.57</v>
      </c>
      <c r="C2121" s="2">
        <v>31.59</v>
      </c>
      <c r="D2121" s="2">
        <v>31.36</v>
      </c>
      <c r="E2121" s="2">
        <v>31.5</v>
      </c>
      <c r="F2121" s="2">
        <v>-0.22172949</v>
      </c>
    </row>
    <row r="2122" spans="1:6" x14ac:dyDescent="0.25">
      <c r="A2122" s="3">
        <v>42640</v>
      </c>
      <c r="B2122" s="2">
        <v>31.09</v>
      </c>
      <c r="C2122" s="2">
        <v>31.61</v>
      </c>
      <c r="D2122" s="2">
        <v>30.97</v>
      </c>
      <c r="E2122" s="2">
        <v>31.48</v>
      </c>
      <c r="F2122" s="2">
        <v>1.2544226439999999</v>
      </c>
    </row>
    <row r="2123" spans="1:6" x14ac:dyDescent="0.25">
      <c r="A2123" s="3">
        <v>42639</v>
      </c>
      <c r="B2123" s="2">
        <v>31.13</v>
      </c>
      <c r="C2123" s="2">
        <v>31.16</v>
      </c>
      <c r="D2123" s="2">
        <v>30.79</v>
      </c>
      <c r="E2123" s="2">
        <v>31.07</v>
      </c>
      <c r="F2123" s="2">
        <v>-0.19274012200000001</v>
      </c>
    </row>
    <row r="2124" spans="1:6" x14ac:dyDescent="0.25">
      <c r="A2124" s="3">
        <v>42636</v>
      </c>
      <c r="B2124" s="2">
        <v>31.71</v>
      </c>
      <c r="C2124" s="2">
        <v>31.79</v>
      </c>
      <c r="D2124" s="2">
        <v>31.31</v>
      </c>
      <c r="E2124" s="2">
        <v>31.34</v>
      </c>
      <c r="F2124" s="2">
        <v>-1.1668243460000001</v>
      </c>
    </row>
    <row r="2125" spans="1:6" x14ac:dyDescent="0.25">
      <c r="A2125" s="3">
        <v>42635</v>
      </c>
      <c r="B2125" s="2">
        <v>31.5</v>
      </c>
      <c r="C2125" s="2">
        <v>31.8</v>
      </c>
      <c r="D2125" s="2">
        <v>31.49</v>
      </c>
      <c r="E2125" s="2">
        <v>31.66</v>
      </c>
      <c r="F2125" s="2">
        <v>0.50793650800000001</v>
      </c>
    </row>
    <row r="2126" spans="1:6" x14ac:dyDescent="0.25">
      <c r="A2126" s="3">
        <v>42634</v>
      </c>
      <c r="B2126" s="2">
        <v>31.21</v>
      </c>
      <c r="C2126" s="2">
        <v>31.38</v>
      </c>
      <c r="D2126" s="2">
        <v>30.97</v>
      </c>
      <c r="E2126" s="2">
        <v>31.36</v>
      </c>
      <c r="F2126" s="2">
        <v>0.480615187</v>
      </c>
    </row>
    <row r="2127" spans="1:6" x14ac:dyDescent="0.25">
      <c r="A2127" s="3">
        <v>42633</v>
      </c>
      <c r="B2127" s="2">
        <v>31.17</v>
      </c>
      <c r="C2127" s="2">
        <v>31.22</v>
      </c>
      <c r="D2127" s="2">
        <v>31.04</v>
      </c>
      <c r="E2127" s="2">
        <v>31.1</v>
      </c>
      <c r="F2127" s="2">
        <v>-0.22457491199999999</v>
      </c>
    </row>
    <row r="2128" spans="1:6" x14ac:dyDescent="0.25">
      <c r="A2128" s="3">
        <v>42632</v>
      </c>
      <c r="B2128" s="2">
        <v>30.86</v>
      </c>
      <c r="C2128" s="2">
        <v>31.25</v>
      </c>
      <c r="D2128" s="2">
        <v>30.82</v>
      </c>
      <c r="E2128" s="2">
        <v>31.02</v>
      </c>
      <c r="F2128" s="2">
        <v>0.51847051200000005</v>
      </c>
    </row>
    <row r="2129" spans="1:6" x14ac:dyDescent="0.25">
      <c r="A2129" s="3">
        <v>42629</v>
      </c>
      <c r="B2129" s="2">
        <v>31.12</v>
      </c>
      <c r="C2129" s="2">
        <v>31.13</v>
      </c>
      <c r="D2129" s="2">
        <v>30.7</v>
      </c>
      <c r="E2129" s="2">
        <v>30.84</v>
      </c>
      <c r="F2129" s="2">
        <v>-0.89974293100000002</v>
      </c>
    </row>
    <row r="2130" spans="1:6" x14ac:dyDescent="0.25">
      <c r="A2130" s="3">
        <v>42628</v>
      </c>
      <c r="B2130" s="2">
        <v>30.64</v>
      </c>
      <c r="C2130" s="2">
        <v>31.39</v>
      </c>
      <c r="D2130" s="2">
        <v>30.63</v>
      </c>
      <c r="E2130" s="2">
        <v>31.31</v>
      </c>
      <c r="F2130" s="2">
        <v>2.1866840729999999</v>
      </c>
    </row>
    <row r="2131" spans="1:6" x14ac:dyDescent="0.25">
      <c r="A2131" s="3">
        <v>42627</v>
      </c>
      <c r="B2131" s="2">
        <v>31.01</v>
      </c>
      <c r="C2131" s="2">
        <v>31.22</v>
      </c>
      <c r="D2131" s="2">
        <v>30.81</v>
      </c>
      <c r="E2131" s="2">
        <v>31</v>
      </c>
      <c r="F2131" s="2">
        <v>-3.2247662000000003E-2</v>
      </c>
    </row>
    <row r="2132" spans="1:6" x14ac:dyDescent="0.25">
      <c r="A2132" s="3">
        <v>42626</v>
      </c>
      <c r="B2132" s="2">
        <v>31.27</v>
      </c>
      <c r="C2132" s="2">
        <v>31.34</v>
      </c>
      <c r="D2132" s="2">
        <v>30.9</v>
      </c>
      <c r="E2132" s="2">
        <v>31.06</v>
      </c>
      <c r="F2132" s="2">
        <v>-0.67157019500000004</v>
      </c>
    </row>
    <row r="2133" spans="1:6" x14ac:dyDescent="0.25">
      <c r="A2133" s="3">
        <v>42625</v>
      </c>
      <c r="B2133" s="2">
        <v>30.68</v>
      </c>
      <c r="C2133" s="2">
        <v>31.49</v>
      </c>
      <c r="D2133" s="2">
        <v>30.61</v>
      </c>
      <c r="E2133" s="2">
        <v>31.44</v>
      </c>
      <c r="F2133" s="2">
        <v>2.4771838329999998</v>
      </c>
    </row>
    <row r="2134" spans="1:6" x14ac:dyDescent="0.25">
      <c r="A2134" s="3">
        <v>42622</v>
      </c>
      <c r="B2134" s="2">
        <v>31.14</v>
      </c>
      <c r="C2134" s="2">
        <v>31.33</v>
      </c>
      <c r="D2134" s="2">
        <v>30.85</v>
      </c>
      <c r="E2134" s="2">
        <v>30.85</v>
      </c>
      <c r="F2134" s="2">
        <v>-0.93127809900000003</v>
      </c>
    </row>
    <row r="2135" spans="1:6" x14ac:dyDescent="0.25">
      <c r="A2135" s="3">
        <v>42621</v>
      </c>
      <c r="B2135" s="2">
        <v>31.72</v>
      </c>
      <c r="C2135" s="2">
        <v>31.74</v>
      </c>
      <c r="D2135" s="2">
        <v>31.41</v>
      </c>
      <c r="E2135" s="2">
        <v>31.47</v>
      </c>
      <c r="F2135" s="2">
        <v>-0.78814627999999998</v>
      </c>
    </row>
    <row r="2136" spans="1:6" x14ac:dyDescent="0.25">
      <c r="A2136" s="3">
        <v>42620</v>
      </c>
      <c r="B2136" s="2">
        <v>31.79</v>
      </c>
      <c r="C2136" s="2">
        <v>31.93</v>
      </c>
      <c r="D2136" s="2">
        <v>31.75</v>
      </c>
      <c r="E2136" s="2">
        <v>31.79</v>
      </c>
      <c r="F2136" s="2">
        <v>0</v>
      </c>
    </row>
    <row r="2137" spans="1:6" x14ac:dyDescent="0.25">
      <c r="A2137" s="3">
        <v>42619</v>
      </c>
      <c r="B2137" s="2">
        <v>31.9</v>
      </c>
      <c r="C2137" s="2">
        <v>31.93</v>
      </c>
      <c r="D2137" s="2">
        <v>31.7</v>
      </c>
      <c r="E2137" s="2">
        <v>31.87</v>
      </c>
      <c r="F2137" s="2">
        <v>-9.4043887000000007E-2</v>
      </c>
    </row>
    <row r="2138" spans="1:6" x14ac:dyDescent="0.25">
      <c r="A2138" s="3">
        <v>42615</v>
      </c>
      <c r="B2138" s="2">
        <v>31.65</v>
      </c>
      <c r="C2138" s="2">
        <v>31.94</v>
      </c>
      <c r="D2138" s="2">
        <v>31.65</v>
      </c>
      <c r="E2138" s="2">
        <v>31.83</v>
      </c>
      <c r="F2138" s="2">
        <v>0.56872037900000005</v>
      </c>
    </row>
    <row r="2139" spans="1:6" x14ac:dyDescent="0.25">
      <c r="A2139" s="3">
        <v>42614</v>
      </c>
      <c r="B2139" s="2">
        <v>31.42</v>
      </c>
      <c r="C2139" s="2">
        <v>31.64</v>
      </c>
      <c r="D2139" s="2">
        <v>31.26</v>
      </c>
      <c r="E2139" s="2">
        <v>31.58</v>
      </c>
      <c r="F2139" s="2">
        <v>0.50922979000000002</v>
      </c>
    </row>
    <row r="2140" spans="1:6" x14ac:dyDescent="0.25">
      <c r="A2140" s="3">
        <v>42613</v>
      </c>
      <c r="B2140" s="2">
        <v>31.52</v>
      </c>
      <c r="C2140" s="2">
        <v>31.58</v>
      </c>
      <c r="D2140" s="2">
        <v>31.25</v>
      </c>
      <c r="E2140" s="2">
        <v>31.44</v>
      </c>
      <c r="F2140" s="2">
        <v>-0.25380710699999998</v>
      </c>
    </row>
    <row r="2141" spans="1:6" x14ac:dyDescent="0.25">
      <c r="A2141" s="3">
        <v>42612</v>
      </c>
      <c r="B2141" s="2">
        <v>31.6</v>
      </c>
      <c r="C2141" s="2">
        <v>31.65</v>
      </c>
      <c r="D2141" s="2">
        <v>31.42</v>
      </c>
      <c r="E2141" s="2">
        <v>31.54</v>
      </c>
      <c r="F2141" s="2">
        <v>-0.18987341799999999</v>
      </c>
    </row>
    <row r="2142" spans="1:6" x14ac:dyDescent="0.25">
      <c r="A2142" s="3">
        <v>42611</v>
      </c>
      <c r="B2142" s="2">
        <v>31.43</v>
      </c>
      <c r="C2142" s="2">
        <v>31.7</v>
      </c>
      <c r="D2142" s="2">
        <v>31.41</v>
      </c>
      <c r="E2142" s="2">
        <v>31.58</v>
      </c>
      <c r="F2142" s="2">
        <v>0.47725103400000002</v>
      </c>
    </row>
    <row r="2143" spans="1:6" x14ac:dyDescent="0.25">
      <c r="A2143" s="3">
        <v>42608</v>
      </c>
      <c r="B2143" s="2">
        <v>31.34</v>
      </c>
      <c r="C2143" s="2">
        <v>31.66</v>
      </c>
      <c r="D2143" s="2">
        <v>31.19</v>
      </c>
      <c r="E2143" s="2">
        <v>31.35</v>
      </c>
      <c r="F2143" s="2">
        <v>3.1908104999999999E-2</v>
      </c>
    </row>
    <row r="2144" spans="1:6" x14ac:dyDescent="0.25">
      <c r="A2144" s="3">
        <v>42607</v>
      </c>
      <c r="B2144" s="2">
        <v>31.03</v>
      </c>
      <c r="C2144" s="2">
        <v>31.39</v>
      </c>
      <c r="D2144" s="2">
        <v>31.02</v>
      </c>
      <c r="E2144" s="2">
        <v>31.29</v>
      </c>
      <c r="F2144" s="2">
        <v>0.83789880800000005</v>
      </c>
    </row>
    <row r="2145" spans="1:6" x14ac:dyDescent="0.25">
      <c r="A2145" s="3">
        <v>42606</v>
      </c>
      <c r="B2145" s="2">
        <v>30.98</v>
      </c>
      <c r="C2145" s="2">
        <v>31.2</v>
      </c>
      <c r="D2145" s="2">
        <v>30.95</v>
      </c>
      <c r="E2145" s="2">
        <v>31.06</v>
      </c>
      <c r="F2145" s="2">
        <v>0.25823111700000001</v>
      </c>
    </row>
    <row r="2146" spans="1:6" x14ac:dyDescent="0.25">
      <c r="A2146" s="3">
        <v>42605</v>
      </c>
      <c r="B2146" s="2">
        <v>30.82</v>
      </c>
      <c r="C2146" s="2">
        <v>31.06</v>
      </c>
      <c r="D2146" s="2">
        <v>30.81</v>
      </c>
      <c r="E2146" s="2">
        <v>30.98</v>
      </c>
      <c r="F2146" s="2">
        <v>0.519143413</v>
      </c>
    </row>
    <row r="2147" spans="1:6" x14ac:dyDescent="0.25">
      <c r="A2147" s="3">
        <v>42604</v>
      </c>
      <c r="B2147" s="2">
        <v>30.44</v>
      </c>
      <c r="C2147" s="2">
        <v>30.78</v>
      </c>
      <c r="D2147" s="2">
        <v>30.38</v>
      </c>
      <c r="E2147" s="2">
        <v>30.63</v>
      </c>
      <c r="F2147" s="2">
        <v>0.62417871199999997</v>
      </c>
    </row>
    <row r="2148" spans="1:6" x14ac:dyDescent="0.25">
      <c r="A2148" s="3">
        <v>42601</v>
      </c>
      <c r="B2148" s="2">
        <v>30.37</v>
      </c>
      <c r="C2148" s="2">
        <v>30.65</v>
      </c>
      <c r="D2148" s="2">
        <v>30.24</v>
      </c>
      <c r="E2148" s="2">
        <v>30.52</v>
      </c>
      <c r="F2148" s="2">
        <v>0.49390846199999999</v>
      </c>
    </row>
    <row r="2149" spans="1:6" x14ac:dyDescent="0.25">
      <c r="A2149" s="3">
        <v>42600</v>
      </c>
      <c r="B2149" s="2">
        <v>30.41</v>
      </c>
      <c r="C2149" s="2">
        <v>30.67</v>
      </c>
      <c r="D2149" s="2">
        <v>30.06</v>
      </c>
      <c r="E2149" s="2">
        <v>30.48</v>
      </c>
      <c r="F2149" s="2">
        <v>0.23018743799999999</v>
      </c>
    </row>
    <row r="2150" spans="1:6" x14ac:dyDescent="0.25">
      <c r="A2150" s="3">
        <v>42599</v>
      </c>
      <c r="B2150" s="2">
        <v>30.94</v>
      </c>
      <c r="C2150" s="2">
        <v>30.97</v>
      </c>
      <c r="D2150" s="2">
        <v>30.34</v>
      </c>
      <c r="E2150" s="2">
        <v>30.72</v>
      </c>
      <c r="F2150" s="2">
        <v>-0.71105365200000004</v>
      </c>
    </row>
    <row r="2151" spans="1:6" x14ac:dyDescent="0.25">
      <c r="A2151" s="3">
        <v>42598</v>
      </c>
      <c r="B2151" s="2">
        <v>31.22</v>
      </c>
      <c r="C2151" s="2">
        <v>31.23</v>
      </c>
      <c r="D2151" s="2">
        <v>30.98</v>
      </c>
      <c r="E2151" s="2">
        <v>31.12</v>
      </c>
      <c r="F2151" s="2">
        <v>-0.320307495</v>
      </c>
    </row>
    <row r="2152" spans="1:6" x14ac:dyDescent="0.25">
      <c r="A2152" s="3">
        <v>42597</v>
      </c>
      <c r="B2152" s="2">
        <v>30.98</v>
      </c>
      <c r="C2152" s="2">
        <v>31.24</v>
      </c>
      <c r="D2152" s="2">
        <v>30.9</v>
      </c>
      <c r="E2152" s="2">
        <v>31.19</v>
      </c>
      <c r="F2152" s="2">
        <v>0.67785668200000004</v>
      </c>
    </row>
    <row r="2153" spans="1:6" x14ac:dyDescent="0.25">
      <c r="A2153" s="3">
        <v>42594</v>
      </c>
      <c r="B2153" s="2">
        <v>30.92</v>
      </c>
      <c r="C2153" s="2">
        <v>30.99</v>
      </c>
      <c r="D2153" s="2">
        <v>30.8</v>
      </c>
      <c r="E2153" s="2">
        <v>30.87</v>
      </c>
      <c r="F2153" s="2">
        <v>-0.16170763299999999</v>
      </c>
    </row>
    <row r="2154" spans="1:6" x14ac:dyDescent="0.25">
      <c r="A2154" s="3">
        <v>42593</v>
      </c>
      <c r="B2154" s="2">
        <v>30.95</v>
      </c>
      <c r="C2154" s="2">
        <v>31.02</v>
      </c>
      <c r="D2154" s="2">
        <v>30.86</v>
      </c>
      <c r="E2154" s="2">
        <v>30.95</v>
      </c>
      <c r="F2154" s="2">
        <v>0</v>
      </c>
    </row>
    <row r="2155" spans="1:6" x14ac:dyDescent="0.25">
      <c r="A2155" s="3">
        <v>42592</v>
      </c>
      <c r="B2155" s="2">
        <v>31.01</v>
      </c>
      <c r="C2155" s="2">
        <v>31.13</v>
      </c>
      <c r="D2155" s="2">
        <v>30.74</v>
      </c>
      <c r="E2155" s="2">
        <v>30.85</v>
      </c>
      <c r="F2155" s="2">
        <v>-0.51596259300000002</v>
      </c>
    </row>
    <row r="2156" spans="1:6" x14ac:dyDescent="0.25">
      <c r="A2156" s="3">
        <v>42591</v>
      </c>
      <c r="B2156" s="2">
        <v>31.11</v>
      </c>
      <c r="C2156" s="2">
        <v>31.24</v>
      </c>
      <c r="D2156" s="2">
        <v>30.84</v>
      </c>
      <c r="E2156" s="2">
        <v>30.94</v>
      </c>
      <c r="F2156" s="2">
        <v>-0.54644808700000003</v>
      </c>
    </row>
    <row r="2157" spans="1:6" x14ac:dyDescent="0.25">
      <c r="A2157" s="3">
        <v>42590</v>
      </c>
      <c r="B2157" s="2">
        <v>31</v>
      </c>
      <c r="C2157" s="2">
        <v>31.18</v>
      </c>
      <c r="D2157" s="2">
        <v>30.86</v>
      </c>
      <c r="E2157" s="2">
        <v>31.01</v>
      </c>
      <c r="F2157" s="2">
        <v>3.2258065000000002E-2</v>
      </c>
    </row>
    <row r="2158" spans="1:6" x14ac:dyDescent="0.25">
      <c r="A2158" s="3">
        <v>42587</v>
      </c>
      <c r="B2158" s="2">
        <v>30.8</v>
      </c>
      <c r="C2158" s="2">
        <v>31.07</v>
      </c>
      <c r="D2158" s="2">
        <v>30.7</v>
      </c>
      <c r="E2158" s="2">
        <v>31.04</v>
      </c>
      <c r="F2158" s="2">
        <v>0.77922077899999997</v>
      </c>
    </row>
    <row r="2159" spans="1:6" x14ac:dyDescent="0.25">
      <c r="A2159" s="3">
        <v>42586</v>
      </c>
      <c r="B2159" s="2">
        <v>30.78</v>
      </c>
      <c r="C2159" s="2">
        <v>30.91</v>
      </c>
      <c r="D2159" s="2">
        <v>30.71</v>
      </c>
      <c r="E2159" s="2">
        <v>30.8</v>
      </c>
      <c r="F2159" s="2">
        <v>6.4977257999999996E-2</v>
      </c>
    </row>
    <row r="2160" spans="1:6" x14ac:dyDescent="0.25">
      <c r="A2160" s="3">
        <v>42585</v>
      </c>
      <c r="B2160" s="2">
        <v>30.51</v>
      </c>
      <c r="C2160" s="2">
        <v>30.74</v>
      </c>
      <c r="D2160" s="2">
        <v>30.51</v>
      </c>
      <c r="E2160" s="2">
        <v>30.72</v>
      </c>
      <c r="F2160" s="2">
        <v>0.68829891799999998</v>
      </c>
    </row>
    <row r="2161" spans="1:6" x14ac:dyDescent="0.25">
      <c r="A2161" s="3">
        <v>42584</v>
      </c>
      <c r="B2161" s="2">
        <v>30.82</v>
      </c>
      <c r="C2161" s="2">
        <v>30.82</v>
      </c>
      <c r="D2161" s="2">
        <v>30.39</v>
      </c>
      <c r="E2161" s="2">
        <v>30.62</v>
      </c>
      <c r="F2161" s="2">
        <v>-0.64892926699999998</v>
      </c>
    </row>
    <row r="2162" spans="1:6" x14ac:dyDescent="0.25">
      <c r="A2162" s="3">
        <v>42583</v>
      </c>
      <c r="B2162" s="2">
        <v>30.67</v>
      </c>
      <c r="C2162" s="2">
        <v>30.75</v>
      </c>
      <c r="D2162" s="2">
        <v>30.36</v>
      </c>
      <c r="E2162" s="2">
        <v>30.73</v>
      </c>
      <c r="F2162" s="2">
        <v>0.19563090999999999</v>
      </c>
    </row>
    <row r="2163" spans="1:6" x14ac:dyDescent="0.25">
      <c r="A2163" s="3">
        <v>42580</v>
      </c>
      <c r="B2163" s="2">
        <v>30.6</v>
      </c>
      <c r="C2163" s="2">
        <v>30.69</v>
      </c>
      <c r="D2163" s="2">
        <v>30.48</v>
      </c>
      <c r="E2163" s="2">
        <v>30.53</v>
      </c>
      <c r="F2163" s="2">
        <v>-0.22875817000000001</v>
      </c>
    </row>
    <row r="2164" spans="1:6" x14ac:dyDescent="0.25">
      <c r="A2164" s="3">
        <v>42579</v>
      </c>
      <c r="B2164" s="2">
        <v>30.65</v>
      </c>
      <c r="C2164" s="2">
        <v>30.74</v>
      </c>
      <c r="D2164" s="2">
        <v>30.37</v>
      </c>
      <c r="E2164" s="2">
        <v>30.52</v>
      </c>
      <c r="F2164" s="2">
        <v>-0.42414355599999998</v>
      </c>
    </row>
    <row r="2165" spans="1:6" x14ac:dyDescent="0.25">
      <c r="A2165" s="3">
        <v>42578</v>
      </c>
      <c r="B2165" s="2">
        <v>30.95</v>
      </c>
      <c r="C2165" s="2">
        <v>30.95</v>
      </c>
      <c r="D2165" s="2">
        <v>30.67</v>
      </c>
      <c r="E2165" s="2">
        <v>30.76</v>
      </c>
      <c r="F2165" s="2">
        <v>-0.61389337600000005</v>
      </c>
    </row>
    <row r="2166" spans="1:6" x14ac:dyDescent="0.25">
      <c r="A2166" s="3">
        <v>42577</v>
      </c>
      <c r="B2166" s="2">
        <v>30.8</v>
      </c>
      <c r="C2166" s="2">
        <v>31.15</v>
      </c>
      <c r="D2166" s="2">
        <v>30.71</v>
      </c>
      <c r="E2166" s="2">
        <v>30.88</v>
      </c>
      <c r="F2166" s="2">
        <v>0.25974026</v>
      </c>
    </row>
    <row r="2167" spans="1:6" x14ac:dyDescent="0.25">
      <c r="A2167" s="3">
        <v>42576</v>
      </c>
      <c r="B2167" s="2">
        <v>30.67</v>
      </c>
      <c r="C2167" s="2">
        <v>30.83</v>
      </c>
      <c r="D2167" s="2">
        <v>30.64</v>
      </c>
      <c r="E2167" s="2">
        <v>30.79</v>
      </c>
      <c r="F2167" s="2">
        <v>0.39126181900000001</v>
      </c>
    </row>
    <row r="2168" spans="1:6" x14ac:dyDescent="0.25">
      <c r="A2168" s="3">
        <v>42573</v>
      </c>
      <c r="B2168" s="2">
        <v>30.7</v>
      </c>
      <c r="C2168" s="2">
        <v>30.86</v>
      </c>
      <c r="D2168" s="2">
        <v>30.54</v>
      </c>
      <c r="E2168" s="2">
        <v>30.71</v>
      </c>
      <c r="F2168" s="2">
        <v>3.2573289999999998E-2</v>
      </c>
    </row>
    <row r="2169" spans="1:6" x14ac:dyDescent="0.25">
      <c r="A2169" s="3">
        <v>42572</v>
      </c>
      <c r="B2169" s="2">
        <v>30.64</v>
      </c>
      <c r="C2169" s="2">
        <v>30.72</v>
      </c>
      <c r="D2169" s="2">
        <v>30.37</v>
      </c>
      <c r="E2169" s="2">
        <v>30.58</v>
      </c>
      <c r="F2169" s="2">
        <v>-0.19582245400000001</v>
      </c>
    </row>
    <row r="2170" spans="1:6" x14ac:dyDescent="0.25">
      <c r="A2170" s="3">
        <v>42571</v>
      </c>
      <c r="B2170" s="2">
        <v>30</v>
      </c>
      <c r="C2170" s="2">
        <v>30.69</v>
      </c>
      <c r="D2170" s="2">
        <v>29.98</v>
      </c>
      <c r="E2170" s="2">
        <v>30.63</v>
      </c>
      <c r="F2170" s="2">
        <v>2.1</v>
      </c>
    </row>
    <row r="2171" spans="1:6" x14ac:dyDescent="0.25">
      <c r="A2171" s="3">
        <v>42570</v>
      </c>
      <c r="B2171" s="2">
        <v>29.91</v>
      </c>
      <c r="C2171" s="2">
        <v>30</v>
      </c>
      <c r="D2171" s="2">
        <v>29.78</v>
      </c>
      <c r="E2171" s="2">
        <v>29.92</v>
      </c>
      <c r="F2171" s="2">
        <v>3.3433633999999997E-2</v>
      </c>
    </row>
    <row r="2172" spans="1:6" x14ac:dyDescent="0.25">
      <c r="A2172" s="3">
        <v>42569</v>
      </c>
      <c r="B2172" s="2">
        <v>29.75</v>
      </c>
      <c r="C2172" s="2">
        <v>30</v>
      </c>
      <c r="D2172" s="2">
        <v>29.74</v>
      </c>
      <c r="E2172" s="2">
        <v>29.91</v>
      </c>
      <c r="F2172" s="2">
        <v>0.53781512600000003</v>
      </c>
    </row>
    <row r="2173" spans="1:6" x14ac:dyDescent="0.25">
      <c r="A2173" s="3">
        <v>42566</v>
      </c>
      <c r="B2173" s="2">
        <v>29.93</v>
      </c>
      <c r="C2173" s="2">
        <v>29.95</v>
      </c>
      <c r="D2173" s="2">
        <v>29.66</v>
      </c>
      <c r="E2173" s="2">
        <v>29.82</v>
      </c>
      <c r="F2173" s="2">
        <v>-0.36752422299999998</v>
      </c>
    </row>
    <row r="2174" spans="1:6" x14ac:dyDescent="0.25">
      <c r="A2174" s="3">
        <v>42565</v>
      </c>
      <c r="B2174" s="2">
        <v>29.84</v>
      </c>
      <c r="C2174" s="2">
        <v>29.99</v>
      </c>
      <c r="D2174" s="2">
        <v>29.64</v>
      </c>
      <c r="E2174" s="2">
        <v>29.76</v>
      </c>
      <c r="F2174" s="2">
        <v>-0.26809651499999998</v>
      </c>
    </row>
    <row r="2175" spans="1:6" x14ac:dyDescent="0.25">
      <c r="A2175" s="3">
        <v>42564</v>
      </c>
      <c r="B2175" s="2">
        <v>29.72</v>
      </c>
      <c r="C2175" s="2">
        <v>29.83</v>
      </c>
      <c r="D2175" s="2">
        <v>29.58</v>
      </c>
      <c r="E2175" s="2">
        <v>29.75</v>
      </c>
      <c r="F2175" s="2">
        <v>0.10094212700000001</v>
      </c>
    </row>
    <row r="2176" spans="1:6" x14ac:dyDescent="0.25">
      <c r="A2176" s="3">
        <v>42563</v>
      </c>
      <c r="B2176" s="2">
        <v>29.7</v>
      </c>
      <c r="C2176" s="2">
        <v>29.73</v>
      </c>
      <c r="D2176" s="2">
        <v>29.52</v>
      </c>
      <c r="E2176" s="2">
        <v>29.61</v>
      </c>
      <c r="F2176" s="2">
        <v>-0.303030303</v>
      </c>
    </row>
    <row r="2177" spans="1:6" x14ac:dyDescent="0.25">
      <c r="A2177" s="3">
        <v>42562</v>
      </c>
      <c r="B2177" s="2">
        <v>29.33</v>
      </c>
      <c r="C2177" s="2">
        <v>29.7</v>
      </c>
      <c r="D2177" s="2">
        <v>29.26</v>
      </c>
      <c r="E2177" s="2">
        <v>29.43</v>
      </c>
      <c r="F2177" s="2">
        <v>0.34094783499999998</v>
      </c>
    </row>
    <row r="2178" spans="1:6" x14ac:dyDescent="0.25">
      <c r="A2178" s="3">
        <v>42559</v>
      </c>
      <c r="B2178" s="2">
        <v>28.91</v>
      </c>
      <c r="C2178" s="2">
        <v>29.28</v>
      </c>
      <c r="D2178" s="2">
        <v>28.91</v>
      </c>
      <c r="E2178" s="2">
        <v>29.26</v>
      </c>
      <c r="F2178" s="2">
        <v>1.2106537530000001</v>
      </c>
    </row>
    <row r="2179" spans="1:6" x14ac:dyDescent="0.25">
      <c r="A2179" s="3">
        <v>42558</v>
      </c>
      <c r="B2179" s="2">
        <v>28.72</v>
      </c>
      <c r="C2179" s="2">
        <v>28.9</v>
      </c>
      <c r="D2179" s="2">
        <v>28.62</v>
      </c>
      <c r="E2179" s="2">
        <v>28.74</v>
      </c>
      <c r="F2179" s="2">
        <v>6.9637882999999998E-2</v>
      </c>
    </row>
    <row r="2180" spans="1:6" x14ac:dyDescent="0.25">
      <c r="A2180" s="3">
        <v>42557</v>
      </c>
      <c r="B2180" s="2">
        <v>28.45</v>
      </c>
      <c r="C2180" s="2">
        <v>28.77</v>
      </c>
      <c r="D2180" s="2">
        <v>28.17</v>
      </c>
      <c r="E2180" s="2">
        <v>28.72</v>
      </c>
      <c r="F2180" s="2">
        <v>0.94903339200000003</v>
      </c>
    </row>
    <row r="2181" spans="1:6" x14ac:dyDescent="0.25">
      <c r="A2181" s="3">
        <v>42556</v>
      </c>
      <c r="B2181" s="2">
        <v>28.23</v>
      </c>
      <c r="C2181" s="2">
        <v>28.61</v>
      </c>
      <c r="D2181" s="2">
        <v>28.22</v>
      </c>
      <c r="E2181" s="2">
        <v>28.33</v>
      </c>
      <c r="F2181" s="2">
        <v>0.354233085</v>
      </c>
    </row>
    <row r="2182" spans="1:6" x14ac:dyDescent="0.25">
      <c r="A2182" s="3">
        <v>42552</v>
      </c>
      <c r="B2182" s="2">
        <v>28.78</v>
      </c>
      <c r="C2182" s="2">
        <v>28.93</v>
      </c>
      <c r="D2182" s="2">
        <v>28.59</v>
      </c>
      <c r="E2182" s="2">
        <v>28.8</v>
      </c>
      <c r="F2182" s="2">
        <v>6.9492703000000003E-2</v>
      </c>
    </row>
    <row r="2183" spans="1:6" x14ac:dyDescent="0.25">
      <c r="A2183" s="3">
        <v>42551</v>
      </c>
      <c r="B2183" s="2">
        <v>28.38</v>
      </c>
      <c r="C2183" s="2">
        <v>28.69</v>
      </c>
      <c r="D2183" s="2">
        <v>28.07</v>
      </c>
      <c r="E2183" s="2">
        <v>28.69</v>
      </c>
      <c r="F2183" s="2">
        <v>1.0923185339999999</v>
      </c>
    </row>
    <row r="2184" spans="1:6" x14ac:dyDescent="0.25">
      <c r="A2184" s="3">
        <v>42550</v>
      </c>
      <c r="B2184" s="2">
        <v>28.13</v>
      </c>
      <c r="C2184" s="2">
        <v>28.32</v>
      </c>
      <c r="D2184" s="2">
        <v>27.91</v>
      </c>
      <c r="E2184" s="2">
        <v>28.26</v>
      </c>
      <c r="F2184" s="2">
        <v>0.46214006400000002</v>
      </c>
    </row>
    <row r="2185" spans="1:6" x14ac:dyDescent="0.25">
      <c r="A2185" s="3">
        <v>42549</v>
      </c>
      <c r="B2185" s="2">
        <v>27.55</v>
      </c>
      <c r="C2185" s="2">
        <v>27.85</v>
      </c>
      <c r="D2185" s="2">
        <v>27.5</v>
      </c>
      <c r="E2185" s="2">
        <v>27.79</v>
      </c>
      <c r="F2185" s="2">
        <v>0.87114337600000002</v>
      </c>
    </row>
    <row r="2186" spans="1:6" x14ac:dyDescent="0.25">
      <c r="A2186" s="3">
        <v>42548</v>
      </c>
      <c r="B2186" s="2">
        <v>27.52</v>
      </c>
      <c r="C2186" s="2">
        <v>27.55</v>
      </c>
      <c r="D2186" s="2">
        <v>27.13</v>
      </c>
      <c r="E2186" s="2">
        <v>27.31</v>
      </c>
      <c r="F2186" s="2">
        <v>-0.76308139500000005</v>
      </c>
    </row>
    <row r="2187" spans="1:6" x14ac:dyDescent="0.25">
      <c r="A2187" s="3">
        <v>42545</v>
      </c>
      <c r="B2187" s="2">
        <v>28.16</v>
      </c>
      <c r="C2187" s="2">
        <v>28.56</v>
      </c>
      <c r="D2187" s="2">
        <v>27.7</v>
      </c>
      <c r="E2187" s="2">
        <v>27.75</v>
      </c>
      <c r="F2187" s="2">
        <v>-1.4559659089999999</v>
      </c>
    </row>
    <row r="2188" spans="1:6" x14ac:dyDescent="0.25">
      <c r="A2188" s="3">
        <v>42544</v>
      </c>
      <c r="B2188" s="2">
        <v>29.03</v>
      </c>
      <c r="C2188" s="2">
        <v>29.23</v>
      </c>
      <c r="D2188" s="2">
        <v>28.97</v>
      </c>
      <c r="E2188" s="2">
        <v>29.22</v>
      </c>
      <c r="F2188" s="2">
        <v>0.65449535000000003</v>
      </c>
    </row>
    <row r="2189" spans="1:6" x14ac:dyDescent="0.25">
      <c r="A2189" s="3">
        <v>42543</v>
      </c>
      <c r="B2189" s="2">
        <v>28.87</v>
      </c>
      <c r="C2189" s="2">
        <v>29.08</v>
      </c>
      <c r="D2189" s="2">
        <v>28.68</v>
      </c>
      <c r="E2189" s="2">
        <v>28.72</v>
      </c>
      <c r="F2189" s="2">
        <v>-0.51957048800000005</v>
      </c>
    </row>
    <row r="2190" spans="1:6" x14ac:dyDescent="0.25">
      <c r="A2190" s="3">
        <v>42542</v>
      </c>
      <c r="B2190" s="2">
        <v>28.97</v>
      </c>
      <c r="C2190" s="2">
        <v>29</v>
      </c>
      <c r="D2190" s="2">
        <v>28.73</v>
      </c>
      <c r="E2190" s="2">
        <v>28.77</v>
      </c>
      <c r="F2190" s="2">
        <v>-0.69036934800000005</v>
      </c>
    </row>
    <row r="2191" spans="1:6" x14ac:dyDescent="0.25">
      <c r="A2191" s="3">
        <v>42541</v>
      </c>
      <c r="B2191" s="2">
        <v>29.04</v>
      </c>
      <c r="C2191" s="2">
        <v>29.22</v>
      </c>
      <c r="D2191" s="2">
        <v>28.78</v>
      </c>
      <c r="E2191" s="2">
        <v>28.8</v>
      </c>
      <c r="F2191" s="2">
        <v>-0.82644628099999995</v>
      </c>
    </row>
    <row r="2192" spans="1:6" x14ac:dyDescent="0.25">
      <c r="A2192" s="3">
        <v>42538</v>
      </c>
      <c r="B2192" s="2">
        <v>28.88</v>
      </c>
      <c r="C2192" s="2">
        <v>29</v>
      </c>
      <c r="D2192" s="2">
        <v>28.69</v>
      </c>
      <c r="E2192" s="2">
        <v>28.95</v>
      </c>
      <c r="F2192" s="2">
        <v>0.24238227100000001</v>
      </c>
    </row>
    <row r="2193" spans="1:6" x14ac:dyDescent="0.25">
      <c r="A2193" s="3">
        <v>42537</v>
      </c>
      <c r="B2193" s="2">
        <v>28.4</v>
      </c>
      <c r="C2193" s="2">
        <v>28.92</v>
      </c>
      <c r="D2193" s="2">
        <v>28.38</v>
      </c>
      <c r="E2193" s="2">
        <v>28.87</v>
      </c>
      <c r="F2193" s="2">
        <v>1.6549295770000001</v>
      </c>
    </row>
    <row r="2194" spans="1:6" x14ac:dyDescent="0.25">
      <c r="A2194" s="3">
        <v>42536</v>
      </c>
      <c r="B2194" s="2">
        <v>28.5</v>
      </c>
      <c r="C2194" s="2">
        <v>28.85</v>
      </c>
      <c r="D2194" s="2">
        <v>28.4</v>
      </c>
      <c r="E2194" s="2">
        <v>28.65</v>
      </c>
      <c r="F2194" s="2">
        <v>0.52631578899999998</v>
      </c>
    </row>
    <row r="2195" spans="1:6" x14ac:dyDescent="0.25">
      <c r="A2195" s="3">
        <v>42535</v>
      </c>
      <c r="B2195" s="2">
        <v>28.66</v>
      </c>
      <c r="C2195" s="2">
        <v>28.99</v>
      </c>
      <c r="D2195" s="2">
        <v>28.63</v>
      </c>
      <c r="E2195" s="2">
        <v>28.96</v>
      </c>
      <c r="F2195" s="2">
        <v>1.0467550590000001</v>
      </c>
    </row>
    <row r="2196" spans="1:6" x14ac:dyDescent="0.25">
      <c r="A2196" s="3">
        <v>42534</v>
      </c>
      <c r="B2196" s="2">
        <v>28.97</v>
      </c>
      <c r="C2196" s="2">
        <v>29.18</v>
      </c>
      <c r="D2196" s="2">
        <v>28.82</v>
      </c>
      <c r="E2196" s="2">
        <v>28.84</v>
      </c>
      <c r="F2196" s="2">
        <v>-0.44874007599999999</v>
      </c>
    </row>
    <row r="2197" spans="1:6" x14ac:dyDescent="0.25">
      <c r="A2197" s="3">
        <v>42531</v>
      </c>
      <c r="B2197" s="2">
        <v>28.79</v>
      </c>
      <c r="C2197" s="2">
        <v>29.03</v>
      </c>
      <c r="D2197" s="2">
        <v>28.78</v>
      </c>
      <c r="E2197" s="2">
        <v>29.03</v>
      </c>
      <c r="F2197" s="2">
        <v>0.83362278599999995</v>
      </c>
    </row>
    <row r="2198" spans="1:6" x14ac:dyDescent="0.25">
      <c r="A2198" s="3">
        <v>42530</v>
      </c>
      <c r="B2198" s="2">
        <v>28.97</v>
      </c>
      <c r="C2198" s="2">
        <v>29.19</v>
      </c>
      <c r="D2198" s="2">
        <v>28.83</v>
      </c>
      <c r="E2198" s="2">
        <v>29.14</v>
      </c>
      <c r="F2198" s="2">
        <v>0.58681394499999995</v>
      </c>
    </row>
    <row r="2199" spans="1:6" x14ac:dyDescent="0.25">
      <c r="A2199" s="3">
        <v>42529</v>
      </c>
      <c r="B2199" s="2">
        <v>29.09</v>
      </c>
      <c r="C2199" s="2">
        <v>29.27</v>
      </c>
      <c r="D2199" s="2">
        <v>29.06</v>
      </c>
      <c r="E2199" s="2">
        <v>29.14</v>
      </c>
      <c r="F2199" s="2">
        <v>0.171880371</v>
      </c>
    </row>
    <row r="2200" spans="1:6" x14ac:dyDescent="0.25">
      <c r="A2200" s="3">
        <v>42528</v>
      </c>
      <c r="B2200" s="2">
        <v>28.9</v>
      </c>
      <c r="C2200" s="2">
        <v>29.34</v>
      </c>
      <c r="D2200" s="2">
        <v>28.83</v>
      </c>
      <c r="E2200" s="2">
        <v>29.07</v>
      </c>
      <c r="F2200" s="2">
        <v>0.58823529399999996</v>
      </c>
    </row>
    <row r="2201" spans="1:6" x14ac:dyDescent="0.25">
      <c r="A2201" s="3">
        <v>42527</v>
      </c>
      <c r="B2201" s="2">
        <v>29.07</v>
      </c>
      <c r="C2201" s="2">
        <v>29.41</v>
      </c>
      <c r="D2201" s="2">
        <v>29.07</v>
      </c>
      <c r="E2201" s="2">
        <v>29.1</v>
      </c>
      <c r="F2201" s="2">
        <v>0.103199174</v>
      </c>
    </row>
    <row r="2202" spans="1:6" x14ac:dyDescent="0.25">
      <c r="A2202" s="3">
        <v>42524</v>
      </c>
      <c r="B2202" s="2">
        <v>29.13</v>
      </c>
      <c r="C2202" s="2">
        <v>29.21</v>
      </c>
      <c r="D2202" s="2">
        <v>28.91</v>
      </c>
      <c r="E2202" s="2">
        <v>29.13</v>
      </c>
      <c r="F2202" s="2">
        <v>0</v>
      </c>
    </row>
    <row r="2203" spans="1:6" x14ac:dyDescent="0.25">
      <c r="A2203" s="3">
        <v>42523</v>
      </c>
      <c r="B2203" s="2">
        <v>28.98</v>
      </c>
      <c r="C2203" s="2">
        <v>29.15</v>
      </c>
      <c r="D2203" s="2">
        <v>28.92</v>
      </c>
      <c r="E2203" s="2">
        <v>29.08</v>
      </c>
      <c r="F2203" s="2">
        <v>0.34506556199999999</v>
      </c>
    </row>
    <row r="2204" spans="1:6" x14ac:dyDescent="0.25">
      <c r="A2204" s="3">
        <v>42522</v>
      </c>
      <c r="B2204" s="2">
        <v>28.84</v>
      </c>
      <c r="C2204" s="2">
        <v>29.04</v>
      </c>
      <c r="D2204" s="2">
        <v>28.8</v>
      </c>
      <c r="E2204" s="2">
        <v>28.9</v>
      </c>
      <c r="F2204" s="2">
        <v>0.208044383</v>
      </c>
    </row>
    <row r="2205" spans="1:6" x14ac:dyDescent="0.25">
      <c r="A2205" s="3">
        <v>42521</v>
      </c>
      <c r="B2205" s="2">
        <v>28.84</v>
      </c>
      <c r="C2205" s="2">
        <v>29.06</v>
      </c>
      <c r="D2205" s="2">
        <v>28.76</v>
      </c>
      <c r="E2205" s="2">
        <v>29.05</v>
      </c>
      <c r="F2205" s="2">
        <v>0.72815534000000004</v>
      </c>
    </row>
    <row r="2206" spans="1:6" x14ac:dyDescent="0.25">
      <c r="A2206" s="3">
        <v>42517</v>
      </c>
      <c r="B2206" s="2">
        <v>28.95</v>
      </c>
      <c r="C2206" s="2">
        <v>29.04</v>
      </c>
      <c r="D2206" s="2">
        <v>28.79</v>
      </c>
      <c r="E2206" s="2">
        <v>28.92</v>
      </c>
      <c r="F2206" s="2">
        <v>-0.103626943</v>
      </c>
    </row>
    <row r="2207" spans="1:6" x14ac:dyDescent="0.25">
      <c r="A2207" s="3">
        <v>42516</v>
      </c>
      <c r="B2207" s="2">
        <v>28.86</v>
      </c>
      <c r="C2207" s="2">
        <v>29.03</v>
      </c>
      <c r="D2207" s="2">
        <v>28.8</v>
      </c>
      <c r="E2207" s="2">
        <v>28.9</v>
      </c>
      <c r="F2207" s="2">
        <v>0.13860013900000001</v>
      </c>
    </row>
    <row r="2208" spans="1:6" x14ac:dyDescent="0.25">
      <c r="A2208" s="3">
        <v>42515</v>
      </c>
      <c r="B2208" s="2">
        <v>28.52</v>
      </c>
      <c r="C2208" s="2">
        <v>29</v>
      </c>
      <c r="D2208" s="2">
        <v>28.52</v>
      </c>
      <c r="E2208" s="2">
        <v>28.92</v>
      </c>
      <c r="F2208" s="2">
        <v>1.402524544</v>
      </c>
    </row>
    <row r="2209" spans="1:6" x14ac:dyDescent="0.25">
      <c r="A2209" s="3">
        <v>42514</v>
      </c>
      <c r="B2209" s="2">
        <v>28.03</v>
      </c>
      <c r="C2209" s="2">
        <v>28.58</v>
      </c>
      <c r="D2209" s="2">
        <v>28.03</v>
      </c>
      <c r="E2209" s="2">
        <v>28.47</v>
      </c>
      <c r="F2209" s="2">
        <v>1.5697467000000001</v>
      </c>
    </row>
    <row r="2210" spans="1:6" x14ac:dyDescent="0.25">
      <c r="A2210" s="3">
        <v>42513</v>
      </c>
      <c r="B2210" s="2">
        <v>27.88</v>
      </c>
      <c r="C2210" s="2">
        <v>28.25</v>
      </c>
      <c r="D2210" s="2">
        <v>27.85</v>
      </c>
      <c r="E2210" s="2">
        <v>27.94</v>
      </c>
      <c r="F2210" s="2">
        <v>0.21520803399999999</v>
      </c>
    </row>
    <row r="2211" spans="1:6" x14ac:dyDescent="0.25">
      <c r="A2211" s="3">
        <v>42510</v>
      </c>
      <c r="B2211" s="2">
        <v>27.63</v>
      </c>
      <c r="C2211" s="2">
        <v>28.15</v>
      </c>
      <c r="D2211" s="2">
        <v>27.62</v>
      </c>
      <c r="E2211" s="2">
        <v>27.97</v>
      </c>
      <c r="F2211" s="2">
        <v>1.2305465069999999</v>
      </c>
    </row>
    <row r="2212" spans="1:6" x14ac:dyDescent="0.25">
      <c r="A2212" s="3">
        <v>42509</v>
      </c>
      <c r="B2212" s="2">
        <v>28</v>
      </c>
      <c r="C2212" s="2">
        <v>28.29</v>
      </c>
      <c r="D2212" s="2">
        <v>27.41</v>
      </c>
      <c r="E2212" s="2">
        <v>27.57</v>
      </c>
      <c r="F2212" s="2">
        <v>-1.5357142859999999</v>
      </c>
    </row>
    <row r="2213" spans="1:6" x14ac:dyDescent="0.25">
      <c r="A2213" s="3">
        <v>42508</v>
      </c>
      <c r="B2213" s="2">
        <v>26.56</v>
      </c>
      <c r="C2213" s="2">
        <v>26.95</v>
      </c>
      <c r="D2213" s="2">
        <v>26.49</v>
      </c>
      <c r="E2213" s="2">
        <v>26.72</v>
      </c>
      <c r="F2213" s="2">
        <v>0.602409639</v>
      </c>
    </row>
    <row r="2214" spans="1:6" x14ac:dyDescent="0.25">
      <c r="A2214" s="3">
        <v>42507</v>
      </c>
      <c r="B2214" s="2">
        <v>26.92</v>
      </c>
      <c r="C2214" s="2">
        <v>27.06</v>
      </c>
      <c r="D2214" s="2">
        <v>26.55</v>
      </c>
      <c r="E2214" s="2">
        <v>26.65</v>
      </c>
      <c r="F2214" s="2">
        <v>-1.0029717680000001</v>
      </c>
    </row>
    <row r="2215" spans="1:6" x14ac:dyDescent="0.25">
      <c r="A2215" s="3">
        <v>42506</v>
      </c>
      <c r="B2215" s="2">
        <v>26.61</v>
      </c>
      <c r="C2215" s="2">
        <v>27.12</v>
      </c>
      <c r="D2215" s="2">
        <v>26.56</v>
      </c>
      <c r="E2215" s="2">
        <v>26.97</v>
      </c>
      <c r="F2215" s="2">
        <v>1.3528748589999999</v>
      </c>
    </row>
    <row r="2216" spans="1:6" x14ac:dyDescent="0.25">
      <c r="A2216" s="3">
        <v>42503</v>
      </c>
      <c r="B2216" s="2">
        <v>26.55</v>
      </c>
      <c r="C2216" s="2">
        <v>26.89</v>
      </c>
      <c r="D2216" s="2">
        <v>26.47</v>
      </c>
      <c r="E2216" s="2">
        <v>26.53</v>
      </c>
      <c r="F2216" s="2">
        <v>-7.5329567E-2</v>
      </c>
    </row>
    <row r="2217" spans="1:6" x14ac:dyDescent="0.25">
      <c r="A2217" s="3">
        <v>42502</v>
      </c>
      <c r="B2217" s="2">
        <v>26.81</v>
      </c>
      <c r="C2217" s="2">
        <v>26.81</v>
      </c>
      <c r="D2217" s="2">
        <v>26.42</v>
      </c>
      <c r="E2217" s="2">
        <v>26.67</v>
      </c>
      <c r="F2217" s="2">
        <v>-0.52219321100000005</v>
      </c>
    </row>
    <row r="2218" spans="1:6" x14ac:dyDescent="0.25">
      <c r="A2218" s="3">
        <v>42501</v>
      </c>
      <c r="B2218" s="2">
        <v>27.05</v>
      </c>
      <c r="C2218" s="2">
        <v>27.05</v>
      </c>
      <c r="D2218" s="2">
        <v>26.68</v>
      </c>
      <c r="E2218" s="2">
        <v>26.7</v>
      </c>
      <c r="F2218" s="2">
        <v>-1.293900185</v>
      </c>
    </row>
    <row r="2219" spans="1:6" x14ac:dyDescent="0.25">
      <c r="A2219" s="3">
        <v>42500</v>
      </c>
      <c r="B2219" s="2">
        <v>26.67</v>
      </c>
      <c r="C2219" s="2">
        <v>27.1</v>
      </c>
      <c r="D2219" s="2">
        <v>26.52</v>
      </c>
      <c r="E2219" s="2">
        <v>27.03</v>
      </c>
      <c r="F2219" s="2">
        <v>1.349831271</v>
      </c>
    </row>
    <row r="2220" spans="1:6" x14ac:dyDescent="0.25">
      <c r="A2220" s="3">
        <v>42499</v>
      </c>
      <c r="B2220" s="2">
        <v>26.52</v>
      </c>
      <c r="C2220" s="2">
        <v>26.67</v>
      </c>
      <c r="D2220" s="2">
        <v>26.39</v>
      </c>
      <c r="E2220" s="2">
        <v>26.51</v>
      </c>
      <c r="F2220" s="2">
        <v>-3.7707391E-2</v>
      </c>
    </row>
    <row r="2221" spans="1:6" x14ac:dyDescent="0.25">
      <c r="A2221" s="3">
        <v>42496</v>
      </c>
      <c r="B2221" s="2">
        <v>26.16</v>
      </c>
      <c r="C2221" s="2">
        <v>26.53</v>
      </c>
      <c r="D2221" s="2">
        <v>25.81</v>
      </c>
      <c r="E2221" s="2">
        <v>26.53</v>
      </c>
      <c r="F2221" s="2">
        <v>1.4143730889999999</v>
      </c>
    </row>
    <row r="2222" spans="1:6" x14ac:dyDescent="0.25">
      <c r="A2222" s="3">
        <v>42495</v>
      </c>
      <c r="B2222" s="2">
        <v>26.46</v>
      </c>
      <c r="C2222" s="2">
        <v>26.56</v>
      </c>
      <c r="D2222" s="2">
        <v>26.21</v>
      </c>
      <c r="E2222" s="2">
        <v>26.21</v>
      </c>
      <c r="F2222" s="2">
        <v>-0.94482237300000005</v>
      </c>
    </row>
    <row r="2223" spans="1:6" x14ac:dyDescent="0.25">
      <c r="A2223" s="3">
        <v>42494</v>
      </c>
      <c r="B2223" s="2">
        <v>26.78</v>
      </c>
      <c r="C2223" s="2">
        <v>26.8</v>
      </c>
      <c r="D2223" s="2">
        <v>26.29</v>
      </c>
      <c r="E2223" s="2">
        <v>26.44</v>
      </c>
      <c r="F2223" s="2">
        <v>-1.2696041819999999</v>
      </c>
    </row>
    <row r="2224" spans="1:6" x14ac:dyDescent="0.25">
      <c r="A2224" s="3">
        <v>42493</v>
      </c>
      <c r="B2224" s="2">
        <v>27.16</v>
      </c>
      <c r="C2224" s="2">
        <v>27.16</v>
      </c>
      <c r="D2224" s="2">
        <v>26.61</v>
      </c>
      <c r="E2224" s="2">
        <v>26.86</v>
      </c>
      <c r="F2224" s="2">
        <v>-1.1045655379999999</v>
      </c>
    </row>
    <row r="2225" spans="1:6" x14ac:dyDescent="0.25">
      <c r="A2225" s="3">
        <v>42492</v>
      </c>
      <c r="B2225" s="2">
        <v>27.48</v>
      </c>
      <c r="C2225" s="2">
        <v>27.49</v>
      </c>
      <c r="D2225" s="2">
        <v>27.2</v>
      </c>
      <c r="E2225" s="2">
        <v>27.37</v>
      </c>
      <c r="F2225" s="2">
        <v>-0.40029112100000003</v>
      </c>
    </row>
    <row r="2226" spans="1:6" x14ac:dyDescent="0.25">
      <c r="A2226" s="3">
        <v>42489</v>
      </c>
      <c r="B2226" s="2">
        <v>27.77</v>
      </c>
      <c r="C2226" s="2">
        <v>27.81</v>
      </c>
      <c r="D2226" s="2">
        <v>27.14</v>
      </c>
      <c r="E2226" s="2">
        <v>27.49</v>
      </c>
      <c r="F2226" s="2">
        <v>-1.0082823190000001</v>
      </c>
    </row>
    <row r="2227" spans="1:6" x14ac:dyDescent="0.25">
      <c r="A2227" s="3">
        <v>42488</v>
      </c>
      <c r="B2227" s="2">
        <v>28.53</v>
      </c>
      <c r="C2227" s="2">
        <v>28.58</v>
      </c>
      <c r="D2227" s="2">
        <v>27.79</v>
      </c>
      <c r="E2227" s="2">
        <v>27.96</v>
      </c>
      <c r="F2227" s="2">
        <v>-1.997896951</v>
      </c>
    </row>
    <row r="2228" spans="1:6" x14ac:dyDescent="0.25">
      <c r="A2228" s="3">
        <v>42487</v>
      </c>
      <c r="B2228" s="2">
        <v>28.44</v>
      </c>
      <c r="C2228" s="2">
        <v>28.65</v>
      </c>
      <c r="D2228" s="2">
        <v>28.31</v>
      </c>
      <c r="E2228" s="2">
        <v>28.64</v>
      </c>
      <c r="F2228" s="2">
        <v>0.70323488000000001</v>
      </c>
    </row>
    <row r="2229" spans="1:6" x14ac:dyDescent="0.25">
      <c r="A2229" s="3">
        <v>42486</v>
      </c>
      <c r="B2229" s="2">
        <v>28.35</v>
      </c>
      <c r="C2229" s="2">
        <v>28.49</v>
      </c>
      <c r="D2229" s="2">
        <v>28.21</v>
      </c>
      <c r="E2229" s="2">
        <v>28.45</v>
      </c>
      <c r="F2229" s="2">
        <v>0.35273368599999999</v>
      </c>
    </row>
    <row r="2230" spans="1:6" x14ac:dyDescent="0.25">
      <c r="A2230" s="3">
        <v>42485</v>
      </c>
      <c r="B2230" s="2">
        <v>28.11</v>
      </c>
      <c r="C2230" s="2">
        <v>28.28</v>
      </c>
      <c r="D2230" s="2">
        <v>27.98</v>
      </c>
      <c r="E2230" s="2">
        <v>28.23</v>
      </c>
      <c r="F2230" s="2">
        <v>0.42689434399999998</v>
      </c>
    </row>
    <row r="2231" spans="1:6" x14ac:dyDescent="0.25">
      <c r="A2231" s="3">
        <v>42482</v>
      </c>
      <c r="B2231" s="2">
        <v>28.3</v>
      </c>
      <c r="C2231" s="2">
        <v>28.55</v>
      </c>
      <c r="D2231" s="2">
        <v>28.07</v>
      </c>
      <c r="E2231" s="2">
        <v>28.15</v>
      </c>
      <c r="F2231" s="2">
        <v>-0.53003533599999997</v>
      </c>
    </row>
    <row r="2232" spans="1:6" x14ac:dyDescent="0.25">
      <c r="A2232" s="3">
        <v>42481</v>
      </c>
      <c r="B2232" s="2">
        <v>28.42</v>
      </c>
      <c r="C2232" s="2">
        <v>28.48</v>
      </c>
      <c r="D2232" s="2">
        <v>28.16</v>
      </c>
      <c r="E2232" s="2">
        <v>28.24</v>
      </c>
      <c r="F2232" s="2">
        <v>-0.63335679099999997</v>
      </c>
    </row>
    <row r="2233" spans="1:6" x14ac:dyDescent="0.25">
      <c r="A2233" s="3">
        <v>42480</v>
      </c>
      <c r="B2233" s="2">
        <v>28.38</v>
      </c>
      <c r="C2233" s="2">
        <v>28.68</v>
      </c>
      <c r="D2233" s="2">
        <v>28.26</v>
      </c>
      <c r="E2233" s="2">
        <v>28.44</v>
      </c>
      <c r="F2233" s="2">
        <v>0.21141649000000001</v>
      </c>
    </row>
    <row r="2234" spans="1:6" x14ac:dyDescent="0.25">
      <c r="A2234" s="3">
        <v>42479</v>
      </c>
      <c r="B2234" s="2">
        <v>28.36</v>
      </c>
      <c r="C2234" s="2">
        <v>28.44</v>
      </c>
      <c r="D2234" s="2">
        <v>28.2</v>
      </c>
      <c r="E2234" s="2">
        <v>28.33</v>
      </c>
      <c r="F2234" s="2">
        <v>-0.105782793</v>
      </c>
    </row>
    <row r="2235" spans="1:6" x14ac:dyDescent="0.25">
      <c r="A2235" s="3">
        <v>42478</v>
      </c>
      <c r="B2235" s="2">
        <v>27.9</v>
      </c>
      <c r="C2235" s="2">
        <v>28.25</v>
      </c>
      <c r="D2235" s="2">
        <v>27.81</v>
      </c>
      <c r="E2235" s="2">
        <v>28.19</v>
      </c>
      <c r="F2235" s="2">
        <v>1.0394265229999999</v>
      </c>
    </row>
    <row r="2236" spans="1:6" x14ac:dyDescent="0.25">
      <c r="A2236" s="3">
        <v>42475</v>
      </c>
      <c r="B2236" s="2">
        <v>28.1</v>
      </c>
      <c r="C2236" s="2">
        <v>28.13</v>
      </c>
      <c r="D2236" s="2">
        <v>27.73</v>
      </c>
      <c r="E2236" s="2">
        <v>27.9</v>
      </c>
      <c r="F2236" s="2">
        <v>-0.71174377200000005</v>
      </c>
    </row>
    <row r="2237" spans="1:6" x14ac:dyDescent="0.25">
      <c r="A2237" s="3">
        <v>42474</v>
      </c>
      <c r="B2237" s="2">
        <v>28.31</v>
      </c>
      <c r="C2237" s="2">
        <v>28.37</v>
      </c>
      <c r="D2237" s="2">
        <v>28.1</v>
      </c>
      <c r="E2237" s="2">
        <v>28.25</v>
      </c>
      <c r="F2237" s="2">
        <v>-0.211939244</v>
      </c>
    </row>
    <row r="2238" spans="1:6" x14ac:dyDescent="0.25">
      <c r="A2238" s="3">
        <v>42473</v>
      </c>
      <c r="B2238" s="2">
        <v>27.97</v>
      </c>
      <c r="C2238" s="2">
        <v>28.28</v>
      </c>
      <c r="D2238" s="2">
        <v>27.72</v>
      </c>
      <c r="E2238" s="2">
        <v>28.23</v>
      </c>
      <c r="F2238" s="2">
        <v>0.92956739399999999</v>
      </c>
    </row>
    <row r="2239" spans="1:6" x14ac:dyDescent="0.25">
      <c r="A2239" s="3">
        <v>42472</v>
      </c>
      <c r="B2239" s="2">
        <v>27.15</v>
      </c>
      <c r="C2239" s="2">
        <v>27.66</v>
      </c>
      <c r="D2239" s="2">
        <v>26.95</v>
      </c>
      <c r="E2239" s="2">
        <v>27.64</v>
      </c>
      <c r="F2239" s="2">
        <v>1.804788214</v>
      </c>
    </row>
    <row r="2240" spans="1:6" x14ac:dyDescent="0.25">
      <c r="A2240" s="3">
        <v>42471</v>
      </c>
      <c r="B2240" s="2">
        <v>27.95</v>
      </c>
      <c r="C2240" s="2">
        <v>28.18</v>
      </c>
      <c r="D2240" s="2">
        <v>27.61</v>
      </c>
      <c r="E2240" s="2">
        <v>27.62</v>
      </c>
      <c r="F2240" s="2">
        <v>-1.1806797849999999</v>
      </c>
    </row>
    <row r="2241" spans="1:6" x14ac:dyDescent="0.25">
      <c r="A2241" s="3">
        <v>42468</v>
      </c>
      <c r="B2241" s="2">
        <v>27.71</v>
      </c>
      <c r="C2241" s="2">
        <v>27.95</v>
      </c>
      <c r="D2241" s="2">
        <v>27.58</v>
      </c>
      <c r="E2241" s="2">
        <v>27.69</v>
      </c>
      <c r="F2241" s="2">
        <v>-7.2176110000000002E-2</v>
      </c>
    </row>
    <row r="2242" spans="1:6" x14ac:dyDescent="0.25">
      <c r="A2242" s="3">
        <v>42467</v>
      </c>
      <c r="B2242" s="2">
        <v>27.87</v>
      </c>
      <c r="C2242" s="2">
        <v>27.9</v>
      </c>
      <c r="D2242" s="2">
        <v>27.54</v>
      </c>
      <c r="E2242" s="2">
        <v>27.6</v>
      </c>
      <c r="F2242" s="2">
        <v>-0.968783638</v>
      </c>
    </row>
    <row r="2243" spans="1:6" x14ac:dyDescent="0.25">
      <c r="A2243" s="3">
        <v>42466</v>
      </c>
      <c r="B2243" s="2">
        <v>27.75</v>
      </c>
      <c r="C2243" s="2">
        <v>28.04</v>
      </c>
      <c r="D2243" s="2">
        <v>27.64</v>
      </c>
      <c r="E2243" s="2">
        <v>28</v>
      </c>
      <c r="F2243" s="2">
        <v>0.90090090099999998</v>
      </c>
    </row>
    <row r="2244" spans="1:6" x14ac:dyDescent="0.25">
      <c r="A2244" s="3">
        <v>42465</v>
      </c>
      <c r="B2244" s="2">
        <v>27.64</v>
      </c>
      <c r="C2244" s="2">
        <v>27.83</v>
      </c>
      <c r="D2244" s="2">
        <v>27.47</v>
      </c>
      <c r="E2244" s="2">
        <v>27.58</v>
      </c>
      <c r="F2244" s="2">
        <v>-0.21707670000000001</v>
      </c>
    </row>
    <row r="2245" spans="1:6" x14ac:dyDescent="0.25">
      <c r="A2245" s="3">
        <v>42464</v>
      </c>
      <c r="B2245" s="2">
        <v>28.4</v>
      </c>
      <c r="C2245" s="2">
        <v>28.41</v>
      </c>
      <c r="D2245" s="2">
        <v>28.01</v>
      </c>
      <c r="E2245" s="2">
        <v>28.14</v>
      </c>
      <c r="F2245" s="2">
        <v>-0.91549295799999997</v>
      </c>
    </row>
    <row r="2246" spans="1:6" x14ac:dyDescent="0.25">
      <c r="A2246" s="3">
        <v>42461</v>
      </c>
      <c r="B2246" s="2">
        <v>28.3</v>
      </c>
      <c r="C2246" s="2">
        <v>28.7</v>
      </c>
      <c r="D2246" s="2">
        <v>28.13</v>
      </c>
      <c r="E2246" s="2">
        <v>28.69</v>
      </c>
      <c r="F2246" s="2">
        <v>1.378091873</v>
      </c>
    </row>
    <row r="2247" spans="1:6" x14ac:dyDescent="0.25">
      <c r="A2247" s="3">
        <v>42460</v>
      </c>
      <c r="B2247" s="2">
        <v>28.53</v>
      </c>
      <c r="C2247" s="2">
        <v>28.67</v>
      </c>
      <c r="D2247" s="2">
        <v>28.35</v>
      </c>
      <c r="E2247" s="2">
        <v>28.47</v>
      </c>
      <c r="F2247" s="2">
        <v>-0.21030494199999999</v>
      </c>
    </row>
    <row r="2248" spans="1:6" x14ac:dyDescent="0.25">
      <c r="A2248" s="3">
        <v>42459</v>
      </c>
      <c r="B2248" s="2">
        <v>28.34</v>
      </c>
      <c r="C2248" s="2">
        <v>28.68</v>
      </c>
      <c r="D2248" s="2">
        <v>28.26</v>
      </c>
      <c r="E2248" s="2">
        <v>28.46</v>
      </c>
      <c r="F2248" s="2">
        <v>0.42342978100000001</v>
      </c>
    </row>
    <row r="2249" spans="1:6" x14ac:dyDescent="0.25">
      <c r="A2249" s="3">
        <v>42458</v>
      </c>
      <c r="B2249" s="2">
        <v>27.87</v>
      </c>
      <c r="C2249" s="2">
        <v>28.18</v>
      </c>
      <c r="D2249" s="2">
        <v>27.7</v>
      </c>
      <c r="E2249" s="2">
        <v>28.1</v>
      </c>
      <c r="F2249" s="2">
        <v>0.82526013600000003</v>
      </c>
    </row>
    <row r="2250" spans="1:6" x14ac:dyDescent="0.25">
      <c r="A2250" s="3">
        <v>42457</v>
      </c>
      <c r="B2250" s="2">
        <v>28</v>
      </c>
      <c r="C2250" s="2">
        <v>28.02</v>
      </c>
      <c r="D2250" s="2">
        <v>27.79</v>
      </c>
      <c r="E2250" s="2">
        <v>27.9</v>
      </c>
      <c r="F2250" s="2">
        <v>-0.35714285699999998</v>
      </c>
    </row>
    <row r="2251" spans="1:6" x14ac:dyDescent="0.25">
      <c r="A2251" s="3">
        <v>42453</v>
      </c>
      <c r="B2251" s="2">
        <v>27.73</v>
      </c>
      <c r="C2251" s="2">
        <v>28</v>
      </c>
      <c r="D2251" s="2">
        <v>27.59</v>
      </c>
      <c r="E2251" s="2">
        <v>27.96</v>
      </c>
      <c r="F2251" s="2">
        <v>0.82942661399999995</v>
      </c>
    </row>
    <row r="2252" spans="1:6" x14ac:dyDescent="0.25">
      <c r="A2252" s="3">
        <v>42452</v>
      </c>
      <c r="B2252" s="2">
        <v>28.26</v>
      </c>
      <c r="C2252" s="2">
        <v>28.27</v>
      </c>
      <c r="D2252" s="2">
        <v>27.73</v>
      </c>
      <c r="E2252" s="2">
        <v>27.83</v>
      </c>
      <c r="F2252" s="2">
        <v>-1.52158528</v>
      </c>
    </row>
    <row r="2253" spans="1:6" x14ac:dyDescent="0.25">
      <c r="A2253" s="3">
        <v>42451</v>
      </c>
      <c r="B2253" s="2">
        <v>28.07</v>
      </c>
      <c r="C2253" s="2">
        <v>28.38</v>
      </c>
      <c r="D2253" s="2">
        <v>27.9</v>
      </c>
      <c r="E2253" s="2">
        <v>28.28</v>
      </c>
      <c r="F2253" s="2">
        <v>0.74812967600000002</v>
      </c>
    </row>
    <row r="2254" spans="1:6" x14ac:dyDescent="0.25">
      <c r="A2254" s="3">
        <v>42450</v>
      </c>
      <c r="B2254" s="2">
        <v>28.19</v>
      </c>
      <c r="C2254" s="2">
        <v>28.35</v>
      </c>
      <c r="D2254" s="2">
        <v>28.04</v>
      </c>
      <c r="E2254" s="2">
        <v>28.19</v>
      </c>
      <c r="F2254" s="2">
        <v>0</v>
      </c>
    </row>
    <row r="2255" spans="1:6" x14ac:dyDescent="0.25">
      <c r="A2255" s="3">
        <v>42447</v>
      </c>
      <c r="B2255" s="2">
        <v>28.32</v>
      </c>
      <c r="C2255" s="2">
        <v>28.38</v>
      </c>
      <c r="D2255" s="2">
        <v>27.97</v>
      </c>
      <c r="E2255" s="2">
        <v>28.33</v>
      </c>
      <c r="F2255" s="2">
        <v>3.5310734000000003E-2</v>
      </c>
    </row>
    <row r="2256" spans="1:6" x14ac:dyDescent="0.25">
      <c r="A2256" s="3">
        <v>42446</v>
      </c>
      <c r="B2256" s="2">
        <v>27.92</v>
      </c>
      <c r="C2256" s="2">
        <v>28.43</v>
      </c>
      <c r="D2256" s="2">
        <v>27.87</v>
      </c>
      <c r="E2256" s="2">
        <v>28.19</v>
      </c>
      <c r="F2256" s="2">
        <v>0.96704871100000001</v>
      </c>
    </row>
    <row r="2257" spans="1:6" x14ac:dyDescent="0.25">
      <c r="A2257" s="3">
        <v>42445</v>
      </c>
      <c r="B2257" s="2">
        <v>27.52</v>
      </c>
      <c r="C2257" s="2">
        <v>27.95</v>
      </c>
      <c r="D2257" s="2">
        <v>27.51</v>
      </c>
      <c r="E2257" s="2">
        <v>27.88</v>
      </c>
      <c r="F2257" s="2">
        <v>1.308139535</v>
      </c>
    </row>
    <row r="2258" spans="1:6" x14ac:dyDescent="0.25">
      <c r="A2258" s="3">
        <v>42444</v>
      </c>
      <c r="B2258" s="2">
        <v>27.48</v>
      </c>
      <c r="C2258" s="2">
        <v>27.69</v>
      </c>
      <c r="D2258" s="2">
        <v>27.45</v>
      </c>
      <c r="E2258" s="2">
        <v>27.66</v>
      </c>
      <c r="F2258" s="2">
        <v>0.65502183400000003</v>
      </c>
    </row>
    <row r="2259" spans="1:6" x14ac:dyDescent="0.25">
      <c r="A2259" s="3">
        <v>42443</v>
      </c>
      <c r="B2259" s="2">
        <v>27.82</v>
      </c>
      <c r="C2259" s="2">
        <v>27.86</v>
      </c>
      <c r="D2259" s="2">
        <v>27.61</v>
      </c>
      <c r="E2259" s="2">
        <v>27.7</v>
      </c>
      <c r="F2259" s="2">
        <v>-0.43134435700000001</v>
      </c>
    </row>
    <row r="2260" spans="1:6" x14ac:dyDescent="0.25">
      <c r="A2260" s="3">
        <v>42440</v>
      </c>
      <c r="B2260" s="2">
        <v>27.82</v>
      </c>
      <c r="C2260" s="2">
        <v>27.91</v>
      </c>
      <c r="D2260" s="2">
        <v>27.67</v>
      </c>
      <c r="E2260" s="2">
        <v>27.86</v>
      </c>
      <c r="F2260" s="2">
        <v>0.143781452</v>
      </c>
    </row>
    <row r="2261" spans="1:6" x14ac:dyDescent="0.25">
      <c r="A2261" s="3">
        <v>42439</v>
      </c>
      <c r="B2261" s="2">
        <v>27.73</v>
      </c>
      <c r="C2261" s="2">
        <v>27.98</v>
      </c>
      <c r="D2261" s="2">
        <v>27.03</v>
      </c>
      <c r="E2261" s="2">
        <v>27.38</v>
      </c>
      <c r="F2261" s="2">
        <v>-1.262170934</v>
      </c>
    </row>
    <row r="2262" spans="1:6" x14ac:dyDescent="0.25">
      <c r="A2262" s="3">
        <v>42438</v>
      </c>
      <c r="B2262" s="2">
        <v>27.24</v>
      </c>
      <c r="C2262" s="2">
        <v>27.8</v>
      </c>
      <c r="D2262" s="2">
        <v>27.13</v>
      </c>
      <c r="E2262" s="2">
        <v>27.61</v>
      </c>
      <c r="F2262" s="2">
        <v>1.358296623</v>
      </c>
    </row>
    <row r="2263" spans="1:6" x14ac:dyDescent="0.25">
      <c r="A2263" s="3">
        <v>42437</v>
      </c>
      <c r="B2263" s="2">
        <v>26.99</v>
      </c>
      <c r="C2263" s="2">
        <v>27.3</v>
      </c>
      <c r="D2263" s="2">
        <v>26.7</v>
      </c>
      <c r="E2263" s="2">
        <v>27.05</v>
      </c>
      <c r="F2263" s="2">
        <v>0.22230455700000001</v>
      </c>
    </row>
    <row r="2264" spans="1:6" x14ac:dyDescent="0.25">
      <c r="A2264" s="3">
        <v>42436</v>
      </c>
      <c r="B2264" s="2">
        <v>26.58</v>
      </c>
      <c r="C2264" s="2">
        <v>27.18</v>
      </c>
      <c r="D2264" s="2">
        <v>26.33</v>
      </c>
      <c r="E2264" s="2">
        <v>27.14</v>
      </c>
      <c r="F2264" s="2">
        <v>2.1068472539999998</v>
      </c>
    </row>
    <row r="2265" spans="1:6" x14ac:dyDescent="0.25">
      <c r="A2265" s="3">
        <v>42433</v>
      </c>
      <c r="B2265" s="2">
        <v>26.96</v>
      </c>
      <c r="C2265" s="2">
        <v>26.96</v>
      </c>
      <c r="D2265" s="2">
        <v>26.67</v>
      </c>
      <c r="E2265" s="2">
        <v>26.8</v>
      </c>
      <c r="F2265" s="2">
        <v>-0.59347181000000004</v>
      </c>
    </row>
    <row r="2266" spans="1:6" x14ac:dyDescent="0.25">
      <c r="A2266" s="3">
        <v>42432</v>
      </c>
      <c r="B2266" s="2">
        <v>26.95</v>
      </c>
      <c r="C2266" s="2">
        <v>26.97</v>
      </c>
      <c r="D2266" s="2">
        <v>26.6</v>
      </c>
      <c r="E2266" s="2">
        <v>26.87</v>
      </c>
      <c r="F2266" s="2">
        <v>-0.29684601100000002</v>
      </c>
    </row>
    <row r="2267" spans="1:6" x14ac:dyDescent="0.25">
      <c r="A2267" s="3">
        <v>42431</v>
      </c>
      <c r="B2267" s="2">
        <v>26.8</v>
      </c>
      <c r="C2267" s="2">
        <v>26.91</v>
      </c>
      <c r="D2267" s="2">
        <v>26.6</v>
      </c>
      <c r="E2267" s="2">
        <v>26.9</v>
      </c>
      <c r="F2267" s="2">
        <v>0.37313432800000002</v>
      </c>
    </row>
    <row r="2268" spans="1:6" x14ac:dyDescent="0.25">
      <c r="A2268" s="3">
        <v>42430</v>
      </c>
      <c r="B2268" s="2">
        <v>26.45</v>
      </c>
      <c r="C2268" s="2">
        <v>26.93</v>
      </c>
      <c r="D2268" s="2">
        <v>26.24</v>
      </c>
      <c r="E2268" s="2">
        <v>26.83</v>
      </c>
      <c r="F2268" s="2">
        <v>1.4366729680000001</v>
      </c>
    </row>
    <row r="2269" spans="1:6" x14ac:dyDescent="0.25">
      <c r="A2269" s="3">
        <v>42429</v>
      </c>
      <c r="B2269" s="2">
        <v>26.42</v>
      </c>
      <c r="C2269" s="2">
        <v>26.65</v>
      </c>
      <c r="D2269" s="2">
        <v>26.16</v>
      </c>
      <c r="E2269" s="2">
        <v>26.18</v>
      </c>
      <c r="F2269" s="2">
        <v>-0.90840272499999997</v>
      </c>
    </row>
    <row r="2270" spans="1:6" x14ac:dyDescent="0.25">
      <c r="A2270" s="3">
        <v>42426</v>
      </c>
      <c r="B2270" s="2">
        <v>26.8</v>
      </c>
      <c r="C2270" s="2">
        <v>26.82</v>
      </c>
      <c r="D2270" s="2">
        <v>26.32</v>
      </c>
      <c r="E2270" s="2">
        <v>26.41</v>
      </c>
      <c r="F2270" s="2">
        <v>-1.455223881</v>
      </c>
    </row>
    <row r="2271" spans="1:6" x14ac:dyDescent="0.25">
      <c r="A2271" s="3">
        <v>42425</v>
      </c>
      <c r="B2271" s="2">
        <v>26.49</v>
      </c>
      <c r="C2271" s="2">
        <v>26.6</v>
      </c>
      <c r="D2271" s="2">
        <v>26.21</v>
      </c>
      <c r="E2271" s="2">
        <v>26.6</v>
      </c>
      <c r="F2271" s="2">
        <v>0.41525103800000002</v>
      </c>
    </row>
    <row r="2272" spans="1:6" x14ac:dyDescent="0.25">
      <c r="A2272" s="3">
        <v>42424</v>
      </c>
      <c r="B2272" s="2">
        <v>25.89</v>
      </c>
      <c r="C2272" s="2">
        <v>26.33</v>
      </c>
      <c r="D2272" s="2">
        <v>25.65</v>
      </c>
      <c r="E2272" s="2">
        <v>26.32</v>
      </c>
      <c r="F2272" s="2">
        <v>1.660872924</v>
      </c>
    </row>
    <row r="2273" spans="1:6" x14ac:dyDescent="0.25">
      <c r="A2273" s="3">
        <v>42423</v>
      </c>
      <c r="B2273" s="2">
        <v>26.54</v>
      </c>
      <c r="C2273" s="2">
        <v>26.54</v>
      </c>
      <c r="D2273" s="2">
        <v>26.06</v>
      </c>
      <c r="E2273" s="2">
        <v>26.12</v>
      </c>
      <c r="F2273" s="2">
        <v>-1.5825169560000001</v>
      </c>
    </row>
    <row r="2274" spans="1:6" x14ac:dyDescent="0.25">
      <c r="A2274" s="3">
        <v>42422</v>
      </c>
      <c r="B2274" s="2">
        <v>26.85</v>
      </c>
      <c r="C2274" s="2">
        <v>26.91</v>
      </c>
      <c r="D2274" s="2">
        <v>26.42</v>
      </c>
      <c r="E2274" s="2">
        <v>26.63</v>
      </c>
      <c r="F2274" s="2">
        <v>-0.81936685300000001</v>
      </c>
    </row>
    <row r="2275" spans="1:6" x14ac:dyDescent="0.25">
      <c r="A2275" s="3">
        <v>42419</v>
      </c>
      <c r="B2275" s="2">
        <v>26.31</v>
      </c>
      <c r="C2275" s="2">
        <v>26.56</v>
      </c>
      <c r="D2275" s="2">
        <v>26.25</v>
      </c>
      <c r="E2275" s="2">
        <v>26.55</v>
      </c>
      <c r="F2275" s="2">
        <v>0.91220068399999998</v>
      </c>
    </row>
    <row r="2276" spans="1:6" x14ac:dyDescent="0.25">
      <c r="A2276" s="3">
        <v>42418</v>
      </c>
      <c r="B2276" s="2">
        <v>26.45</v>
      </c>
      <c r="C2276" s="2">
        <v>26.57</v>
      </c>
      <c r="D2276" s="2">
        <v>26.28</v>
      </c>
      <c r="E2276" s="2">
        <v>26.43</v>
      </c>
      <c r="F2276" s="2">
        <v>-7.5614367000000002E-2</v>
      </c>
    </row>
    <row r="2277" spans="1:6" x14ac:dyDescent="0.25">
      <c r="A2277" s="3">
        <v>42417</v>
      </c>
      <c r="B2277" s="2">
        <v>26.17</v>
      </c>
      <c r="C2277" s="2">
        <v>26.58</v>
      </c>
      <c r="D2277" s="2">
        <v>26.08</v>
      </c>
      <c r="E2277" s="2">
        <v>26.46</v>
      </c>
      <c r="F2277" s="2">
        <v>1.108139091</v>
      </c>
    </row>
    <row r="2278" spans="1:6" x14ac:dyDescent="0.25">
      <c r="A2278" s="3">
        <v>42416</v>
      </c>
      <c r="B2278" s="2">
        <v>25.27</v>
      </c>
      <c r="C2278" s="2">
        <v>25.98</v>
      </c>
      <c r="D2278" s="2">
        <v>25.2</v>
      </c>
      <c r="E2278" s="2">
        <v>25.84</v>
      </c>
      <c r="F2278" s="2">
        <v>2.2556390980000001</v>
      </c>
    </row>
    <row r="2279" spans="1:6" x14ac:dyDescent="0.25">
      <c r="A2279" s="3">
        <v>42412</v>
      </c>
      <c r="B2279" s="2">
        <v>24.91</v>
      </c>
      <c r="C2279" s="2">
        <v>25.35</v>
      </c>
      <c r="D2279" s="2">
        <v>24.53</v>
      </c>
      <c r="E2279" s="2">
        <v>25.11</v>
      </c>
      <c r="F2279" s="2">
        <v>0.80289040499999997</v>
      </c>
    </row>
    <row r="2280" spans="1:6" x14ac:dyDescent="0.25">
      <c r="A2280" s="3">
        <v>42411</v>
      </c>
      <c r="B2280" s="2">
        <v>24.1</v>
      </c>
      <c r="C2280" s="2">
        <v>24.96</v>
      </c>
      <c r="D2280" s="2">
        <v>24.09</v>
      </c>
      <c r="E2280" s="2">
        <v>24.68</v>
      </c>
      <c r="F2280" s="2">
        <v>2.4066390040000001</v>
      </c>
    </row>
    <row r="2281" spans="1:6" x14ac:dyDescent="0.25">
      <c r="A2281" s="3">
        <v>42410</v>
      </c>
      <c r="B2281" s="2">
        <v>23.09</v>
      </c>
      <c r="C2281" s="2">
        <v>23.12</v>
      </c>
      <c r="D2281" s="2">
        <v>22.46</v>
      </c>
      <c r="E2281" s="2">
        <v>22.51</v>
      </c>
      <c r="F2281" s="2">
        <v>-2.5119099180000002</v>
      </c>
    </row>
    <row r="2282" spans="1:6" x14ac:dyDescent="0.25">
      <c r="A2282" s="3">
        <v>42409</v>
      </c>
      <c r="B2282" s="2">
        <v>22.6</v>
      </c>
      <c r="C2282" s="2">
        <v>22.86</v>
      </c>
      <c r="D2282" s="2">
        <v>22.53</v>
      </c>
      <c r="E2282" s="2">
        <v>22.65</v>
      </c>
      <c r="F2282" s="2">
        <v>0.221238938</v>
      </c>
    </row>
    <row r="2283" spans="1:6" x14ac:dyDescent="0.25">
      <c r="A2283" s="3">
        <v>42408</v>
      </c>
      <c r="B2283" s="2">
        <v>22.65</v>
      </c>
      <c r="C2283" s="2">
        <v>23.02</v>
      </c>
      <c r="D2283" s="2">
        <v>22.49</v>
      </c>
      <c r="E2283" s="2">
        <v>22.93</v>
      </c>
      <c r="F2283" s="2">
        <v>1.2362030909999999</v>
      </c>
    </row>
    <row r="2284" spans="1:6" x14ac:dyDescent="0.25">
      <c r="A2284" s="3">
        <v>42405</v>
      </c>
      <c r="B2284" s="2">
        <v>23.51</v>
      </c>
      <c r="C2284" s="2">
        <v>23.66</v>
      </c>
      <c r="D2284" s="2">
        <v>22.81</v>
      </c>
      <c r="E2284" s="2">
        <v>22.89</v>
      </c>
      <c r="F2284" s="2">
        <v>-2.63717567</v>
      </c>
    </row>
    <row r="2285" spans="1:6" x14ac:dyDescent="0.25">
      <c r="A2285" s="3">
        <v>42404</v>
      </c>
      <c r="B2285" s="2">
        <v>23.11</v>
      </c>
      <c r="C2285" s="2">
        <v>23.57</v>
      </c>
      <c r="D2285" s="2">
        <v>22.94</v>
      </c>
      <c r="E2285" s="2">
        <v>23.54</v>
      </c>
      <c r="F2285" s="2">
        <v>1.8606663779999999</v>
      </c>
    </row>
    <row r="2286" spans="1:6" x14ac:dyDescent="0.25">
      <c r="A2286" s="3">
        <v>42403</v>
      </c>
      <c r="B2286" s="2">
        <v>23.05</v>
      </c>
      <c r="C2286" s="2">
        <v>23.18</v>
      </c>
      <c r="D2286" s="2">
        <v>22.58</v>
      </c>
      <c r="E2286" s="2">
        <v>23.1</v>
      </c>
      <c r="F2286" s="2">
        <v>0.21691974</v>
      </c>
    </row>
    <row r="2287" spans="1:6" x14ac:dyDescent="0.25">
      <c r="A2287" s="3">
        <v>42402</v>
      </c>
      <c r="B2287" s="2">
        <v>23.15</v>
      </c>
      <c r="C2287" s="2">
        <v>23.2</v>
      </c>
      <c r="D2287" s="2">
        <v>22.73</v>
      </c>
      <c r="E2287" s="2">
        <v>22.83</v>
      </c>
      <c r="F2287" s="2">
        <v>-1.382289417</v>
      </c>
    </row>
    <row r="2288" spans="1:6" x14ac:dyDescent="0.25">
      <c r="A2288" s="3">
        <v>42401</v>
      </c>
      <c r="B2288" s="2">
        <v>23.51</v>
      </c>
      <c r="C2288" s="2">
        <v>23.57</v>
      </c>
      <c r="D2288" s="2">
        <v>23.23</v>
      </c>
      <c r="E2288" s="2">
        <v>23.48</v>
      </c>
      <c r="F2288" s="2">
        <v>-0.12760527399999999</v>
      </c>
    </row>
    <row r="2289" spans="1:6" x14ac:dyDescent="0.25">
      <c r="A2289" s="3">
        <v>42398</v>
      </c>
      <c r="B2289" s="2">
        <v>23.4</v>
      </c>
      <c r="C2289" s="2">
        <v>23.79</v>
      </c>
      <c r="D2289" s="2">
        <v>23.21</v>
      </c>
      <c r="E2289" s="2">
        <v>23.79</v>
      </c>
      <c r="F2289" s="2">
        <v>1.6666666670000001</v>
      </c>
    </row>
    <row r="2290" spans="1:6" x14ac:dyDescent="0.25">
      <c r="A2290" s="3">
        <v>42397</v>
      </c>
      <c r="B2290" s="2">
        <v>23.68</v>
      </c>
      <c r="C2290" s="2">
        <v>23.72</v>
      </c>
      <c r="D2290" s="2">
        <v>22.99</v>
      </c>
      <c r="E2290" s="2">
        <v>23.1</v>
      </c>
      <c r="F2290" s="2">
        <v>-2.449324324</v>
      </c>
    </row>
    <row r="2291" spans="1:6" x14ac:dyDescent="0.25">
      <c r="A2291" s="3">
        <v>42396</v>
      </c>
      <c r="B2291" s="2">
        <v>23.7</v>
      </c>
      <c r="C2291" s="2">
        <v>23.89</v>
      </c>
      <c r="D2291" s="2">
        <v>23.29</v>
      </c>
      <c r="E2291" s="2">
        <v>23.43</v>
      </c>
      <c r="F2291" s="2">
        <v>-1.1392405059999999</v>
      </c>
    </row>
    <row r="2292" spans="1:6" x14ac:dyDescent="0.25">
      <c r="A2292" s="3">
        <v>42395</v>
      </c>
      <c r="B2292" s="2">
        <v>23.24</v>
      </c>
      <c r="C2292" s="2">
        <v>23.85</v>
      </c>
      <c r="D2292" s="2">
        <v>23.24</v>
      </c>
      <c r="E2292" s="2">
        <v>23.72</v>
      </c>
      <c r="F2292" s="2">
        <v>2.0654044749999998</v>
      </c>
    </row>
    <row r="2293" spans="1:6" x14ac:dyDescent="0.25">
      <c r="A2293" s="3">
        <v>42394</v>
      </c>
      <c r="B2293" s="2">
        <v>23.36</v>
      </c>
      <c r="C2293" s="2">
        <v>23.52</v>
      </c>
      <c r="D2293" s="2">
        <v>23.14</v>
      </c>
      <c r="E2293" s="2">
        <v>23.17</v>
      </c>
      <c r="F2293" s="2">
        <v>-0.81335616399999999</v>
      </c>
    </row>
    <row r="2294" spans="1:6" x14ac:dyDescent="0.25">
      <c r="A2294" s="3">
        <v>42391</v>
      </c>
      <c r="B2294" s="2">
        <v>23.55</v>
      </c>
      <c r="C2294" s="2">
        <v>23.63</v>
      </c>
      <c r="D2294" s="2">
        <v>22.99</v>
      </c>
      <c r="E2294" s="2">
        <v>23.37</v>
      </c>
      <c r="F2294" s="2">
        <v>-0.76433121000000004</v>
      </c>
    </row>
    <row r="2295" spans="1:6" x14ac:dyDescent="0.25">
      <c r="A2295" s="3">
        <v>42390</v>
      </c>
      <c r="B2295" s="2">
        <v>23.09</v>
      </c>
      <c r="C2295" s="2">
        <v>23.44</v>
      </c>
      <c r="D2295" s="2">
        <v>22.88</v>
      </c>
      <c r="E2295" s="2">
        <v>22.9</v>
      </c>
      <c r="F2295" s="2">
        <v>-0.82286704200000005</v>
      </c>
    </row>
    <row r="2296" spans="1:6" x14ac:dyDescent="0.25">
      <c r="A2296" s="3">
        <v>42389</v>
      </c>
      <c r="B2296" s="2">
        <v>23.4</v>
      </c>
      <c r="C2296" s="2">
        <v>23.51</v>
      </c>
      <c r="D2296" s="2">
        <v>22.47</v>
      </c>
      <c r="E2296" s="2">
        <v>22.9</v>
      </c>
      <c r="F2296" s="2">
        <v>-2.1367521370000002</v>
      </c>
    </row>
    <row r="2297" spans="1:6" x14ac:dyDescent="0.25">
      <c r="A2297" s="3">
        <v>42388</v>
      </c>
      <c r="B2297" s="2">
        <v>23.96</v>
      </c>
      <c r="C2297" s="2">
        <v>24.03</v>
      </c>
      <c r="D2297" s="2">
        <v>23.59</v>
      </c>
      <c r="E2297" s="2">
        <v>23.85</v>
      </c>
      <c r="F2297" s="2">
        <v>-0.45909849699999999</v>
      </c>
    </row>
    <row r="2298" spans="1:6" x14ac:dyDescent="0.25">
      <c r="A2298" s="3">
        <v>42384</v>
      </c>
      <c r="B2298" s="2">
        <v>23.93</v>
      </c>
      <c r="C2298" s="2">
        <v>24.42</v>
      </c>
      <c r="D2298" s="2">
        <v>23.57</v>
      </c>
      <c r="E2298" s="2">
        <v>23.62</v>
      </c>
      <c r="F2298" s="2">
        <v>-1.2954450479999999</v>
      </c>
    </row>
    <row r="2299" spans="1:6" x14ac:dyDescent="0.25">
      <c r="A2299" s="3">
        <v>42383</v>
      </c>
      <c r="B2299" s="2">
        <v>24.63</v>
      </c>
      <c r="C2299" s="2">
        <v>24.9</v>
      </c>
      <c r="D2299" s="2">
        <v>24.46</v>
      </c>
      <c r="E2299" s="2">
        <v>24.66</v>
      </c>
      <c r="F2299" s="2">
        <v>0.12180268</v>
      </c>
    </row>
    <row r="2300" spans="1:6" x14ac:dyDescent="0.25">
      <c r="A2300" s="3">
        <v>42382</v>
      </c>
      <c r="B2300" s="2">
        <v>25.42</v>
      </c>
      <c r="C2300" s="2">
        <v>25.51</v>
      </c>
      <c r="D2300" s="2">
        <v>24.57</v>
      </c>
      <c r="E2300" s="2">
        <v>24.6</v>
      </c>
      <c r="F2300" s="2">
        <v>-3.225806452</v>
      </c>
    </row>
    <row r="2301" spans="1:6" x14ac:dyDescent="0.25">
      <c r="A2301" s="3">
        <v>42381</v>
      </c>
      <c r="B2301" s="2">
        <v>25.51</v>
      </c>
      <c r="C2301" s="2">
        <v>25.57</v>
      </c>
      <c r="D2301" s="2">
        <v>25.04</v>
      </c>
      <c r="E2301" s="2">
        <v>25.35</v>
      </c>
      <c r="F2301" s="2">
        <v>-0.62720501799999995</v>
      </c>
    </row>
    <row r="2302" spans="1:6" x14ac:dyDescent="0.25">
      <c r="A2302" s="3">
        <v>42380</v>
      </c>
      <c r="B2302" s="2">
        <v>25.02</v>
      </c>
      <c r="C2302" s="2">
        <v>25.34</v>
      </c>
      <c r="D2302" s="2">
        <v>24.98</v>
      </c>
      <c r="E2302" s="2">
        <v>25.27</v>
      </c>
      <c r="F2302" s="2">
        <v>0.999200639</v>
      </c>
    </row>
    <row r="2303" spans="1:6" x14ac:dyDescent="0.25">
      <c r="A2303" s="3">
        <v>42377</v>
      </c>
      <c r="B2303" s="2">
        <v>25.54</v>
      </c>
      <c r="C2303" s="2">
        <v>25.63</v>
      </c>
      <c r="D2303" s="2">
        <v>24.72</v>
      </c>
      <c r="E2303" s="2">
        <v>24.78</v>
      </c>
      <c r="F2303" s="2">
        <v>-2.975724354</v>
      </c>
    </row>
    <row r="2304" spans="1:6" x14ac:dyDescent="0.25">
      <c r="A2304" s="3">
        <v>42376</v>
      </c>
      <c r="B2304" s="2">
        <v>25.46</v>
      </c>
      <c r="C2304" s="2">
        <v>25.74</v>
      </c>
      <c r="D2304" s="2">
        <v>25.13</v>
      </c>
      <c r="E2304" s="2">
        <v>25.41</v>
      </c>
      <c r="F2304" s="2">
        <v>-0.196386489</v>
      </c>
    </row>
    <row r="2305" spans="1:6" x14ac:dyDescent="0.25">
      <c r="A2305" s="3">
        <v>42375</v>
      </c>
      <c r="B2305" s="2">
        <v>26.08</v>
      </c>
      <c r="C2305" s="2">
        <v>26.14</v>
      </c>
      <c r="D2305" s="2">
        <v>25.82</v>
      </c>
      <c r="E2305" s="2">
        <v>26.01</v>
      </c>
      <c r="F2305" s="2">
        <v>-0.268404908</v>
      </c>
    </row>
    <row r="2306" spans="1:6" x14ac:dyDescent="0.25">
      <c r="A2306" s="3">
        <v>42374</v>
      </c>
      <c r="B2306" s="2">
        <v>26.64</v>
      </c>
      <c r="C2306" s="2">
        <v>26.65</v>
      </c>
      <c r="D2306" s="2">
        <v>26.18</v>
      </c>
      <c r="E2306" s="2">
        <v>26.29</v>
      </c>
      <c r="F2306" s="2">
        <v>-1.313813814</v>
      </c>
    </row>
    <row r="2307" spans="1:6" x14ac:dyDescent="0.25">
      <c r="A2307" s="3">
        <v>42373</v>
      </c>
      <c r="B2307" s="2">
        <v>26.39</v>
      </c>
      <c r="C2307" s="2">
        <v>26.41</v>
      </c>
      <c r="D2307" s="2">
        <v>25.88</v>
      </c>
      <c r="E2307" s="2">
        <v>26.41</v>
      </c>
      <c r="F2307" s="2">
        <v>7.5786282999999996E-2</v>
      </c>
    </row>
    <row r="2308" spans="1:6" x14ac:dyDescent="0.25">
      <c r="A2308" s="3">
        <v>42369</v>
      </c>
      <c r="B2308" s="2">
        <v>27.32</v>
      </c>
      <c r="C2308" s="2">
        <v>27.44</v>
      </c>
      <c r="D2308" s="2">
        <v>27.15</v>
      </c>
      <c r="E2308" s="2">
        <v>27.15</v>
      </c>
      <c r="F2308" s="2">
        <v>-0.62225475799999996</v>
      </c>
    </row>
    <row r="2309" spans="1:6" x14ac:dyDescent="0.25">
      <c r="A2309" s="3">
        <v>42368</v>
      </c>
      <c r="B2309" s="2">
        <v>27.73</v>
      </c>
      <c r="C2309" s="2">
        <v>27.76</v>
      </c>
      <c r="D2309" s="2">
        <v>27.52</v>
      </c>
      <c r="E2309" s="2">
        <v>27.53</v>
      </c>
      <c r="F2309" s="2">
        <v>-0.72124053399999999</v>
      </c>
    </row>
    <row r="2310" spans="1:6" x14ac:dyDescent="0.25">
      <c r="A2310" s="3">
        <v>42367</v>
      </c>
      <c r="B2310" s="2">
        <v>27.44</v>
      </c>
      <c r="C2310" s="2">
        <v>27.82</v>
      </c>
      <c r="D2310" s="2">
        <v>27.4</v>
      </c>
      <c r="E2310" s="2">
        <v>27.77</v>
      </c>
      <c r="F2310" s="2">
        <v>1.202623907</v>
      </c>
    </row>
    <row r="2311" spans="1:6" x14ac:dyDescent="0.25">
      <c r="A2311" s="3">
        <v>42366</v>
      </c>
      <c r="B2311" s="2">
        <v>27.3</v>
      </c>
      <c r="C2311" s="2">
        <v>27.37</v>
      </c>
      <c r="D2311" s="2">
        <v>27.13</v>
      </c>
      <c r="E2311" s="2">
        <v>27.31</v>
      </c>
      <c r="F2311" s="2">
        <v>3.6630036999999997E-2</v>
      </c>
    </row>
    <row r="2312" spans="1:6" x14ac:dyDescent="0.25">
      <c r="A2312" s="3">
        <v>42362</v>
      </c>
      <c r="B2312" s="2">
        <v>27.44</v>
      </c>
      <c r="C2312" s="2">
        <v>27.55</v>
      </c>
      <c r="D2312" s="2">
        <v>27.37</v>
      </c>
      <c r="E2312" s="2">
        <v>27.38</v>
      </c>
      <c r="F2312" s="2">
        <v>-0.21865889199999999</v>
      </c>
    </row>
    <row r="2313" spans="1:6" x14ac:dyDescent="0.25">
      <c r="A2313" s="3">
        <v>42361</v>
      </c>
      <c r="B2313" s="2">
        <v>27.04</v>
      </c>
      <c r="C2313" s="2">
        <v>27.41</v>
      </c>
      <c r="D2313" s="2">
        <v>27.04</v>
      </c>
      <c r="E2313" s="2">
        <v>27.4</v>
      </c>
      <c r="F2313" s="2">
        <v>1.3313609470000001</v>
      </c>
    </row>
    <row r="2314" spans="1:6" x14ac:dyDescent="0.25">
      <c r="A2314" s="3">
        <v>42360</v>
      </c>
      <c r="B2314" s="2">
        <v>26.8</v>
      </c>
      <c r="C2314" s="2">
        <v>26.89</v>
      </c>
      <c r="D2314" s="2">
        <v>26.56</v>
      </c>
      <c r="E2314" s="2">
        <v>26.89</v>
      </c>
      <c r="F2314" s="2">
        <v>0.33582089599999998</v>
      </c>
    </row>
    <row r="2315" spans="1:6" x14ac:dyDescent="0.25">
      <c r="A2315" s="3">
        <v>42359</v>
      </c>
      <c r="B2315" s="2">
        <v>26.49</v>
      </c>
      <c r="C2315" s="2">
        <v>26.65</v>
      </c>
      <c r="D2315" s="2">
        <v>26.41</v>
      </c>
      <c r="E2315" s="2">
        <v>26.64</v>
      </c>
      <c r="F2315" s="2">
        <v>0.56625141599999995</v>
      </c>
    </row>
    <row r="2316" spans="1:6" x14ac:dyDescent="0.25">
      <c r="A2316" s="3">
        <v>42356</v>
      </c>
      <c r="B2316" s="2">
        <v>26.6</v>
      </c>
      <c r="C2316" s="2">
        <v>26.82</v>
      </c>
      <c r="D2316" s="2">
        <v>26.26</v>
      </c>
      <c r="E2316" s="2">
        <v>26.27</v>
      </c>
      <c r="F2316" s="2">
        <v>-1.240601504</v>
      </c>
    </row>
    <row r="2317" spans="1:6" x14ac:dyDescent="0.25">
      <c r="A2317" s="3">
        <v>42355</v>
      </c>
      <c r="B2317" s="2">
        <v>27.28</v>
      </c>
      <c r="C2317" s="2">
        <v>27.31</v>
      </c>
      <c r="D2317" s="2">
        <v>26.7</v>
      </c>
      <c r="E2317" s="2">
        <v>26.72</v>
      </c>
      <c r="F2317" s="2">
        <v>-2.0527859240000002</v>
      </c>
    </row>
    <row r="2318" spans="1:6" x14ac:dyDescent="0.25">
      <c r="A2318" s="3">
        <v>42354</v>
      </c>
      <c r="B2318" s="2">
        <v>27</v>
      </c>
      <c r="C2318" s="2">
        <v>27.28</v>
      </c>
      <c r="D2318" s="2">
        <v>26.69</v>
      </c>
      <c r="E2318" s="2">
        <v>27.24</v>
      </c>
      <c r="F2318" s="2">
        <v>0.88888888899999996</v>
      </c>
    </row>
    <row r="2319" spans="1:6" x14ac:dyDescent="0.25">
      <c r="A2319" s="3">
        <v>42353</v>
      </c>
      <c r="B2319" s="2">
        <v>26.72</v>
      </c>
      <c r="C2319" s="2">
        <v>27.11</v>
      </c>
      <c r="D2319" s="2">
        <v>26.61</v>
      </c>
      <c r="E2319" s="2">
        <v>26.85</v>
      </c>
      <c r="F2319" s="2">
        <v>0.48652694600000002</v>
      </c>
    </row>
    <row r="2320" spans="1:6" x14ac:dyDescent="0.25">
      <c r="A2320" s="3">
        <v>42352</v>
      </c>
      <c r="B2320" s="2">
        <v>26.22</v>
      </c>
      <c r="C2320" s="2">
        <v>26.52</v>
      </c>
      <c r="D2320" s="2">
        <v>25.96</v>
      </c>
      <c r="E2320" s="2">
        <v>26.49</v>
      </c>
      <c r="F2320" s="2">
        <v>1.0297482840000001</v>
      </c>
    </row>
    <row r="2321" spans="1:6" x14ac:dyDescent="0.25">
      <c r="A2321" s="3">
        <v>42349</v>
      </c>
      <c r="B2321" s="2">
        <v>26.44</v>
      </c>
      <c r="C2321" s="2">
        <v>26.49</v>
      </c>
      <c r="D2321" s="2">
        <v>26.13</v>
      </c>
      <c r="E2321" s="2">
        <v>26.16</v>
      </c>
      <c r="F2321" s="2">
        <v>-1.0590015129999999</v>
      </c>
    </row>
    <row r="2322" spans="1:6" x14ac:dyDescent="0.25">
      <c r="A2322" s="3">
        <v>42348</v>
      </c>
      <c r="B2322" s="2">
        <v>26.8</v>
      </c>
      <c r="C2322" s="2">
        <v>27.03</v>
      </c>
      <c r="D2322" s="2">
        <v>26.66</v>
      </c>
      <c r="E2322" s="2">
        <v>26.77</v>
      </c>
      <c r="F2322" s="2">
        <v>-0.11194029899999999</v>
      </c>
    </row>
    <row r="2323" spans="1:6" x14ac:dyDescent="0.25">
      <c r="A2323" s="3">
        <v>42347</v>
      </c>
      <c r="B2323" s="2">
        <v>27</v>
      </c>
      <c r="C2323" s="2">
        <v>27.34</v>
      </c>
      <c r="D2323" s="2">
        <v>26.66</v>
      </c>
      <c r="E2323" s="2">
        <v>26.73</v>
      </c>
      <c r="F2323" s="2">
        <v>-1</v>
      </c>
    </row>
    <row r="2324" spans="1:6" x14ac:dyDescent="0.25">
      <c r="A2324" s="3">
        <v>42346</v>
      </c>
      <c r="B2324" s="2">
        <v>27.23</v>
      </c>
      <c r="C2324" s="2">
        <v>27.29</v>
      </c>
      <c r="D2324" s="2">
        <v>27.02</v>
      </c>
      <c r="E2324" s="2">
        <v>27.15</v>
      </c>
      <c r="F2324" s="2">
        <v>-0.29379360999999998</v>
      </c>
    </row>
    <row r="2325" spans="1:6" x14ac:dyDescent="0.25">
      <c r="A2325" s="3">
        <v>42345</v>
      </c>
      <c r="B2325" s="2">
        <v>27.48</v>
      </c>
      <c r="C2325" s="2">
        <v>27.56</v>
      </c>
      <c r="D2325" s="2">
        <v>27.26</v>
      </c>
      <c r="E2325" s="2">
        <v>27.49</v>
      </c>
      <c r="F2325" s="2">
        <v>3.6390102000000001E-2</v>
      </c>
    </row>
    <row r="2326" spans="1:6" x14ac:dyDescent="0.25">
      <c r="A2326" s="3">
        <v>42342</v>
      </c>
      <c r="B2326" s="2">
        <v>26.95</v>
      </c>
      <c r="C2326" s="2">
        <v>27.55</v>
      </c>
      <c r="D2326" s="2">
        <v>26.95</v>
      </c>
      <c r="E2326" s="2">
        <v>27.48</v>
      </c>
      <c r="F2326" s="2">
        <v>1.966604824</v>
      </c>
    </row>
    <row r="2327" spans="1:6" x14ac:dyDescent="0.25">
      <c r="A2327" s="3">
        <v>42341</v>
      </c>
      <c r="B2327" s="2">
        <v>27.63</v>
      </c>
      <c r="C2327" s="2">
        <v>27.68</v>
      </c>
      <c r="D2327" s="2">
        <v>26.82</v>
      </c>
      <c r="E2327" s="2">
        <v>26.95</v>
      </c>
      <c r="F2327" s="2">
        <v>-2.4610930149999999</v>
      </c>
    </row>
    <row r="2328" spans="1:6" x14ac:dyDescent="0.25">
      <c r="A2328" s="3">
        <v>42340</v>
      </c>
      <c r="B2328" s="2">
        <v>27.49</v>
      </c>
      <c r="C2328" s="2">
        <v>27.9</v>
      </c>
      <c r="D2328" s="2">
        <v>27.38</v>
      </c>
      <c r="E2328" s="2">
        <v>27.44</v>
      </c>
      <c r="F2328" s="2">
        <v>-0.18188432199999999</v>
      </c>
    </row>
    <row r="2329" spans="1:6" x14ac:dyDescent="0.25">
      <c r="A2329" s="3">
        <v>42339</v>
      </c>
      <c r="B2329" s="2">
        <v>27.21</v>
      </c>
      <c r="C2329" s="2">
        <v>27.65</v>
      </c>
      <c r="D2329" s="2">
        <v>27.21</v>
      </c>
      <c r="E2329" s="2">
        <v>27.57</v>
      </c>
      <c r="F2329" s="2">
        <v>1.3230429990000001</v>
      </c>
    </row>
    <row r="2330" spans="1:6" x14ac:dyDescent="0.25">
      <c r="A2330" s="3">
        <v>42338</v>
      </c>
      <c r="B2330" s="2">
        <v>27.34</v>
      </c>
      <c r="C2330" s="2">
        <v>27.48</v>
      </c>
      <c r="D2330" s="2">
        <v>27.2</v>
      </c>
      <c r="E2330" s="2">
        <v>27.25</v>
      </c>
      <c r="F2330" s="2">
        <v>-0.32918800300000001</v>
      </c>
    </row>
    <row r="2331" spans="1:6" x14ac:dyDescent="0.25">
      <c r="A2331" s="3">
        <v>42335</v>
      </c>
      <c r="B2331" s="2">
        <v>27.25</v>
      </c>
      <c r="C2331" s="2">
        <v>27.47</v>
      </c>
      <c r="D2331" s="2">
        <v>27.24</v>
      </c>
      <c r="E2331" s="2">
        <v>27.32</v>
      </c>
      <c r="F2331" s="2">
        <v>0.256880734</v>
      </c>
    </row>
    <row r="2332" spans="1:6" x14ac:dyDescent="0.25">
      <c r="A2332" s="3">
        <v>42333</v>
      </c>
      <c r="B2332" s="2">
        <v>27.37</v>
      </c>
      <c r="C2332" s="2">
        <v>27.39</v>
      </c>
      <c r="D2332" s="2">
        <v>27.01</v>
      </c>
      <c r="E2332" s="2">
        <v>27.24</v>
      </c>
      <c r="F2332" s="2">
        <v>-0.47497259800000002</v>
      </c>
    </row>
    <row r="2333" spans="1:6" x14ac:dyDescent="0.25">
      <c r="A2333" s="3">
        <v>42332</v>
      </c>
      <c r="B2333" s="2">
        <v>27.13</v>
      </c>
      <c r="C2333" s="2">
        <v>27.44</v>
      </c>
      <c r="D2333" s="2">
        <v>27.01</v>
      </c>
      <c r="E2333" s="2">
        <v>27.27</v>
      </c>
      <c r="F2333" s="2">
        <v>0.51603391099999996</v>
      </c>
    </row>
    <row r="2334" spans="1:6" x14ac:dyDescent="0.25">
      <c r="A2334" s="3">
        <v>42331</v>
      </c>
      <c r="B2334" s="2">
        <v>27.6</v>
      </c>
      <c r="C2334" s="2">
        <v>27.84</v>
      </c>
      <c r="D2334" s="2">
        <v>27.34</v>
      </c>
      <c r="E2334" s="2">
        <v>27.43</v>
      </c>
      <c r="F2334" s="2">
        <v>-0.61594202899999995</v>
      </c>
    </row>
    <row r="2335" spans="1:6" x14ac:dyDescent="0.25">
      <c r="A2335" s="3">
        <v>42328</v>
      </c>
      <c r="B2335" s="2">
        <v>27.63</v>
      </c>
      <c r="C2335" s="2">
        <v>27.78</v>
      </c>
      <c r="D2335" s="2">
        <v>27.46</v>
      </c>
      <c r="E2335" s="2">
        <v>27.57</v>
      </c>
      <c r="F2335" s="2">
        <v>-0.21715526600000001</v>
      </c>
    </row>
    <row r="2336" spans="1:6" x14ac:dyDescent="0.25">
      <c r="A2336" s="3">
        <v>42327</v>
      </c>
      <c r="B2336" s="2">
        <v>27.07</v>
      </c>
      <c r="C2336" s="2">
        <v>27.65</v>
      </c>
      <c r="D2336" s="2">
        <v>27.05</v>
      </c>
      <c r="E2336" s="2">
        <v>27.37</v>
      </c>
      <c r="F2336" s="2">
        <v>1.1082379019999999</v>
      </c>
    </row>
    <row r="2337" spans="1:6" x14ac:dyDescent="0.25">
      <c r="A2337" s="3">
        <v>42326</v>
      </c>
      <c r="B2337" s="2">
        <v>27</v>
      </c>
      <c r="C2337" s="2">
        <v>27.15</v>
      </c>
      <c r="D2337" s="2">
        <v>26.73</v>
      </c>
      <c r="E2337" s="2">
        <v>27.12</v>
      </c>
      <c r="F2337" s="2">
        <v>0.44444444399999999</v>
      </c>
    </row>
    <row r="2338" spans="1:6" x14ac:dyDescent="0.25">
      <c r="A2338" s="3">
        <v>42325</v>
      </c>
      <c r="B2338" s="2">
        <v>26.77</v>
      </c>
      <c r="C2338" s="2">
        <v>27.27</v>
      </c>
      <c r="D2338" s="2">
        <v>26.68</v>
      </c>
      <c r="E2338" s="2">
        <v>26.81</v>
      </c>
      <c r="F2338" s="2">
        <v>0.149420994</v>
      </c>
    </row>
    <row r="2339" spans="1:6" x14ac:dyDescent="0.25">
      <c r="A2339" s="3">
        <v>42324</v>
      </c>
      <c r="B2339" s="2">
        <v>26.15</v>
      </c>
      <c r="C2339" s="2">
        <v>26.99</v>
      </c>
      <c r="D2339" s="2">
        <v>26.06</v>
      </c>
      <c r="E2339" s="2">
        <v>26.79</v>
      </c>
      <c r="F2339" s="2">
        <v>2.4474187380000001</v>
      </c>
    </row>
    <row r="2340" spans="1:6" x14ac:dyDescent="0.25">
      <c r="A2340" s="3">
        <v>42321</v>
      </c>
      <c r="B2340" s="2">
        <v>26.27</v>
      </c>
      <c r="C2340" s="2">
        <v>26.68</v>
      </c>
      <c r="D2340" s="2">
        <v>25.82</v>
      </c>
      <c r="E2340" s="2">
        <v>26.21</v>
      </c>
      <c r="F2340" s="2">
        <v>-0.22839741099999999</v>
      </c>
    </row>
    <row r="2341" spans="1:6" x14ac:dyDescent="0.25">
      <c r="A2341" s="3">
        <v>42320</v>
      </c>
      <c r="B2341" s="2">
        <v>27.74</v>
      </c>
      <c r="C2341" s="2">
        <v>28.07</v>
      </c>
      <c r="D2341" s="2">
        <v>27.72</v>
      </c>
      <c r="E2341" s="2">
        <v>27.83</v>
      </c>
      <c r="F2341" s="2">
        <v>0.32444124000000002</v>
      </c>
    </row>
    <row r="2342" spans="1:6" x14ac:dyDescent="0.25">
      <c r="A2342" s="3">
        <v>42319</v>
      </c>
      <c r="B2342" s="2">
        <v>28.1</v>
      </c>
      <c r="C2342" s="2">
        <v>28.1</v>
      </c>
      <c r="D2342" s="2">
        <v>27.75</v>
      </c>
      <c r="E2342" s="2">
        <v>27.82</v>
      </c>
      <c r="F2342" s="2">
        <v>-0.99644128099999996</v>
      </c>
    </row>
    <row r="2343" spans="1:6" x14ac:dyDescent="0.25">
      <c r="A2343" s="3">
        <v>42318</v>
      </c>
      <c r="B2343" s="2">
        <v>28.18</v>
      </c>
      <c r="C2343" s="2">
        <v>28.22</v>
      </c>
      <c r="D2343" s="2">
        <v>27.9</v>
      </c>
      <c r="E2343" s="2">
        <v>27.98</v>
      </c>
      <c r="F2343" s="2">
        <v>-0.70972320799999999</v>
      </c>
    </row>
    <row r="2344" spans="1:6" x14ac:dyDescent="0.25">
      <c r="A2344" s="3">
        <v>42317</v>
      </c>
      <c r="B2344" s="2">
        <v>28.35</v>
      </c>
      <c r="C2344" s="2">
        <v>28.49</v>
      </c>
      <c r="D2344" s="2">
        <v>28</v>
      </c>
      <c r="E2344" s="2">
        <v>28.18</v>
      </c>
      <c r="F2344" s="2">
        <v>-0.59964726599999996</v>
      </c>
    </row>
    <row r="2345" spans="1:6" x14ac:dyDescent="0.25">
      <c r="A2345" s="3">
        <v>42314</v>
      </c>
      <c r="B2345" s="2">
        <v>28.31</v>
      </c>
      <c r="C2345" s="2">
        <v>28.54</v>
      </c>
      <c r="D2345" s="2">
        <v>28.17</v>
      </c>
      <c r="E2345" s="2">
        <v>28.45</v>
      </c>
      <c r="F2345" s="2">
        <v>0.49452490300000002</v>
      </c>
    </row>
    <row r="2346" spans="1:6" x14ac:dyDescent="0.25">
      <c r="A2346" s="3">
        <v>42313</v>
      </c>
      <c r="B2346" s="2">
        <v>28.53</v>
      </c>
      <c r="C2346" s="2">
        <v>28.6</v>
      </c>
      <c r="D2346" s="2">
        <v>28.29</v>
      </c>
      <c r="E2346" s="2">
        <v>28.43</v>
      </c>
      <c r="F2346" s="2">
        <v>-0.350508237</v>
      </c>
    </row>
    <row r="2347" spans="1:6" x14ac:dyDescent="0.25">
      <c r="A2347" s="3">
        <v>42312</v>
      </c>
      <c r="B2347" s="2">
        <v>28.76</v>
      </c>
      <c r="C2347" s="2">
        <v>28.82</v>
      </c>
      <c r="D2347" s="2">
        <v>28.37</v>
      </c>
      <c r="E2347" s="2">
        <v>28.47</v>
      </c>
      <c r="F2347" s="2">
        <v>-1.008344924</v>
      </c>
    </row>
    <row r="2348" spans="1:6" x14ac:dyDescent="0.25">
      <c r="A2348" s="3">
        <v>42311</v>
      </c>
      <c r="B2348" s="2">
        <v>28.65</v>
      </c>
      <c r="C2348" s="2">
        <v>28.71</v>
      </c>
      <c r="D2348" s="2">
        <v>28.49</v>
      </c>
      <c r="E2348" s="2">
        <v>28.61</v>
      </c>
      <c r="F2348" s="2">
        <v>-0.13961605599999999</v>
      </c>
    </row>
    <row r="2349" spans="1:6" x14ac:dyDescent="0.25">
      <c r="A2349" s="3">
        <v>42310</v>
      </c>
      <c r="B2349" s="2">
        <v>28.8</v>
      </c>
      <c r="C2349" s="2">
        <v>28.83</v>
      </c>
      <c r="D2349" s="2">
        <v>28.51</v>
      </c>
      <c r="E2349" s="2">
        <v>28.77</v>
      </c>
      <c r="F2349" s="2">
        <v>-0.104166667</v>
      </c>
    </row>
    <row r="2350" spans="1:6" x14ac:dyDescent="0.25">
      <c r="A2350" s="3">
        <v>42307</v>
      </c>
      <c r="B2350" s="2">
        <v>29.22</v>
      </c>
      <c r="C2350" s="2">
        <v>29.22</v>
      </c>
      <c r="D2350" s="2">
        <v>28.85</v>
      </c>
      <c r="E2350" s="2">
        <v>28.85</v>
      </c>
      <c r="F2350" s="2">
        <v>-1.266255989</v>
      </c>
    </row>
    <row r="2351" spans="1:6" x14ac:dyDescent="0.25">
      <c r="A2351" s="3">
        <v>42306</v>
      </c>
      <c r="B2351" s="2">
        <v>29.15</v>
      </c>
      <c r="C2351" s="2">
        <v>29.21</v>
      </c>
      <c r="D2351" s="2">
        <v>28.93</v>
      </c>
      <c r="E2351" s="2">
        <v>29.14</v>
      </c>
      <c r="F2351" s="2">
        <v>-3.4305317000000002E-2</v>
      </c>
    </row>
    <row r="2352" spans="1:6" x14ac:dyDescent="0.25">
      <c r="A2352" s="3">
        <v>42305</v>
      </c>
      <c r="B2352" s="2">
        <v>29.29</v>
      </c>
      <c r="C2352" s="2">
        <v>29.45</v>
      </c>
      <c r="D2352" s="2">
        <v>29.05</v>
      </c>
      <c r="E2352" s="2">
        <v>29.36</v>
      </c>
      <c r="F2352" s="2">
        <v>0.23898941600000001</v>
      </c>
    </row>
    <row r="2353" spans="1:6" x14ac:dyDescent="0.25">
      <c r="A2353" s="3">
        <v>42304</v>
      </c>
      <c r="B2353" s="2">
        <v>28.72</v>
      </c>
      <c r="C2353" s="2">
        <v>29.06</v>
      </c>
      <c r="D2353" s="2">
        <v>28.59</v>
      </c>
      <c r="E2353" s="2">
        <v>29.05</v>
      </c>
      <c r="F2353" s="2">
        <v>1.14902507</v>
      </c>
    </row>
    <row r="2354" spans="1:6" x14ac:dyDescent="0.25">
      <c r="A2354" s="3">
        <v>42303</v>
      </c>
      <c r="B2354" s="2">
        <v>29.33</v>
      </c>
      <c r="C2354" s="2">
        <v>29.39</v>
      </c>
      <c r="D2354" s="2">
        <v>28.88</v>
      </c>
      <c r="E2354" s="2">
        <v>28.95</v>
      </c>
      <c r="F2354" s="2">
        <v>-1.295601773</v>
      </c>
    </row>
    <row r="2355" spans="1:6" x14ac:dyDescent="0.25">
      <c r="A2355" s="3">
        <v>42300</v>
      </c>
      <c r="B2355" s="2">
        <v>29.02</v>
      </c>
      <c r="C2355" s="2">
        <v>29.37</v>
      </c>
      <c r="D2355" s="2">
        <v>28.93</v>
      </c>
      <c r="E2355" s="2">
        <v>29.35</v>
      </c>
      <c r="F2355" s="2">
        <v>1.137146795</v>
      </c>
    </row>
    <row r="2356" spans="1:6" x14ac:dyDescent="0.25">
      <c r="A2356" s="3">
        <v>42299</v>
      </c>
      <c r="B2356" s="2">
        <v>28.56</v>
      </c>
      <c r="C2356" s="2">
        <v>29.21</v>
      </c>
      <c r="D2356" s="2">
        <v>28.5</v>
      </c>
      <c r="E2356" s="2">
        <v>29.01</v>
      </c>
      <c r="F2356" s="2">
        <v>1.5756302520000001</v>
      </c>
    </row>
    <row r="2357" spans="1:6" x14ac:dyDescent="0.25">
      <c r="A2357" s="3">
        <v>42298</v>
      </c>
      <c r="B2357" s="2">
        <v>28.65</v>
      </c>
      <c r="C2357" s="2">
        <v>28.81</v>
      </c>
      <c r="D2357" s="2">
        <v>28.23</v>
      </c>
      <c r="E2357" s="2">
        <v>28.28</v>
      </c>
      <c r="F2357" s="2">
        <v>-1.2914485170000001</v>
      </c>
    </row>
    <row r="2358" spans="1:6" x14ac:dyDescent="0.25">
      <c r="A2358" s="3">
        <v>42297</v>
      </c>
      <c r="B2358" s="2">
        <v>28.2</v>
      </c>
      <c r="C2358" s="2">
        <v>28.52</v>
      </c>
      <c r="D2358" s="2">
        <v>28.15</v>
      </c>
      <c r="E2358" s="2">
        <v>28.5</v>
      </c>
      <c r="F2358" s="2">
        <v>1.063829787</v>
      </c>
    </row>
    <row r="2359" spans="1:6" x14ac:dyDescent="0.25">
      <c r="A2359" s="3">
        <v>42296</v>
      </c>
      <c r="B2359" s="2">
        <v>28.08</v>
      </c>
      <c r="C2359" s="2">
        <v>28.28</v>
      </c>
      <c r="D2359" s="2">
        <v>27.94</v>
      </c>
      <c r="E2359" s="2">
        <v>28.25</v>
      </c>
      <c r="F2359" s="2">
        <v>0.60541310500000001</v>
      </c>
    </row>
    <row r="2360" spans="1:6" x14ac:dyDescent="0.25">
      <c r="A2360" s="3">
        <v>42293</v>
      </c>
      <c r="B2360" s="2">
        <v>28.35</v>
      </c>
      <c r="C2360" s="2">
        <v>28.35</v>
      </c>
      <c r="D2360" s="2">
        <v>28</v>
      </c>
      <c r="E2360" s="2">
        <v>28.25</v>
      </c>
      <c r="F2360" s="2">
        <v>-0.35273368599999999</v>
      </c>
    </row>
    <row r="2361" spans="1:6" x14ac:dyDescent="0.25">
      <c r="A2361" s="3">
        <v>42292</v>
      </c>
      <c r="B2361" s="2">
        <v>28.1</v>
      </c>
      <c r="C2361" s="2">
        <v>28.19</v>
      </c>
      <c r="D2361" s="2">
        <v>27.87</v>
      </c>
      <c r="E2361" s="2">
        <v>28.15</v>
      </c>
      <c r="F2361" s="2">
        <v>0.17793594300000001</v>
      </c>
    </row>
    <row r="2362" spans="1:6" x14ac:dyDescent="0.25">
      <c r="A2362" s="3">
        <v>42291</v>
      </c>
      <c r="B2362" s="2">
        <v>27.77</v>
      </c>
      <c r="C2362" s="2">
        <v>27.9</v>
      </c>
      <c r="D2362" s="2">
        <v>27.59</v>
      </c>
      <c r="E2362" s="2">
        <v>27.82</v>
      </c>
      <c r="F2362" s="2">
        <v>0.18005041399999999</v>
      </c>
    </row>
    <row r="2363" spans="1:6" x14ac:dyDescent="0.25">
      <c r="A2363" s="3">
        <v>42290</v>
      </c>
      <c r="B2363" s="2">
        <v>27.76</v>
      </c>
      <c r="C2363" s="2">
        <v>27.95</v>
      </c>
      <c r="D2363" s="2">
        <v>27.75</v>
      </c>
      <c r="E2363" s="2">
        <v>27.85</v>
      </c>
      <c r="F2363" s="2">
        <v>0.32420749300000001</v>
      </c>
    </row>
    <row r="2364" spans="1:6" x14ac:dyDescent="0.25">
      <c r="A2364" s="3">
        <v>42289</v>
      </c>
      <c r="B2364" s="2">
        <v>27.93</v>
      </c>
      <c r="C2364" s="2">
        <v>28.1</v>
      </c>
      <c r="D2364" s="2">
        <v>27.76</v>
      </c>
      <c r="E2364" s="2">
        <v>27.96</v>
      </c>
      <c r="F2364" s="2">
        <v>0.107411386</v>
      </c>
    </row>
    <row r="2365" spans="1:6" x14ac:dyDescent="0.25">
      <c r="A2365" s="3">
        <v>42286</v>
      </c>
      <c r="B2365" s="2">
        <v>28.01</v>
      </c>
      <c r="C2365" s="2">
        <v>28.15</v>
      </c>
      <c r="D2365" s="2">
        <v>27.82</v>
      </c>
      <c r="E2365" s="2">
        <v>27.91</v>
      </c>
      <c r="F2365" s="2">
        <v>-0.35701535200000001</v>
      </c>
    </row>
    <row r="2366" spans="1:6" x14ac:dyDescent="0.25">
      <c r="A2366" s="3">
        <v>42285</v>
      </c>
      <c r="B2366" s="2">
        <v>27.51</v>
      </c>
      <c r="C2366" s="2">
        <v>28.02</v>
      </c>
      <c r="D2366" s="2">
        <v>27.45</v>
      </c>
      <c r="E2366" s="2">
        <v>27.91</v>
      </c>
      <c r="F2366" s="2">
        <v>1.4540167209999999</v>
      </c>
    </row>
    <row r="2367" spans="1:6" x14ac:dyDescent="0.25">
      <c r="A2367" s="3">
        <v>42284</v>
      </c>
      <c r="B2367" s="2">
        <v>27.5</v>
      </c>
      <c r="C2367" s="2">
        <v>27.95</v>
      </c>
      <c r="D2367" s="2">
        <v>27</v>
      </c>
      <c r="E2367" s="2">
        <v>27.54</v>
      </c>
      <c r="F2367" s="2">
        <v>0.14545454499999999</v>
      </c>
    </row>
    <row r="2368" spans="1:6" x14ac:dyDescent="0.25">
      <c r="A2368" s="3">
        <v>42283</v>
      </c>
      <c r="B2368" s="2">
        <v>27.02</v>
      </c>
      <c r="C2368" s="2">
        <v>27.46</v>
      </c>
      <c r="D2368" s="2">
        <v>26.98</v>
      </c>
      <c r="E2368" s="2">
        <v>27.23</v>
      </c>
      <c r="F2368" s="2">
        <v>0.77720207299999999</v>
      </c>
    </row>
    <row r="2369" spans="1:6" x14ac:dyDescent="0.25">
      <c r="A2369" s="3">
        <v>42282</v>
      </c>
      <c r="B2369" s="2">
        <v>26.04</v>
      </c>
      <c r="C2369" s="2">
        <v>26.97</v>
      </c>
      <c r="D2369" s="2">
        <v>25.97</v>
      </c>
      <c r="E2369" s="2">
        <v>26.85</v>
      </c>
      <c r="F2369" s="2">
        <v>3.1105990779999999</v>
      </c>
    </row>
    <row r="2370" spans="1:6" x14ac:dyDescent="0.25">
      <c r="A2370" s="3">
        <v>42279</v>
      </c>
      <c r="B2370" s="2">
        <v>25.4</v>
      </c>
      <c r="C2370" s="2">
        <v>25.79</v>
      </c>
      <c r="D2370" s="2">
        <v>25.34</v>
      </c>
      <c r="E2370" s="2">
        <v>25.76</v>
      </c>
      <c r="F2370" s="2">
        <v>1.417322835</v>
      </c>
    </row>
    <row r="2371" spans="1:6" x14ac:dyDescent="0.25">
      <c r="A2371" s="3">
        <v>42278</v>
      </c>
      <c r="B2371" s="2">
        <v>26.03</v>
      </c>
      <c r="C2371" s="2">
        <v>26.15</v>
      </c>
      <c r="D2371" s="2">
        <v>25.55</v>
      </c>
      <c r="E2371" s="2">
        <v>25.73</v>
      </c>
      <c r="F2371" s="2">
        <v>-1.1525163270000001</v>
      </c>
    </row>
    <row r="2372" spans="1:6" x14ac:dyDescent="0.25">
      <c r="A2372" s="3">
        <v>42277</v>
      </c>
      <c r="B2372" s="2">
        <v>26</v>
      </c>
      <c r="C2372" s="2">
        <v>26.38</v>
      </c>
      <c r="D2372" s="2">
        <v>25.88</v>
      </c>
      <c r="E2372" s="2">
        <v>26.25</v>
      </c>
      <c r="F2372" s="2">
        <v>0.96153846200000004</v>
      </c>
    </row>
    <row r="2373" spans="1:6" x14ac:dyDescent="0.25">
      <c r="A2373" s="3">
        <v>42276</v>
      </c>
      <c r="B2373" s="2">
        <v>25.64</v>
      </c>
      <c r="C2373" s="2">
        <v>25.92</v>
      </c>
      <c r="D2373" s="2">
        <v>25.56</v>
      </c>
      <c r="E2373" s="2">
        <v>25.64</v>
      </c>
      <c r="F2373" s="2">
        <v>0</v>
      </c>
    </row>
    <row r="2374" spans="1:6" x14ac:dyDescent="0.25">
      <c r="A2374" s="3">
        <v>42275</v>
      </c>
      <c r="B2374" s="2">
        <v>25.83</v>
      </c>
      <c r="C2374" s="2">
        <v>26.01</v>
      </c>
      <c r="D2374" s="2">
        <v>25.59</v>
      </c>
      <c r="E2374" s="2">
        <v>25.66</v>
      </c>
      <c r="F2374" s="2">
        <v>-0.658149439</v>
      </c>
    </row>
    <row r="2375" spans="1:6" x14ac:dyDescent="0.25">
      <c r="A2375" s="3">
        <v>42272</v>
      </c>
      <c r="B2375" s="2">
        <v>25.85</v>
      </c>
      <c r="C2375" s="2">
        <v>26.3</v>
      </c>
      <c r="D2375" s="2">
        <v>25.8</v>
      </c>
      <c r="E2375" s="2">
        <v>26.03</v>
      </c>
      <c r="F2375" s="2">
        <v>0.696324952</v>
      </c>
    </row>
    <row r="2376" spans="1:6" x14ac:dyDescent="0.25">
      <c r="A2376" s="3">
        <v>42271</v>
      </c>
      <c r="B2376" s="2">
        <v>25.09</v>
      </c>
      <c r="C2376" s="2">
        <v>25.5</v>
      </c>
      <c r="D2376" s="2">
        <v>24.93</v>
      </c>
      <c r="E2376" s="2">
        <v>25.41</v>
      </c>
      <c r="F2376" s="2">
        <v>1.2754085289999999</v>
      </c>
    </row>
    <row r="2377" spans="1:6" x14ac:dyDescent="0.25">
      <c r="A2377" s="3">
        <v>42270</v>
      </c>
      <c r="B2377" s="2">
        <v>25.2</v>
      </c>
      <c r="C2377" s="2">
        <v>25.3</v>
      </c>
      <c r="D2377" s="2">
        <v>25.01</v>
      </c>
      <c r="E2377" s="2">
        <v>25.28</v>
      </c>
      <c r="F2377" s="2">
        <v>0.31746031699999999</v>
      </c>
    </row>
    <row r="2378" spans="1:6" x14ac:dyDescent="0.25">
      <c r="A2378" s="3">
        <v>42269</v>
      </c>
      <c r="B2378" s="2">
        <v>25.06</v>
      </c>
      <c r="C2378" s="2">
        <v>25.2</v>
      </c>
      <c r="D2378" s="2">
        <v>24.98</v>
      </c>
      <c r="E2378" s="2">
        <v>25.14</v>
      </c>
      <c r="F2378" s="2">
        <v>0.31923383900000002</v>
      </c>
    </row>
    <row r="2379" spans="1:6" x14ac:dyDescent="0.25">
      <c r="A2379" s="3">
        <v>42268</v>
      </c>
      <c r="B2379" s="2">
        <v>25.46</v>
      </c>
      <c r="C2379" s="2">
        <v>25.82</v>
      </c>
      <c r="D2379" s="2">
        <v>25.36</v>
      </c>
      <c r="E2379" s="2">
        <v>25.54</v>
      </c>
      <c r="F2379" s="2">
        <v>0.31421838200000002</v>
      </c>
    </row>
    <row r="2380" spans="1:6" x14ac:dyDescent="0.25">
      <c r="A2380" s="3">
        <v>42265</v>
      </c>
      <c r="B2380" s="2">
        <v>25.57</v>
      </c>
      <c r="C2380" s="2">
        <v>25.73</v>
      </c>
      <c r="D2380" s="2">
        <v>25.26</v>
      </c>
      <c r="E2380" s="2">
        <v>25.54</v>
      </c>
      <c r="F2380" s="2">
        <v>-0.11732499</v>
      </c>
    </row>
    <row r="2381" spans="1:6" x14ac:dyDescent="0.25">
      <c r="A2381" s="3">
        <v>42264</v>
      </c>
      <c r="B2381" s="2">
        <v>26</v>
      </c>
      <c r="C2381" s="2">
        <v>26.28</v>
      </c>
      <c r="D2381" s="2">
        <v>25.81</v>
      </c>
      <c r="E2381" s="2">
        <v>25.88</v>
      </c>
      <c r="F2381" s="2">
        <v>-0.46153846199999998</v>
      </c>
    </row>
    <row r="2382" spans="1:6" x14ac:dyDescent="0.25">
      <c r="A2382" s="3">
        <v>42263</v>
      </c>
      <c r="B2382" s="2">
        <v>25.9</v>
      </c>
      <c r="C2382" s="2">
        <v>26.1</v>
      </c>
      <c r="D2382" s="2">
        <v>25.85</v>
      </c>
      <c r="E2382" s="2">
        <v>26.07</v>
      </c>
      <c r="F2382" s="2">
        <v>0.656370656</v>
      </c>
    </row>
    <row r="2383" spans="1:6" x14ac:dyDescent="0.25">
      <c r="A2383" s="3">
        <v>42262</v>
      </c>
      <c r="B2383" s="2">
        <v>25.58</v>
      </c>
      <c r="C2383" s="2">
        <v>26.08</v>
      </c>
      <c r="D2383" s="2">
        <v>25.58</v>
      </c>
      <c r="E2383" s="2">
        <v>25.98</v>
      </c>
      <c r="F2383" s="2">
        <v>1.563721658</v>
      </c>
    </row>
    <row r="2384" spans="1:6" x14ac:dyDescent="0.25">
      <c r="A2384" s="3">
        <v>42261</v>
      </c>
      <c r="B2384" s="2">
        <v>26.16</v>
      </c>
      <c r="C2384" s="2">
        <v>26.16</v>
      </c>
      <c r="D2384" s="2">
        <v>25.66</v>
      </c>
      <c r="E2384" s="2">
        <v>25.7</v>
      </c>
      <c r="F2384" s="2">
        <v>-1.7584097860000001</v>
      </c>
    </row>
    <row r="2385" spans="1:6" x14ac:dyDescent="0.25">
      <c r="A2385" s="3">
        <v>42258</v>
      </c>
      <c r="B2385" s="2">
        <v>26</v>
      </c>
      <c r="C2385" s="2">
        <v>26.18</v>
      </c>
      <c r="D2385" s="2">
        <v>25.82</v>
      </c>
      <c r="E2385" s="2">
        <v>26.02</v>
      </c>
      <c r="F2385" s="2">
        <v>7.6923077000000006E-2</v>
      </c>
    </row>
    <row r="2386" spans="1:6" x14ac:dyDescent="0.25">
      <c r="A2386" s="3">
        <v>42257</v>
      </c>
      <c r="B2386" s="2">
        <v>25.9</v>
      </c>
      <c r="C2386" s="2">
        <v>26.49</v>
      </c>
      <c r="D2386" s="2">
        <v>25.85</v>
      </c>
      <c r="E2386" s="2">
        <v>26.26</v>
      </c>
      <c r="F2386" s="2">
        <v>1.3899613900000001</v>
      </c>
    </row>
    <row r="2387" spans="1:6" x14ac:dyDescent="0.25">
      <c r="A2387" s="3">
        <v>42256</v>
      </c>
      <c r="B2387" s="2">
        <v>26.5</v>
      </c>
      <c r="C2387" s="2">
        <v>26.73</v>
      </c>
      <c r="D2387" s="2">
        <v>25.88</v>
      </c>
      <c r="E2387" s="2">
        <v>25.94</v>
      </c>
      <c r="F2387" s="2">
        <v>-2.113207547</v>
      </c>
    </row>
    <row r="2388" spans="1:6" x14ac:dyDescent="0.25">
      <c r="A2388" s="3">
        <v>42255</v>
      </c>
      <c r="B2388" s="2">
        <v>25.94</v>
      </c>
      <c r="C2388" s="2">
        <v>26.33</v>
      </c>
      <c r="D2388" s="2">
        <v>25.91</v>
      </c>
      <c r="E2388" s="2">
        <v>26.3</v>
      </c>
      <c r="F2388" s="2">
        <v>1.3878180419999999</v>
      </c>
    </row>
    <row r="2389" spans="1:6" x14ac:dyDescent="0.25">
      <c r="A2389" s="3">
        <v>42251</v>
      </c>
      <c r="B2389" s="2">
        <v>25.45</v>
      </c>
      <c r="C2389" s="2">
        <v>25.65</v>
      </c>
      <c r="D2389" s="2">
        <v>25.35</v>
      </c>
      <c r="E2389" s="2">
        <v>25.52</v>
      </c>
      <c r="F2389" s="2">
        <v>0.27504911599999998</v>
      </c>
    </row>
    <row r="2390" spans="1:6" x14ac:dyDescent="0.25">
      <c r="A2390" s="3">
        <v>42250</v>
      </c>
      <c r="B2390" s="2">
        <v>25.88</v>
      </c>
      <c r="C2390" s="2">
        <v>26.15</v>
      </c>
      <c r="D2390" s="2">
        <v>25.74</v>
      </c>
      <c r="E2390" s="2">
        <v>25.9</v>
      </c>
      <c r="F2390" s="2">
        <v>7.7279753000000007E-2</v>
      </c>
    </row>
    <row r="2391" spans="1:6" x14ac:dyDescent="0.25">
      <c r="A2391" s="3">
        <v>42249</v>
      </c>
      <c r="B2391" s="2">
        <v>25.55</v>
      </c>
      <c r="C2391" s="2">
        <v>25.65</v>
      </c>
      <c r="D2391" s="2">
        <v>25.09</v>
      </c>
      <c r="E2391" s="2">
        <v>25.65</v>
      </c>
      <c r="F2391" s="2">
        <v>0.39138943199999998</v>
      </c>
    </row>
    <row r="2392" spans="1:6" x14ac:dyDescent="0.25">
      <c r="A2392" s="3">
        <v>42248</v>
      </c>
      <c r="B2392" s="2">
        <v>25.22</v>
      </c>
      <c r="C2392" s="2">
        <v>25.62</v>
      </c>
      <c r="D2392" s="2">
        <v>25.01</v>
      </c>
      <c r="E2392" s="2">
        <v>25.12</v>
      </c>
      <c r="F2392" s="2">
        <v>-0.39651070599999999</v>
      </c>
    </row>
    <row r="2393" spans="1:6" x14ac:dyDescent="0.25">
      <c r="A2393" s="3">
        <v>42247</v>
      </c>
      <c r="B2393" s="2">
        <v>25.94</v>
      </c>
      <c r="C2393" s="2">
        <v>26.1</v>
      </c>
      <c r="D2393" s="2">
        <v>25.74</v>
      </c>
      <c r="E2393" s="2">
        <v>25.88</v>
      </c>
      <c r="F2393" s="2">
        <v>-0.231303007</v>
      </c>
    </row>
    <row r="2394" spans="1:6" x14ac:dyDescent="0.25">
      <c r="A2394" s="3">
        <v>42244</v>
      </c>
      <c r="B2394" s="2">
        <v>25.91</v>
      </c>
      <c r="C2394" s="2">
        <v>26.05</v>
      </c>
      <c r="D2394" s="2">
        <v>25.83</v>
      </c>
      <c r="E2394" s="2">
        <v>26</v>
      </c>
      <c r="F2394" s="2">
        <v>0.34735623300000001</v>
      </c>
    </row>
    <row r="2395" spans="1:6" x14ac:dyDescent="0.25">
      <c r="A2395" s="3">
        <v>42243</v>
      </c>
      <c r="B2395" s="2">
        <v>25.98</v>
      </c>
      <c r="C2395" s="2">
        <v>26.19</v>
      </c>
      <c r="D2395" s="2">
        <v>25.61</v>
      </c>
      <c r="E2395" s="2">
        <v>26.17</v>
      </c>
      <c r="F2395" s="2">
        <v>0.73133179400000004</v>
      </c>
    </row>
    <row r="2396" spans="1:6" x14ac:dyDescent="0.25">
      <c r="A2396" s="3">
        <v>42242</v>
      </c>
      <c r="B2396" s="2">
        <v>25.29</v>
      </c>
      <c r="C2396" s="2">
        <v>25.74</v>
      </c>
      <c r="D2396" s="2">
        <v>24.71</v>
      </c>
      <c r="E2396" s="2">
        <v>25.68</v>
      </c>
      <c r="F2396" s="2">
        <v>1.542111507</v>
      </c>
    </row>
    <row r="2397" spans="1:6" x14ac:dyDescent="0.25">
      <c r="A2397" s="3">
        <v>42241</v>
      </c>
      <c r="B2397" s="2">
        <v>25.94</v>
      </c>
      <c r="C2397" s="2">
        <v>25.99</v>
      </c>
      <c r="D2397" s="2">
        <v>24.6</v>
      </c>
      <c r="E2397" s="2">
        <v>24.62</v>
      </c>
      <c r="F2397" s="2">
        <v>-5.0886661530000001</v>
      </c>
    </row>
    <row r="2398" spans="1:6" x14ac:dyDescent="0.25">
      <c r="A2398" s="3">
        <v>42240</v>
      </c>
      <c r="B2398" s="2">
        <v>24.72</v>
      </c>
      <c r="C2398" s="2">
        <v>26.08</v>
      </c>
      <c r="D2398" s="2">
        <v>23.03</v>
      </c>
      <c r="E2398" s="2">
        <v>25.19</v>
      </c>
      <c r="F2398" s="2">
        <v>1.9012944979999999</v>
      </c>
    </row>
    <row r="2399" spans="1:6" x14ac:dyDescent="0.25">
      <c r="A2399" s="3">
        <v>42237</v>
      </c>
      <c r="B2399" s="2">
        <v>26.83</v>
      </c>
      <c r="C2399" s="2">
        <v>27.34</v>
      </c>
      <c r="D2399" s="2">
        <v>26.47</v>
      </c>
      <c r="E2399" s="2">
        <v>26.47</v>
      </c>
      <c r="F2399" s="2">
        <v>-1.3417815879999999</v>
      </c>
    </row>
    <row r="2400" spans="1:6" x14ac:dyDescent="0.25">
      <c r="A2400" s="3">
        <v>42236</v>
      </c>
      <c r="B2400" s="2">
        <v>27.52</v>
      </c>
      <c r="C2400" s="2">
        <v>27.75</v>
      </c>
      <c r="D2400" s="2">
        <v>27.04</v>
      </c>
      <c r="E2400" s="2">
        <v>27.04</v>
      </c>
      <c r="F2400" s="2">
        <v>-1.7441860469999999</v>
      </c>
    </row>
    <row r="2401" spans="1:6" x14ac:dyDescent="0.25">
      <c r="A2401" s="3">
        <v>42235</v>
      </c>
      <c r="B2401" s="2">
        <v>28.1</v>
      </c>
      <c r="C2401" s="2">
        <v>28.23</v>
      </c>
      <c r="D2401" s="2">
        <v>27.72</v>
      </c>
      <c r="E2401" s="2">
        <v>27.8</v>
      </c>
      <c r="F2401" s="2">
        <v>-1.067615658</v>
      </c>
    </row>
    <row r="2402" spans="1:6" x14ac:dyDescent="0.25">
      <c r="A2402" s="3">
        <v>42234</v>
      </c>
      <c r="B2402" s="2">
        <v>28.63</v>
      </c>
      <c r="C2402" s="2">
        <v>28.72</v>
      </c>
      <c r="D2402" s="2">
        <v>28.18</v>
      </c>
      <c r="E2402" s="2">
        <v>28.25</v>
      </c>
      <c r="F2402" s="2">
        <v>-1.3272790779999999</v>
      </c>
    </row>
    <row r="2403" spans="1:6" x14ac:dyDescent="0.25">
      <c r="A2403" s="3">
        <v>42233</v>
      </c>
      <c r="B2403" s="2">
        <v>28.53</v>
      </c>
      <c r="C2403" s="2">
        <v>28.96</v>
      </c>
      <c r="D2403" s="2">
        <v>28.53</v>
      </c>
      <c r="E2403" s="2">
        <v>28.83</v>
      </c>
      <c r="F2403" s="2">
        <v>1.0515247109999999</v>
      </c>
    </row>
    <row r="2404" spans="1:6" x14ac:dyDescent="0.25">
      <c r="A2404" s="3">
        <v>42230</v>
      </c>
      <c r="B2404" s="2">
        <v>28.78</v>
      </c>
      <c r="C2404" s="2">
        <v>29.05</v>
      </c>
      <c r="D2404" s="2">
        <v>28.76</v>
      </c>
      <c r="E2404" s="2">
        <v>29.03</v>
      </c>
      <c r="F2404" s="2">
        <v>0.86865879099999999</v>
      </c>
    </row>
    <row r="2405" spans="1:6" x14ac:dyDescent="0.25">
      <c r="A2405" s="3">
        <v>42229</v>
      </c>
      <c r="B2405" s="2">
        <v>28.78</v>
      </c>
      <c r="C2405" s="2">
        <v>29.21</v>
      </c>
      <c r="D2405" s="2">
        <v>28.69</v>
      </c>
      <c r="E2405" s="2">
        <v>28.7</v>
      </c>
      <c r="F2405" s="2">
        <v>-0.27797081299999998</v>
      </c>
    </row>
    <row r="2406" spans="1:6" x14ac:dyDescent="0.25">
      <c r="A2406" s="3">
        <v>42228</v>
      </c>
      <c r="B2406" s="2">
        <v>27.89</v>
      </c>
      <c r="C2406" s="2">
        <v>28.1</v>
      </c>
      <c r="D2406" s="2">
        <v>27.41</v>
      </c>
      <c r="E2406" s="2">
        <v>27.9</v>
      </c>
      <c r="F2406" s="2">
        <v>3.5855144999999998E-2</v>
      </c>
    </row>
    <row r="2407" spans="1:6" x14ac:dyDescent="0.25">
      <c r="A2407" s="3">
        <v>42227</v>
      </c>
      <c r="B2407" s="2">
        <v>28.3</v>
      </c>
      <c r="C2407" s="2">
        <v>28.39</v>
      </c>
      <c r="D2407" s="2">
        <v>27.85</v>
      </c>
      <c r="E2407" s="2">
        <v>28.02</v>
      </c>
      <c r="F2407" s="2">
        <v>-0.98939929299999996</v>
      </c>
    </row>
    <row r="2408" spans="1:6" x14ac:dyDescent="0.25">
      <c r="A2408" s="3">
        <v>42226</v>
      </c>
      <c r="B2408" s="2">
        <v>28.42</v>
      </c>
      <c r="C2408" s="2">
        <v>28.7</v>
      </c>
      <c r="D2408" s="2">
        <v>28.27</v>
      </c>
      <c r="E2408" s="2">
        <v>28.59</v>
      </c>
      <c r="F2408" s="2">
        <v>0.59817030299999996</v>
      </c>
    </row>
    <row r="2409" spans="1:6" x14ac:dyDescent="0.25">
      <c r="A2409" s="3">
        <v>42223</v>
      </c>
      <c r="B2409" s="2">
        <v>28.21</v>
      </c>
      <c r="C2409" s="2">
        <v>28.23</v>
      </c>
      <c r="D2409" s="2">
        <v>27.91</v>
      </c>
      <c r="E2409" s="2">
        <v>28.15</v>
      </c>
      <c r="F2409" s="2">
        <v>-0.21269053499999999</v>
      </c>
    </row>
    <row r="2410" spans="1:6" x14ac:dyDescent="0.25">
      <c r="A2410" s="3">
        <v>42222</v>
      </c>
      <c r="B2410" s="2">
        <v>28.39</v>
      </c>
      <c r="C2410" s="2">
        <v>28.67</v>
      </c>
      <c r="D2410" s="2">
        <v>28</v>
      </c>
      <c r="E2410" s="2">
        <v>28.21</v>
      </c>
      <c r="F2410" s="2">
        <v>-0.634026066</v>
      </c>
    </row>
    <row r="2411" spans="1:6" x14ac:dyDescent="0.25">
      <c r="A2411" s="3">
        <v>42221</v>
      </c>
      <c r="B2411" s="2">
        <v>28.24</v>
      </c>
      <c r="C2411" s="2">
        <v>28.6</v>
      </c>
      <c r="D2411" s="2">
        <v>28.19</v>
      </c>
      <c r="E2411" s="2">
        <v>28.27</v>
      </c>
      <c r="F2411" s="2">
        <v>0.106232295</v>
      </c>
    </row>
    <row r="2412" spans="1:6" x14ac:dyDescent="0.25">
      <c r="A2412" s="3">
        <v>42220</v>
      </c>
      <c r="B2412" s="2">
        <v>28.24</v>
      </c>
      <c r="C2412" s="2">
        <v>28.46</v>
      </c>
      <c r="D2412" s="2">
        <v>27.89</v>
      </c>
      <c r="E2412" s="2">
        <v>28.03</v>
      </c>
      <c r="F2412" s="2">
        <v>-0.74362606200000003</v>
      </c>
    </row>
    <row r="2413" spans="1:6" x14ac:dyDescent="0.25">
      <c r="A2413" s="3">
        <v>42219</v>
      </c>
      <c r="B2413" s="2">
        <v>28.49</v>
      </c>
      <c r="C2413" s="2">
        <v>28.59</v>
      </c>
      <c r="D2413" s="2">
        <v>28.11</v>
      </c>
      <c r="E2413" s="2">
        <v>28.36</v>
      </c>
      <c r="F2413" s="2">
        <v>-0.45630045600000002</v>
      </c>
    </row>
    <row r="2414" spans="1:6" x14ac:dyDescent="0.25">
      <c r="A2414" s="3">
        <v>42216</v>
      </c>
      <c r="B2414" s="2">
        <v>28.47</v>
      </c>
      <c r="C2414" s="2">
        <v>28.55</v>
      </c>
      <c r="D2414" s="2">
        <v>28.17</v>
      </c>
      <c r="E2414" s="2">
        <v>28.42</v>
      </c>
      <c r="F2414" s="2">
        <v>-0.17562346300000001</v>
      </c>
    </row>
    <row r="2415" spans="1:6" x14ac:dyDescent="0.25">
      <c r="A2415" s="3">
        <v>42215</v>
      </c>
      <c r="B2415" s="2">
        <v>28.33</v>
      </c>
      <c r="C2415" s="2">
        <v>28.46</v>
      </c>
      <c r="D2415" s="2">
        <v>28.2</v>
      </c>
      <c r="E2415" s="2">
        <v>28.3</v>
      </c>
      <c r="F2415" s="2">
        <v>-0.10589481100000001</v>
      </c>
    </row>
    <row r="2416" spans="1:6" x14ac:dyDescent="0.25">
      <c r="A2416" s="3">
        <v>42214</v>
      </c>
      <c r="B2416" s="2">
        <v>28.17</v>
      </c>
      <c r="C2416" s="2">
        <v>28.52</v>
      </c>
      <c r="D2416" s="2">
        <v>28.02</v>
      </c>
      <c r="E2416" s="2">
        <v>28.4</v>
      </c>
      <c r="F2416" s="2">
        <v>0.81647142399999995</v>
      </c>
    </row>
    <row r="2417" spans="1:6" x14ac:dyDescent="0.25">
      <c r="A2417" s="3">
        <v>42213</v>
      </c>
      <c r="B2417" s="2">
        <v>28.34</v>
      </c>
      <c r="C2417" s="2">
        <v>28.35</v>
      </c>
      <c r="D2417" s="2">
        <v>27.85</v>
      </c>
      <c r="E2417" s="2">
        <v>28.21</v>
      </c>
      <c r="F2417" s="2">
        <v>-0.458715596</v>
      </c>
    </row>
    <row r="2418" spans="1:6" x14ac:dyDescent="0.25">
      <c r="A2418" s="3">
        <v>42212</v>
      </c>
      <c r="B2418" s="2">
        <v>28.31</v>
      </c>
      <c r="C2418" s="2">
        <v>28.55</v>
      </c>
      <c r="D2418" s="2">
        <v>28.19</v>
      </c>
      <c r="E2418" s="2">
        <v>28.21</v>
      </c>
      <c r="F2418" s="2">
        <v>-0.35323207299999998</v>
      </c>
    </row>
    <row r="2419" spans="1:6" x14ac:dyDescent="0.25">
      <c r="A2419" s="3">
        <v>42209</v>
      </c>
      <c r="B2419" s="2">
        <v>28.43</v>
      </c>
      <c r="C2419" s="2">
        <v>28.77</v>
      </c>
      <c r="D2419" s="2">
        <v>28.38</v>
      </c>
      <c r="E2419" s="2">
        <v>28.4</v>
      </c>
      <c r="F2419" s="2">
        <v>-0.10552233599999999</v>
      </c>
    </row>
    <row r="2420" spans="1:6" x14ac:dyDescent="0.25">
      <c r="A2420" s="3">
        <v>42208</v>
      </c>
      <c r="B2420" s="2">
        <v>27.75</v>
      </c>
      <c r="C2420" s="2">
        <v>28.24</v>
      </c>
      <c r="D2420" s="2">
        <v>27.58</v>
      </c>
      <c r="E2420" s="2">
        <v>28.01</v>
      </c>
      <c r="F2420" s="2">
        <v>0.93693693700000003</v>
      </c>
    </row>
    <row r="2421" spans="1:6" x14ac:dyDescent="0.25">
      <c r="A2421" s="3">
        <v>42207</v>
      </c>
      <c r="B2421" s="2">
        <v>27.91</v>
      </c>
      <c r="C2421" s="2">
        <v>28.06</v>
      </c>
      <c r="D2421" s="2">
        <v>27.44</v>
      </c>
      <c r="E2421" s="2">
        <v>27.53</v>
      </c>
      <c r="F2421" s="2">
        <v>-1.3615191689999999</v>
      </c>
    </row>
    <row r="2422" spans="1:6" x14ac:dyDescent="0.25">
      <c r="A2422" s="3">
        <v>42206</v>
      </c>
      <c r="B2422" s="2">
        <v>27.93</v>
      </c>
      <c r="C2422" s="2">
        <v>28.24</v>
      </c>
      <c r="D2422" s="2">
        <v>27.79</v>
      </c>
      <c r="E2422" s="2">
        <v>27.84</v>
      </c>
      <c r="F2422" s="2">
        <v>-0.32223415700000002</v>
      </c>
    </row>
    <row r="2423" spans="1:6" x14ac:dyDescent="0.25">
      <c r="A2423" s="3">
        <v>42205</v>
      </c>
      <c r="B2423" s="2">
        <v>28.13</v>
      </c>
      <c r="C2423" s="2">
        <v>28.15</v>
      </c>
      <c r="D2423" s="2">
        <v>27.88</v>
      </c>
      <c r="E2423" s="2">
        <v>28.03</v>
      </c>
      <c r="F2423" s="2">
        <v>-0.35549235699999998</v>
      </c>
    </row>
    <row r="2424" spans="1:6" x14ac:dyDescent="0.25">
      <c r="A2424" s="3">
        <v>42202</v>
      </c>
      <c r="B2424" s="2">
        <v>28.31</v>
      </c>
      <c r="C2424" s="2">
        <v>28.31</v>
      </c>
      <c r="D2424" s="2">
        <v>27.96</v>
      </c>
      <c r="E2424" s="2">
        <v>28.18</v>
      </c>
      <c r="F2424" s="2">
        <v>-0.45920169599999999</v>
      </c>
    </row>
    <row r="2425" spans="1:6" x14ac:dyDescent="0.25">
      <c r="A2425" s="3">
        <v>42201</v>
      </c>
      <c r="B2425" s="2">
        <v>28.24</v>
      </c>
      <c r="C2425" s="2">
        <v>28.42</v>
      </c>
      <c r="D2425" s="2">
        <v>28.21</v>
      </c>
      <c r="E2425" s="2">
        <v>28.32</v>
      </c>
      <c r="F2425" s="2">
        <v>0.283286119</v>
      </c>
    </row>
    <row r="2426" spans="1:6" x14ac:dyDescent="0.25">
      <c r="A2426" s="3">
        <v>42200</v>
      </c>
      <c r="B2426" s="2">
        <v>27.86</v>
      </c>
      <c r="C2426" s="2">
        <v>28.24</v>
      </c>
      <c r="D2426" s="2">
        <v>27.81</v>
      </c>
      <c r="E2426" s="2">
        <v>28.11</v>
      </c>
      <c r="F2426" s="2">
        <v>0.89734386200000005</v>
      </c>
    </row>
    <row r="2427" spans="1:6" x14ac:dyDescent="0.25">
      <c r="A2427" s="3">
        <v>42199</v>
      </c>
      <c r="B2427" s="2">
        <v>27.86</v>
      </c>
      <c r="C2427" s="2">
        <v>28.04</v>
      </c>
      <c r="D2427" s="2">
        <v>27.71</v>
      </c>
      <c r="E2427" s="2">
        <v>28.03</v>
      </c>
      <c r="F2427" s="2">
        <v>0.61019382600000005</v>
      </c>
    </row>
    <row r="2428" spans="1:6" x14ac:dyDescent="0.25">
      <c r="A2428" s="3">
        <v>42198</v>
      </c>
      <c r="B2428" s="2">
        <v>27.49</v>
      </c>
      <c r="C2428" s="2">
        <v>27.8</v>
      </c>
      <c r="D2428" s="2">
        <v>27.42</v>
      </c>
      <c r="E2428" s="2">
        <v>27.79</v>
      </c>
      <c r="F2428" s="2">
        <v>1.091305929</v>
      </c>
    </row>
    <row r="2429" spans="1:6" x14ac:dyDescent="0.25">
      <c r="A2429" s="3">
        <v>42195</v>
      </c>
      <c r="B2429" s="2">
        <v>27.26</v>
      </c>
      <c r="C2429" s="2">
        <v>27.36</v>
      </c>
      <c r="D2429" s="2">
        <v>27.04</v>
      </c>
      <c r="E2429" s="2">
        <v>27.28</v>
      </c>
      <c r="F2429" s="2">
        <v>7.3367572000000006E-2</v>
      </c>
    </row>
    <row r="2430" spans="1:6" x14ac:dyDescent="0.25">
      <c r="A2430" s="3">
        <v>42194</v>
      </c>
      <c r="B2430" s="2">
        <v>27.38</v>
      </c>
      <c r="C2430" s="2">
        <v>27.45</v>
      </c>
      <c r="D2430" s="2">
        <v>26.9</v>
      </c>
      <c r="E2430" s="2">
        <v>26.91</v>
      </c>
      <c r="F2430" s="2">
        <v>-1.716581446</v>
      </c>
    </row>
    <row r="2431" spans="1:6" x14ac:dyDescent="0.25">
      <c r="A2431" s="3">
        <v>42193</v>
      </c>
      <c r="B2431" s="2">
        <v>27.08</v>
      </c>
      <c r="C2431" s="2">
        <v>27.15</v>
      </c>
      <c r="D2431" s="2">
        <v>26.84</v>
      </c>
      <c r="E2431" s="2">
        <v>26.99</v>
      </c>
      <c r="F2431" s="2">
        <v>-0.33234859700000002</v>
      </c>
    </row>
    <row r="2432" spans="1:6" x14ac:dyDescent="0.25">
      <c r="A2432" s="3">
        <v>42192</v>
      </c>
      <c r="B2432" s="2">
        <v>27.22</v>
      </c>
      <c r="C2432" s="2">
        <v>27.45</v>
      </c>
      <c r="D2432" s="2">
        <v>26.89</v>
      </c>
      <c r="E2432" s="2">
        <v>27.36</v>
      </c>
      <c r="F2432" s="2">
        <v>0.51432770000000005</v>
      </c>
    </row>
    <row r="2433" spans="1:6" x14ac:dyDescent="0.25">
      <c r="A2433" s="3">
        <v>42191</v>
      </c>
      <c r="B2433" s="2">
        <v>26.98</v>
      </c>
      <c r="C2433" s="2">
        <v>27.26</v>
      </c>
      <c r="D2433" s="2">
        <v>26.89</v>
      </c>
      <c r="E2433" s="2">
        <v>27.22</v>
      </c>
      <c r="F2433" s="2">
        <v>0.88954781299999997</v>
      </c>
    </row>
    <row r="2434" spans="1:6" x14ac:dyDescent="0.25">
      <c r="A2434" s="3">
        <v>42187</v>
      </c>
      <c r="B2434" s="2">
        <v>27.35</v>
      </c>
      <c r="C2434" s="2">
        <v>27.56</v>
      </c>
      <c r="D2434" s="2">
        <v>27.3</v>
      </c>
      <c r="E2434" s="2">
        <v>27.33</v>
      </c>
      <c r="F2434" s="2">
        <v>-7.3126143000000005E-2</v>
      </c>
    </row>
    <row r="2435" spans="1:6" x14ac:dyDescent="0.25">
      <c r="A2435" s="3">
        <v>42186</v>
      </c>
      <c r="B2435" s="2">
        <v>27.42</v>
      </c>
      <c r="C2435" s="2">
        <v>27.5</v>
      </c>
      <c r="D2435" s="2">
        <v>27.07</v>
      </c>
      <c r="E2435" s="2">
        <v>27.35</v>
      </c>
      <c r="F2435" s="2">
        <v>-0.25528811099999998</v>
      </c>
    </row>
    <row r="2436" spans="1:6" x14ac:dyDescent="0.25">
      <c r="A2436" s="3">
        <v>42185</v>
      </c>
      <c r="B2436" s="2">
        <v>27.74</v>
      </c>
      <c r="C2436" s="2">
        <v>27.76</v>
      </c>
      <c r="D2436" s="2">
        <v>27.34</v>
      </c>
      <c r="E2436" s="2">
        <v>27.46</v>
      </c>
      <c r="F2436" s="2">
        <v>-1.009372747</v>
      </c>
    </row>
    <row r="2437" spans="1:6" x14ac:dyDescent="0.25">
      <c r="A2437" s="3">
        <v>42184</v>
      </c>
      <c r="B2437" s="2">
        <v>28.04</v>
      </c>
      <c r="C2437" s="2">
        <v>28.1</v>
      </c>
      <c r="D2437" s="2">
        <v>27.5</v>
      </c>
      <c r="E2437" s="2">
        <v>27.54</v>
      </c>
      <c r="F2437" s="2">
        <v>-1.783166904</v>
      </c>
    </row>
    <row r="2438" spans="1:6" x14ac:dyDescent="0.25">
      <c r="A2438" s="3">
        <v>42181</v>
      </c>
      <c r="B2438" s="2">
        <v>28.49</v>
      </c>
      <c r="C2438" s="2">
        <v>28.49</v>
      </c>
      <c r="D2438" s="2">
        <v>28.02</v>
      </c>
      <c r="E2438" s="2">
        <v>28.28</v>
      </c>
      <c r="F2438" s="2">
        <v>-0.73710073700000001</v>
      </c>
    </row>
    <row r="2439" spans="1:6" x14ac:dyDescent="0.25">
      <c r="A2439" s="3">
        <v>42180</v>
      </c>
      <c r="B2439" s="2">
        <v>28.58</v>
      </c>
      <c r="C2439" s="2">
        <v>28.65</v>
      </c>
      <c r="D2439" s="2">
        <v>28.38</v>
      </c>
      <c r="E2439" s="2">
        <v>28.4</v>
      </c>
      <c r="F2439" s="2">
        <v>-0.62981105699999995</v>
      </c>
    </row>
    <row r="2440" spans="1:6" x14ac:dyDescent="0.25">
      <c r="A2440" s="3">
        <v>42179</v>
      </c>
      <c r="B2440" s="2">
        <v>28.79</v>
      </c>
      <c r="C2440" s="2">
        <v>28.85</v>
      </c>
      <c r="D2440" s="2">
        <v>28.49</v>
      </c>
      <c r="E2440" s="2">
        <v>28.51</v>
      </c>
      <c r="F2440" s="2">
        <v>-0.972559917</v>
      </c>
    </row>
    <row r="2441" spans="1:6" x14ac:dyDescent="0.25">
      <c r="A2441" s="3">
        <v>42178</v>
      </c>
      <c r="B2441" s="2">
        <v>29</v>
      </c>
      <c r="C2441" s="2">
        <v>29.03</v>
      </c>
      <c r="D2441" s="2">
        <v>28.62</v>
      </c>
      <c r="E2441" s="2">
        <v>28.78</v>
      </c>
      <c r="F2441" s="2">
        <v>-0.75862068999999999</v>
      </c>
    </row>
    <row r="2442" spans="1:6" x14ac:dyDescent="0.25">
      <c r="A2442" s="3">
        <v>42177</v>
      </c>
      <c r="B2442" s="2">
        <v>29.12</v>
      </c>
      <c r="C2442" s="2">
        <v>29.21</v>
      </c>
      <c r="D2442" s="2">
        <v>28.83</v>
      </c>
      <c r="E2442" s="2">
        <v>28.94</v>
      </c>
      <c r="F2442" s="2">
        <v>-0.61813186799999997</v>
      </c>
    </row>
    <row r="2443" spans="1:6" x14ac:dyDescent="0.25">
      <c r="A2443" s="3">
        <v>42174</v>
      </c>
      <c r="B2443" s="2">
        <v>29.24</v>
      </c>
      <c r="C2443" s="2">
        <v>29.32</v>
      </c>
      <c r="D2443" s="2">
        <v>28.94</v>
      </c>
      <c r="E2443" s="2">
        <v>29.03</v>
      </c>
      <c r="F2443" s="2">
        <v>-0.71819425400000003</v>
      </c>
    </row>
    <row r="2444" spans="1:6" x14ac:dyDescent="0.25">
      <c r="A2444" s="3">
        <v>42173</v>
      </c>
      <c r="B2444" s="2">
        <v>28.84</v>
      </c>
      <c r="C2444" s="2">
        <v>29.35</v>
      </c>
      <c r="D2444" s="2">
        <v>28.83</v>
      </c>
      <c r="E2444" s="2">
        <v>29.21</v>
      </c>
      <c r="F2444" s="2">
        <v>1.2829403610000001</v>
      </c>
    </row>
    <row r="2445" spans="1:6" x14ac:dyDescent="0.25">
      <c r="A2445" s="3">
        <v>42172</v>
      </c>
      <c r="B2445" s="2">
        <v>28.84</v>
      </c>
      <c r="C2445" s="2">
        <v>29.04</v>
      </c>
      <c r="D2445" s="2">
        <v>28.66</v>
      </c>
      <c r="E2445" s="2">
        <v>28.93</v>
      </c>
      <c r="F2445" s="2">
        <v>0.31206657399999999</v>
      </c>
    </row>
    <row r="2446" spans="1:6" x14ac:dyDescent="0.25">
      <c r="A2446" s="3">
        <v>42171</v>
      </c>
      <c r="B2446" s="2">
        <v>28.39</v>
      </c>
      <c r="C2446" s="2">
        <v>28.79</v>
      </c>
      <c r="D2446" s="2">
        <v>28.29</v>
      </c>
      <c r="E2446" s="2">
        <v>28.71</v>
      </c>
      <c r="F2446" s="2">
        <v>1.1271574499999999</v>
      </c>
    </row>
    <row r="2447" spans="1:6" x14ac:dyDescent="0.25">
      <c r="A2447" s="3">
        <v>42170</v>
      </c>
      <c r="B2447" s="2">
        <v>28.25</v>
      </c>
      <c r="C2447" s="2">
        <v>28.52</v>
      </c>
      <c r="D2447" s="2">
        <v>28.11</v>
      </c>
      <c r="E2447" s="2">
        <v>28.48</v>
      </c>
      <c r="F2447" s="2">
        <v>0.81415929200000003</v>
      </c>
    </row>
    <row r="2448" spans="1:6" x14ac:dyDescent="0.25">
      <c r="A2448" s="3">
        <v>42167</v>
      </c>
      <c r="B2448" s="2">
        <v>28.66</v>
      </c>
      <c r="C2448" s="2">
        <v>28.66</v>
      </c>
      <c r="D2448" s="2">
        <v>28.32</v>
      </c>
      <c r="E2448" s="2">
        <v>28.54</v>
      </c>
      <c r="F2448" s="2">
        <v>-0.41870202400000001</v>
      </c>
    </row>
    <row r="2449" spans="1:6" x14ac:dyDescent="0.25">
      <c r="A2449" s="3">
        <v>42166</v>
      </c>
      <c r="B2449" s="2">
        <v>28.82</v>
      </c>
      <c r="C2449" s="2">
        <v>29.22</v>
      </c>
      <c r="D2449" s="2">
        <v>28.76</v>
      </c>
      <c r="E2449" s="2">
        <v>28.86</v>
      </c>
      <c r="F2449" s="2">
        <v>0.13879250500000001</v>
      </c>
    </row>
    <row r="2450" spans="1:6" x14ac:dyDescent="0.25">
      <c r="A2450" s="3">
        <v>42165</v>
      </c>
      <c r="B2450" s="2">
        <v>28.51</v>
      </c>
      <c r="C2450" s="2">
        <v>28.91</v>
      </c>
      <c r="D2450" s="2">
        <v>28.27</v>
      </c>
      <c r="E2450" s="2">
        <v>28.66</v>
      </c>
      <c r="F2450" s="2">
        <v>0.52613118199999998</v>
      </c>
    </row>
    <row r="2451" spans="1:6" x14ac:dyDescent="0.25">
      <c r="A2451" s="3">
        <v>42164</v>
      </c>
      <c r="B2451" s="2">
        <v>28.27</v>
      </c>
      <c r="C2451" s="2">
        <v>28.42</v>
      </c>
      <c r="D2451" s="2">
        <v>28.02</v>
      </c>
      <c r="E2451" s="2">
        <v>28.24</v>
      </c>
      <c r="F2451" s="2">
        <v>-0.106119561</v>
      </c>
    </row>
    <row r="2452" spans="1:6" x14ac:dyDescent="0.25">
      <c r="A2452" s="3">
        <v>42163</v>
      </c>
      <c r="B2452" s="2">
        <v>28.67</v>
      </c>
      <c r="C2452" s="2">
        <v>28.69</v>
      </c>
      <c r="D2452" s="2">
        <v>28.23</v>
      </c>
      <c r="E2452" s="2">
        <v>28.27</v>
      </c>
      <c r="F2452" s="2">
        <v>-1.395186606</v>
      </c>
    </row>
    <row r="2453" spans="1:6" x14ac:dyDescent="0.25">
      <c r="A2453" s="3">
        <v>42160</v>
      </c>
      <c r="B2453" s="2">
        <v>28.55</v>
      </c>
      <c r="C2453" s="2">
        <v>28.7</v>
      </c>
      <c r="D2453" s="2">
        <v>28.49</v>
      </c>
      <c r="E2453" s="2">
        <v>28.58</v>
      </c>
      <c r="F2453" s="2">
        <v>0.105078809</v>
      </c>
    </row>
    <row r="2454" spans="1:6" x14ac:dyDescent="0.25">
      <c r="A2454" s="3">
        <v>42159</v>
      </c>
      <c r="B2454" s="2">
        <v>28.9</v>
      </c>
      <c r="C2454" s="2">
        <v>29.1</v>
      </c>
      <c r="D2454" s="2">
        <v>28.54</v>
      </c>
      <c r="E2454" s="2">
        <v>28.61</v>
      </c>
      <c r="F2454" s="2">
        <v>-1.0034602079999999</v>
      </c>
    </row>
    <row r="2455" spans="1:6" x14ac:dyDescent="0.25">
      <c r="A2455" s="3">
        <v>42158</v>
      </c>
      <c r="B2455" s="2">
        <v>29.21</v>
      </c>
      <c r="C2455" s="2">
        <v>29.29</v>
      </c>
      <c r="D2455" s="2">
        <v>29.05</v>
      </c>
      <c r="E2455" s="2">
        <v>29.09</v>
      </c>
      <c r="F2455" s="2">
        <v>-0.41081821299999999</v>
      </c>
    </row>
    <row r="2456" spans="1:6" x14ac:dyDescent="0.25">
      <c r="A2456" s="3">
        <v>42157</v>
      </c>
      <c r="B2456" s="2">
        <v>29.16</v>
      </c>
      <c r="C2456" s="2">
        <v>29.26</v>
      </c>
      <c r="D2456" s="2">
        <v>28.96</v>
      </c>
      <c r="E2456" s="2">
        <v>29.08</v>
      </c>
      <c r="F2456" s="2">
        <v>-0.27434842199999998</v>
      </c>
    </row>
    <row r="2457" spans="1:6" x14ac:dyDescent="0.25">
      <c r="A2457" s="3">
        <v>42156</v>
      </c>
      <c r="B2457" s="2">
        <v>29.6</v>
      </c>
      <c r="C2457" s="2">
        <v>29.62</v>
      </c>
      <c r="D2457" s="2">
        <v>29.05</v>
      </c>
      <c r="E2457" s="2">
        <v>29.18</v>
      </c>
      <c r="F2457" s="2">
        <v>-1.418918919</v>
      </c>
    </row>
    <row r="2458" spans="1:6" x14ac:dyDescent="0.25">
      <c r="A2458" s="3">
        <v>42153</v>
      </c>
      <c r="B2458" s="2">
        <v>29.32</v>
      </c>
      <c r="C2458" s="2">
        <v>29.59</v>
      </c>
      <c r="D2458" s="2">
        <v>29.2</v>
      </c>
      <c r="E2458" s="2">
        <v>29.31</v>
      </c>
      <c r="F2458" s="2">
        <v>-3.4106412000000003E-2</v>
      </c>
    </row>
    <row r="2459" spans="1:6" x14ac:dyDescent="0.25">
      <c r="A2459" s="3">
        <v>42152</v>
      </c>
      <c r="B2459" s="2">
        <v>29.34</v>
      </c>
      <c r="C2459" s="2">
        <v>29.56</v>
      </c>
      <c r="D2459" s="2">
        <v>29.16</v>
      </c>
      <c r="E2459" s="2">
        <v>29.35</v>
      </c>
      <c r="F2459" s="2">
        <v>3.4083163E-2</v>
      </c>
    </row>
    <row r="2460" spans="1:6" x14ac:dyDescent="0.25">
      <c r="A2460" s="3">
        <v>42151</v>
      </c>
      <c r="B2460" s="2">
        <v>29.07</v>
      </c>
      <c r="C2460" s="2">
        <v>29.47</v>
      </c>
      <c r="D2460" s="2">
        <v>29.06</v>
      </c>
      <c r="E2460" s="2">
        <v>29.31</v>
      </c>
      <c r="F2460" s="2">
        <v>0.82559339499999995</v>
      </c>
    </row>
    <row r="2461" spans="1:6" x14ac:dyDescent="0.25">
      <c r="A2461" s="3">
        <v>42150</v>
      </c>
      <c r="B2461" s="2">
        <v>29.23</v>
      </c>
      <c r="C2461" s="2">
        <v>29.24</v>
      </c>
      <c r="D2461" s="2">
        <v>28.75</v>
      </c>
      <c r="E2461" s="2">
        <v>28.95</v>
      </c>
      <c r="F2461" s="2">
        <v>-0.95791994499999999</v>
      </c>
    </row>
    <row r="2462" spans="1:6" x14ac:dyDescent="0.25">
      <c r="A2462" s="3">
        <v>42146</v>
      </c>
      <c r="B2462" s="2">
        <v>29.4</v>
      </c>
      <c r="C2462" s="2">
        <v>29.45</v>
      </c>
      <c r="D2462" s="2">
        <v>29.26</v>
      </c>
      <c r="E2462" s="2">
        <v>29.26</v>
      </c>
      <c r="F2462" s="2">
        <v>-0.47619047599999997</v>
      </c>
    </row>
    <row r="2463" spans="1:6" x14ac:dyDescent="0.25">
      <c r="A2463" s="3">
        <v>42145</v>
      </c>
      <c r="B2463" s="2">
        <v>29.61</v>
      </c>
      <c r="C2463" s="2">
        <v>29.76</v>
      </c>
      <c r="D2463" s="2">
        <v>29.43</v>
      </c>
      <c r="E2463" s="2">
        <v>29.43</v>
      </c>
      <c r="F2463" s="2">
        <v>-0.607902736</v>
      </c>
    </row>
    <row r="2464" spans="1:6" x14ac:dyDescent="0.25">
      <c r="A2464" s="3">
        <v>42144</v>
      </c>
      <c r="B2464" s="2">
        <v>29.8</v>
      </c>
      <c r="C2464" s="2">
        <v>29.85</v>
      </c>
      <c r="D2464" s="2">
        <v>29.53</v>
      </c>
      <c r="E2464" s="2">
        <v>29.62</v>
      </c>
      <c r="F2464" s="2">
        <v>-0.60402684600000001</v>
      </c>
    </row>
    <row r="2465" spans="1:6" x14ac:dyDescent="0.25">
      <c r="A2465" s="3">
        <v>42143</v>
      </c>
      <c r="B2465" s="2">
        <v>29.87</v>
      </c>
      <c r="C2465" s="2">
        <v>29.9</v>
      </c>
      <c r="D2465" s="2">
        <v>29.63</v>
      </c>
      <c r="E2465" s="2">
        <v>29.73</v>
      </c>
      <c r="F2465" s="2">
        <v>-0.46869769</v>
      </c>
    </row>
    <row r="2466" spans="1:6" x14ac:dyDescent="0.25">
      <c r="A2466" s="3">
        <v>42142</v>
      </c>
      <c r="B2466" s="2">
        <v>29.42</v>
      </c>
      <c r="C2466" s="2">
        <v>29.9</v>
      </c>
      <c r="D2466" s="2">
        <v>29.42</v>
      </c>
      <c r="E2466" s="2">
        <v>29.76</v>
      </c>
      <c r="F2466" s="2">
        <v>1.155676411</v>
      </c>
    </row>
    <row r="2467" spans="1:6" x14ac:dyDescent="0.25">
      <c r="A2467" s="3">
        <v>42139</v>
      </c>
      <c r="B2467" s="2">
        <v>29.22</v>
      </c>
      <c r="C2467" s="2">
        <v>29.82</v>
      </c>
      <c r="D2467" s="2">
        <v>29.21</v>
      </c>
      <c r="E2467" s="2">
        <v>29.55</v>
      </c>
      <c r="F2467" s="2">
        <v>1.12936345</v>
      </c>
    </row>
    <row r="2468" spans="1:6" x14ac:dyDescent="0.25">
      <c r="A2468" s="3">
        <v>42138</v>
      </c>
      <c r="B2468" s="2">
        <v>29.29</v>
      </c>
      <c r="C2468" s="2">
        <v>29.65</v>
      </c>
      <c r="D2468" s="2">
        <v>28.96</v>
      </c>
      <c r="E2468" s="2">
        <v>29.05</v>
      </c>
      <c r="F2468" s="2">
        <v>-0.81939228399999997</v>
      </c>
    </row>
    <row r="2469" spans="1:6" x14ac:dyDescent="0.25">
      <c r="A2469" s="3">
        <v>42137</v>
      </c>
      <c r="B2469" s="2">
        <v>29.2</v>
      </c>
      <c r="C2469" s="2">
        <v>29.46</v>
      </c>
      <c r="D2469" s="2">
        <v>29.13</v>
      </c>
      <c r="E2469" s="2">
        <v>29.35</v>
      </c>
      <c r="F2469" s="2">
        <v>0.51369863000000004</v>
      </c>
    </row>
    <row r="2470" spans="1:6" x14ac:dyDescent="0.25">
      <c r="A2470" s="3">
        <v>42136</v>
      </c>
      <c r="B2470" s="2">
        <v>29</v>
      </c>
      <c r="C2470" s="2">
        <v>29.44</v>
      </c>
      <c r="D2470" s="2">
        <v>28.8</v>
      </c>
      <c r="E2470" s="2">
        <v>29.23</v>
      </c>
      <c r="F2470" s="2">
        <v>0.79310344799999999</v>
      </c>
    </row>
    <row r="2471" spans="1:6" x14ac:dyDescent="0.25">
      <c r="A2471" s="3">
        <v>42135</v>
      </c>
      <c r="B2471" s="2">
        <v>29.5</v>
      </c>
      <c r="C2471" s="2">
        <v>29.79</v>
      </c>
      <c r="D2471" s="2">
        <v>29.2</v>
      </c>
      <c r="E2471" s="2">
        <v>29.21</v>
      </c>
      <c r="F2471" s="2">
        <v>-0.98305084700000001</v>
      </c>
    </row>
    <row r="2472" spans="1:6" x14ac:dyDescent="0.25">
      <c r="A2472" s="3">
        <v>42132</v>
      </c>
      <c r="B2472" s="2">
        <v>29.01</v>
      </c>
      <c r="C2472" s="2">
        <v>29.37</v>
      </c>
      <c r="D2472" s="2">
        <v>28.99</v>
      </c>
      <c r="E2472" s="2">
        <v>29.23</v>
      </c>
      <c r="F2472" s="2">
        <v>0.75835918599999996</v>
      </c>
    </row>
    <row r="2473" spans="1:6" x14ac:dyDescent="0.25">
      <c r="A2473" s="3">
        <v>42131</v>
      </c>
      <c r="B2473" s="2">
        <v>29.01</v>
      </c>
      <c r="C2473" s="2">
        <v>29.12</v>
      </c>
      <c r="D2473" s="2">
        <v>28.75</v>
      </c>
      <c r="E2473" s="2">
        <v>28.8</v>
      </c>
      <c r="F2473" s="2">
        <v>-0.72388831399999998</v>
      </c>
    </row>
    <row r="2474" spans="1:6" x14ac:dyDescent="0.25">
      <c r="A2474" s="3">
        <v>42130</v>
      </c>
      <c r="B2474" s="2">
        <v>28.9</v>
      </c>
      <c r="C2474" s="2">
        <v>29.08</v>
      </c>
      <c r="D2474" s="2">
        <v>28.69</v>
      </c>
      <c r="E2474" s="2">
        <v>28.97</v>
      </c>
      <c r="F2474" s="2">
        <v>0.24221453300000001</v>
      </c>
    </row>
    <row r="2475" spans="1:6" x14ac:dyDescent="0.25">
      <c r="A2475" s="3">
        <v>42129</v>
      </c>
      <c r="B2475" s="2">
        <v>29.18</v>
      </c>
      <c r="C2475" s="2">
        <v>29.21</v>
      </c>
      <c r="D2475" s="2">
        <v>28.84</v>
      </c>
      <c r="E2475" s="2">
        <v>28.89</v>
      </c>
      <c r="F2475" s="2">
        <v>-0.99383139099999995</v>
      </c>
    </row>
    <row r="2476" spans="1:6" x14ac:dyDescent="0.25">
      <c r="A2476" s="3">
        <v>42128</v>
      </c>
      <c r="B2476" s="2">
        <v>29.1</v>
      </c>
      <c r="C2476" s="2">
        <v>29.36</v>
      </c>
      <c r="D2476" s="2">
        <v>29.07</v>
      </c>
      <c r="E2476" s="2">
        <v>29.17</v>
      </c>
      <c r="F2476" s="2">
        <v>0.24054982799999999</v>
      </c>
    </row>
    <row r="2477" spans="1:6" x14ac:dyDescent="0.25">
      <c r="A2477" s="3">
        <v>42125</v>
      </c>
      <c r="B2477" s="2">
        <v>28.83</v>
      </c>
      <c r="C2477" s="2">
        <v>29.2</v>
      </c>
      <c r="D2477" s="2">
        <v>28.79</v>
      </c>
      <c r="E2477" s="2">
        <v>29.13</v>
      </c>
      <c r="F2477" s="2">
        <v>1.040582726</v>
      </c>
    </row>
    <row r="2478" spans="1:6" x14ac:dyDescent="0.25">
      <c r="A2478" s="3">
        <v>42124</v>
      </c>
      <c r="B2478" s="2">
        <v>28.87</v>
      </c>
      <c r="C2478" s="2">
        <v>29.01</v>
      </c>
      <c r="D2478" s="2">
        <v>28.68</v>
      </c>
      <c r="E2478" s="2">
        <v>28.83</v>
      </c>
      <c r="F2478" s="2">
        <v>-0.13855213</v>
      </c>
    </row>
    <row r="2479" spans="1:6" x14ac:dyDescent="0.25">
      <c r="A2479" s="3">
        <v>42123</v>
      </c>
      <c r="B2479" s="2">
        <v>29.07</v>
      </c>
      <c r="C2479" s="2">
        <v>29.24</v>
      </c>
      <c r="D2479" s="2">
        <v>28.9</v>
      </c>
      <c r="E2479" s="2">
        <v>29.05</v>
      </c>
      <c r="F2479" s="2">
        <v>-6.8799449999999998E-2</v>
      </c>
    </row>
    <row r="2480" spans="1:6" x14ac:dyDescent="0.25">
      <c r="A2480" s="3">
        <v>42122</v>
      </c>
      <c r="B2480" s="2">
        <v>28.8</v>
      </c>
      <c r="C2480" s="2">
        <v>29.33</v>
      </c>
      <c r="D2480" s="2">
        <v>28.77</v>
      </c>
      <c r="E2480" s="2">
        <v>29.32</v>
      </c>
      <c r="F2480" s="2">
        <v>1.8055555560000001</v>
      </c>
    </row>
    <row r="2481" spans="1:6" x14ac:dyDescent="0.25">
      <c r="A2481" s="3">
        <v>42121</v>
      </c>
      <c r="B2481" s="2">
        <v>28.82</v>
      </c>
      <c r="C2481" s="2">
        <v>29.03</v>
      </c>
      <c r="D2481" s="2">
        <v>28.72</v>
      </c>
      <c r="E2481" s="2">
        <v>28.89</v>
      </c>
      <c r="F2481" s="2">
        <v>0.242886884</v>
      </c>
    </row>
    <row r="2482" spans="1:6" x14ac:dyDescent="0.25">
      <c r="A2482" s="3">
        <v>42118</v>
      </c>
      <c r="B2482" s="2">
        <v>29.17</v>
      </c>
      <c r="C2482" s="2">
        <v>29.28</v>
      </c>
      <c r="D2482" s="2">
        <v>28.67</v>
      </c>
      <c r="E2482" s="2">
        <v>28.82</v>
      </c>
      <c r="F2482" s="2">
        <v>-1.1998628730000001</v>
      </c>
    </row>
    <row r="2483" spans="1:6" x14ac:dyDescent="0.25">
      <c r="A2483" s="3">
        <v>42117</v>
      </c>
      <c r="B2483" s="2">
        <v>28.44</v>
      </c>
      <c r="C2483" s="2">
        <v>28.82</v>
      </c>
      <c r="D2483" s="2">
        <v>28.2</v>
      </c>
      <c r="E2483" s="2">
        <v>28.68</v>
      </c>
      <c r="F2483" s="2">
        <v>0.84388185699999996</v>
      </c>
    </row>
    <row r="2484" spans="1:6" x14ac:dyDescent="0.25">
      <c r="A2484" s="3">
        <v>42116</v>
      </c>
      <c r="B2484" s="2">
        <v>28.79</v>
      </c>
      <c r="C2484" s="2">
        <v>28.79</v>
      </c>
      <c r="D2484" s="2">
        <v>28.42</v>
      </c>
      <c r="E2484" s="2">
        <v>28.62</v>
      </c>
      <c r="F2484" s="2">
        <v>-0.590482807</v>
      </c>
    </row>
    <row r="2485" spans="1:6" x14ac:dyDescent="0.25">
      <c r="A2485" s="3">
        <v>42115</v>
      </c>
      <c r="B2485" s="2">
        <v>28.74</v>
      </c>
      <c r="C2485" s="2">
        <v>28.92</v>
      </c>
      <c r="D2485" s="2">
        <v>28.67</v>
      </c>
      <c r="E2485" s="2">
        <v>28.69</v>
      </c>
      <c r="F2485" s="2">
        <v>-0.173973556</v>
      </c>
    </row>
    <row r="2486" spans="1:6" x14ac:dyDescent="0.25">
      <c r="A2486" s="3">
        <v>42114</v>
      </c>
      <c r="B2486" s="2">
        <v>28.16</v>
      </c>
      <c r="C2486" s="2">
        <v>28.63</v>
      </c>
      <c r="D2486" s="2">
        <v>28.16</v>
      </c>
      <c r="E2486" s="2">
        <v>28.48</v>
      </c>
      <c r="F2486" s="2">
        <v>1.136363636</v>
      </c>
    </row>
    <row r="2487" spans="1:6" x14ac:dyDescent="0.25">
      <c r="A2487" s="3">
        <v>42111</v>
      </c>
      <c r="B2487" s="2">
        <v>28.26</v>
      </c>
      <c r="C2487" s="2">
        <v>28.4</v>
      </c>
      <c r="D2487" s="2">
        <v>27.9</v>
      </c>
      <c r="E2487" s="2">
        <v>27.91</v>
      </c>
      <c r="F2487" s="2">
        <v>-1.238499646</v>
      </c>
    </row>
    <row r="2488" spans="1:6" x14ac:dyDescent="0.25">
      <c r="A2488" s="3">
        <v>42110</v>
      </c>
      <c r="B2488" s="2">
        <v>28.26</v>
      </c>
      <c r="C2488" s="2">
        <v>28.64</v>
      </c>
      <c r="D2488" s="2">
        <v>28.11</v>
      </c>
      <c r="E2488" s="2">
        <v>28.6</v>
      </c>
      <c r="F2488" s="2">
        <v>1.2031139420000001</v>
      </c>
    </row>
    <row r="2489" spans="1:6" x14ac:dyDescent="0.25">
      <c r="A2489" s="3">
        <v>42109</v>
      </c>
      <c r="B2489" s="2">
        <v>28.06</v>
      </c>
      <c r="C2489" s="2">
        <v>28.41</v>
      </c>
      <c r="D2489" s="2">
        <v>27.97</v>
      </c>
      <c r="E2489" s="2">
        <v>28.25</v>
      </c>
      <c r="F2489" s="2">
        <v>0.67712045600000004</v>
      </c>
    </row>
    <row r="2490" spans="1:6" x14ac:dyDescent="0.25">
      <c r="A2490" s="3">
        <v>42108</v>
      </c>
      <c r="B2490" s="2">
        <v>28.01</v>
      </c>
      <c r="C2490" s="2">
        <v>28.05</v>
      </c>
      <c r="D2490" s="2">
        <v>27.68</v>
      </c>
      <c r="E2490" s="2">
        <v>27.81</v>
      </c>
      <c r="F2490" s="2">
        <v>-0.71403070300000004</v>
      </c>
    </row>
    <row r="2491" spans="1:6" x14ac:dyDescent="0.25">
      <c r="A2491" s="3">
        <v>42107</v>
      </c>
      <c r="B2491" s="2">
        <v>27.96</v>
      </c>
      <c r="C2491" s="2">
        <v>28.28</v>
      </c>
      <c r="D2491" s="2">
        <v>27.96</v>
      </c>
      <c r="E2491" s="2">
        <v>27.98</v>
      </c>
      <c r="F2491" s="2">
        <v>7.1530758E-2</v>
      </c>
    </row>
    <row r="2492" spans="1:6" x14ac:dyDescent="0.25">
      <c r="A2492" s="3">
        <v>42104</v>
      </c>
      <c r="B2492" s="2">
        <v>27.62</v>
      </c>
      <c r="C2492" s="2">
        <v>28.08</v>
      </c>
      <c r="D2492" s="2">
        <v>27.56</v>
      </c>
      <c r="E2492" s="2">
        <v>28.04</v>
      </c>
      <c r="F2492" s="2">
        <v>1.5206372189999999</v>
      </c>
    </row>
    <row r="2493" spans="1:6" x14ac:dyDescent="0.25">
      <c r="A2493" s="3">
        <v>42103</v>
      </c>
      <c r="B2493" s="2">
        <v>27.55</v>
      </c>
      <c r="C2493" s="2">
        <v>27.74</v>
      </c>
      <c r="D2493" s="2">
        <v>27.42</v>
      </c>
      <c r="E2493" s="2">
        <v>27.63</v>
      </c>
      <c r="F2493" s="2">
        <v>0.29038112500000002</v>
      </c>
    </row>
    <row r="2494" spans="1:6" x14ac:dyDescent="0.25">
      <c r="A2494" s="3">
        <v>42102</v>
      </c>
      <c r="B2494" s="2">
        <v>27.37</v>
      </c>
      <c r="C2494" s="2">
        <v>27.66</v>
      </c>
      <c r="D2494" s="2">
        <v>27.37</v>
      </c>
      <c r="E2494" s="2">
        <v>27.55</v>
      </c>
      <c r="F2494" s="2">
        <v>0.65765436600000005</v>
      </c>
    </row>
    <row r="2495" spans="1:6" x14ac:dyDescent="0.25">
      <c r="A2495" s="3">
        <v>42101</v>
      </c>
      <c r="B2495" s="2">
        <v>27.3</v>
      </c>
      <c r="C2495" s="2">
        <v>27.56</v>
      </c>
      <c r="D2495" s="2">
        <v>27.13</v>
      </c>
      <c r="E2495" s="2">
        <v>27.39</v>
      </c>
      <c r="F2495" s="2">
        <v>0.32967033000000001</v>
      </c>
    </row>
    <row r="2496" spans="1:6" x14ac:dyDescent="0.25">
      <c r="A2496" s="3">
        <v>42100</v>
      </c>
      <c r="B2496" s="2">
        <v>27</v>
      </c>
      <c r="C2496" s="2">
        <v>27.32</v>
      </c>
      <c r="D2496" s="2">
        <v>26.85</v>
      </c>
      <c r="E2496" s="2">
        <v>27.22</v>
      </c>
      <c r="F2496" s="2">
        <v>0.81481481499999997</v>
      </c>
    </row>
    <row r="2497" spans="1:6" x14ac:dyDescent="0.25">
      <c r="A2497" s="3">
        <v>42096</v>
      </c>
      <c r="B2497" s="2">
        <v>27.38</v>
      </c>
      <c r="C2497" s="2">
        <v>27.5</v>
      </c>
      <c r="D2497" s="2">
        <v>27.13</v>
      </c>
      <c r="E2497" s="2">
        <v>27.13</v>
      </c>
      <c r="F2497" s="2">
        <v>-0.91307523700000004</v>
      </c>
    </row>
    <row r="2498" spans="1:6" x14ac:dyDescent="0.25">
      <c r="A2498" s="3">
        <v>42095</v>
      </c>
      <c r="B2498" s="2">
        <v>27.33</v>
      </c>
      <c r="C2498" s="2">
        <v>27.63</v>
      </c>
      <c r="D2498" s="2">
        <v>27.1</v>
      </c>
      <c r="E2498" s="2">
        <v>27.25</v>
      </c>
      <c r="F2498" s="2">
        <v>-0.29271862399999998</v>
      </c>
    </row>
    <row r="2499" spans="1:6" x14ac:dyDescent="0.25">
      <c r="A2499" s="3">
        <v>42094</v>
      </c>
      <c r="B2499" s="2">
        <v>27.37</v>
      </c>
      <c r="C2499" s="2">
        <v>27.69</v>
      </c>
      <c r="D2499" s="2">
        <v>27.34</v>
      </c>
      <c r="E2499" s="2">
        <v>27.53</v>
      </c>
      <c r="F2499" s="2">
        <v>0.58458165900000003</v>
      </c>
    </row>
    <row r="2500" spans="1:6" x14ac:dyDescent="0.25">
      <c r="A2500" s="3">
        <v>42093</v>
      </c>
      <c r="B2500" s="2">
        <v>27.25</v>
      </c>
      <c r="C2500" s="2">
        <v>27.75</v>
      </c>
      <c r="D2500" s="2">
        <v>27.25</v>
      </c>
      <c r="E2500" s="2">
        <v>27.65</v>
      </c>
      <c r="F2500" s="2">
        <v>1.4678899080000001</v>
      </c>
    </row>
    <row r="2501" spans="1:6" x14ac:dyDescent="0.25">
      <c r="A2501" s="3">
        <v>42090</v>
      </c>
      <c r="B2501" s="2">
        <v>27.15</v>
      </c>
      <c r="C2501" s="2">
        <v>27.21</v>
      </c>
      <c r="D2501" s="2">
        <v>26.95</v>
      </c>
      <c r="E2501" s="2">
        <v>27.13</v>
      </c>
      <c r="F2501" s="2">
        <v>-7.3664825000000003E-2</v>
      </c>
    </row>
    <row r="2502" spans="1:6" x14ac:dyDescent="0.25">
      <c r="A2502" s="3">
        <v>42089</v>
      </c>
      <c r="B2502" s="2">
        <v>27.2</v>
      </c>
      <c r="C2502" s="2">
        <v>27.31</v>
      </c>
      <c r="D2502" s="2">
        <v>26.62</v>
      </c>
      <c r="E2502" s="2">
        <v>27.09</v>
      </c>
      <c r="F2502" s="2">
        <v>-0.40441176499999998</v>
      </c>
    </row>
    <row r="2503" spans="1:6" x14ac:dyDescent="0.25">
      <c r="A2503" s="3">
        <v>42088</v>
      </c>
      <c r="B2503" s="2">
        <v>27.96</v>
      </c>
      <c r="C2503" s="2">
        <v>28.08</v>
      </c>
      <c r="D2503" s="2">
        <v>27.46</v>
      </c>
      <c r="E2503" s="2">
        <v>27.46</v>
      </c>
      <c r="F2503" s="2">
        <v>-1.788268956</v>
      </c>
    </row>
    <row r="2504" spans="1:6" x14ac:dyDescent="0.25">
      <c r="A2504" s="3">
        <v>42087</v>
      </c>
      <c r="B2504" s="2">
        <v>28.35</v>
      </c>
      <c r="C2504" s="2">
        <v>28.57</v>
      </c>
      <c r="D2504" s="2">
        <v>28</v>
      </c>
      <c r="E2504" s="2">
        <v>28</v>
      </c>
      <c r="F2504" s="2">
        <v>-1.2345679009999999</v>
      </c>
    </row>
    <row r="2505" spans="1:6" x14ac:dyDescent="0.25">
      <c r="A2505" s="3">
        <v>42086</v>
      </c>
      <c r="B2505" s="2">
        <v>28.44</v>
      </c>
      <c r="C2505" s="2">
        <v>28.68</v>
      </c>
      <c r="D2505" s="2">
        <v>28.37</v>
      </c>
      <c r="E2505" s="2">
        <v>28.4</v>
      </c>
      <c r="F2505" s="2">
        <v>-0.14064697600000001</v>
      </c>
    </row>
    <row r="2506" spans="1:6" x14ac:dyDescent="0.25">
      <c r="A2506" s="3">
        <v>42083</v>
      </c>
      <c r="B2506" s="2">
        <v>28.42</v>
      </c>
      <c r="C2506" s="2">
        <v>28.62</v>
      </c>
      <c r="D2506" s="2">
        <v>28.32</v>
      </c>
      <c r="E2506" s="2">
        <v>28.44</v>
      </c>
      <c r="F2506" s="2">
        <v>7.0372977000000003E-2</v>
      </c>
    </row>
    <row r="2507" spans="1:6" x14ac:dyDescent="0.25">
      <c r="A2507" s="3">
        <v>42082</v>
      </c>
      <c r="B2507" s="2">
        <v>28.21</v>
      </c>
      <c r="C2507" s="2">
        <v>28.54</v>
      </c>
      <c r="D2507" s="2">
        <v>28.03</v>
      </c>
      <c r="E2507" s="2">
        <v>28.26</v>
      </c>
      <c r="F2507" s="2">
        <v>0.17724211300000001</v>
      </c>
    </row>
    <row r="2508" spans="1:6" x14ac:dyDescent="0.25">
      <c r="A2508" s="3">
        <v>42081</v>
      </c>
      <c r="B2508" s="2">
        <v>27.94</v>
      </c>
      <c r="C2508" s="2">
        <v>28.34</v>
      </c>
      <c r="D2508" s="2">
        <v>27.72</v>
      </c>
      <c r="E2508" s="2">
        <v>28.15</v>
      </c>
      <c r="F2508" s="2">
        <v>0.75161059399999997</v>
      </c>
    </row>
    <row r="2509" spans="1:6" x14ac:dyDescent="0.25">
      <c r="A2509" s="3">
        <v>42080</v>
      </c>
      <c r="B2509" s="2">
        <v>28.28</v>
      </c>
      <c r="C2509" s="2">
        <v>28.28</v>
      </c>
      <c r="D2509" s="2">
        <v>27.95</v>
      </c>
      <c r="E2509" s="2">
        <v>28.15</v>
      </c>
      <c r="F2509" s="2">
        <v>-0.45968882599999999</v>
      </c>
    </row>
    <row r="2510" spans="1:6" x14ac:dyDescent="0.25">
      <c r="A2510" s="3">
        <v>42079</v>
      </c>
      <c r="B2510" s="2">
        <v>28.14</v>
      </c>
      <c r="C2510" s="2">
        <v>28.38</v>
      </c>
      <c r="D2510" s="2">
        <v>28.05</v>
      </c>
      <c r="E2510" s="2">
        <v>28.3</v>
      </c>
      <c r="F2510" s="2">
        <v>0.56858564300000003</v>
      </c>
    </row>
    <row r="2511" spans="1:6" x14ac:dyDescent="0.25">
      <c r="A2511" s="3">
        <v>42076</v>
      </c>
      <c r="B2511" s="2">
        <v>28.04</v>
      </c>
      <c r="C2511" s="2">
        <v>28.25</v>
      </c>
      <c r="D2511" s="2">
        <v>27.56</v>
      </c>
      <c r="E2511" s="2">
        <v>27.94</v>
      </c>
      <c r="F2511" s="2">
        <v>-0.35663338100000003</v>
      </c>
    </row>
    <row r="2512" spans="1:6" x14ac:dyDescent="0.25">
      <c r="A2512" s="3">
        <v>42075</v>
      </c>
      <c r="B2512" s="2">
        <v>28.22</v>
      </c>
      <c r="C2512" s="2">
        <v>28.53</v>
      </c>
      <c r="D2512" s="2">
        <v>28.09</v>
      </c>
      <c r="E2512" s="2">
        <v>28.24</v>
      </c>
      <c r="F2512" s="2">
        <v>7.0871721999999998E-2</v>
      </c>
    </row>
    <row r="2513" spans="1:6" x14ac:dyDescent="0.25">
      <c r="A2513" s="3">
        <v>42074</v>
      </c>
      <c r="B2513" s="2">
        <v>28.69</v>
      </c>
      <c r="C2513" s="2">
        <v>28.74</v>
      </c>
      <c r="D2513" s="2">
        <v>28.21</v>
      </c>
      <c r="E2513" s="2">
        <v>28.26</v>
      </c>
      <c r="F2513" s="2">
        <v>-1.4987800630000001</v>
      </c>
    </row>
    <row r="2514" spans="1:6" x14ac:dyDescent="0.25">
      <c r="A2514" s="3">
        <v>42073</v>
      </c>
      <c r="B2514" s="2">
        <v>29.16</v>
      </c>
      <c r="C2514" s="2">
        <v>29.16</v>
      </c>
      <c r="D2514" s="2">
        <v>28.66</v>
      </c>
      <c r="E2514" s="2">
        <v>28.66</v>
      </c>
      <c r="F2514" s="2">
        <v>-1.714677641</v>
      </c>
    </row>
    <row r="2515" spans="1:6" x14ac:dyDescent="0.25">
      <c r="A2515" s="3">
        <v>42072</v>
      </c>
      <c r="B2515" s="2">
        <v>28.9</v>
      </c>
      <c r="C2515" s="2">
        <v>29.45</v>
      </c>
      <c r="D2515" s="2">
        <v>28.76</v>
      </c>
      <c r="E2515" s="2">
        <v>29.36</v>
      </c>
      <c r="F2515" s="2">
        <v>1.5916955020000001</v>
      </c>
    </row>
    <row r="2516" spans="1:6" x14ac:dyDescent="0.25">
      <c r="A2516" s="3">
        <v>42069</v>
      </c>
      <c r="B2516" s="2">
        <v>29.15</v>
      </c>
      <c r="C2516" s="2">
        <v>29.26</v>
      </c>
      <c r="D2516" s="2">
        <v>28.8</v>
      </c>
      <c r="E2516" s="2">
        <v>28.92</v>
      </c>
      <c r="F2516" s="2">
        <v>-0.78902229800000001</v>
      </c>
    </row>
    <row r="2517" spans="1:6" x14ac:dyDescent="0.25">
      <c r="A2517" s="3">
        <v>42068</v>
      </c>
      <c r="B2517" s="2">
        <v>29.47</v>
      </c>
      <c r="C2517" s="2">
        <v>29.49</v>
      </c>
      <c r="D2517" s="2">
        <v>29.12</v>
      </c>
      <c r="E2517" s="2">
        <v>29.3</v>
      </c>
      <c r="F2517" s="2">
        <v>-0.57685782200000002</v>
      </c>
    </row>
    <row r="2518" spans="1:6" x14ac:dyDescent="0.25">
      <c r="A2518" s="3">
        <v>42067</v>
      </c>
      <c r="B2518" s="2">
        <v>29.36</v>
      </c>
      <c r="C2518" s="2">
        <v>29.52</v>
      </c>
      <c r="D2518" s="2">
        <v>29.12</v>
      </c>
      <c r="E2518" s="2">
        <v>29.33</v>
      </c>
      <c r="F2518" s="2">
        <v>-0.102179837</v>
      </c>
    </row>
    <row r="2519" spans="1:6" x14ac:dyDescent="0.25">
      <c r="A2519" s="3">
        <v>42066</v>
      </c>
      <c r="B2519" s="2">
        <v>30.1</v>
      </c>
      <c r="C2519" s="2">
        <v>30.11</v>
      </c>
      <c r="D2519" s="2">
        <v>29.47</v>
      </c>
      <c r="E2519" s="2">
        <v>29.54</v>
      </c>
      <c r="F2519" s="2">
        <v>-1.8604651160000001</v>
      </c>
    </row>
    <row r="2520" spans="1:6" x14ac:dyDescent="0.25">
      <c r="A2520" s="3">
        <v>42065</v>
      </c>
      <c r="B2520" s="2">
        <v>29.39</v>
      </c>
      <c r="C2520" s="2">
        <v>30.31</v>
      </c>
      <c r="D2520" s="2">
        <v>29.38</v>
      </c>
      <c r="E2520" s="2">
        <v>30.19</v>
      </c>
      <c r="F2520" s="2">
        <v>2.7220142909999998</v>
      </c>
    </row>
    <row r="2521" spans="1:6" x14ac:dyDescent="0.25">
      <c r="A2521" s="3">
        <v>42062</v>
      </c>
      <c r="B2521" s="2">
        <v>29.85</v>
      </c>
      <c r="C2521" s="2">
        <v>29.91</v>
      </c>
      <c r="D2521" s="2">
        <v>29.38</v>
      </c>
      <c r="E2521" s="2">
        <v>29.51</v>
      </c>
      <c r="F2521" s="2">
        <v>-1.139028476</v>
      </c>
    </row>
    <row r="2522" spans="1:6" x14ac:dyDescent="0.25">
      <c r="A2522" s="3">
        <v>42061</v>
      </c>
      <c r="B2522" s="2">
        <v>29.55</v>
      </c>
      <c r="C2522" s="2">
        <v>29.99</v>
      </c>
      <c r="D2522" s="2">
        <v>29.55</v>
      </c>
      <c r="E2522" s="2">
        <v>29.91</v>
      </c>
      <c r="F2522" s="2">
        <v>1.218274112</v>
      </c>
    </row>
    <row r="2523" spans="1:6" x14ac:dyDescent="0.25">
      <c r="A2523" s="3">
        <v>42060</v>
      </c>
      <c r="B2523" s="2">
        <v>29.46</v>
      </c>
      <c r="C2523" s="2">
        <v>29.56</v>
      </c>
      <c r="D2523" s="2">
        <v>29.32</v>
      </c>
      <c r="E2523" s="2">
        <v>29.49</v>
      </c>
      <c r="F2523" s="2">
        <v>0.101832994</v>
      </c>
    </row>
    <row r="2524" spans="1:6" x14ac:dyDescent="0.25">
      <c r="A2524" s="3">
        <v>42059</v>
      </c>
      <c r="B2524" s="2">
        <v>29.55</v>
      </c>
      <c r="C2524" s="2">
        <v>29.71</v>
      </c>
      <c r="D2524" s="2">
        <v>29.43</v>
      </c>
      <c r="E2524" s="2">
        <v>29.63</v>
      </c>
      <c r="F2524" s="2">
        <v>0.27072758000000002</v>
      </c>
    </row>
    <row r="2525" spans="1:6" x14ac:dyDescent="0.25">
      <c r="A2525" s="3">
        <v>42058</v>
      </c>
      <c r="B2525" s="2">
        <v>29.61</v>
      </c>
      <c r="C2525" s="2">
        <v>29.65</v>
      </c>
      <c r="D2525" s="2">
        <v>29.42</v>
      </c>
      <c r="E2525" s="2">
        <v>29.63</v>
      </c>
      <c r="F2525" s="2">
        <v>6.7544748000000002E-2</v>
      </c>
    </row>
    <row r="2526" spans="1:6" x14ac:dyDescent="0.25">
      <c r="A2526" s="3">
        <v>42055</v>
      </c>
      <c r="B2526" s="2">
        <v>29.36</v>
      </c>
      <c r="C2526" s="2">
        <v>29.66</v>
      </c>
      <c r="D2526" s="2">
        <v>29.15</v>
      </c>
      <c r="E2526" s="2">
        <v>29.61</v>
      </c>
      <c r="F2526" s="2">
        <v>0.85149863800000003</v>
      </c>
    </row>
    <row r="2527" spans="1:6" x14ac:dyDescent="0.25">
      <c r="A2527" s="3">
        <v>42054</v>
      </c>
      <c r="B2527" s="2">
        <v>29.32</v>
      </c>
      <c r="C2527" s="2">
        <v>29.38</v>
      </c>
      <c r="D2527" s="2">
        <v>29.13</v>
      </c>
      <c r="E2527" s="2">
        <v>29.31</v>
      </c>
      <c r="F2527" s="2">
        <v>-3.4106412000000003E-2</v>
      </c>
    </row>
    <row r="2528" spans="1:6" x14ac:dyDescent="0.25">
      <c r="A2528" s="3">
        <v>42053</v>
      </c>
      <c r="B2528" s="2">
        <v>29.19</v>
      </c>
      <c r="C2528" s="2">
        <v>29.55</v>
      </c>
      <c r="D2528" s="2">
        <v>29.12</v>
      </c>
      <c r="E2528" s="2">
        <v>29.49</v>
      </c>
      <c r="F2528" s="2">
        <v>1.0277492290000001</v>
      </c>
    </row>
    <row r="2529" spans="1:6" x14ac:dyDescent="0.25">
      <c r="A2529" s="3">
        <v>42052</v>
      </c>
      <c r="B2529" s="2">
        <v>29.26</v>
      </c>
      <c r="C2529" s="2">
        <v>29.35</v>
      </c>
      <c r="D2529" s="2">
        <v>29.03</v>
      </c>
      <c r="E2529" s="2">
        <v>29.31</v>
      </c>
      <c r="F2529" s="2">
        <v>0.17088175</v>
      </c>
    </row>
    <row r="2530" spans="1:6" x14ac:dyDescent="0.25">
      <c r="A2530" s="3">
        <v>42048</v>
      </c>
      <c r="B2530" s="2">
        <v>29.32</v>
      </c>
      <c r="C2530" s="2">
        <v>29.5</v>
      </c>
      <c r="D2530" s="2">
        <v>29.11</v>
      </c>
      <c r="E2530" s="2">
        <v>29.43</v>
      </c>
      <c r="F2530" s="2">
        <v>0.375170532</v>
      </c>
    </row>
    <row r="2531" spans="1:6" x14ac:dyDescent="0.25">
      <c r="A2531" s="3">
        <v>42047</v>
      </c>
      <c r="B2531" s="2">
        <v>29</v>
      </c>
      <c r="C2531" s="2">
        <v>29.58</v>
      </c>
      <c r="D2531" s="2">
        <v>28.84</v>
      </c>
      <c r="E2531" s="2">
        <v>29.46</v>
      </c>
      <c r="F2531" s="2">
        <v>1.5862068970000001</v>
      </c>
    </row>
    <row r="2532" spans="1:6" x14ac:dyDescent="0.25">
      <c r="A2532" s="3">
        <v>42046</v>
      </c>
      <c r="B2532" s="2">
        <v>27.6</v>
      </c>
      <c r="C2532" s="2">
        <v>27.65</v>
      </c>
      <c r="D2532" s="2">
        <v>26.9</v>
      </c>
      <c r="E2532" s="2">
        <v>26.93</v>
      </c>
      <c r="F2532" s="2">
        <v>-2.427536232</v>
      </c>
    </row>
    <row r="2533" spans="1:6" x14ac:dyDescent="0.25">
      <c r="A2533" s="3">
        <v>42045</v>
      </c>
      <c r="B2533" s="2">
        <v>27.18</v>
      </c>
      <c r="C2533" s="2">
        <v>27.54</v>
      </c>
      <c r="D2533" s="2">
        <v>27.16</v>
      </c>
      <c r="E2533" s="2">
        <v>27.49</v>
      </c>
      <c r="F2533" s="2">
        <v>1.140544518</v>
      </c>
    </row>
    <row r="2534" spans="1:6" x14ac:dyDescent="0.25">
      <c r="A2534" s="3">
        <v>42044</v>
      </c>
      <c r="B2534" s="2">
        <v>27.21</v>
      </c>
      <c r="C2534" s="2">
        <v>27.41</v>
      </c>
      <c r="D2534" s="2">
        <v>27.07</v>
      </c>
      <c r="E2534" s="2">
        <v>27.12</v>
      </c>
      <c r="F2534" s="2">
        <v>-0.33076074999999999</v>
      </c>
    </row>
    <row r="2535" spans="1:6" x14ac:dyDescent="0.25">
      <c r="A2535" s="3">
        <v>42041</v>
      </c>
      <c r="B2535" s="2">
        <v>27.37</v>
      </c>
      <c r="C2535" s="2">
        <v>27.66</v>
      </c>
      <c r="D2535" s="2">
        <v>27.14</v>
      </c>
      <c r="E2535" s="2">
        <v>27.24</v>
      </c>
      <c r="F2535" s="2">
        <v>-0.47497259800000002</v>
      </c>
    </row>
    <row r="2536" spans="1:6" x14ac:dyDescent="0.25">
      <c r="A2536" s="3">
        <v>42040</v>
      </c>
      <c r="B2536" s="2">
        <v>26.82</v>
      </c>
      <c r="C2536" s="2">
        <v>27.3</v>
      </c>
      <c r="D2536" s="2">
        <v>26.58</v>
      </c>
      <c r="E2536" s="2">
        <v>27.26</v>
      </c>
      <c r="F2536" s="2">
        <v>1.640566741</v>
      </c>
    </row>
    <row r="2537" spans="1:6" x14ac:dyDescent="0.25">
      <c r="A2537" s="3">
        <v>42039</v>
      </c>
      <c r="B2537" s="2">
        <v>27.01</v>
      </c>
      <c r="C2537" s="2">
        <v>27.22</v>
      </c>
      <c r="D2537" s="2">
        <v>26.62</v>
      </c>
      <c r="E2537" s="2">
        <v>26.69</v>
      </c>
      <c r="F2537" s="2">
        <v>-1.1847463899999999</v>
      </c>
    </row>
    <row r="2538" spans="1:6" x14ac:dyDescent="0.25">
      <c r="A2538" s="3">
        <v>42038</v>
      </c>
      <c r="B2538" s="2">
        <v>26.9</v>
      </c>
      <c r="C2538" s="2">
        <v>27.12</v>
      </c>
      <c r="D2538" s="2">
        <v>26.69</v>
      </c>
      <c r="E2538" s="2">
        <v>27.12</v>
      </c>
      <c r="F2538" s="2">
        <v>0.81784386600000003</v>
      </c>
    </row>
    <row r="2539" spans="1:6" x14ac:dyDescent="0.25">
      <c r="A2539" s="3">
        <v>42037</v>
      </c>
      <c r="B2539" s="2">
        <v>26.37</v>
      </c>
      <c r="C2539" s="2">
        <v>26.87</v>
      </c>
      <c r="D2539" s="2">
        <v>25.92</v>
      </c>
      <c r="E2539" s="2">
        <v>26.83</v>
      </c>
      <c r="F2539" s="2">
        <v>1.7444065230000001</v>
      </c>
    </row>
    <row r="2540" spans="1:6" x14ac:dyDescent="0.25">
      <c r="A2540" s="3">
        <v>42034</v>
      </c>
      <c r="B2540" s="2">
        <v>26.88</v>
      </c>
      <c r="C2540" s="2">
        <v>27.11</v>
      </c>
      <c r="D2540" s="2">
        <v>26.32</v>
      </c>
      <c r="E2540" s="2">
        <v>26.36</v>
      </c>
      <c r="F2540" s="2">
        <v>-1.93452381</v>
      </c>
    </row>
    <row r="2541" spans="1:6" x14ac:dyDescent="0.25">
      <c r="A2541" s="3">
        <v>42033</v>
      </c>
      <c r="B2541" s="2">
        <v>26.75</v>
      </c>
      <c r="C2541" s="2">
        <v>27.31</v>
      </c>
      <c r="D2541" s="2">
        <v>26.65</v>
      </c>
      <c r="E2541" s="2">
        <v>27.22</v>
      </c>
      <c r="F2541" s="2">
        <v>1.757009346</v>
      </c>
    </row>
    <row r="2542" spans="1:6" x14ac:dyDescent="0.25">
      <c r="A2542" s="3">
        <v>42032</v>
      </c>
      <c r="B2542" s="2">
        <v>27.31</v>
      </c>
      <c r="C2542" s="2">
        <v>27.6</v>
      </c>
      <c r="D2542" s="2">
        <v>26.8</v>
      </c>
      <c r="E2542" s="2">
        <v>26.8</v>
      </c>
      <c r="F2542" s="2">
        <v>-1.8674478210000001</v>
      </c>
    </row>
    <row r="2543" spans="1:6" x14ac:dyDescent="0.25">
      <c r="A2543" s="3">
        <v>42031</v>
      </c>
      <c r="B2543" s="2">
        <v>27.57</v>
      </c>
      <c r="C2543" s="2">
        <v>27.59</v>
      </c>
      <c r="D2543" s="2">
        <v>26.66</v>
      </c>
      <c r="E2543" s="2">
        <v>26.9</v>
      </c>
      <c r="F2543" s="2">
        <v>-2.430177729</v>
      </c>
    </row>
    <row r="2544" spans="1:6" x14ac:dyDescent="0.25">
      <c r="A2544" s="3">
        <v>42030</v>
      </c>
      <c r="B2544" s="2">
        <v>28.1</v>
      </c>
      <c r="C2544" s="2">
        <v>28.15</v>
      </c>
      <c r="D2544" s="2">
        <v>27.7</v>
      </c>
      <c r="E2544" s="2">
        <v>27.97</v>
      </c>
      <c r="F2544" s="2">
        <v>-0.462633452</v>
      </c>
    </row>
    <row r="2545" spans="1:6" x14ac:dyDescent="0.25">
      <c r="A2545" s="3">
        <v>42027</v>
      </c>
      <c r="B2545" s="2">
        <v>28.38</v>
      </c>
      <c r="C2545" s="2">
        <v>28.5</v>
      </c>
      <c r="D2545" s="2">
        <v>28.14</v>
      </c>
      <c r="E2545" s="2">
        <v>28.21</v>
      </c>
      <c r="F2545" s="2">
        <v>-0.59901338999999998</v>
      </c>
    </row>
    <row r="2546" spans="1:6" x14ac:dyDescent="0.25">
      <c r="A2546" s="3">
        <v>42026</v>
      </c>
      <c r="B2546" s="2">
        <v>27.71</v>
      </c>
      <c r="C2546" s="2">
        <v>28.51</v>
      </c>
      <c r="D2546" s="2">
        <v>27.22</v>
      </c>
      <c r="E2546" s="2">
        <v>28.5</v>
      </c>
      <c r="F2546" s="2">
        <v>2.8509563330000001</v>
      </c>
    </row>
    <row r="2547" spans="1:6" x14ac:dyDescent="0.25">
      <c r="A2547" s="3">
        <v>42025</v>
      </c>
      <c r="B2547" s="2">
        <v>28.07</v>
      </c>
      <c r="C2547" s="2">
        <v>28.18</v>
      </c>
      <c r="D2547" s="2">
        <v>27.7</v>
      </c>
      <c r="E2547" s="2">
        <v>27.84</v>
      </c>
      <c r="F2547" s="2">
        <v>-0.81938012100000002</v>
      </c>
    </row>
    <row r="2548" spans="1:6" x14ac:dyDescent="0.25">
      <c r="A2548" s="3">
        <v>42024</v>
      </c>
      <c r="B2548" s="2">
        <v>27.86</v>
      </c>
      <c r="C2548" s="2">
        <v>28.27</v>
      </c>
      <c r="D2548" s="2">
        <v>27.66</v>
      </c>
      <c r="E2548" s="2">
        <v>28.07</v>
      </c>
      <c r="F2548" s="2">
        <v>0.75376884399999999</v>
      </c>
    </row>
    <row r="2549" spans="1:6" x14ac:dyDescent="0.25">
      <c r="A2549" s="3">
        <v>42020</v>
      </c>
      <c r="B2549" s="2">
        <v>27.36</v>
      </c>
      <c r="C2549" s="2">
        <v>27.77</v>
      </c>
      <c r="D2549" s="2">
        <v>27.21</v>
      </c>
      <c r="E2549" s="2">
        <v>27.68</v>
      </c>
      <c r="F2549" s="2">
        <v>1.169590643</v>
      </c>
    </row>
    <row r="2550" spans="1:6" x14ac:dyDescent="0.25">
      <c r="A2550" s="3">
        <v>42019</v>
      </c>
      <c r="B2550" s="2">
        <v>28.07</v>
      </c>
      <c r="C2550" s="2">
        <v>28.2</v>
      </c>
      <c r="D2550" s="2">
        <v>27.35</v>
      </c>
      <c r="E2550" s="2">
        <v>27.41</v>
      </c>
      <c r="F2550" s="2">
        <v>-2.3512646949999998</v>
      </c>
    </row>
    <row r="2551" spans="1:6" x14ac:dyDescent="0.25">
      <c r="A2551" s="3">
        <v>42018</v>
      </c>
      <c r="B2551" s="2">
        <v>27.84</v>
      </c>
      <c r="C2551" s="2">
        <v>28.05</v>
      </c>
      <c r="D2551" s="2">
        <v>27.64</v>
      </c>
      <c r="E2551" s="2">
        <v>27.92</v>
      </c>
      <c r="F2551" s="2">
        <v>0.287356322</v>
      </c>
    </row>
    <row r="2552" spans="1:6" x14ac:dyDescent="0.25">
      <c r="A2552" s="3">
        <v>42017</v>
      </c>
      <c r="B2552" s="2">
        <v>28.14</v>
      </c>
      <c r="C2552" s="2">
        <v>28.7</v>
      </c>
      <c r="D2552" s="2">
        <v>27.9</v>
      </c>
      <c r="E2552" s="2">
        <v>28.09</v>
      </c>
      <c r="F2552" s="2">
        <v>-0.177683014</v>
      </c>
    </row>
    <row r="2553" spans="1:6" x14ac:dyDescent="0.25">
      <c r="A2553" s="3">
        <v>42016</v>
      </c>
      <c r="B2553" s="2">
        <v>28</v>
      </c>
      <c r="C2553" s="2">
        <v>28.2</v>
      </c>
      <c r="D2553" s="2">
        <v>27.83</v>
      </c>
      <c r="E2553" s="2">
        <v>28.05</v>
      </c>
      <c r="F2553" s="2">
        <v>0.178571429</v>
      </c>
    </row>
    <row r="2554" spans="1:6" x14ac:dyDescent="0.25">
      <c r="A2554" s="3">
        <v>42013</v>
      </c>
      <c r="B2554" s="2">
        <v>27.67</v>
      </c>
      <c r="C2554" s="2">
        <v>28.07</v>
      </c>
      <c r="D2554" s="2">
        <v>27.46</v>
      </c>
      <c r="E2554" s="2">
        <v>27.79</v>
      </c>
      <c r="F2554" s="2">
        <v>0.43368268900000001</v>
      </c>
    </row>
    <row r="2555" spans="1:6" x14ac:dyDescent="0.25">
      <c r="A2555" s="3">
        <v>42012</v>
      </c>
      <c r="B2555" s="2">
        <v>27.5</v>
      </c>
      <c r="C2555" s="2">
        <v>28.09</v>
      </c>
      <c r="D2555" s="2">
        <v>27.5</v>
      </c>
      <c r="E2555" s="2">
        <v>27.51</v>
      </c>
      <c r="F2555" s="2">
        <v>3.6363635999999998E-2</v>
      </c>
    </row>
    <row r="2556" spans="1:6" x14ac:dyDescent="0.25">
      <c r="A2556" s="3">
        <v>42011</v>
      </c>
      <c r="B2556" s="2">
        <v>27.13</v>
      </c>
      <c r="C2556" s="2">
        <v>27.4</v>
      </c>
      <c r="D2556" s="2">
        <v>26.98</v>
      </c>
      <c r="E2556" s="2">
        <v>27.3</v>
      </c>
      <c r="F2556" s="2">
        <v>0.62661260600000002</v>
      </c>
    </row>
    <row r="2557" spans="1:6" x14ac:dyDescent="0.25">
      <c r="A2557" s="3">
        <v>42010</v>
      </c>
      <c r="B2557" s="2">
        <v>27.12</v>
      </c>
      <c r="C2557" s="2">
        <v>27.67</v>
      </c>
      <c r="D2557" s="2">
        <v>27.04</v>
      </c>
      <c r="E2557" s="2">
        <v>27.05</v>
      </c>
      <c r="F2557" s="2">
        <v>-0.25811209400000001</v>
      </c>
    </row>
    <row r="2558" spans="1:6" x14ac:dyDescent="0.25">
      <c r="A2558" s="3">
        <v>42009</v>
      </c>
      <c r="B2558" s="2">
        <v>27.23</v>
      </c>
      <c r="C2558" s="2">
        <v>27.45</v>
      </c>
      <c r="D2558" s="2">
        <v>27</v>
      </c>
      <c r="E2558" s="2">
        <v>27.06</v>
      </c>
      <c r="F2558" s="2">
        <v>-0.62431142100000003</v>
      </c>
    </row>
    <row r="2559" spans="1:6" x14ac:dyDescent="0.25">
      <c r="A2559" s="3">
        <v>42006</v>
      </c>
      <c r="B2559" s="2">
        <v>27.86</v>
      </c>
      <c r="C2559" s="2">
        <v>28.11</v>
      </c>
      <c r="D2559" s="2">
        <v>27.38</v>
      </c>
      <c r="E2559" s="2">
        <v>27.61</v>
      </c>
      <c r="F2559" s="2">
        <v>-0.89734386200000005</v>
      </c>
    </row>
    <row r="2560" spans="1:6" x14ac:dyDescent="0.25">
      <c r="A2560" s="3">
        <v>42004</v>
      </c>
      <c r="B2560" s="2">
        <v>28.28</v>
      </c>
      <c r="C2560" s="2">
        <v>28.41</v>
      </c>
      <c r="D2560" s="2">
        <v>27.81</v>
      </c>
      <c r="E2560" s="2">
        <v>27.81</v>
      </c>
      <c r="F2560" s="2">
        <v>-1.6619519089999999</v>
      </c>
    </row>
    <row r="2561" spans="1:6" x14ac:dyDescent="0.25">
      <c r="A2561" s="3">
        <v>42003</v>
      </c>
      <c r="B2561" s="2">
        <v>28.43</v>
      </c>
      <c r="C2561" s="2">
        <v>28.48</v>
      </c>
      <c r="D2561" s="2">
        <v>28.31</v>
      </c>
      <c r="E2561" s="2">
        <v>28.36</v>
      </c>
      <c r="F2561" s="2">
        <v>-0.246218783</v>
      </c>
    </row>
    <row r="2562" spans="1:6" x14ac:dyDescent="0.25">
      <c r="A2562" s="3">
        <v>42002</v>
      </c>
      <c r="B2562" s="2">
        <v>28.35</v>
      </c>
      <c r="C2562" s="2">
        <v>28.57</v>
      </c>
      <c r="D2562" s="2">
        <v>28.32</v>
      </c>
      <c r="E2562" s="2">
        <v>28.46</v>
      </c>
      <c r="F2562" s="2">
        <v>0.38800705499999999</v>
      </c>
    </row>
    <row r="2563" spans="1:6" x14ac:dyDescent="0.25">
      <c r="A2563" s="3">
        <v>41999</v>
      </c>
      <c r="B2563" s="2">
        <v>28.43</v>
      </c>
      <c r="C2563" s="2">
        <v>28.43</v>
      </c>
      <c r="D2563" s="2">
        <v>28.28</v>
      </c>
      <c r="E2563" s="2">
        <v>28.35</v>
      </c>
      <c r="F2563" s="2">
        <v>-0.28139289499999998</v>
      </c>
    </row>
    <row r="2564" spans="1:6" x14ac:dyDescent="0.25">
      <c r="A2564" s="3">
        <v>41997</v>
      </c>
      <c r="B2564" s="2">
        <v>28.29</v>
      </c>
      <c r="C2564" s="2">
        <v>28.59</v>
      </c>
      <c r="D2564" s="2">
        <v>28.29</v>
      </c>
      <c r="E2564" s="2">
        <v>28.3</v>
      </c>
      <c r="F2564" s="2">
        <v>3.534818E-2</v>
      </c>
    </row>
    <row r="2565" spans="1:6" x14ac:dyDescent="0.25">
      <c r="A2565" s="3">
        <v>41996</v>
      </c>
      <c r="B2565" s="2">
        <v>28.25</v>
      </c>
      <c r="C2565" s="2">
        <v>28.5</v>
      </c>
      <c r="D2565" s="2">
        <v>28.2</v>
      </c>
      <c r="E2565" s="2">
        <v>28.25</v>
      </c>
      <c r="F2565" s="2">
        <v>0</v>
      </c>
    </row>
    <row r="2566" spans="1:6" x14ac:dyDescent="0.25">
      <c r="A2566" s="3">
        <v>41995</v>
      </c>
      <c r="B2566" s="2">
        <v>27.8</v>
      </c>
      <c r="C2566" s="2">
        <v>28.29</v>
      </c>
      <c r="D2566" s="2">
        <v>27.75</v>
      </c>
      <c r="E2566" s="2">
        <v>28.22</v>
      </c>
      <c r="F2566" s="2">
        <v>1.5107913669999999</v>
      </c>
    </row>
    <row r="2567" spans="1:6" x14ac:dyDescent="0.25">
      <c r="A2567" s="3">
        <v>41992</v>
      </c>
      <c r="B2567" s="2">
        <v>27.62</v>
      </c>
      <c r="C2567" s="2">
        <v>27.85</v>
      </c>
      <c r="D2567" s="2">
        <v>27.55</v>
      </c>
      <c r="E2567" s="2">
        <v>27.77</v>
      </c>
      <c r="F2567" s="2">
        <v>0.54308472100000005</v>
      </c>
    </row>
    <row r="2568" spans="1:6" x14ac:dyDescent="0.25">
      <c r="A2568" s="3">
        <v>41991</v>
      </c>
      <c r="B2568" s="2">
        <v>27.13</v>
      </c>
      <c r="C2568" s="2">
        <v>27.65</v>
      </c>
      <c r="D2568" s="2">
        <v>27.1</v>
      </c>
      <c r="E2568" s="2">
        <v>27.65</v>
      </c>
      <c r="F2568" s="2">
        <v>1.916697383</v>
      </c>
    </row>
    <row r="2569" spans="1:6" x14ac:dyDescent="0.25">
      <c r="A2569" s="3">
        <v>41990</v>
      </c>
      <c r="B2569" s="2">
        <v>26.75</v>
      </c>
      <c r="C2569" s="2">
        <v>26.9</v>
      </c>
      <c r="D2569" s="2">
        <v>26.47</v>
      </c>
      <c r="E2569" s="2">
        <v>26.81</v>
      </c>
      <c r="F2569" s="2">
        <v>0.22429906499999999</v>
      </c>
    </row>
    <row r="2570" spans="1:6" x14ac:dyDescent="0.25">
      <c r="A2570" s="3">
        <v>41989</v>
      </c>
      <c r="B2570" s="2">
        <v>26.5</v>
      </c>
      <c r="C2570" s="2">
        <v>27.16</v>
      </c>
      <c r="D2570" s="2">
        <v>26.16</v>
      </c>
      <c r="E2570" s="2">
        <v>26.59</v>
      </c>
      <c r="F2570" s="2">
        <v>0.33962264199999997</v>
      </c>
    </row>
    <row r="2571" spans="1:6" x14ac:dyDescent="0.25">
      <c r="A2571" s="3">
        <v>41988</v>
      </c>
      <c r="B2571" s="2">
        <v>26.9</v>
      </c>
      <c r="C2571" s="2">
        <v>27.17</v>
      </c>
      <c r="D2571" s="2">
        <v>26.49</v>
      </c>
      <c r="E2571" s="2">
        <v>26.68</v>
      </c>
      <c r="F2571" s="2">
        <v>-0.81784386600000003</v>
      </c>
    </row>
    <row r="2572" spans="1:6" x14ac:dyDescent="0.25">
      <c r="A2572" s="3">
        <v>41985</v>
      </c>
      <c r="B2572" s="2">
        <v>26.77</v>
      </c>
      <c r="C2572" s="2">
        <v>27.15</v>
      </c>
      <c r="D2572" s="2">
        <v>26.73</v>
      </c>
      <c r="E2572" s="2">
        <v>26.86</v>
      </c>
      <c r="F2572" s="2">
        <v>0.33619723600000001</v>
      </c>
    </row>
    <row r="2573" spans="1:6" x14ac:dyDescent="0.25">
      <c r="A2573" s="3">
        <v>41984</v>
      </c>
      <c r="B2573" s="2">
        <v>26.97</v>
      </c>
      <c r="C2573" s="2">
        <v>27.36</v>
      </c>
      <c r="D2573" s="2">
        <v>26.94</v>
      </c>
      <c r="E2573" s="2">
        <v>26.99</v>
      </c>
      <c r="F2573" s="2">
        <v>7.4156470000000002E-2</v>
      </c>
    </row>
    <row r="2574" spans="1:6" x14ac:dyDescent="0.25">
      <c r="A2574" s="3">
        <v>41983</v>
      </c>
      <c r="B2574" s="2">
        <v>27.34</v>
      </c>
      <c r="C2574" s="2">
        <v>27.36</v>
      </c>
      <c r="D2574" s="2">
        <v>26.79</v>
      </c>
      <c r="E2574" s="2">
        <v>26.87</v>
      </c>
      <c r="F2574" s="2">
        <v>-1.719092904</v>
      </c>
    </row>
    <row r="2575" spans="1:6" x14ac:dyDescent="0.25">
      <c r="A2575" s="3">
        <v>41982</v>
      </c>
      <c r="B2575" s="2">
        <v>26.96</v>
      </c>
      <c r="C2575" s="2">
        <v>27.48</v>
      </c>
      <c r="D2575" s="2">
        <v>26.92</v>
      </c>
      <c r="E2575" s="2">
        <v>27.42</v>
      </c>
      <c r="F2575" s="2">
        <v>1.7062314540000001</v>
      </c>
    </row>
    <row r="2576" spans="1:6" x14ac:dyDescent="0.25">
      <c r="A2576" s="3">
        <v>41981</v>
      </c>
      <c r="B2576" s="2">
        <v>27.5</v>
      </c>
      <c r="C2576" s="2">
        <v>27.53</v>
      </c>
      <c r="D2576" s="2">
        <v>27.15</v>
      </c>
      <c r="E2576" s="2">
        <v>27.23</v>
      </c>
      <c r="F2576" s="2">
        <v>-0.98181818200000004</v>
      </c>
    </row>
    <row r="2577" spans="1:6" x14ac:dyDescent="0.25">
      <c r="A2577" s="3">
        <v>41978</v>
      </c>
      <c r="B2577" s="2">
        <v>27.84</v>
      </c>
      <c r="C2577" s="2">
        <v>27.85</v>
      </c>
      <c r="D2577" s="2">
        <v>27.4</v>
      </c>
      <c r="E2577" s="2">
        <v>27.5</v>
      </c>
      <c r="F2577" s="2">
        <v>-1.2212643679999999</v>
      </c>
    </row>
    <row r="2578" spans="1:6" x14ac:dyDescent="0.25">
      <c r="A2578" s="3">
        <v>41977</v>
      </c>
      <c r="B2578" s="2">
        <v>27.88</v>
      </c>
      <c r="C2578" s="2">
        <v>27.98</v>
      </c>
      <c r="D2578" s="2">
        <v>27.58</v>
      </c>
      <c r="E2578" s="2">
        <v>27.77</v>
      </c>
      <c r="F2578" s="2">
        <v>-0.394548063</v>
      </c>
    </row>
    <row r="2579" spans="1:6" x14ac:dyDescent="0.25">
      <c r="A2579" s="3">
        <v>41976</v>
      </c>
      <c r="B2579" s="2">
        <v>27.77</v>
      </c>
      <c r="C2579" s="2">
        <v>27.98</v>
      </c>
      <c r="D2579" s="2">
        <v>27.51</v>
      </c>
      <c r="E2579" s="2">
        <v>27.95</v>
      </c>
      <c r="F2579" s="2">
        <v>0.648181491</v>
      </c>
    </row>
    <row r="2580" spans="1:6" x14ac:dyDescent="0.25">
      <c r="A2580" s="3">
        <v>41975</v>
      </c>
      <c r="B2580" s="2">
        <v>27.68</v>
      </c>
      <c r="C2580" s="2">
        <v>27.96</v>
      </c>
      <c r="D2580" s="2">
        <v>27.65</v>
      </c>
      <c r="E2580" s="2">
        <v>27.82</v>
      </c>
      <c r="F2580" s="2">
        <v>0.50578034699999996</v>
      </c>
    </row>
    <row r="2581" spans="1:6" x14ac:dyDescent="0.25">
      <c r="A2581" s="3">
        <v>41974</v>
      </c>
      <c r="B2581" s="2">
        <v>27.47</v>
      </c>
      <c r="C2581" s="2">
        <v>27.61</v>
      </c>
      <c r="D2581" s="2">
        <v>27.33</v>
      </c>
      <c r="E2581" s="2">
        <v>27.59</v>
      </c>
      <c r="F2581" s="2">
        <v>0.43684018899999999</v>
      </c>
    </row>
    <row r="2582" spans="1:6" x14ac:dyDescent="0.25">
      <c r="A2582" s="3">
        <v>41971</v>
      </c>
      <c r="B2582" s="2">
        <v>27.5</v>
      </c>
      <c r="C2582" s="2">
        <v>27.78</v>
      </c>
      <c r="D2582" s="2">
        <v>27.36</v>
      </c>
      <c r="E2582" s="2">
        <v>27.64</v>
      </c>
      <c r="F2582" s="2">
        <v>0.50909090899999998</v>
      </c>
    </row>
    <row r="2583" spans="1:6" x14ac:dyDescent="0.25">
      <c r="A2583" s="3">
        <v>41969</v>
      </c>
      <c r="B2583" s="2">
        <v>27.3</v>
      </c>
      <c r="C2583" s="2">
        <v>27.46</v>
      </c>
      <c r="D2583" s="2">
        <v>27.14</v>
      </c>
      <c r="E2583" s="2">
        <v>27.43</v>
      </c>
      <c r="F2583" s="2">
        <v>0.47619047599999997</v>
      </c>
    </row>
    <row r="2584" spans="1:6" x14ac:dyDescent="0.25">
      <c r="A2584" s="3">
        <v>41968</v>
      </c>
      <c r="B2584" s="2">
        <v>27.03</v>
      </c>
      <c r="C2584" s="2">
        <v>27.3</v>
      </c>
      <c r="D2584" s="2">
        <v>27.03</v>
      </c>
      <c r="E2584" s="2">
        <v>27.28</v>
      </c>
      <c r="F2584" s="2">
        <v>0.92489826100000005</v>
      </c>
    </row>
    <row r="2585" spans="1:6" x14ac:dyDescent="0.25">
      <c r="A2585" s="3">
        <v>41967</v>
      </c>
      <c r="B2585" s="2">
        <v>26.99</v>
      </c>
      <c r="C2585" s="2">
        <v>27.12</v>
      </c>
      <c r="D2585" s="2">
        <v>26.9</v>
      </c>
      <c r="E2585" s="2">
        <v>27.03</v>
      </c>
      <c r="F2585" s="2">
        <v>0.14820303800000001</v>
      </c>
    </row>
    <row r="2586" spans="1:6" x14ac:dyDescent="0.25">
      <c r="A2586" s="3">
        <v>41964</v>
      </c>
      <c r="B2586" s="2">
        <v>27</v>
      </c>
      <c r="C2586" s="2">
        <v>27.05</v>
      </c>
      <c r="D2586" s="2">
        <v>26.67</v>
      </c>
      <c r="E2586" s="2">
        <v>26.88</v>
      </c>
      <c r="F2586" s="2">
        <v>-0.44444444399999999</v>
      </c>
    </row>
    <row r="2587" spans="1:6" x14ac:dyDescent="0.25">
      <c r="A2587" s="3">
        <v>41963</v>
      </c>
      <c r="B2587" s="2">
        <v>26.49</v>
      </c>
      <c r="C2587" s="2">
        <v>26.84</v>
      </c>
      <c r="D2587" s="2">
        <v>26.35</v>
      </c>
      <c r="E2587" s="2">
        <v>26.81</v>
      </c>
      <c r="F2587" s="2">
        <v>1.20800302</v>
      </c>
    </row>
    <row r="2588" spans="1:6" x14ac:dyDescent="0.25">
      <c r="A2588" s="3">
        <v>41962</v>
      </c>
      <c r="B2588" s="2">
        <v>26.53</v>
      </c>
      <c r="C2588" s="2">
        <v>26.62</v>
      </c>
      <c r="D2588" s="2">
        <v>26.3</v>
      </c>
      <c r="E2588" s="2">
        <v>26.59</v>
      </c>
      <c r="F2588" s="2">
        <v>0.22615906499999999</v>
      </c>
    </row>
    <row r="2589" spans="1:6" x14ac:dyDescent="0.25">
      <c r="A2589" s="3">
        <v>41961</v>
      </c>
      <c r="B2589" s="2">
        <v>26.41</v>
      </c>
      <c r="C2589" s="2">
        <v>26.74</v>
      </c>
      <c r="D2589" s="2">
        <v>26.41</v>
      </c>
      <c r="E2589" s="2">
        <v>26.6</v>
      </c>
      <c r="F2589" s="2">
        <v>0.71942446000000004</v>
      </c>
    </row>
    <row r="2590" spans="1:6" x14ac:dyDescent="0.25">
      <c r="A2590" s="3">
        <v>41960</v>
      </c>
      <c r="B2590" s="2">
        <v>26.05</v>
      </c>
      <c r="C2590" s="2">
        <v>26.55</v>
      </c>
      <c r="D2590" s="2">
        <v>26</v>
      </c>
      <c r="E2590" s="2">
        <v>26.47</v>
      </c>
      <c r="F2590" s="2">
        <v>1.612284069</v>
      </c>
    </row>
    <row r="2591" spans="1:6" x14ac:dyDescent="0.25">
      <c r="A2591" s="3">
        <v>41957</v>
      </c>
      <c r="B2591" s="2">
        <v>25.74</v>
      </c>
      <c r="C2591" s="2">
        <v>26.33</v>
      </c>
      <c r="D2591" s="2">
        <v>25.7</v>
      </c>
      <c r="E2591" s="2">
        <v>26.32</v>
      </c>
      <c r="F2591" s="2">
        <v>2.2533022530000002</v>
      </c>
    </row>
    <row r="2592" spans="1:6" x14ac:dyDescent="0.25">
      <c r="A2592" s="3">
        <v>41956</v>
      </c>
      <c r="B2592" s="2">
        <v>24.91</v>
      </c>
      <c r="C2592" s="2">
        <v>25.89</v>
      </c>
      <c r="D2592" s="2">
        <v>24.88</v>
      </c>
      <c r="E2592" s="2">
        <v>25.68</v>
      </c>
      <c r="F2592" s="2">
        <v>3.091128061</v>
      </c>
    </row>
    <row r="2593" spans="1:6" x14ac:dyDescent="0.25">
      <c r="A2593" s="3">
        <v>41955</v>
      </c>
      <c r="B2593" s="2">
        <v>24.91</v>
      </c>
      <c r="C2593" s="2">
        <v>25.19</v>
      </c>
      <c r="D2593" s="2">
        <v>24.88</v>
      </c>
      <c r="E2593" s="2">
        <v>25.11</v>
      </c>
      <c r="F2593" s="2">
        <v>0.80289040499999997</v>
      </c>
    </row>
    <row r="2594" spans="1:6" x14ac:dyDescent="0.25">
      <c r="A2594" s="3">
        <v>41954</v>
      </c>
      <c r="B2594" s="2">
        <v>25.2</v>
      </c>
      <c r="C2594" s="2">
        <v>25.2</v>
      </c>
      <c r="D2594" s="2">
        <v>25.03</v>
      </c>
      <c r="E2594" s="2">
        <v>25.15</v>
      </c>
      <c r="F2594" s="2">
        <v>-0.198412698</v>
      </c>
    </row>
    <row r="2595" spans="1:6" x14ac:dyDescent="0.25">
      <c r="A2595" s="3">
        <v>41953</v>
      </c>
      <c r="B2595" s="2">
        <v>25.05</v>
      </c>
      <c r="C2595" s="2">
        <v>25.23</v>
      </c>
      <c r="D2595" s="2">
        <v>24.88</v>
      </c>
      <c r="E2595" s="2">
        <v>25.15</v>
      </c>
      <c r="F2595" s="2">
        <v>0.39920159700000002</v>
      </c>
    </row>
    <row r="2596" spans="1:6" x14ac:dyDescent="0.25">
      <c r="A2596" s="3">
        <v>41950</v>
      </c>
      <c r="B2596" s="2">
        <v>25.29</v>
      </c>
      <c r="C2596" s="2">
        <v>25.4</v>
      </c>
      <c r="D2596" s="2">
        <v>25.16</v>
      </c>
      <c r="E2596" s="2">
        <v>25.33</v>
      </c>
      <c r="F2596" s="2">
        <v>0.15816528299999999</v>
      </c>
    </row>
    <row r="2597" spans="1:6" x14ac:dyDescent="0.25">
      <c r="A2597" s="3">
        <v>41949</v>
      </c>
      <c r="B2597" s="2">
        <v>25.2</v>
      </c>
      <c r="C2597" s="2">
        <v>25.26</v>
      </c>
      <c r="D2597" s="2">
        <v>25.02</v>
      </c>
      <c r="E2597" s="2">
        <v>25.26</v>
      </c>
      <c r="F2597" s="2">
        <v>0.23809523799999999</v>
      </c>
    </row>
    <row r="2598" spans="1:6" x14ac:dyDescent="0.25">
      <c r="A2598" s="3">
        <v>41948</v>
      </c>
      <c r="B2598" s="2">
        <v>25</v>
      </c>
      <c r="C2598" s="2">
        <v>25.17</v>
      </c>
      <c r="D2598" s="2">
        <v>24.84</v>
      </c>
      <c r="E2598" s="2">
        <v>25.15</v>
      </c>
      <c r="F2598" s="2">
        <v>0.6</v>
      </c>
    </row>
    <row r="2599" spans="1:6" x14ac:dyDescent="0.25">
      <c r="A2599" s="3">
        <v>41947</v>
      </c>
      <c r="B2599" s="2">
        <v>24.6</v>
      </c>
      <c r="C2599" s="2">
        <v>24.91</v>
      </c>
      <c r="D2599" s="2">
        <v>24.58</v>
      </c>
      <c r="E2599" s="2">
        <v>24.88</v>
      </c>
      <c r="F2599" s="2">
        <v>1.1382113819999999</v>
      </c>
    </row>
    <row r="2600" spans="1:6" x14ac:dyDescent="0.25">
      <c r="A2600" s="3">
        <v>41946</v>
      </c>
      <c r="B2600" s="2">
        <v>24.53</v>
      </c>
      <c r="C2600" s="2">
        <v>24.59</v>
      </c>
      <c r="D2600" s="2">
        <v>24.45</v>
      </c>
      <c r="E2600" s="2">
        <v>24.58</v>
      </c>
      <c r="F2600" s="2">
        <v>0.20383204199999999</v>
      </c>
    </row>
    <row r="2601" spans="1:6" x14ac:dyDescent="0.25">
      <c r="A2601" s="3">
        <v>41943</v>
      </c>
      <c r="B2601" s="2">
        <v>24.64</v>
      </c>
      <c r="C2601" s="2">
        <v>24.64</v>
      </c>
      <c r="D2601" s="2">
        <v>24.18</v>
      </c>
      <c r="E2601" s="2">
        <v>24.47</v>
      </c>
      <c r="F2601" s="2">
        <v>-0.68993506500000001</v>
      </c>
    </row>
    <row r="2602" spans="1:6" x14ac:dyDescent="0.25">
      <c r="A2602" s="3">
        <v>41942</v>
      </c>
      <c r="B2602" s="2">
        <v>24.01</v>
      </c>
      <c r="C2602" s="2">
        <v>24.15</v>
      </c>
      <c r="D2602" s="2">
        <v>23.88</v>
      </c>
      <c r="E2602" s="2">
        <v>24.08</v>
      </c>
      <c r="F2602" s="2">
        <v>0.29154519000000001</v>
      </c>
    </row>
    <row r="2603" spans="1:6" x14ac:dyDescent="0.25">
      <c r="A2603" s="3">
        <v>41941</v>
      </c>
      <c r="B2603" s="2">
        <v>24.08</v>
      </c>
      <c r="C2603" s="2">
        <v>24.29</v>
      </c>
      <c r="D2603" s="2">
        <v>23.92</v>
      </c>
      <c r="E2603" s="2">
        <v>24.1</v>
      </c>
      <c r="F2603" s="2">
        <v>8.3056478000000003E-2</v>
      </c>
    </row>
    <row r="2604" spans="1:6" x14ac:dyDescent="0.25">
      <c r="A2604" s="3">
        <v>41940</v>
      </c>
      <c r="B2604" s="2">
        <v>23.91</v>
      </c>
      <c r="C2604" s="2">
        <v>24.07</v>
      </c>
      <c r="D2604" s="2">
        <v>23.84</v>
      </c>
      <c r="E2604" s="2">
        <v>24.07</v>
      </c>
      <c r="F2604" s="2">
        <v>0.66917607700000004</v>
      </c>
    </row>
    <row r="2605" spans="1:6" x14ac:dyDescent="0.25">
      <c r="A2605" s="3">
        <v>41939</v>
      </c>
      <c r="B2605" s="2">
        <v>23.69</v>
      </c>
      <c r="C2605" s="2">
        <v>23.81</v>
      </c>
      <c r="D2605" s="2">
        <v>23.6</v>
      </c>
      <c r="E2605" s="2">
        <v>23.76</v>
      </c>
      <c r="F2605" s="2">
        <v>0.29548332599999999</v>
      </c>
    </row>
    <row r="2606" spans="1:6" x14ac:dyDescent="0.25">
      <c r="A2606" s="3">
        <v>41936</v>
      </c>
      <c r="B2606" s="2">
        <v>23.61</v>
      </c>
      <c r="C2606" s="2">
        <v>23.8</v>
      </c>
      <c r="D2606" s="2">
        <v>23.52</v>
      </c>
      <c r="E2606" s="2">
        <v>23.78</v>
      </c>
      <c r="F2606" s="2">
        <v>0.72003388400000001</v>
      </c>
    </row>
    <row r="2607" spans="1:6" x14ac:dyDescent="0.25">
      <c r="A2607" s="3">
        <v>41935</v>
      </c>
      <c r="B2607" s="2">
        <v>23.61</v>
      </c>
      <c r="C2607" s="2">
        <v>23.76</v>
      </c>
      <c r="D2607" s="2">
        <v>23.42</v>
      </c>
      <c r="E2607" s="2">
        <v>23.56</v>
      </c>
      <c r="F2607" s="2">
        <v>-0.211774672</v>
      </c>
    </row>
    <row r="2608" spans="1:6" x14ac:dyDescent="0.25">
      <c r="A2608" s="3">
        <v>41934</v>
      </c>
      <c r="B2608" s="2">
        <v>23.67</v>
      </c>
      <c r="C2608" s="2">
        <v>23.68</v>
      </c>
      <c r="D2608" s="2">
        <v>23.24</v>
      </c>
      <c r="E2608" s="2">
        <v>23.26</v>
      </c>
      <c r="F2608" s="2">
        <v>-1.732150401</v>
      </c>
    </row>
    <row r="2609" spans="1:6" x14ac:dyDescent="0.25">
      <c r="A2609" s="3">
        <v>41933</v>
      </c>
      <c r="B2609" s="2">
        <v>23.21</v>
      </c>
      <c r="C2609" s="2">
        <v>23.6</v>
      </c>
      <c r="D2609" s="2">
        <v>22.97</v>
      </c>
      <c r="E2609" s="2">
        <v>23.51</v>
      </c>
      <c r="F2609" s="2">
        <v>1.2925463159999999</v>
      </c>
    </row>
    <row r="2610" spans="1:6" x14ac:dyDescent="0.25">
      <c r="A2610" s="3">
        <v>41932</v>
      </c>
      <c r="B2610" s="2">
        <v>22.95</v>
      </c>
      <c r="C2610" s="2">
        <v>23.07</v>
      </c>
      <c r="D2610" s="2">
        <v>22.69</v>
      </c>
      <c r="E2610" s="2">
        <v>22.93</v>
      </c>
      <c r="F2610" s="2">
        <v>-8.7145969000000004E-2</v>
      </c>
    </row>
    <row r="2611" spans="1:6" x14ac:dyDescent="0.25">
      <c r="A2611" s="3">
        <v>41929</v>
      </c>
      <c r="B2611" s="2">
        <v>22.98</v>
      </c>
      <c r="C2611" s="2">
        <v>23.33</v>
      </c>
      <c r="D2611" s="2">
        <v>22.92</v>
      </c>
      <c r="E2611" s="2">
        <v>23.25</v>
      </c>
      <c r="F2611" s="2">
        <v>1.174934726</v>
      </c>
    </row>
    <row r="2612" spans="1:6" x14ac:dyDescent="0.25">
      <c r="A2612" s="3">
        <v>41928</v>
      </c>
      <c r="B2612" s="2">
        <v>22.65</v>
      </c>
      <c r="C2612" s="2">
        <v>23.08</v>
      </c>
      <c r="D2612" s="2">
        <v>22.57</v>
      </c>
      <c r="E2612" s="2">
        <v>22.82</v>
      </c>
      <c r="F2612" s="2">
        <v>0.75055187599999995</v>
      </c>
    </row>
    <row r="2613" spans="1:6" x14ac:dyDescent="0.25">
      <c r="A2613" s="3">
        <v>41927</v>
      </c>
      <c r="B2613" s="2">
        <v>22.79</v>
      </c>
      <c r="C2613" s="2">
        <v>23.15</v>
      </c>
      <c r="D2613" s="2">
        <v>22.49</v>
      </c>
      <c r="E2613" s="2">
        <v>22.96</v>
      </c>
      <c r="F2613" s="2">
        <v>0.74594120200000003</v>
      </c>
    </row>
    <row r="2614" spans="1:6" x14ac:dyDescent="0.25">
      <c r="A2614" s="3">
        <v>41926</v>
      </c>
      <c r="B2614" s="2">
        <v>23.06</v>
      </c>
      <c r="C2614" s="2">
        <v>23.35</v>
      </c>
      <c r="D2614" s="2">
        <v>22.97</v>
      </c>
      <c r="E2614" s="2">
        <v>23.05</v>
      </c>
      <c r="F2614" s="2">
        <v>-4.3365134E-2</v>
      </c>
    </row>
    <row r="2615" spans="1:6" x14ac:dyDescent="0.25">
      <c r="A2615" s="3">
        <v>41925</v>
      </c>
      <c r="B2615" s="2">
        <v>23.24</v>
      </c>
      <c r="C2615" s="2">
        <v>23.44</v>
      </c>
      <c r="D2615" s="2">
        <v>22.93</v>
      </c>
      <c r="E2615" s="2">
        <v>22.93</v>
      </c>
      <c r="F2615" s="2">
        <v>-1.333907057</v>
      </c>
    </row>
    <row r="2616" spans="1:6" x14ac:dyDescent="0.25">
      <c r="A2616" s="3">
        <v>41922</v>
      </c>
      <c r="B2616" s="2">
        <v>23.96</v>
      </c>
      <c r="C2616" s="2">
        <v>24.01</v>
      </c>
      <c r="D2616" s="2">
        <v>23.34</v>
      </c>
      <c r="E2616" s="2">
        <v>23.34</v>
      </c>
      <c r="F2616" s="2">
        <v>-2.587646077</v>
      </c>
    </row>
    <row r="2617" spans="1:6" x14ac:dyDescent="0.25">
      <c r="A2617" s="3">
        <v>41921</v>
      </c>
      <c r="B2617" s="2">
        <v>24.59</v>
      </c>
      <c r="C2617" s="2">
        <v>24.63</v>
      </c>
      <c r="D2617" s="2">
        <v>24.19</v>
      </c>
      <c r="E2617" s="2">
        <v>24.19</v>
      </c>
      <c r="F2617" s="2">
        <v>-1.626677511</v>
      </c>
    </row>
    <row r="2618" spans="1:6" x14ac:dyDescent="0.25">
      <c r="A2618" s="3">
        <v>41920</v>
      </c>
      <c r="B2618" s="2">
        <v>24.57</v>
      </c>
      <c r="C2618" s="2">
        <v>24.68</v>
      </c>
      <c r="D2618" s="2">
        <v>24.18</v>
      </c>
      <c r="E2618" s="2">
        <v>24.66</v>
      </c>
      <c r="F2618" s="2">
        <v>0.36630036599999999</v>
      </c>
    </row>
    <row r="2619" spans="1:6" x14ac:dyDescent="0.25">
      <c r="A2619" s="3">
        <v>41919</v>
      </c>
      <c r="B2619" s="2">
        <v>25.01</v>
      </c>
      <c r="C2619" s="2">
        <v>25.09</v>
      </c>
      <c r="D2619" s="2">
        <v>24.59</v>
      </c>
      <c r="E2619" s="2">
        <v>24.63</v>
      </c>
      <c r="F2619" s="2">
        <v>-1.519392243</v>
      </c>
    </row>
    <row r="2620" spans="1:6" x14ac:dyDescent="0.25">
      <c r="A2620" s="3">
        <v>41918</v>
      </c>
      <c r="B2620" s="2">
        <v>25.36</v>
      </c>
      <c r="C2620" s="2">
        <v>25.4</v>
      </c>
      <c r="D2620" s="2">
        <v>24.96</v>
      </c>
      <c r="E2620" s="2">
        <v>25.01</v>
      </c>
      <c r="F2620" s="2">
        <v>-1.380126183</v>
      </c>
    </row>
    <row r="2621" spans="1:6" x14ac:dyDescent="0.25">
      <c r="A2621" s="3">
        <v>41915</v>
      </c>
      <c r="B2621" s="2">
        <v>25.26</v>
      </c>
      <c r="C2621" s="2">
        <v>25.36</v>
      </c>
      <c r="D2621" s="2">
        <v>25.04</v>
      </c>
      <c r="E2621" s="2">
        <v>25.31</v>
      </c>
      <c r="F2621" s="2">
        <v>0.19794140900000001</v>
      </c>
    </row>
    <row r="2622" spans="1:6" x14ac:dyDescent="0.25">
      <c r="A2622" s="3">
        <v>41914</v>
      </c>
      <c r="B2622" s="2">
        <v>25.08</v>
      </c>
      <c r="C2622" s="2">
        <v>25.1</v>
      </c>
      <c r="D2622" s="2">
        <v>24.75</v>
      </c>
      <c r="E2622" s="2">
        <v>25.06</v>
      </c>
      <c r="F2622" s="2">
        <v>-7.9744816999999996E-2</v>
      </c>
    </row>
    <row r="2623" spans="1:6" x14ac:dyDescent="0.25">
      <c r="A2623" s="3">
        <v>41913</v>
      </c>
      <c r="B2623" s="2">
        <v>25.19</v>
      </c>
      <c r="C2623" s="2">
        <v>25.25</v>
      </c>
      <c r="D2623" s="2">
        <v>24.95</v>
      </c>
      <c r="E2623" s="2">
        <v>25.03</v>
      </c>
      <c r="F2623" s="2">
        <v>-0.63517268800000004</v>
      </c>
    </row>
    <row r="2624" spans="1:6" x14ac:dyDescent="0.25">
      <c r="A2624" s="3">
        <v>41912</v>
      </c>
      <c r="B2624" s="2">
        <v>24.88</v>
      </c>
      <c r="C2624" s="2">
        <v>25.25</v>
      </c>
      <c r="D2624" s="2">
        <v>24.85</v>
      </c>
      <c r="E2624" s="2">
        <v>25.17</v>
      </c>
      <c r="F2624" s="2">
        <v>1.1655948549999999</v>
      </c>
    </row>
    <row r="2625" spans="1:6" x14ac:dyDescent="0.25">
      <c r="A2625" s="3">
        <v>41911</v>
      </c>
      <c r="B2625" s="2">
        <v>24.81</v>
      </c>
      <c r="C2625" s="2">
        <v>25.2</v>
      </c>
      <c r="D2625" s="2">
        <v>24.76</v>
      </c>
      <c r="E2625" s="2">
        <v>25.12</v>
      </c>
      <c r="F2625" s="2">
        <v>1.2494961710000001</v>
      </c>
    </row>
    <row r="2626" spans="1:6" x14ac:dyDescent="0.25">
      <c r="A2626" s="3">
        <v>41908</v>
      </c>
      <c r="B2626" s="2">
        <v>24.47</v>
      </c>
      <c r="C2626" s="2">
        <v>25.08</v>
      </c>
      <c r="D2626" s="2">
        <v>24.46</v>
      </c>
      <c r="E2626" s="2">
        <v>25</v>
      </c>
      <c r="F2626" s="2">
        <v>2.1659174499999998</v>
      </c>
    </row>
    <row r="2627" spans="1:6" x14ac:dyDescent="0.25">
      <c r="A2627" s="3">
        <v>41907</v>
      </c>
      <c r="B2627" s="2">
        <v>24.86</v>
      </c>
      <c r="C2627" s="2">
        <v>24.9</v>
      </c>
      <c r="D2627" s="2">
        <v>24.5</v>
      </c>
      <c r="E2627" s="2">
        <v>24.54</v>
      </c>
      <c r="F2627" s="2">
        <v>-1.2872083670000001</v>
      </c>
    </row>
    <row r="2628" spans="1:6" x14ac:dyDescent="0.25">
      <c r="A2628" s="3">
        <v>41906</v>
      </c>
      <c r="B2628" s="2">
        <v>24.73</v>
      </c>
      <c r="C2628" s="2">
        <v>25.04</v>
      </c>
      <c r="D2628" s="2">
        <v>24.63</v>
      </c>
      <c r="E2628" s="2">
        <v>24.98</v>
      </c>
      <c r="F2628" s="2">
        <v>1.0109179129999999</v>
      </c>
    </row>
    <row r="2629" spans="1:6" x14ac:dyDescent="0.25">
      <c r="A2629" s="3">
        <v>41905</v>
      </c>
      <c r="B2629" s="2">
        <v>24.98</v>
      </c>
      <c r="C2629" s="2">
        <v>25.02</v>
      </c>
      <c r="D2629" s="2">
        <v>24.67</v>
      </c>
      <c r="E2629" s="2">
        <v>24.7</v>
      </c>
      <c r="F2629" s="2">
        <v>-1.1208967169999999</v>
      </c>
    </row>
    <row r="2630" spans="1:6" x14ac:dyDescent="0.25">
      <c r="A2630" s="3">
        <v>41904</v>
      </c>
      <c r="B2630" s="2">
        <v>25.13</v>
      </c>
      <c r="C2630" s="2">
        <v>25.18</v>
      </c>
      <c r="D2630" s="2">
        <v>24.86</v>
      </c>
      <c r="E2630" s="2">
        <v>24.97</v>
      </c>
      <c r="F2630" s="2">
        <v>-0.63668921599999995</v>
      </c>
    </row>
    <row r="2631" spans="1:6" x14ac:dyDescent="0.25">
      <c r="A2631" s="3">
        <v>41901</v>
      </c>
      <c r="B2631" s="2">
        <v>25.26</v>
      </c>
      <c r="C2631" s="2">
        <v>25.3</v>
      </c>
      <c r="D2631" s="2">
        <v>25.01</v>
      </c>
      <c r="E2631" s="2">
        <v>25.2</v>
      </c>
      <c r="F2631" s="2">
        <v>-0.23752969099999999</v>
      </c>
    </row>
    <row r="2632" spans="1:6" x14ac:dyDescent="0.25">
      <c r="A2632" s="3">
        <v>41900</v>
      </c>
      <c r="B2632" s="2">
        <v>25.2</v>
      </c>
      <c r="C2632" s="2">
        <v>25.27</v>
      </c>
      <c r="D2632" s="2">
        <v>25.15</v>
      </c>
      <c r="E2632" s="2">
        <v>25.22</v>
      </c>
      <c r="F2632" s="2">
        <v>7.9365079000000005E-2</v>
      </c>
    </row>
    <row r="2633" spans="1:6" x14ac:dyDescent="0.25">
      <c r="A2633" s="3">
        <v>41899</v>
      </c>
      <c r="B2633" s="2">
        <v>25.15</v>
      </c>
      <c r="C2633" s="2">
        <v>25.3</v>
      </c>
      <c r="D2633" s="2">
        <v>25.07</v>
      </c>
      <c r="E2633" s="2">
        <v>25.21</v>
      </c>
      <c r="F2633" s="2">
        <v>0.238568588</v>
      </c>
    </row>
    <row r="2634" spans="1:6" x14ac:dyDescent="0.25">
      <c r="A2634" s="3">
        <v>41898</v>
      </c>
      <c r="B2634" s="2">
        <v>24.99</v>
      </c>
      <c r="C2634" s="2">
        <v>25.41</v>
      </c>
      <c r="D2634" s="2">
        <v>24.98</v>
      </c>
      <c r="E2634" s="2">
        <v>25.22</v>
      </c>
      <c r="F2634" s="2">
        <v>0.92036814700000003</v>
      </c>
    </row>
    <row r="2635" spans="1:6" x14ac:dyDescent="0.25">
      <c r="A2635" s="3">
        <v>41897</v>
      </c>
      <c r="B2635" s="2">
        <v>24.93</v>
      </c>
      <c r="C2635" s="2">
        <v>25.08</v>
      </c>
      <c r="D2635" s="2">
        <v>24.87</v>
      </c>
      <c r="E2635" s="2">
        <v>25.06</v>
      </c>
      <c r="F2635" s="2">
        <v>0.52146008799999999</v>
      </c>
    </row>
    <row r="2636" spans="1:6" x14ac:dyDescent="0.25">
      <c r="A2636" s="3">
        <v>41894</v>
      </c>
      <c r="B2636" s="2">
        <v>25.16</v>
      </c>
      <c r="C2636" s="2">
        <v>25.26</v>
      </c>
      <c r="D2636" s="2">
        <v>25.08</v>
      </c>
      <c r="E2636" s="2">
        <v>25.16</v>
      </c>
      <c r="F2636" s="2">
        <v>0</v>
      </c>
    </row>
    <row r="2637" spans="1:6" x14ac:dyDescent="0.25">
      <c r="A2637" s="3">
        <v>41893</v>
      </c>
      <c r="B2637" s="2">
        <v>24.92</v>
      </c>
      <c r="C2637" s="2">
        <v>25.2</v>
      </c>
      <c r="D2637" s="2">
        <v>24.85</v>
      </c>
      <c r="E2637" s="2">
        <v>25.18</v>
      </c>
      <c r="F2637" s="2">
        <v>1.0433386840000001</v>
      </c>
    </row>
    <row r="2638" spans="1:6" x14ac:dyDescent="0.25">
      <c r="A2638" s="3">
        <v>41892</v>
      </c>
      <c r="B2638" s="2">
        <v>24.88</v>
      </c>
      <c r="C2638" s="2">
        <v>25</v>
      </c>
      <c r="D2638" s="2">
        <v>24.85</v>
      </c>
      <c r="E2638" s="2">
        <v>24.93</v>
      </c>
      <c r="F2638" s="2">
        <v>0.20096463000000001</v>
      </c>
    </row>
    <row r="2639" spans="1:6" x14ac:dyDescent="0.25">
      <c r="A2639" s="3">
        <v>41891</v>
      </c>
      <c r="B2639" s="2">
        <v>24.86</v>
      </c>
      <c r="C2639" s="2">
        <v>24.97</v>
      </c>
      <c r="D2639" s="2">
        <v>24.76</v>
      </c>
      <c r="E2639" s="2">
        <v>24.86</v>
      </c>
      <c r="F2639" s="2">
        <v>0</v>
      </c>
    </row>
    <row r="2640" spans="1:6" x14ac:dyDescent="0.25">
      <c r="A2640" s="3">
        <v>41890</v>
      </c>
      <c r="B2640" s="2">
        <v>24.93</v>
      </c>
      <c r="C2640" s="2">
        <v>25.08</v>
      </c>
      <c r="D2640" s="2">
        <v>24.82</v>
      </c>
      <c r="E2640" s="2">
        <v>24.95</v>
      </c>
      <c r="F2640" s="2">
        <v>8.0224629000000006E-2</v>
      </c>
    </row>
    <row r="2641" spans="1:6" x14ac:dyDescent="0.25">
      <c r="A2641" s="3">
        <v>41887</v>
      </c>
      <c r="B2641" s="2">
        <v>24.97</v>
      </c>
      <c r="C2641" s="2">
        <v>25.07</v>
      </c>
      <c r="D2641" s="2">
        <v>24.86</v>
      </c>
      <c r="E2641" s="2">
        <v>25</v>
      </c>
      <c r="F2641" s="2">
        <v>0.12014417300000001</v>
      </c>
    </row>
    <row r="2642" spans="1:6" x14ac:dyDescent="0.25">
      <c r="A2642" s="3">
        <v>41886</v>
      </c>
      <c r="B2642" s="2">
        <v>25.14</v>
      </c>
      <c r="C2642" s="2">
        <v>25.14</v>
      </c>
      <c r="D2642" s="2">
        <v>24.83</v>
      </c>
      <c r="E2642" s="2">
        <v>24.91</v>
      </c>
      <c r="F2642" s="2">
        <v>-0.91487669100000002</v>
      </c>
    </row>
    <row r="2643" spans="1:6" x14ac:dyDescent="0.25">
      <c r="A2643" s="3">
        <v>41885</v>
      </c>
      <c r="B2643" s="2">
        <v>25</v>
      </c>
      <c r="C2643" s="2">
        <v>25.13</v>
      </c>
      <c r="D2643" s="2">
        <v>24.93</v>
      </c>
      <c r="E2643" s="2">
        <v>25.04</v>
      </c>
      <c r="F2643" s="2">
        <v>0.16</v>
      </c>
    </row>
    <row r="2644" spans="1:6" x14ac:dyDescent="0.25">
      <c r="A2644" s="3">
        <v>41884</v>
      </c>
      <c r="B2644" s="2">
        <v>24.94</v>
      </c>
      <c r="C2644" s="2">
        <v>24.99</v>
      </c>
      <c r="D2644" s="2">
        <v>24.75</v>
      </c>
      <c r="E2644" s="2">
        <v>24.88</v>
      </c>
      <c r="F2644" s="2">
        <v>-0.240577386</v>
      </c>
    </row>
    <row r="2645" spans="1:6" x14ac:dyDescent="0.25">
      <c r="A2645" s="3">
        <v>41880</v>
      </c>
      <c r="B2645" s="2">
        <v>24.98</v>
      </c>
      <c r="C2645" s="2">
        <v>24.99</v>
      </c>
      <c r="D2645" s="2">
        <v>24.76</v>
      </c>
      <c r="E2645" s="2">
        <v>24.99</v>
      </c>
      <c r="F2645" s="2">
        <v>4.0032025999999998E-2</v>
      </c>
    </row>
    <row r="2646" spans="1:6" x14ac:dyDescent="0.25">
      <c r="A2646" s="3">
        <v>41879</v>
      </c>
      <c r="B2646" s="2">
        <v>24.73</v>
      </c>
      <c r="C2646" s="2">
        <v>24.9</v>
      </c>
      <c r="D2646" s="2">
        <v>24.64</v>
      </c>
      <c r="E2646" s="2">
        <v>24.85</v>
      </c>
      <c r="F2646" s="2">
        <v>0.48524059800000002</v>
      </c>
    </row>
    <row r="2647" spans="1:6" x14ac:dyDescent="0.25">
      <c r="A2647" s="3">
        <v>41878</v>
      </c>
      <c r="B2647" s="2">
        <v>24.79</v>
      </c>
      <c r="C2647" s="2">
        <v>24.85</v>
      </c>
      <c r="D2647" s="2">
        <v>24.71</v>
      </c>
      <c r="E2647" s="2">
        <v>24.8</v>
      </c>
      <c r="F2647" s="2">
        <v>4.0338845999999998E-2</v>
      </c>
    </row>
    <row r="2648" spans="1:6" x14ac:dyDescent="0.25">
      <c r="A2648" s="3">
        <v>41877</v>
      </c>
      <c r="B2648" s="2">
        <v>24.74</v>
      </c>
      <c r="C2648" s="2">
        <v>24.93</v>
      </c>
      <c r="D2648" s="2">
        <v>24.67</v>
      </c>
      <c r="E2648" s="2">
        <v>24.81</v>
      </c>
      <c r="F2648" s="2">
        <v>0.28294260300000001</v>
      </c>
    </row>
    <row r="2649" spans="1:6" x14ac:dyDescent="0.25">
      <c r="A2649" s="3">
        <v>41876</v>
      </c>
      <c r="B2649" s="2">
        <v>24.7</v>
      </c>
      <c r="C2649" s="2">
        <v>24.84</v>
      </c>
      <c r="D2649" s="2">
        <v>24.69</v>
      </c>
      <c r="E2649" s="2">
        <v>24.69</v>
      </c>
      <c r="F2649" s="2">
        <v>-4.048583E-2</v>
      </c>
    </row>
    <row r="2650" spans="1:6" x14ac:dyDescent="0.25">
      <c r="A2650" s="3">
        <v>41873</v>
      </c>
      <c r="B2650" s="2">
        <v>24.95</v>
      </c>
      <c r="C2650" s="2">
        <v>24.97</v>
      </c>
      <c r="D2650" s="2">
        <v>24.64</v>
      </c>
      <c r="E2650" s="2">
        <v>24.65</v>
      </c>
      <c r="F2650" s="2">
        <v>-1.20240481</v>
      </c>
    </row>
    <row r="2651" spans="1:6" x14ac:dyDescent="0.25">
      <c r="A2651" s="3">
        <v>41872</v>
      </c>
      <c r="B2651" s="2">
        <v>24.75</v>
      </c>
      <c r="C2651" s="2">
        <v>24.91</v>
      </c>
      <c r="D2651" s="2">
        <v>24.72</v>
      </c>
      <c r="E2651" s="2">
        <v>24.89</v>
      </c>
      <c r="F2651" s="2">
        <v>0.56565656600000003</v>
      </c>
    </row>
    <row r="2652" spans="1:6" x14ac:dyDescent="0.25">
      <c r="A2652" s="3">
        <v>41871</v>
      </c>
      <c r="B2652" s="2">
        <v>24.55</v>
      </c>
      <c r="C2652" s="2">
        <v>24.75</v>
      </c>
      <c r="D2652" s="2">
        <v>24.53</v>
      </c>
      <c r="E2652" s="2">
        <v>24.7</v>
      </c>
      <c r="F2652" s="2">
        <v>0.61099796299999998</v>
      </c>
    </row>
    <row r="2653" spans="1:6" x14ac:dyDescent="0.25">
      <c r="A2653" s="3">
        <v>41870</v>
      </c>
      <c r="B2653" s="2">
        <v>24.63</v>
      </c>
      <c r="C2653" s="2">
        <v>24.69</v>
      </c>
      <c r="D2653" s="2">
        <v>24.6</v>
      </c>
      <c r="E2653" s="2">
        <v>24.64</v>
      </c>
      <c r="F2653" s="2">
        <v>4.0600892999999999E-2</v>
      </c>
    </row>
    <row r="2654" spans="1:6" x14ac:dyDescent="0.25">
      <c r="A2654" s="3">
        <v>41869</v>
      </c>
      <c r="B2654" s="2">
        <v>24.49</v>
      </c>
      <c r="C2654" s="2">
        <v>24.65</v>
      </c>
      <c r="D2654" s="2">
        <v>24.43</v>
      </c>
      <c r="E2654" s="2">
        <v>24.63</v>
      </c>
      <c r="F2654" s="2">
        <v>0.57166190299999997</v>
      </c>
    </row>
    <row r="2655" spans="1:6" x14ac:dyDescent="0.25">
      <c r="A2655" s="3">
        <v>41866</v>
      </c>
      <c r="B2655" s="2">
        <v>24.66</v>
      </c>
      <c r="C2655" s="2">
        <v>24.66</v>
      </c>
      <c r="D2655" s="2">
        <v>24.27</v>
      </c>
      <c r="E2655" s="2">
        <v>24.43</v>
      </c>
      <c r="F2655" s="2">
        <v>-0.93268450899999999</v>
      </c>
    </row>
    <row r="2656" spans="1:6" x14ac:dyDescent="0.25">
      <c r="A2656" s="3">
        <v>41865</v>
      </c>
      <c r="B2656" s="2">
        <v>24.93</v>
      </c>
      <c r="C2656" s="2">
        <v>24.93</v>
      </c>
      <c r="D2656" s="2">
        <v>24.32</v>
      </c>
      <c r="E2656" s="2">
        <v>24.54</v>
      </c>
      <c r="F2656" s="2">
        <v>-1.564380265</v>
      </c>
    </row>
    <row r="2657" spans="1:6" x14ac:dyDescent="0.25">
      <c r="A2657" s="3">
        <v>41864</v>
      </c>
      <c r="B2657" s="2">
        <v>25.2</v>
      </c>
      <c r="C2657" s="2">
        <v>25.27</v>
      </c>
      <c r="D2657" s="2">
        <v>24.93</v>
      </c>
      <c r="E2657" s="2">
        <v>25.2</v>
      </c>
      <c r="F2657" s="2">
        <v>0</v>
      </c>
    </row>
    <row r="2658" spans="1:6" x14ac:dyDescent="0.25">
      <c r="A2658" s="3">
        <v>41863</v>
      </c>
      <c r="B2658" s="2">
        <v>25.21</v>
      </c>
      <c r="C2658" s="2">
        <v>25.26</v>
      </c>
      <c r="D2658" s="2">
        <v>25</v>
      </c>
      <c r="E2658" s="2">
        <v>25.15</v>
      </c>
      <c r="F2658" s="2">
        <v>-0.23800079299999999</v>
      </c>
    </row>
    <row r="2659" spans="1:6" x14ac:dyDescent="0.25">
      <c r="A2659" s="3">
        <v>41862</v>
      </c>
      <c r="B2659" s="2">
        <v>25.09</v>
      </c>
      <c r="C2659" s="2">
        <v>25.37</v>
      </c>
      <c r="D2659" s="2">
        <v>25.02</v>
      </c>
      <c r="E2659" s="2">
        <v>25.23</v>
      </c>
      <c r="F2659" s="2">
        <v>0.557991232</v>
      </c>
    </row>
    <row r="2660" spans="1:6" x14ac:dyDescent="0.25">
      <c r="A2660" s="3">
        <v>41859</v>
      </c>
      <c r="B2660" s="2">
        <v>24.84</v>
      </c>
      <c r="C2660" s="2">
        <v>25.06</v>
      </c>
      <c r="D2660" s="2">
        <v>24.74</v>
      </c>
      <c r="E2660" s="2">
        <v>25.03</v>
      </c>
      <c r="F2660" s="2">
        <v>0.76489532999999998</v>
      </c>
    </row>
    <row r="2661" spans="1:6" x14ac:dyDescent="0.25">
      <c r="A2661" s="3">
        <v>41858</v>
      </c>
      <c r="B2661" s="2">
        <v>25.01</v>
      </c>
      <c r="C2661" s="2">
        <v>25.1</v>
      </c>
      <c r="D2661" s="2">
        <v>24.69</v>
      </c>
      <c r="E2661" s="2">
        <v>24.86</v>
      </c>
      <c r="F2661" s="2">
        <v>-0.59976009600000002</v>
      </c>
    </row>
    <row r="2662" spans="1:6" x14ac:dyDescent="0.25">
      <c r="A2662" s="3">
        <v>41857</v>
      </c>
      <c r="B2662" s="2">
        <v>24.89</v>
      </c>
      <c r="C2662" s="2">
        <v>25.21</v>
      </c>
      <c r="D2662" s="2">
        <v>24.85</v>
      </c>
      <c r="E2662" s="2">
        <v>24.94</v>
      </c>
      <c r="F2662" s="2">
        <v>0.20088388900000001</v>
      </c>
    </row>
    <row r="2663" spans="1:6" x14ac:dyDescent="0.25">
      <c r="A2663" s="3">
        <v>41856</v>
      </c>
      <c r="B2663" s="2">
        <v>25.08</v>
      </c>
      <c r="C2663" s="2">
        <v>25.12</v>
      </c>
      <c r="D2663" s="2">
        <v>24.88</v>
      </c>
      <c r="E2663" s="2">
        <v>24.97</v>
      </c>
      <c r="F2663" s="2">
        <v>-0.43859649099999998</v>
      </c>
    </row>
    <row r="2664" spans="1:6" x14ac:dyDescent="0.25">
      <c r="A2664" s="3">
        <v>41855</v>
      </c>
      <c r="B2664" s="2">
        <v>24.94</v>
      </c>
      <c r="C2664" s="2">
        <v>25.22</v>
      </c>
      <c r="D2664" s="2">
        <v>24.87</v>
      </c>
      <c r="E2664" s="2">
        <v>25.16</v>
      </c>
      <c r="F2664" s="2">
        <v>0.88211708099999997</v>
      </c>
    </row>
    <row r="2665" spans="1:6" x14ac:dyDescent="0.25">
      <c r="A2665" s="3">
        <v>41852</v>
      </c>
      <c r="B2665" s="2">
        <v>25.11</v>
      </c>
      <c r="C2665" s="2">
        <v>25.21</v>
      </c>
      <c r="D2665" s="2">
        <v>24.8</v>
      </c>
      <c r="E2665" s="2">
        <v>24.99</v>
      </c>
      <c r="F2665" s="2">
        <v>-0.47789725199999999</v>
      </c>
    </row>
    <row r="2666" spans="1:6" x14ac:dyDescent="0.25">
      <c r="A2666" s="3">
        <v>41851</v>
      </c>
      <c r="B2666" s="2">
        <v>25.48</v>
      </c>
      <c r="C2666" s="2">
        <v>25.5</v>
      </c>
      <c r="D2666" s="2">
        <v>25.18</v>
      </c>
      <c r="E2666" s="2">
        <v>25.23</v>
      </c>
      <c r="F2666" s="2">
        <v>-0.98116169499999994</v>
      </c>
    </row>
    <row r="2667" spans="1:6" x14ac:dyDescent="0.25">
      <c r="A2667" s="3">
        <v>41850</v>
      </c>
      <c r="B2667" s="2">
        <v>25.83</v>
      </c>
      <c r="C2667" s="2">
        <v>25.84</v>
      </c>
      <c r="D2667" s="2">
        <v>25.48</v>
      </c>
      <c r="E2667" s="2">
        <v>25.63</v>
      </c>
      <c r="F2667" s="2">
        <v>-0.77429345699999996</v>
      </c>
    </row>
    <row r="2668" spans="1:6" x14ac:dyDescent="0.25">
      <c r="A2668" s="3">
        <v>41849</v>
      </c>
      <c r="B2668" s="2">
        <v>25.88</v>
      </c>
      <c r="C2668" s="2">
        <v>26</v>
      </c>
      <c r="D2668" s="2">
        <v>25.69</v>
      </c>
      <c r="E2668" s="2">
        <v>25.71</v>
      </c>
      <c r="F2668" s="2">
        <v>-0.65687789799999996</v>
      </c>
    </row>
    <row r="2669" spans="1:6" x14ac:dyDescent="0.25">
      <c r="A2669" s="3">
        <v>41848</v>
      </c>
      <c r="B2669" s="2">
        <v>25.73</v>
      </c>
      <c r="C2669" s="2">
        <v>26</v>
      </c>
      <c r="D2669" s="2">
        <v>25.57</v>
      </c>
      <c r="E2669" s="2">
        <v>25.92</v>
      </c>
      <c r="F2669" s="2">
        <v>0.73843762099999999</v>
      </c>
    </row>
    <row r="2670" spans="1:6" x14ac:dyDescent="0.25">
      <c r="A2670" s="3">
        <v>41845</v>
      </c>
      <c r="B2670" s="2">
        <v>25.8</v>
      </c>
      <c r="C2670" s="2">
        <v>26.02</v>
      </c>
      <c r="D2670" s="2">
        <v>25.69</v>
      </c>
      <c r="E2670" s="2">
        <v>25.97</v>
      </c>
      <c r="F2670" s="2">
        <v>0.65891472900000003</v>
      </c>
    </row>
    <row r="2671" spans="1:6" x14ac:dyDescent="0.25">
      <c r="A2671" s="3">
        <v>41844</v>
      </c>
      <c r="B2671" s="2">
        <v>25.76</v>
      </c>
      <c r="C2671" s="2">
        <v>25.9</v>
      </c>
      <c r="D2671" s="2">
        <v>25.67</v>
      </c>
      <c r="E2671" s="2">
        <v>25.83</v>
      </c>
      <c r="F2671" s="2">
        <v>0.27173913</v>
      </c>
    </row>
    <row r="2672" spans="1:6" x14ac:dyDescent="0.25">
      <c r="A2672" s="3">
        <v>41843</v>
      </c>
      <c r="B2672" s="2">
        <v>25.72</v>
      </c>
      <c r="C2672" s="2">
        <v>25.79</v>
      </c>
      <c r="D2672" s="2">
        <v>25.56</v>
      </c>
      <c r="E2672" s="2">
        <v>25.68</v>
      </c>
      <c r="F2672" s="2">
        <v>-0.155520995</v>
      </c>
    </row>
    <row r="2673" spans="1:6" x14ac:dyDescent="0.25">
      <c r="A2673" s="3">
        <v>41842</v>
      </c>
      <c r="B2673" s="2">
        <v>25.95</v>
      </c>
      <c r="C2673" s="2">
        <v>26.08</v>
      </c>
      <c r="D2673" s="2">
        <v>25.91</v>
      </c>
      <c r="E2673" s="2">
        <v>25.95</v>
      </c>
      <c r="F2673" s="2">
        <v>0</v>
      </c>
    </row>
    <row r="2674" spans="1:6" x14ac:dyDescent="0.25">
      <c r="A2674" s="3">
        <v>41841</v>
      </c>
      <c r="B2674" s="2">
        <v>25.89</v>
      </c>
      <c r="C2674" s="2">
        <v>25.95</v>
      </c>
      <c r="D2674" s="2">
        <v>25.73</v>
      </c>
      <c r="E2674" s="2">
        <v>25.85</v>
      </c>
      <c r="F2674" s="2">
        <v>-0.15449980699999999</v>
      </c>
    </row>
    <row r="2675" spans="1:6" x14ac:dyDescent="0.25">
      <c r="A2675" s="3">
        <v>41838</v>
      </c>
      <c r="B2675" s="2">
        <v>25.77</v>
      </c>
      <c r="C2675" s="2">
        <v>25.95</v>
      </c>
      <c r="D2675" s="2">
        <v>25.68</v>
      </c>
      <c r="E2675" s="2">
        <v>25.91</v>
      </c>
      <c r="F2675" s="2">
        <v>0.54326736499999995</v>
      </c>
    </row>
    <row r="2676" spans="1:6" x14ac:dyDescent="0.25">
      <c r="A2676" s="3">
        <v>41837</v>
      </c>
      <c r="B2676" s="2">
        <v>25.83</v>
      </c>
      <c r="C2676" s="2">
        <v>26</v>
      </c>
      <c r="D2676" s="2">
        <v>25.57</v>
      </c>
      <c r="E2676" s="2">
        <v>25.63</v>
      </c>
      <c r="F2676" s="2">
        <v>-0.77429345699999996</v>
      </c>
    </row>
    <row r="2677" spans="1:6" x14ac:dyDescent="0.25">
      <c r="A2677" s="3">
        <v>41836</v>
      </c>
      <c r="B2677" s="2">
        <v>25.75</v>
      </c>
      <c r="C2677" s="2">
        <v>26.05</v>
      </c>
      <c r="D2677" s="2">
        <v>25.74</v>
      </c>
      <c r="E2677" s="2">
        <v>25.98</v>
      </c>
      <c r="F2677" s="2">
        <v>0.89320388299999998</v>
      </c>
    </row>
    <row r="2678" spans="1:6" x14ac:dyDescent="0.25">
      <c r="A2678" s="3">
        <v>41835</v>
      </c>
      <c r="B2678" s="2">
        <v>25.38</v>
      </c>
      <c r="C2678" s="2">
        <v>25.68</v>
      </c>
      <c r="D2678" s="2">
        <v>25.36</v>
      </c>
      <c r="E2678" s="2">
        <v>25.67</v>
      </c>
      <c r="F2678" s="2">
        <v>1.142631994</v>
      </c>
    </row>
    <row r="2679" spans="1:6" x14ac:dyDescent="0.25">
      <c r="A2679" s="3">
        <v>41834</v>
      </c>
      <c r="B2679" s="2">
        <v>25.6</v>
      </c>
      <c r="C2679" s="2">
        <v>25.65</v>
      </c>
      <c r="D2679" s="2">
        <v>25.4</v>
      </c>
      <c r="E2679" s="2">
        <v>25.44</v>
      </c>
      <c r="F2679" s="2">
        <v>-0.625</v>
      </c>
    </row>
    <row r="2680" spans="1:6" x14ac:dyDescent="0.25">
      <c r="A2680" s="3">
        <v>41831</v>
      </c>
      <c r="B2680" s="2">
        <v>25.52</v>
      </c>
      <c r="C2680" s="2">
        <v>25.65</v>
      </c>
      <c r="D2680" s="2">
        <v>25.44</v>
      </c>
      <c r="E2680" s="2">
        <v>25.52</v>
      </c>
      <c r="F2680" s="2">
        <v>0</v>
      </c>
    </row>
    <row r="2681" spans="1:6" x14ac:dyDescent="0.25">
      <c r="A2681" s="3">
        <v>41830</v>
      </c>
      <c r="B2681" s="2">
        <v>25.25</v>
      </c>
      <c r="C2681" s="2">
        <v>25.52</v>
      </c>
      <c r="D2681" s="2">
        <v>25.22</v>
      </c>
      <c r="E2681" s="2">
        <v>25.44</v>
      </c>
      <c r="F2681" s="2">
        <v>0.75247524799999999</v>
      </c>
    </row>
    <row r="2682" spans="1:6" x14ac:dyDescent="0.25">
      <c r="A2682" s="3">
        <v>41829</v>
      </c>
      <c r="B2682" s="2">
        <v>25.2</v>
      </c>
      <c r="C2682" s="2">
        <v>25.5</v>
      </c>
      <c r="D2682" s="2">
        <v>25.14</v>
      </c>
      <c r="E2682" s="2">
        <v>25.44</v>
      </c>
      <c r="F2682" s="2">
        <v>0.95238095199999995</v>
      </c>
    </row>
    <row r="2683" spans="1:6" x14ac:dyDescent="0.25">
      <c r="A2683" s="3">
        <v>41828</v>
      </c>
      <c r="B2683" s="2">
        <v>25.1</v>
      </c>
      <c r="C2683" s="2">
        <v>25.31</v>
      </c>
      <c r="D2683" s="2">
        <v>25.06</v>
      </c>
      <c r="E2683" s="2">
        <v>25.07</v>
      </c>
      <c r="F2683" s="2">
        <v>-0.11952191199999999</v>
      </c>
    </row>
    <row r="2684" spans="1:6" x14ac:dyDescent="0.25">
      <c r="A2684" s="3">
        <v>41827</v>
      </c>
      <c r="B2684" s="2">
        <v>24.97</v>
      </c>
      <c r="C2684" s="2">
        <v>25.25</v>
      </c>
      <c r="D2684" s="2">
        <v>24.97</v>
      </c>
      <c r="E2684" s="2">
        <v>25.25</v>
      </c>
      <c r="F2684" s="2">
        <v>1.1213456150000001</v>
      </c>
    </row>
    <row r="2685" spans="1:6" x14ac:dyDescent="0.25">
      <c r="A2685" s="3">
        <v>41823</v>
      </c>
      <c r="B2685" s="2">
        <v>25.15</v>
      </c>
      <c r="C2685" s="2">
        <v>25.25</v>
      </c>
      <c r="D2685" s="2">
        <v>25.13</v>
      </c>
      <c r="E2685" s="2">
        <v>25.19</v>
      </c>
      <c r="F2685" s="2">
        <v>0.159045726</v>
      </c>
    </row>
    <row r="2686" spans="1:6" x14ac:dyDescent="0.25">
      <c r="A2686" s="3">
        <v>41822</v>
      </c>
      <c r="B2686" s="2">
        <v>24.97</v>
      </c>
      <c r="C2686" s="2">
        <v>25.14</v>
      </c>
      <c r="D2686" s="2">
        <v>24.87</v>
      </c>
      <c r="E2686" s="2">
        <v>25.03</v>
      </c>
      <c r="F2686" s="2">
        <v>0.24028834600000001</v>
      </c>
    </row>
    <row r="2687" spans="1:6" x14ac:dyDescent="0.25">
      <c r="A2687" s="3">
        <v>41821</v>
      </c>
      <c r="B2687" s="2">
        <v>24.91</v>
      </c>
      <c r="C2687" s="2">
        <v>25.11</v>
      </c>
      <c r="D2687" s="2">
        <v>24.77</v>
      </c>
      <c r="E2687" s="2">
        <v>25.08</v>
      </c>
      <c r="F2687" s="2">
        <v>0.68245684500000003</v>
      </c>
    </row>
    <row r="2688" spans="1:6" x14ac:dyDescent="0.25">
      <c r="A2688" s="3">
        <v>41820</v>
      </c>
      <c r="B2688" s="2">
        <v>24.67</v>
      </c>
      <c r="C2688" s="2">
        <v>24.9</v>
      </c>
      <c r="D2688" s="2">
        <v>24.62</v>
      </c>
      <c r="E2688" s="2">
        <v>24.85</v>
      </c>
      <c r="F2688" s="2">
        <v>0.72963113099999999</v>
      </c>
    </row>
    <row r="2689" spans="1:6" x14ac:dyDescent="0.25">
      <c r="A2689" s="3">
        <v>41817</v>
      </c>
      <c r="B2689" s="2">
        <v>24.67</v>
      </c>
      <c r="C2689" s="2">
        <v>24.77</v>
      </c>
      <c r="D2689" s="2">
        <v>24.48</v>
      </c>
      <c r="E2689" s="2">
        <v>24.7</v>
      </c>
      <c r="F2689" s="2">
        <v>0.121605188</v>
      </c>
    </row>
    <row r="2690" spans="1:6" x14ac:dyDescent="0.25">
      <c r="A2690" s="3">
        <v>41816</v>
      </c>
      <c r="B2690" s="2">
        <v>24.66</v>
      </c>
      <c r="C2690" s="2">
        <v>24.8</v>
      </c>
      <c r="D2690" s="2">
        <v>24.48</v>
      </c>
      <c r="E2690" s="2">
        <v>24.65</v>
      </c>
      <c r="F2690" s="2">
        <v>-4.0551499999999997E-2</v>
      </c>
    </row>
    <row r="2691" spans="1:6" x14ac:dyDescent="0.25">
      <c r="A2691" s="3">
        <v>41815</v>
      </c>
      <c r="B2691" s="2">
        <v>24.51</v>
      </c>
      <c r="C2691" s="2">
        <v>24.78</v>
      </c>
      <c r="D2691" s="2">
        <v>24.41</v>
      </c>
      <c r="E2691" s="2">
        <v>24.72</v>
      </c>
      <c r="F2691" s="2">
        <v>0.85679314600000001</v>
      </c>
    </row>
    <row r="2692" spans="1:6" x14ac:dyDescent="0.25">
      <c r="A2692" s="3">
        <v>41814</v>
      </c>
      <c r="B2692" s="2">
        <v>24.62</v>
      </c>
      <c r="C2692" s="2">
        <v>24.74</v>
      </c>
      <c r="D2692" s="2">
        <v>24.52</v>
      </c>
      <c r="E2692" s="2">
        <v>24.53</v>
      </c>
      <c r="F2692" s="2">
        <v>-0.36555645799999997</v>
      </c>
    </row>
    <row r="2693" spans="1:6" x14ac:dyDescent="0.25">
      <c r="A2693" s="3">
        <v>41813</v>
      </c>
      <c r="B2693" s="2">
        <v>24.8</v>
      </c>
      <c r="C2693" s="2">
        <v>24.9</v>
      </c>
      <c r="D2693" s="2">
        <v>24.65</v>
      </c>
      <c r="E2693" s="2">
        <v>24.7</v>
      </c>
      <c r="F2693" s="2">
        <v>-0.40322580600000002</v>
      </c>
    </row>
    <row r="2694" spans="1:6" x14ac:dyDescent="0.25">
      <c r="A2694" s="3">
        <v>41810</v>
      </c>
      <c r="B2694" s="2">
        <v>24.73</v>
      </c>
      <c r="C2694" s="2">
        <v>24.88</v>
      </c>
      <c r="D2694" s="2">
        <v>24.62</v>
      </c>
      <c r="E2694" s="2">
        <v>24.83</v>
      </c>
      <c r="F2694" s="2">
        <v>0.40436716499999997</v>
      </c>
    </row>
    <row r="2695" spans="1:6" x14ac:dyDescent="0.25">
      <c r="A2695" s="3">
        <v>41809</v>
      </c>
      <c r="B2695" s="2">
        <v>24.58</v>
      </c>
      <c r="C2695" s="2">
        <v>24.71</v>
      </c>
      <c r="D2695" s="2">
        <v>24.46</v>
      </c>
      <c r="E2695" s="2">
        <v>24.71</v>
      </c>
      <c r="F2695" s="2">
        <v>0.52888527299999999</v>
      </c>
    </row>
    <row r="2696" spans="1:6" x14ac:dyDescent="0.25">
      <c r="A2696" s="3">
        <v>41808</v>
      </c>
      <c r="B2696" s="2">
        <v>24.71</v>
      </c>
      <c r="C2696" s="2">
        <v>24.75</v>
      </c>
      <c r="D2696" s="2">
        <v>24.46</v>
      </c>
      <c r="E2696" s="2">
        <v>24.63</v>
      </c>
      <c r="F2696" s="2">
        <v>-0.32375556500000002</v>
      </c>
    </row>
    <row r="2697" spans="1:6" x14ac:dyDescent="0.25">
      <c r="A2697" s="3">
        <v>41807</v>
      </c>
      <c r="B2697" s="2">
        <v>24.5</v>
      </c>
      <c r="C2697" s="2">
        <v>24.62</v>
      </c>
      <c r="D2697" s="2">
        <v>24.41</v>
      </c>
      <c r="E2697" s="2">
        <v>24.5</v>
      </c>
      <c r="F2697" s="2">
        <v>0</v>
      </c>
    </row>
    <row r="2698" spans="1:6" x14ac:dyDescent="0.25">
      <c r="A2698" s="3">
        <v>41806</v>
      </c>
      <c r="B2698" s="2">
        <v>24.51</v>
      </c>
      <c r="C2698" s="2">
        <v>24.73</v>
      </c>
      <c r="D2698" s="2">
        <v>24.45</v>
      </c>
      <c r="E2698" s="2">
        <v>24.53</v>
      </c>
      <c r="F2698" s="2">
        <v>8.1599347000000003E-2</v>
      </c>
    </row>
    <row r="2699" spans="1:6" x14ac:dyDescent="0.25">
      <c r="A2699" s="3">
        <v>41803</v>
      </c>
      <c r="B2699" s="2">
        <v>24.65</v>
      </c>
      <c r="C2699" s="2">
        <v>24.78</v>
      </c>
      <c r="D2699" s="2">
        <v>24.6</v>
      </c>
      <c r="E2699" s="2">
        <v>24.7</v>
      </c>
      <c r="F2699" s="2">
        <v>0.20283975700000001</v>
      </c>
    </row>
    <row r="2700" spans="1:6" x14ac:dyDescent="0.25">
      <c r="A2700" s="3">
        <v>41802</v>
      </c>
      <c r="B2700" s="2">
        <v>24.93</v>
      </c>
      <c r="C2700" s="2">
        <v>25</v>
      </c>
      <c r="D2700" s="2">
        <v>24.62</v>
      </c>
      <c r="E2700" s="2">
        <v>24.66</v>
      </c>
      <c r="F2700" s="2">
        <v>-1.083032491</v>
      </c>
    </row>
    <row r="2701" spans="1:6" x14ac:dyDescent="0.25">
      <c r="A2701" s="3">
        <v>41801</v>
      </c>
      <c r="B2701" s="2">
        <v>24.9</v>
      </c>
      <c r="C2701" s="2">
        <v>25.17</v>
      </c>
      <c r="D2701" s="2">
        <v>24.79</v>
      </c>
      <c r="E2701" s="2">
        <v>25.04</v>
      </c>
      <c r="F2701" s="2">
        <v>0.562248996</v>
      </c>
    </row>
    <row r="2702" spans="1:6" x14ac:dyDescent="0.25">
      <c r="A2702" s="3">
        <v>41800</v>
      </c>
      <c r="B2702" s="2">
        <v>24.72</v>
      </c>
      <c r="C2702" s="2">
        <v>25.1</v>
      </c>
      <c r="D2702" s="2">
        <v>24.6</v>
      </c>
      <c r="E2702" s="2">
        <v>25</v>
      </c>
      <c r="F2702" s="2">
        <v>1.1326860839999999</v>
      </c>
    </row>
    <row r="2703" spans="1:6" x14ac:dyDescent="0.25">
      <c r="A2703" s="3">
        <v>41799</v>
      </c>
      <c r="B2703" s="2">
        <v>24.76</v>
      </c>
      <c r="C2703" s="2">
        <v>24.95</v>
      </c>
      <c r="D2703" s="2">
        <v>24.72</v>
      </c>
      <c r="E2703" s="2">
        <v>24.8</v>
      </c>
      <c r="F2703" s="2">
        <v>0.161550889</v>
      </c>
    </row>
    <row r="2704" spans="1:6" x14ac:dyDescent="0.25">
      <c r="A2704" s="3">
        <v>41796</v>
      </c>
      <c r="B2704" s="2">
        <v>24.82</v>
      </c>
      <c r="C2704" s="2">
        <v>24.94</v>
      </c>
      <c r="D2704" s="2">
        <v>24.71</v>
      </c>
      <c r="E2704" s="2">
        <v>24.83</v>
      </c>
      <c r="F2704" s="2">
        <v>4.0290089000000001E-2</v>
      </c>
    </row>
    <row r="2705" spans="1:6" x14ac:dyDescent="0.25">
      <c r="A2705" s="3">
        <v>41795</v>
      </c>
      <c r="B2705" s="2">
        <v>24.6</v>
      </c>
      <c r="C2705" s="2">
        <v>24.73</v>
      </c>
      <c r="D2705" s="2">
        <v>24.41</v>
      </c>
      <c r="E2705" s="2">
        <v>24.7</v>
      </c>
      <c r="F2705" s="2">
        <v>0.40650406500000003</v>
      </c>
    </row>
    <row r="2706" spans="1:6" x14ac:dyDescent="0.25">
      <c r="A2706" s="3">
        <v>41794</v>
      </c>
      <c r="B2706" s="2">
        <v>24.56</v>
      </c>
      <c r="C2706" s="2">
        <v>24.65</v>
      </c>
      <c r="D2706" s="2">
        <v>24.4</v>
      </c>
      <c r="E2706" s="2">
        <v>24.5</v>
      </c>
      <c r="F2706" s="2">
        <v>-0.24429967399999999</v>
      </c>
    </row>
    <row r="2707" spans="1:6" x14ac:dyDescent="0.25">
      <c r="A2707" s="3">
        <v>41793</v>
      </c>
      <c r="B2707" s="2">
        <v>24.66</v>
      </c>
      <c r="C2707" s="2">
        <v>24.82</v>
      </c>
      <c r="D2707" s="2">
        <v>24.45</v>
      </c>
      <c r="E2707" s="2">
        <v>24.68</v>
      </c>
      <c r="F2707" s="2">
        <v>8.1103000999999994E-2</v>
      </c>
    </row>
    <row r="2708" spans="1:6" x14ac:dyDescent="0.25">
      <c r="A2708" s="3">
        <v>41792</v>
      </c>
      <c r="B2708" s="2">
        <v>24.64</v>
      </c>
      <c r="C2708" s="2">
        <v>24.8</v>
      </c>
      <c r="D2708" s="2">
        <v>24.56</v>
      </c>
      <c r="E2708" s="2">
        <v>24.78</v>
      </c>
      <c r="F2708" s="2">
        <v>0.56818181800000001</v>
      </c>
    </row>
    <row r="2709" spans="1:6" x14ac:dyDescent="0.25">
      <c r="A2709" s="3">
        <v>41789</v>
      </c>
      <c r="B2709" s="2">
        <v>24.75</v>
      </c>
      <c r="C2709" s="2">
        <v>24.75</v>
      </c>
      <c r="D2709" s="2">
        <v>24.48</v>
      </c>
      <c r="E2709" s="2">
        <v>24.62</v>
      </c>
      <c r="F2709" s="2">
        <v>-0.52525252499999997</v>
      </c>
    </row>
    <row r="2710" spans="1:6" x14ac:dyDescent="0.25">
      <c r="A2710" s="3">
        <v>41788</v>
      </c>
      <c r="B2710" s="2">
        <v>24.85</v>
      </c>
      <c r="C2710" s="2">
        <v>24.92</v>
      </c>
      <c r="D2710" s="2">
        <v>24.56</v>
      </c>
      <c r="E2710" s="2">
        <v>24.68</v>
      </c>
      <c r="F2710" s="2">
        <v>-0.68410462800000005</v>
      </c>
    </row>
    <row r="2711" spans="1:6" x14ac:dyDescent="0.25">
      <c r="A2711" s="3">
        <v>41787</v>
      </c>
      <c r="B2711" s="2">
        <v>24.63</v>
      </c>
      <c r="C2711" s="2">
        <v>24.93</v>
      </c>
      <c r="D2711" s="2">
        <v>24.63</v>
      </c>
      <c r="E2711" s="2">
        <v>24.82</v>
      </c>
      <c r="F2711" s="2">
        <v>0.77141697099999995</v>
      </c>
    </row>
    <row r="2712" spans="1:6" x14ac:dyDescent="0.25">
      <c r="A2712" s="3">
        <v>41786</v>
      </c>
      <c r="B2712" s="2">
        <v>24.75</v>
      </c>
      <c r="C2712" s="2">
        <v>24.88</v>
      </c>
      <c r="D2712" s="2">
        <v>24.63</v>
      </c>
      <c r="E2712" s="2">
        <v>24.71</v>
      </c>
      <c r="F2712" s="2">
        <v>-0.16161616200000001</v>
      </c>
    </row>
    <row r="2713" spans="1:6" x14ac:dyDescent="0.25">
      <c r="A2713" s="3">
        <v>41782</v>
      </c>
      <c r="B2713" s="2">
        <v>24.44</v>
      </c>
      <c r="C2713" s="2">
        <v>24.56</v>
      </c>
      <c r="D2713" s="2">
        <v>24.36</v>
      </c>
      <c r="E2713" s="2">
        <v>24.52</v>
      </c>
      <c r="F2713" s="2">
        <v>0.327332242</v>
      </c>
    </row>
    <row r="2714" spans="1:6" x14ac:dyDescent="0.25">
      <c r="A2714" s="3">
        <v>41781</v>
      </c>
      <c r="B2714" s="2">
        <v>24.39</v>
      </c>
      <c r="C2714" s="2">
        <v>24.54</v>
      </c>
      <c r="D2714" s="2">
        <v>24.29</v>
      </c>
      <c r="E2714" s="2">
        <v>24.38</v>
      </c>
      <c r="F2714" s="2">
        <v>-4.1000410000000001E-2</v>
      </c>
    </row>
    <row r="2715" spans="1:6" x14ac:dyDescent="0.25">
      <c r="A2715" s="3">
        <v>41780</v>
      </c>
      <c r="B2715" s="2">
        <v>24.18</v>
      </c>
      <c r="C2715" s="2">
        <v>24.65</v>
      </c>
      <c r="D2715" s="2">
        <v>24.17</v>
      </c>
      <c r="E2715" s="2">
        <v>24.48</v>
      </c>
      <c r="F2715" s="2">
        <v>1.240694789</v>
      </c>
    </row>
    <row r="2716" spans="1:6" x14ac:dyDescent="0.25">
      <c r="A2716" s="3">
        <v>41779</v>
      </c>
      <c r="B2716" s="2">
        <v>24.3</v>
      </c>
      <c r="C2716" s="2">
        <v>24.39</v>
      </c>
      <c r="D2716" s="2">
        <v>24.02</v>
      </c>
      <c r="E2716" s="2">
        <v>24.1</v>
      </c>
      <c r="F2716" s="2">
        <v>-0.82304526700000002</v>
      </c>
    </row>
    <row r="2717" spans="1:6" x14ac:dyDescent="0.25">
      <c r="A2717" s="3">
        <v>41778</v>
      </c>
      <c r="B2717" s="2">
        <v>24.24</v>
      </c>
      <c r="C2717" s="2">
        <v>24.45</v>
      </c>
      <c r="D2717" s="2">
        <v>24.12</v>
      </c>
      <c r="E2717" s="2">
        <v>24.35</v>
      </c>
      <c r="F2717" s="2">
        <v>0.45379538000000003</v>
      </c>
    </row>
    <row r="2718" spans="1:6" x14ac:dyDescent="0.25">
      <c r="A2718" s="3">
        <v>41775</v>
      </c>
      <c r="B2718" s="2">
        <v>24.13</v>
      </c>
      <c r="C2718" s="2">
        <v>24.45</v>
      </c>
      <c r="D2718" s="2">
        <v>24.06</v>
      </c>
      <c r="E2718" s="2">
        <v>24.37</v>
      </c>
      <c r="F2718" s="2">
        <v>0.994612516</v>
      </c>
    </row>
    <row r="2719" spans="1:6" x14ac:dyDescent="0.25">
      <c r="A2719" s="3">
        <v>41774</v>
      </c>
      <c r="B2719" s="2">
        <v>24.27</v>
      </c>
      <c r="C2719" s="2">
        <v>24.69</v>
      </c>
      <c r="D2719" s="2">
        <v>24.13</v>
      </c>
      <c r="E2719" s="2">
        <v>24.18</v>
      </c>
      <c r="F2719" s="2">
        <v>-0.37082818299999998</v>
      </c>
    </row>
    <row r="2720" spans="1:6" x14ac:dyDescent="0.25">
      <c r="A2720" s="3">
        <v>41773</v>
      </c>
      <c r="B2720" s="2">
        <v>22.92</v>
      </c>
      <c r="C2720" s="2">
        <v>23.03</v>
      </c>
      <c r="D2720" s="2">
        <v>22.63</v>
      </c>
      <c r="E2720" s="2">
        <v>22.81</v>
      </c>
      <c r="F2720" s="2">
        <v>-0.47993019199999998</v>
      </c>
    </row>
    <row r="2721" spans="1:6" x14ac:dyDescent="0.25">
      <c r="A2721" s="3">
        <v>41772</v>
      </c>
      <c r="B2721" s="2">
        <v>23.15</v>
      </c>
      <c r="C2721" s="2">
        <v>23.17</v>
      </c>
      <c r="D2721" s="2">
        <v>22.76</v>
      </c>
      <c r="E2721" s="2">
        <v>22.86</v>
      </c>
      <c r="F2721" s="2">
        <v>-1.252699784</v>
      </c>
    </row>
    <row r="2722" spans="1:6" x14ac:dyDescent="0.25">
      <c r="A2722" s="3">
        <v>41771</v>
      </c>
      <c r="B2722" s="2">
        <v>23.04</v>
      </c>
      <c r="C2722" s="2">
        <v>23.33</v>
      </c>
      <c r="D2722" s="2">
        <v>23.01</v>
      </c>
      <c r="E2722" s="2">
        <v>23.19</v>
      </c>
      <c r="F2722" s="2">
        <v>0.65104166699999999</v>
      </c>
    </row>
    <row r="2723" spans="1:6" x14ac:dyDescent="0.25">
      <c r="A2723" s="3">
        <v>41768</v>
      </c>
      <c r="B2723" s="2">
        <v>22.96</v>
      </c>
      <c r="C2723" s="2">
        <v>23.11</v>
      </c>
      <c r="D2723" s="2">
        <v>22.92</v>
      </c>
      <c r="E2723" s="2">
        <v>23.02</v>
      </c>
      <c r="F2723" s="2">
        <v>0.26132404199999998</v>
      </c>
    </row>
    <row r="2724" spans="1:6" x14ac:dyDescent="0.25">
      <c r="A2724" s="3">
        <v>41767</v>
      </c>
      <c r="B2724" s="2">
        <v>22.84</v>
      </c>
      <c r="C2724" s="2">
        <v>23.17</v>
      </c>
      <c r="D2724" s="2">
        <v>22.77</v>
      </c>
      <c r="E2724" s="2">
        <v>23.02</v>
      </c>
      <c r="F2724" s="2">
        <v>0.78809106799999995</v>
      </c>
    </row>
    <row r="2725" spans="1:6" x14ac:dyDescent="0.25">
      <c r="A2725" s="3">
        <v>41766</v>
      </c>
      <c r="B2725" s="2">
        <v>22.71</v>
      </c>
      <c r="C2725" s="2">
        <v>22.89</v>
      </c>
      <c r="D2725" s="2">
        <v>22.44</v>
      </c>
      <c r="E2725" s="2">
        <v>22.87</v>
      </c>
      <c r="F2725" s="2">
        <v>0.70453544700000004</v>
      </c>
    </row>
    <row r="2726" spans="1:6" x14ac:dyDescent="0.25">
      <c r="A2726" s="3">
        <v>41765</v>
      </c>
      <c r="B2726" s="2">
        <v>22.84</v>
      </c>
      <c r="C2726" s="2">
        <v>22.89</v>
      </c>
      <c r="D2726" s="2">
        <v>22.63</v>
      </c>
      <c r="E2726" s="2">
        <v>22.72</v>
      </c>
      <c r="F2726" s="2">
        <v>-0.52539404599999995</v>
      </c>
    </row>
    <row r="2727" spans="1:6" x14ac:dyDescent="0.25">
      <c r="A2727" s="3">
        <v>41764</v>
      </c>
      <c r="B2727" s="2">
        <v>22.9</v>
      </c>
      <c r="C2727" s="2">
        <v>23</v>
      </c>
      <c r="D2727" s="2">
        <v>22.73</v>
      </c>
      <c r="E2727" s="2">
        <v>22.96</v>
      </c>
      <c r="F2727" s="2">
        <v>0.26200873400000002</v>
      </c>
    </row>
    <row r="2728" spans="1:6" x14ac:dyDescent="0.25">
      <c r="A2728" s="3">
        <v>41761</v>
      </c>
      <c r="B2728" s="2">
        <v>23.11</v>
      </c>
      <c r="C2728" s="2">
        <v>23.12</v>
      </c>
      <c r="D2728" s="2">
        <v>22.9</v>
      </c>
      <c r="E2728" s="2">
        <v>22.94</v>
      </c>
      <c r="F2728" s="2">
        <v>-0.73561228899999997</v>
      </c>
    </row>
    <row r="2729" spans="1:6" x14ac:dyDescent="0.25">
      <c r="A2729" s="3">
        <v>41760</v>
      </c>
      <c r="B2729" s="2">
        <v>23.14</v>
      </c>
      <c r="C2729" s="2">
        <v>23.15</v>
      </c>
      <c r="D2729" s="2">
        <v>22.92</v>
      </c>
      <c r="E2729" s="2">
        <v>23.01</v>
      </c>
      <c r="F2729" s="2">
        <v>-0.56179775300000001</v>
      </c>
    </row>
    <row r="2730" spans="1:6" x14ac:dyDescent="0.25">
      <c r="A2730" s="3">
        <v>41759</v>
      </c>
      <c r="B2730" s="2">
        <v>23.1</v>
      </c>
      <c r="C2730" s="2">
        <v>23.14</v>
      </c>
      <c r="D2730" s="2">
        <v>22.92</v>
      </c>
      <c r="E2730" s="2">
        <v>23.11</v>
      </c>
      <c r="F2730" s="2">
        <v>4.3290043E-2</v>
      </c>
    </row>
    <row r="2731" spans="1:6" x14ac:dyDescent="0.25">
      <c r="A2731" s="3">
        <v>41758</v>
      </c>
      <c r="B2731" s="2">
        <v>23.18</v>
      </c>
      <c r="C2731" s="2">
        <v>23.21</v>
      </c>
      <c r="D2731" s="2">
        <v>23.05</v>
      </c>
      <c r="E2731" s="2">
        <v>23.16</v>
      </c>
      <c r="F2731" s="2">
        <v>-8.6281277000000003E-2</v>
      </c>
    </row>
    <row r="2732" spans="1:6" x14ac:dyDescent="0.25">
      <c r="A2732" s="3">
        <v>41757</v>
      </c>
      <c r="B2732" s="2">
        <v>23.12</v>
      </c>
      <c r="C2732" s="2">
        <v>23.23</v>
      </c>
      <c r="D2732" s="2">
        <v>22.79</v>
      </c>
      <c r="E2732" s="2">
        <v>23.02</v>
      </c>
      <c r="F2732" s="2">
        <v>-0.43252595199999999</v>
      </c>
    </row>
    <row r="2733" spans="1:6" x14ac:dyDescent="0.25">
      <c r="A2733" s="3">
        <v>41754</v>
      </c>
      <c r="B2733" s="2">
        <v>23.26</v>
      </c>
      <c r="C2733" s="2">
        <v>23.28</v>
      </c>
      <c r="D2733" s="2">
        <v>22.88</v>
      </c>
      <c r="E2733" s="2">
        <v>23</v>
      </c>
      <c r="F2733" s="2">
        <v>-1.117798796</v>
      </c>
    </row>
    <row r="2734" spans="1:6" x14ac:dyDescent="0.25">
      <c r="A2734" s="3">
        <v>41753</v>
      </c>
      <c r="B2734" s="2">
        <v>23.62</v>
      </c>
      <c r="C2734" s="2">
        <v>23.64</v>
      </c>
      <c r="D2734" s="2">
        <v>23.24</v>
      </c>
      <c r="E2734" s="2">
        <v>23.33</v>
      </c>
      <c r="F2734" s="2">
        <v>-1.2277730739999999</v>
      </c>
    </row>
    <row r="2735" spans="1:6" x14ac:dyDescent="0.25">
      <c r="A2735" s="3">
        <v>41752</v>
      </c>
      <c r="B2735" s="2">
        <v>23.45</v>
      </c>
      <c r="C2735" s="2">
        <v>23.57</v>
      </c>
      <c r="D2735" s="2">
        <v>23.24</v>
      </c>
      <c r="E2735" s="2">
        <v>23.5</v>
      </c>
      <c r="F2735" s="2">
        <v>0.213219616</v>
      </c>
    </row>
    <row r="2736" spans="1:6" x14ac:dyDescent="0.25">
      <c r="A2736" s="3">
        <v>41751</v>
      </c>
      <c r="B2736" s="2">
        <v>23.47</v>
      </c>
      <c r="C2736" s="2">
        <v>23.61</v>
      </c>
      <c r="D2736" s="2">
        <v>23.4</v>
      </c>
      <c r="E2736" s="2">
        <v>23.52</v>
      </c>
      <c r="F2736" s="2">
        <v>0.21303792099999999</v>
      </c>
    </row>
    <row r="2737" spans="1:6" x14ac:dyDescent="0.25">
      <c r="A2737" s="3">
        <v>41750</v>
      </c>
      <c r="B2737" s="2">
        <v>23.22</v>
      </c>
      <c r="C2737" s="2">
        <v>23.59</v>
      </c>
      <c r="D2737" s="2">
        <v>23.19</v>
      </c>
      <c r="E2737" s="2">
        <v>23.4</v>
      </c>
      <c r="F2737" s="2">
        <v>0.77519379799999999</v>
      </c>
    </row>
    <row r="2738" spans="1:6" x14ac:dyDescent="0.25">
      <c r="A2738" s="3">
        <v>41746</v>
      </c>
      <c r="B2738" s="2">
        <v>23.01</v>
      </c>
      <c r="C2738" s="2">
        <v>23.29</v>
      </c>
      <c r="D2738" s="2">
        <v>22.78</v>
      </c>
      <c r="E2738" s="2">
        <v>23.21</v>
      </c>
      <c r="F2738" s="2">
        <v>0.86918731000000005</v>
      </c>
    </row>
    <row r="2739" spans="1:6" x14ac:dyDescent="0.25">
      <c r="A2739" s="3">
        <v>41745</v>
      </c>
      <c r="B2739" s="2">
        <v>23</v>
      </c>
      <c r="C2739" s="2">
        <v>23.15</v>
      </c>
      <c r="D2739" s="2">
        <v>22.83</v>
      </c>
      <c r="E2739" s="2">
        <v>23.03</v>
      </c>
      <c r="F2739" s="2">
        <v>0.130434783</v>
      </c>
    </row>
    <row r="2740" spans="1:6" x14ac:dyDescent="0.25">
      <c r="A2740" s="3">
        <v>41744</v>
      </c>
      <c r="B2740" s="2">
        <v>22.85</v>
      </c>
      <c r="C2740" s="2">
        <v>23</v>
      </c>
      <c r="D2740" s="2">
        <v>22.61</v>
      </c>
      <c r="E2740" s="2">
        <v>22.89</v>
      </c>
      <c r="F2740" s="2">
        <v>0.175054705</v>
      </c>
    </row>
    <row r="2741" spans="1:6" x14ac:dyDescent="0.25">
      <c r="A2741" s="3">
        <v>41743</v>
      </c>
      <c r="B2741" s="2">
        <v>22.63</v>
      </c>
      <c r="C2741" s="2">
        <v>22.94</v>
      </c>
      <c r="D2741" s="2">
        <v>22.48</v>
      </c>
      <c r="E2741" s="2">
        <v>22.84</v>
      </c>
      <c r="F2741" s="2">
        <v>0.92797171899999997</v>
      </c>
    </row>
    <row r="2742" spans="1:6" x14ac:dyDescent="0.25">
      <c r="A2742" s="3">
        <v>41740</v>
      </c>
      <c r="B2742" s="2">
        <v>22.56</v>
      </c>
      <c r="C2742" s="2">
        <v>22.99</v>
      </c>
      <c r="D2742" s="2">
        <v>22.43</v>
      </c>
      <c r="E2742" s="2">
        <v>22.46</v>
      </c>
      <c r="F2742" s="2">
        <v>-0.44326241100000002</v>
      </c>
    </row>
    <row r="2743" spans="1:6" x14ac:dyDescent="0.25">
      <c r="A2743" s="3">
        <v>41739</v>
      </c>
      <c r="B2743" s="2">
        <v>23.17</v>
      </c>
      <c r="C2743" s="2">
        <v>23.26</v>
      </c>
      <c r="D2743" s="2">
        <v>22.51</v>
      </c>
      <c r="E2743" s="2">
        <v>22.65</v>
      </c>
      <c r="F2743" s="2">
        <v>-2.244281398</v>
      </c>
    </row>
    <row r="2744" spans="1:6" x14ac:dyDescent="0.25">
      <c r="A2744" s="3">
        <v>41738</v>
      </c>
      <c r="B2744" s="2">
        <v>23.11</v>
      </c>
      <c r="C2744" s="2">
        <v>23.31</v>
      </c>
      <c r="D2744" s="2">
        <v>22.89</v>
      </c>
      <c r="E2744" s="2">
        <v>23.12</v>
      </c>
      <c r="F2744" s="2">
        <v>4.3271311E-2</v>
      </c>
    </row>
    <row r="2745" spans="1:6" x14ac:dyDescent="0.25">
      <c r="A2745" s="3">
        <v>41737</v>
      </c>
      <c r="B2745" s="2">
        <v>22.63</v>
      </c>
      <c r="C2745" s="2">
        <v>22.97</v>
      </c>
      <c r="D2745" s="2">
        <v>22.6</v>
      </c>
      <c r="E2745" s="2">
        <v>22.94</v>
      </c>
      <c r="F2745" s="2">
        <v>1.3698630140000001</v>
      </c>
    </row>
    <row r="2746" spans="1:6" x14ac:dyDescent="0.25">
      <c r="A2746" s="3">
        <v>41736</v>
      </c>
      <c r="B2746" s="2">
        <v>22.53</v>
      </c>
      <c r="C2746" s="2">
        <v>23.07</v>
      </c>
      <c r="D2746" s="2">
        <v>22.51</v>
      </c>
      <c r="E2746" s="2">
        <v>22.85</v>
      </c>
      <c r="F2746" s="2">
        <v>1.420328451</v>
      </c>
    </row>
    <row r="2747" spans="1:6" x14ac:dyDescent="0.25">
      <c r="A2747" s="3">
        <v>41733</v>
      </c>
      <c r="B2747" s="2">
        <v>23.3</v>
      </c>
      <c r="C2747" s="2">
        <v>23.35</v>
      </c>
      <c r="D2747" s="2">
        <v>22.6</v>
      </c>
      <c r="E2747" s="2">
        <v>22.71</v>
      </c>
      <c r="F2747" s="2">
        <v>-2.532188841</v>
      </c>
    </row>
    <row r="2748" spans="1:6" x14ac:dyDescent="0.25">
      <c r="A2748" s="3">
        <v>41732</v>
      </c>
      <c r="B2748" s="2">
        <v>23.08</v>
      </c>
      <c r="C2748" s="2">
        <v>23.29</v>
      </c>
      <c r="D2748" s="2">
        <v>23</v>
      </c>
      <c r="E2748" s="2">
        <v>23.09</v>
      </c>
      <c r="F2748" s="2">
        <v>4.3327556000000003E-2</v>
      </c>
    </row>
    <row r="2749" spans="1:6" x14ac:dyDescent="0.25">
      <c r="A2749" s="3">
        <v>41731</v>
      </c>
      <c r="B2749" s="2">
        <v>23.11</v>
      </c>
      <c r="C2749" s="2">
        <v>23.13</v>
      </c>
      <c r="D2749" s="2">
        <v>22.76</v>
      </c>
      <c r="E2749" s="2">
        <v>22.99</v>
      </c>
      <c r="F2749" s="2">
        <v>-0.51925573300000005</v>
      </c>
    </row>
    <row r="2750" spans="1:6" x14ac:dyDescent="0.25">
      <c r="A2750" s="3">
        <v>41730</v>
      </c>
      <c r="B2750" s="2">
        <v>22.33</v>
      </c>
      <c r="C2750" s="2">
        <v>23.3</v>
      </c>
      <c r="D2750" s="2">
        <v>22.3</v>
      </c>
      <c r="E2750" s="2">
        <v>23.1</v>
      </c>
      <c r="F2750" s="2">
        <v>3.448275862</v>
      </c>
    </row>
    <row r="2751" spans="1:6" x14ac:dyDescent="0.25">
      <c r="A2751" s="3">
        <v>41729</v>
      </c>
      <c r="B2751" s="2">
        <v>22.54</v>
      </c>
      <c r="C2751" s="2">
        <v>22.64</v>
      </c>
      <c r="D2751" s="2">
        <v>22.41</v>
      </c>
      <c r="E2751" s="2">
        <v>22.41</v>
      </c>
      <c r="F2751" s="2">
        <v>-0.57675244000000003</v>
      </c>
    </row>
    <row r="2752" spans="1:6" x14ac:dyDescent="0.25">
      <c r="A2752" s="3">
        <v>41726</v>
      </c>
      <c r="B2752" s="2">
        <v>22.13</v>
      </c>
      <c r="C2752" s="2">
        <v>22.54</v>
      </c>
      <c r="D2752" s="2">
        <v>22.06</v>
      </c>
      <c r="E2752" s="2">
        <v>22.33</v>
      </c>
      <c r="F2752" s="2">
        <v>0.90375056499999995</v>
      </c>
    </row>
    <row r="2753" spans="1:6" x14ac:dyDescent="0.25">
      <c r="A2753" s="3">
        <v>41725</v>
      </c>
      <c r="B2753" s="2">
        <v>22.15</v>
      </c>
      <c r="C2753" s="2">
        <v>22.39</v>
      </c>
      <c r="D2753" s="2">
        <v>21.94</v>
      </c>
      <c r="E2753" s="2">
        <v>22.02</v>
      </c>
      <c r="F2753" s="2">
        <v>-0.58690744900000003</v>
      </c>
    </row>
    <row r="2754" spans="1:6" x14ac:dyDescent="0.25">
      <c r="A2754" s="3">
        <v>41724</v>
      </c>
      <c r="B2754" s="2">
        <v>22.47</v>
      </c>
      <c r="C2754" s="2">
        <v>22.69</v>
      </c>
      <c r="D2754" s="2">
        <v>22.32</v>
      </c>
      <c r="E2754" s="2">
        <v>22.32</v>
      </c>
      <c r="F2754" s="2">
        <v>-0.66755674200000004</v>
      </c>
    </row>
    <row r="2755" spans="1:6" x14ac:dyDescent="0.25">
      <c r="A2755" s="3">
        <v>41723</v>
      </c>
      <c r="B2755" s="2">
        <v>21.68</v>
      </c>
      <c r="C2755" s="2">
        <v>22.36</v>
      </c>
      <c r="D2755" s="2">
        <v>21.66</v>
      </c>
      <c r="E2755" s="2">
        <v>22.34</v>
      </c>
      <c r="F2755" s="2">
        <v>3.0442804429999999</v>
      </c>
    </row>
    <row r="2756" spans="1:6" x14ac:dyDescent="0.25">
      <c r="A2756" s="3">
        <v>41722</v>
      </c>
      <c r="B2756" s="2">
        <v>21.68</v>
      </c>
      <c r="C2756" s="2">
        <v>21.79</v>
      </c>
      <c r="D2756" s="2">
        <v>21.46</v>
      </c>
      <c r="E2756" s="2">
        <v>21.57</v>
      </c>
      <c r="F2756" s="2">
        <v>-0.50738007399999996</v>
      </c>
    </row>
    <row r="2757" spans="1:6" x14ac:dyDescent="0.25">
      <c r="A2757" s="3">
        <v>41719</v>
      </c>
      <c r="B2757" s="2">
        <v>22.1</v>
      </c>
      <c r="C2757" s="2">
        <v>22.1</v>
      </c>
      <c r="D2757" s="2">
        <v>21.58</v>
      </c>
      <c r="E2757" s="2">
        <v>21.64</v>
      </c>
      <c r="F2757" s="2">
        <v>-2.0814479640000001</v>
      </c>
    </row>
    <row r="2758" spans="1:6" x14ac:dyDescent="0.25">
      <c r="A2758" s="3">
        <v>41718</v>
      </c>
      <c r="B2758" s="2">
        <v>21.63</v>
      </c>
      <c r="C2758" s="2">
        <v>21.99</v>
      </c>
      <c r="D2758" s="2">
        <v>21.59</v>
      </c>
      <c r="E2758" s="2">
        <v>21.83</v>
      </c>
      <c r="F2758" s="2">
        <v>0.92464170099999998</v>
      </c>
    </row>
    <row r="2759" spans="1:6" x14ac:dyDescent="0.25">
      <c r="A2759" s="3">
        <v>41717</v>
      </c>
      <c r="B2759" s="2">
        <v>21.69</v>
      </c>
      <c r="C2759" s="2">
        <v>21.8</v>
      </c>
      <c r="D2759" s="2">
        <v>21.56</v>
      </c>
      <c r="E2759" s="2">
        <v>21.63</v>
      </c>
      <c r="F2759" s="2">
        <v>-0.276625173</v>
      </c>
    </row>
    <row r="2760" spans="1:6" x14ac:dyDescent="0.25">
      <c r="A2760" s="3">
        <v>41716</v>
      </c>
      <c r="B2760" s="2">
        <v>21.32</v>
      </c>
      <c r="C2760" s="2">
        <v>21.71</v>
      </c>
      <c r="D2760" s="2">
        <v>21.29</v>
      </c>
      <c r="E2760" s="2">
        <v>21.63</v>
      </c>
      <c r="F2760" s="2">
        <v>1.454033771</v>
      </c>
    </row>
    <row r="2761" spans="1:6" x14ac:dyDescent="0.25">
      <c r="A2761" s="3">
        <v>41715</v>
      </c>
      <c r="B2761" s="2">
        <v>21.36</v>
      </c>
      <c r="C2761" s="2">
        <v>21.62</v>
      </c>
      <c r="D2761" s="2">
        <v>21.27</v>
      </c>
      <c r="E2761" s="2">
        <v>21.51</v>
      </c>
      <c r="F2761" s="2">
        <v>0.70224719099999999</v>
      </c>
    </row>
    <row r="2762" spans="1:6" x14ac:dyDescent="0.25">
      <c r="A2762" s="3">
        <v>41712</v>
      </c>
      <c r="B2762" s="2">
        <v>21.52</v>
      </c>
      <c r="C2762" s="2">
        <v>21.65</v>
      </c>
      <c r="D2762" s="2">
        <v>21.28</v>
      </c>
      <c r="E2762" s="2">
        <v>21.35</v>
      </c>
      <c r="F2762" s="2">
        <v>-0.78996282500000004</v>
      </c>
    </row>
    <row r="2763" spans="1:6" x14ac:dyDescent="0.25">
      <c r="A2763" s="3">
        <v>41711</v>
      </c>
      <c r="B2763" s="2">
        <v>21.89</v>
      </c>
      <c r="C2763" s="2">
        <v>21.92</v>
      </c>
      <c r="D2763" s="2">
        <v>21.5</v>
      </c>
      <c r="E2763" s="2">
        <v>21.52</v>
      </c>
      <c r="F2763" s="2">
        <v>-1.690269529</v>
      </c>
    </row>
    <row r="2764" spans="1:6" x14ac:dyDescent="0.25">
      <c r="A2764" s="3">
        <v>41710</v>
      </c>
      <c r="B2764" s="2">
        <v>21.58</v>
      </c>
      <c r="C2764" s="2">
        <v>21.92</v>
      </c>
      <c r="D2764" s="2">
        <v>21.54</v>
      </c>
      <c r="E2764" s="2">
        <v>21.82</v>
      </c>
      <c r="F2764" s="2">
        <v>1.112140871</v>
      </c>
    </row>
    <row r="2765" spans="1:6" x14ac:dyDescent="0.25">
      <c r="A2765" s="3">
        <v>41709</v>
      </c>
      <c r="B2765" s="2">
        <v>21.85</v>
      </c>
      <c r="C2765" s="2">
        <v>21.93</v>
      </c>
      <c r="D2765" s="2">
        <v>21.58</v>
      </c>
      <c r="E2765" s="2">
        <v>21.61</v>
      </c>
      <c r="F2765" s="2">
        <v>-1.098398169</v>
      </c>
    </row>
    <row r="2766" spans="1:6" x14ac:dyDescent="0.25">
      <c r="A2766" s="3">
        <v>41708</v>
      </c>
      <c r="B2766" s="2">
        <v>21.67</v>
      </c>
      <c r="C2766" s="2">
        <v>21.82</v>
      </c>
      <c r="D2766" s="2">
        <v>21.6</v>
      </c>
      <c r="E2766" s="2">
        <v>21.69</v>
      </c>
      <c r="F2766" s="2">
        <v>9.2293493000000004E-2</v>
      </c>
    </row>
    <row r="2767" spans="1:6" x14ac:dyDescent="0.25">
      <c r="A2767" s="3">
        <v>41705</v>
      </c>
      <c r="B2767" s="2">
        <v>21.94</v>
      </c>
      <c r="C2767" s="2">
        <v>21.94</v>
      </c>
      <c r="D2767" s="2">
        <v>21.66</v>
      </c>
      <c r="E2767" s="2">
        <v>21.73</v>
      </c>
      <c r="F2767" s="2">
        <v>-0.95715587999999996</v>
      </c>
    </row>
    <row r="2768" spans="1:6" x14ac:dyDescent="0.25">
      <c r="A2768" s="3">
        <v>41704</v>
      </c>
      <c r="B2768" s="2">
        <v>21.86</v>
      </c>
      <c r="C2768" s="2">
        <v>21.98</v>
      </c>
      <c r="D2768" s="2">
        <v>21.75</v>
      </c>
      <c r="E2768" s="2">
        <v>21.82</v>
      </c>
      <c r="F2768" s="2">
        <v>-0.18298261699999999</v>
      </c>
    </row>
    <row r="2769" spans="1:6" x14ac:dyDescent="0.25">
      <c r="A2769" s="3">
        <v>41703</v>
      </c>
      <c r="B2769" s="2">
        <v>21.93</v>
      </c>
      <c r="C2769" s="2">
        <v>22.04</v>
      </c>
      <c r="D2769" s="2">
        <v>21.83</v>
      </c>
      <c r="E2769" s="2">
        <v>21.87</v>
      </c>
      <c r="F2769" s="2">
        <v>-0.27359781100000002</v>
      </c>
    </row>
    <row r="2770" spans="1:6" x14ac:dyDescent="0.25">
      <c r="A2770" s="3">
        <v>41702</v>
      </c>
      <c r="B2770" s="2">
        <v>21.76</v>
      </c>
      <c r="C2770" s="2">
        <v>21.89</v>
      </c>
      <c r="D2770" s="2">
        <v>21.71</v>
      </c>
      <c r="E2770" s="2">
        <v>21.82</v>
      </c>
      <c r="F2770" s="2">
        <v>0.27573529400000002</v>
      </c>
    </row>
    <row r="2771" spans="1:6" x14ac:dyDescent="0.25">
      <c r="A2771" s="3">
        <v>41701</v>
      </c>
      <c r="B2771" s="2">
        <v>21.63</v>
      </c>
      <c r="C2771" s="2">
        <v>21.81</v>
      </c>
      <c r="D2771" s="2">
        <v>21.44</v>
      </c>
      <c r="E2771" s="2">
        <v>21.57</v>
      </c>
      <c r="F2771" s="2">
        <v>-0.27739250999999998</v>
      </c>
    </row>
    <row r="2772" spans="1:6" x14ac:dyDescent="0.25">
      <c r="A2772" s="3">
        <v>41698</v>
      </c>
      <c r="B2772" s="2">
        <v>21.99</v>
      </c>
      <c r="C2772" s="2">
        <v>22.11</v>
      </c>
      <c r="D2772" s="2">
        <v>21.7</v>
      </c>
      <c r="E2772" s="2">
        <v>21.8</v>
      </c>
      <c r="F2772" s="2">
        <v>-0.86402910399999999</v>
      </c>
    </row>
    <row r="2773" spans="1:6" x14ac:dyDescent="0.25">
      <c r="A2773" s="3">
        <v>41697</v>
      </c>
      <c r="B2773" s="2">
        <v>21.94</v>
      </c>
      <c r="C2773" s="2">
        <v>22.05</v>
      </c>
      <c r="D2773" s="2">
        <v>21.86</v>
      </c>
      <c r="E2773" s="2">
        <v>21.92</v>
      </c>
      <c r="F2773" s="2">
        <v>-9.1157703000000007E-2</v>
      </c>
    </row>
    <row r="2774" spans="1:6" x14ac:dyDescent="0.25">
      <c r="A2774" s="3">
        <v>41696</v>
      </c>
      <c r="B2774" s="2">
        <v>21.84</v>
      </c>
      <c r="C2774" s="2">
        <v>22.02</v>
      </c>
      <c r="D2774" s="2">
        <v>21.56</v>
      </c>
      <c r="E2774" s="2">
        <v>21.93</v>
      </c>
      <c r="F2774" s="2">
        <v>0.412087912</v>
      </c>
    </row>
    <row r="2775" spans="1:6" x14ac:dyDescent="0.25">
      <c r="A2775" s="3">
        <v>41695</v>
      </c>
      <c r="B2775" s="2">
        <v>22.15</v>
      </c>
      <c r="C2775" s="2">
        <v>22.21</v>
      </c>
      <c r="D2775" s="2">
        <v>21.76</v>
      </c>
      <c r="E2775" s="2">
        <v>21.84</v>
      </c>
      <c r="F2775" s="2">
        <v>-1.3995485329999999</v>
      </c>
    </row>
    <row r="2776" spans="1:6" x14ac:dyDescent="0.25">
      <c r="A2776" s="3">
        <v>41694</v>
      </c>
      <c r="B2776" s="2">
        <v>22.2</v>
      </c>
      <c r="C2776" s="2">
        <v>22.34</v>
      </c>
      <c r="D2776" s="2">
        <v>22</v>
      </c>
      <c r="E2776" s="2">
        <v>22.12</v>
      </c>
      <c r="F2776" s="2">
        <v>-0.36036035999999999</v>
      </c>
    </row>
    <row r="2777" spans="1:6" x14ac:dyDescent="0.25">
      <c r="A2777" s="3">
        <v>41691</v>
      </c>
      <c r="B2777" s="2">
        <v>22.35</v>
      </c>
      <c r="C2777" s="2">
        <v>22.44</v>
      </c>
      <c r="D2777" s="2">
        <v>22.13</v>
      </c>
      <c r="E2777" s="2">
        <v>22.13</v>
      </c>
      <c r="F2777" s="2">
        <v>-0.98434004500000005</v>
      </c>
    </row>
    <row r="2778" spans="1:6" x14ac:dyDescent="0.25">
      <c r="A2778" s="3">
        <v>41690</v>
      </c>
      <c r="B2778" s="2">
        <v>22.24</v>
      </c>
      <c r="C2778" s="2">
        <v>22.4</v>
      </c>
      <c r="D2778" s="2">
        <v>22.17</v>
      </c>
      <c r="E2778" s="2">
        <v>22.3</v>
      </c>
      <c r="F2778" s="2">
        <v>0.26978417300000002</v>
      </c>
    </row>
    <row r="2779" spans="1:6" x14ac:dyDescent="0.25">
      <c r="A2779" s="3">
        <v>41689</v>
      </c>
      <c r="B2779" s="2">
        <v>22.39</v>
      </c>
      <c r="C2779" s="2">
        <v>22.56</v>
      </c>
      <c r="D2779" s="2">
        <v>22.22</v>
      </c>
      <c r="E2779" s="2">
        <v>22.28</v>
      </c>
      <c r="F2779" s="2">
        <v>-0.49129075500000002</v>
      </c>
    </row>
    <row r="2780" spans="1:6" x14ac:dyDescent="0.25">
      <c r="A2780" s="3">
        <v>41688</v>
      </c>
      <c r="B2780" s="2">
        <v>22.48</v>
      </c>
      <c r="C2780" s="2">
        <v>22.53</v>
      </c>
      <c r="D2780" s="2">
        <v>22.33</v>
      </c>
      <c r="E2780" s="2">
        <v>22.41</v>
      </c>
      <c r="F2780" s="2">
        <v>-0.3113879</v>
      </c>
    </row>
    <row r="2781" spans="1:6" x14ac:dyDescent="0.25">
      <c r="A2781" s="3">
        <v>41684</v>
      </c>
      <c r="B2781" s="2">
        <v>22.24</v>
      </c>
      <c r="C2781" s="2">
        <v>22.76</v>
      </c>
      <c r="D2781" s="2">
        <v>22.2</v>
      </c>
      <c r="E2781" s="2">
        <v>22.56</v>
      </c>
      <c r="F2781" s="2">
        <v>1.4388489209999999</v>
      </c>
    </row>
    <row r="2782" spans="1:6" x14ac:dyDescent="0.25">
      <c r="A2782" s="3">
        <v>41683</v>
      </c>
      <c r="B2782" s="2">
        <v>22</v>
      </c>
      <c r="C2782" s="2">
        <v>22.27</v>
      </c>
      <c r="D2782" s="2">
        <v>21.68</v>
      </c>
      <c r="E2782" s="2">
        <v>22.27</v>
      </c>
      <c r="F2782" s="2">
        <v>1.2272727269999999</v>
      </c>
    </row>
    <row r="2783" spans="1:6" x14ac:dyDescent="0.25">
      <c r="A2783" s="3">
        <v>41682</v>
      </c>
      <c r="B2783" s="2">
        <v>22.61</v>
      </c>
      <c r="C2783" s="2">
        <v>22.92</v>
      </c>
      <c r="D2783" s="2">
        <v>22.53</v>
      </c>
      <c r="E2783" s="2">
        <v>22.85</v>
      </c>
      <c r="F2783" s="2">
        <v>1.0614772219999999</v>
      </c>
    </row>
    <row r="2784" spans="1:6" x14ac:dyDescent="0.25">
      <c r="A2784" s="3">
        <v>41681</v>
      </c>
      <c r="B2784" s="2">
        <v>22.78</v>
      </c>
      <c r="C2784" s="2">
        <v>22.88</v>
      </c>
      <c r="D2784" s="2">
        <v>22.67</v>
      </c>
      <c r="E2784" s="2">
        <v>22.71</v>
      </c>
      <c r="F2784" s="2">
        <v>-0.30728709399999998</v>
      </c>
    </row>
    <row r="2785" spans="1:6" x14ac:dyDescent="0.25">
      <c r="A2785" s="3">
        <v>41680</v>
      </c>
      <c r="B2785" s="2">
        <v>22.61</v>
      </c>
      <c r="C2785" s="2">
        <v>22.88</v>
      </c>
      <c r="D2785" s="2">
        <v>22.56</v>
      </c>
      <c r="E2785" s="2">
        <v>22.83</v>
      </c>
      <c r="F2785" s="2">
        <v>0.97302078700000005</v>
      </c>
    </row>
    <row r="2786" spans="1:6" x14ac:dyDescent="0.25">
      <c r="A2786" s="3">
        <v>41677</v>
      </c>
      <c r="B2786" s="2">
        <v>22.48</v>
      </c>
      <c r="C2786" s="2">
        <v>22.72</v>
      </c>
      <c r="D2786" s="2">
        <v>22.32</v>
      </c>
      <c r="E2786" s="2">
        <v>22.68</v>
      </c>
      <c r="F2786" s="2">
        <v>0.88967971499999998</v>
      </c>
    </row>
    <row r="2787" spans="1:6" x14ac:dyDescent="0.25">
      <c r="A2787" s="3">
        <v>41676</v>
      </c>
      <c r="B2787" s="2">
        <v>22.1</v>
      </c>
      <c r="C2787" s="2">
        <v>22.58</v>
      </c>
      <c r="D2787" s="2">
        <v>21.97</v>
      </c>
      <c r="E2787" s="2">
        <v>22.49</v>
      </c>
      <c r="F2787" s="2">
        <v>1.7647058819999999</v>
      </c>
    </row>
    <row r="2788" spans="1:6" x14ac:dyDescent="0.25">
      <c r="A2788" s="3">
        <v>41675</v>
      </c>
      <c r="B2788" s="2">
        <v>21.64</v>
      </c>
      <c r="C2788" s="2">
        <v>22.06</v>
      </c>
      <c r="D2788" s="2">
        <v>21.58</v>
      </c>
      <c r="E2788" s="2">
        <v>21.98</v>
      </c>
      <c r="F2788" s="2">
        <v>1.57116451</v>
      </c>
    </row>
    <row r="2789" spans="1:6" x14ac:dyDescent="0.25">
      <c r="A2789" s="3">
        <v>41674</v>
      </c>
      <c r="B2789" s="2">
        <v>21.6</v>
      </c>
      <c r="C2789" s="2">
        <v>21.82</v>
      </c>
      <c r="D2789" s="2">
        <v>21.4</v>
      </c>
      <c r="E2789" s="2">
        <v>21.8</v>
      </c>
      <c r="F2789" s="2">
        <v>0.92592592600000001</v>
      </c>
    </row>
    <row r="2790" spans="1:6" x14ac:dyDescent="0.25">
      <c r="A2790" s="3">
        <v>41673</v>
      </c>
      <c r="B2790" s="2">
        <v>21.93</v>
      </c>
      <c r="C2790" s="2">
        <v>21.95</v>
      </c>
      <c r="D2790" s="2">
        <v>21.46</v>
      </c>
      <c r="E2790" s="2">
        <v>21.55</v>
      </c>
      <c r="F2790" s="2">
        <v>-1.732786138</v>
      </c>
    </row>
    <row r="2791" spans="1:6" x14ac:dyDescent="0.25">
      <c r="A2791" s="3">
        <v>41670</v>
      </c>
      <c r="B2791" s="2">
        <v>21.64</v>
      </c>
      <c r="C2791" s="2">
        <v>21.99</v>
      </c>
      <c r="D2791" s="2">
        <v>21.63</v>
      </c>
      <c r="E2791" s="2">
        <v>21.91</v>
      </c>
      <c r="F2791" s="2">
        <v>1.247689464</v>
      </c>
    </row>
    <row r="2792" spans="1:6" x14ac:dyDescent="0.25">
      <c r="A2792" s="3">
        <v>41669</v>
      </c>
      <c r="B2792" s="2">
        <v>21.77</v>
      </c>
      <c r="C2792" s="2">
        <v>21.99</v>
      </c>
      <c r="D2792" s="2">
        <v>21.64</v>
      </c>
      <c r="E2792" s="2">
        <v>21.98</v>
      </c>
      <c r="F2792" s="2">
        <v>0.96463022499999995</v>
      </c>
    </row>
    <row r="2793" spans="1:6" x14ac:dyDescent="0.25">
      <c r="A2793" s="3">
        <v>41668</v>
      </c>
      <c r="B2793" s="2">
        <v>21.64</v>
      </c>
      <c r="C2793" s="2">
        <v>21.83</v>
      </c>
      <c r="D2793" s="2">
        <v>21.6</v>
      </c>
      <c r="E2793" s="2">
        <v>21.65</v>
      </c>
      <c r="F2793" s="2">
        <v>4.6210721000000003E-2</v>
      </c>
    </row>
    <row r="2794" spans="1:6" x14ac:dyDescent="0.25">
      <c r="A2794" s="3">
        <v>41667</v>
      </c>
      <c r="B2794" s="2">
        <v>21.89</v>
      </c>
      <c r="C2794" s="2">
        <v>22</v>
      </c>
      <c r="D2794" s="2">
        <v>21.7</v>
      </c>
      <c r="E2794" s="2">
        <v>21.75</v>
      </c>
      <c r="F2794" s="2">
        <v>-0.63956144400000003</v>
      </c>
    </row>
    <row r="2795" spans="1:6" x14ac:dyDescent="0.25">
      <c r="A2795" s="3">
        <v>41666</v>
      </c>
      <c r="B2795" s="2">
        <v>21.78</v>
      </c>
      <c r="C2795" s="2">
        <v>22.11</v>
      </c>
      <c r="D2795" s="2">
        <v>21.76</v>
      </c>
      <c r="E2795" s="2">
        <v>22</v>
      </c>
      <c r="F2795" s="2">
        <v>1.0101010100000001</v>
      </c>
    </row>
    <row r="2796" spans="1:6" x14ac:dyDescent="0.25">
      <c r="A2796" s="3">
        <v>41663</v>
      </c>
      <c r="B2796" s="2">
        <v>22.4</v>
      </c>
      <c r="C2796" s="2">
        <v>22.54</v>
      </c>
      <c r="D2796" s="2">
        <v>22.17</v>
      </c>
      <c r="E2796" s="2">
        <v>22.2</v>
      </c>
      <c r="F2796" s="2">
        <v>-0.89285714299999996</v>
      </c>
    </row>
    <row r="2797" spans="1:6" x14ac:dyDescent="0.25">
      <c r="A2797" s="3">
        <v>41662</v>
      </c>
      <c r="B2797" s="2">
        <v>22.69</v>
      </c>
      <c r="C2797" s="2">
        <v>22.85</v>
      </c>
      <c r="D2797" s="2">
        <v>22.46</v>
      </c>
      <c r="E2797" s="2">
        <v>22.56</v>
      </c>
      <c r="F2797" s="2">
        <v>-0.57293962099999995</v>
      </c>
    </row>
    <row r="2798" spans="1:6" x14ac:dyDescent="0.25">
      <c r="A2798" s="3">
        <v>41661</v>
      </c>
      <c r="B2798" s="2">
        <v>22.91</v>
      </c>
      <c r="C2798" s="2">
        <v>22.95</v>
      </c>
      <c r="D2798" s="2">
        <v>22.78</v>
      </c>
      <c r="E2798" s="2">
        <v>22.84</v>
      </c>
      <c r="F2798" s="2">
        <v>-0.30554343099999998</v>
      </c>
    </row>
    <row r="2799" spans="1:6" x14ac:dyDescent="0.25">
      <c r="A2799" s="3">
        <v>41660</v>
      </c>
      <c r="B2799" s="2">
        <v>22.9</v>
      </c>
      <c r="C2799" s="2">
        <v>22.95</v>
      </c>
      <c r="D2799" s="2">
        <v>22.64</v>
      </c>
      <c r="E2799" s="2">
        <v>22.83</v>
      </c>
      <c r="F2799" s="2">
        <v>-0.305676856</v>
      </c>
    </row>
    <row r="2800" spans="1:6" x14ac:dyDescent="0.25">
      <c r="A2800" s="3">
        <v>41656</v>
      </c>
      <c r="B2800" s="2">
        <v>22.63</v>
      </c>
      <c r="C2800" s="2">
        <v>22.77</v>
      </c>
      <c r="D2800" s="2">
        <v>22.58</v>
      </c>
      <c r="E2800" s="2">
        <v>22.74</v>
      </c>
      <c r="F2800" s="2">
        <v>0.48608042400000001</v>
      </c>
    </row>
    <row r="2801" spans="1:6" x14ac:dyDescent="0.25">
      <c r="A2801" s="3">
        <v>41655</v>
      </c>
      <c r="B2801" s="2">
        <v>22.83</v>
      </c>
      <c r="C2801" s="2">
        <v>22.91</v>
      </c>
      <c r="D2801" s="2">
        <v>22.63</v>
      </c>
      <c r="E2801" s="2">
        <v>22.78</v>
      </c>
      <c r="F2801" s="2">
        <v>-0.219010074</v>
      </c>
    </row>
    <row r="2802" spans="1:6" x14ac:dyDescent="0.25">
      <c r="A2802" s="3">
        <v>41654</v>
      </c>
      <c r="B2802" s="2">
        <v>22.51</v>
      </c>
      <c r="C2802" s="2">
        <v>23</v>
      </c>
      <c r="D2802" s="2">
        <v>22.42</v>
      </c>
      <c r="E2802" s="2">
        <v>22.78</v>
      </c>
      <c r="F2802" s="2">
        <v>1.1994669039999999</v>
      </c>
    </row>
    <row r="2803" spans="1:6" x14ac:dyDescent="0.25">
      <c r="A2803" s="3">
        <v>41653</v>
      </c>
      <c r="B2803" s="2">
        <v>22.37</v>
      </c>
      <c r="C2803" s="2">
        <v>22.52</v>
      </c>
      <c r="D2803" s="2">
        <v>22.2</v>
      </c>
      <c r="E2803" s="2">
        <v>22.41</v>
      </c>
      <c r="F2803" s="2">
        <v>0.17881090699999999</v>
      </c>
    </row>
    <row r="2804" spans="1:6" x14ac:dyDescent="0.25">
      <c r="A2804" s="3">
        <v>41652</v>
      </c>
      <c r="B2804" s="2">
        <v>22.4</v>
      </c>
      <c r="C2804" s="2">
        <v>22.82</v>
      </c>
      <c r="D2804" s="2">
        <v>22.14</v>
      </c>
      <c r="E2804" s="2">
        <v>22.19</v>
      </c>
      <c r="F2804" s="2">
        <v>-0.9375</v>
      </c>
    </row>
    <row r="2805" spans="1:6" x14ac:dyDescent="0.25">
      <c r="A2805" s="3">
        <v>41649</v>
      </c>
      <c r="B2805" s="2">
        <v>22.26</v>
      </c>
      <c r="C2805" s="2">
        <v>22.27</v>
      </c>
      <c r="D2805" s="2">
        <v>22</v>
      </c>
      <c r="E2805" s="2">
        <v>22.21</v>
      </c>
      <c r="F2805" s="2">
        <v>-0.22461814899999999</v>
      </c>
    </row>
    <row r="2806" spans="1:6" x14ac:dyDescent="0.25">
      <c r="A2806" s="3">
        <v>41648</v>
      </c>
      <c r="B2806" s="2">
        <v>22.3</v>
      </c>
      <c r="C2806" s="2">
        <v>22.3</v>
      </c>
      <c r="D2806" s="2">
        <v>21.92</v>
      </c>
      <c r="E2806" s="2">
        <v>22.09</v>
      </c>
      <c r="F2806" s="2">
        <v>-0.94170403599999997</v>
      </c>
    </row>
    <row r="2807" spans="1:6" x14ac:dyDescent="0.25">
      <c r="A2807" s="3">
        <v>41647</v>
      </c>
      <c r="B2807" s="2">
        <v>22.26</v>
      </c>
      <c r="C2807" s="2">
        <v>22.36</v>
      </c>
      <c r="D2807" s="2">
        <v>22.15</v>
      </c>
      <c r="E2807" s="2">
        <v>22.3</v>
      </c>
      <c r="F2807" s="2">
        <v>0.179694519</v>
      </c>
    </row>
    <row r="2808" spans="1:6" x14ac:dyDescent="0.25">
      <c r="A2808" s="3">
        <v>41646</v>
      </c>
      <c r="B2808" s="2">
        <v>22.25</v>
      </c>
      <c r="C2808" s="2">
        <v>22.41</v>
      </c>
      <c r="D2808" s="2">
        <v>22.15</v>
      </c>
      <c r="E2808" s="2">
        <v>22.31</v>
      </c>
      <c r="F2808" s="2">
        <v>0.269662921</v>
      </c>
    </row>
    <row r="2809" spans="1:6" x14ac:dyDescent="0.25">
      <c r="A2809" s="3">
        <v>41645</v>
      </c>
      <c r="B2809" s="2">
        <v>21.93</v>
      </c>
      <c r="C2809" s="2">
        <v>22.23</v>
      </c>
      <c r="D2809" s="2">
        <v>21.93</v>
      </c>
      <c r="E2809" s="2">
        <v>22.01</v>
      </c>
      <c r="F2809" s="2">
        <v>0.36479708199999999</v>
      </c>
    </row>
    <row r="2810" spans="1:6" x14ac:dyDescent="0.25">
      <c r="A2810" s="3">
        <v>41642</v>
      </c>
      <c r="B2810" s="2">
        <v>22.1</v>
      </c>
      <c r="C2810" s="2">
        <v>22.12</v>
      </c>
      <c r="D2810" s="2">
        <v>21.83</v>
      </c>
      <c r="E2810" s="2">
        <v>21.98</v>
      </c>
      <c r="F2810" s="2">
        <v>-0.54298642500000005</v>
      </c>
    </row>
    <row r="2811" spans="1:6" x14ac:dyDescent="0.25">
      <c r="A2811" s="3">
        <v>41641</v>
      </c>
      <c r="B2811" s="2">
        <v>22.27</v>
      </c>
      <c r="C2811" s="2">
        <v>22.29</v>
      </c>
      <c r="D2811" s="2">
        <v>21.91</v>
      </c>
      <c r="E2811" s="2">
        <v>22</v>
      </c>
      <c r="F2811" s="2">
        <v>-1.212393354</v>
      </c>
    </row>
    <row r="2812" spans="1:6" x14ac:dyDescent="0.25">
      <c r="A2812" s="3">
        <v>41639</v>
      </c>
      <c r="B2812" s="2">
        <v>22.25</v>
      </c>
      <c r="C2812" s="2">
        <v>22.47</v>
      </c>
      <c r="D2812" s="2">
        <v>22.15</v>
      </c>
      <c r="E2812" s="2">
        <v>22.45</v>
      </c>
      <c r="F2812" s="2">
        <v>0.89887640400000002</v>
      </c>
    </row>
    <row r="2813" spans="1:6" x14ac:dyDescent="0.25">
      <c r="A2813" s="3">
        <v>41638</v>
      </c>
      <c r="B2813" s="2">
        <v>22.02</v>
      </c>
      <c r="C2813" s="2">
        <v>22.32</v>
      </c>
      <c r="D2813" s="2">
        <v>22.01</v>
      </c>
      <c r="E2813" s="2">
        <v>22.25</v>
      </c>
      <c r="F2813" s="2">
        <v>1.044504995</v>
      </c>
    </row>
    <row r="2814" spans="1:6" x14ac:dyDescent="0.25">
      <c r="A2814" s="3">
        <v>41635</v>
      </c>
      <c r="B2814" s="2">
        <v>21.85</v>
      </c>
      <c r="C2814" s="2">
        <v>22.05</v>
      </c>
      <c r="D2814" s="2">
        <v>21.82</v>
      </c>
      <c r="E2814" s="2">
        <v>22.02</v>
      </c>
      <c r="F2814" s="2">
        <v>0.77803203700000001</v>
      </c>
    </row>
    <row r="2815" spans="1:6" x14ac:dyDescent="0.25">
      <c r="A2815" s="3">
        <v>41634</v>
      </c>
      <c r="B2815" s="2">
        <v>21.72</v>
      </c>
      <c r="C2815" s="2">
        <v>21.88</v>
      </c>
      <c r="D2815" s="2">
        <v>21.72</v>
      </c>
      <c r="E2815" s="2">
        <v>21.8</v>
      </c>
      <c r="F2815" s="2">
        <v>0.368324125</v>
      </c>
    </row>
    <row r="2816" spans="1:6" x14ac:dyDescent="0.25">
      <c r="A2816" s="3">
        <v>41632</v>
      </c>
      <c r="B2816" s="2">
        <v>21.44</v>
      </c>
      <c r="C2816" s="2">
        <v>21.76</v>
      </c>
      <c r="D2816" s="2">
        <v>21.44</v>
      </c>
      <c r="E2816" s="2">
        <v>21.69</v>
      </c>
      <c r="F2816" s="2">
        <v>1.1660447759999999</v>
      </c>
    </row>
    <row r="2817" spans="1:6" x14ac:dyDescent="0.25">
      <c r="A2817" s="3">
        <v>41631</v>
      </c>
      <c r="B2817" s="2">
        <v>21.25</v>
      </c>
      <c r="C2817" s="2">
        <v>21.63</v>
      </c>
      <c r="D2817" s="2">
        <v>21.22</v>
      </c>
      <c r="E2817" s="2">
        <v>21.57</v>
      </c>
      <c r="F2817" s="2">
        <v>1.5058823530000001</v>
      </c>
    </row>
    <row r="2818" spans="1:6" x14ac:dyDescent="0.25">
      <c r="A2818" s="3">
        <v>41628</v>
      </c>
      <c r="B2818" s="2">
        <v>21.07</v>
      </c>
      <c r="C2818" s="2">
        <v>21.25</v>
      </c>
      <c r="D2818" s="2">
        <v>20.96</v>
      </c>
      <c r="E2818" s="2">
        <v>21.12</v>
      </c>
      <c r="F2818" s="2">
        <v>0.23730422400000001</v>
      </c>
    </row>
    <row r="2819" spans="1:6" x14ac:dyDescent="0.25">
      <c r="A2819" s="3">
        <v>41627</v>
      </c>
      <c r="B2819" s="2">
        <v>21.05</v>
      </c>
      <c r="C2819" s="2">
        <v>21.07</v>
      </c>
      <c r="D2819" s="2">
        <v>20.77</v>
      </c>
      <c r="E2819" s="2">
        <v>21.07</v>
      </c>
      <c r="F2819" s="2">
        <v>9.5011875999999995E-2</v>
      </c>
    </row>
    <row r="2820" spans="1:6" x14ac:dyDescent="0.25">
      <c r="A2820" s="3">
        <v>41626</v>
      </c>
      <c r="B2820" s="2">
        <v>20.87</v>
      </c>
      <c r="C2820" s="2">
        <v>21.04</v>
      </c>
      <c r="D2820" s="2">
        <v>20.52</v>
      </c>
      <c r="E2820" s="2">
        <v>21</v>
      </c>
      <c r="F2820" s="2">
        <v>0.62290369000000001</v>
      </c>
    </row>
    <row r="2821" spans="1:6" x14ac:dyDescent="0.25">
      <c r="A2821" s="3">
        <v>41625</v>
      </c>
      <c r="B2821" s="2">
        <v>20.76</v>
      </c>
      <c r="C2821" s="2">
        <v>21.13</v>
      </c>
      <c r="D2821" s="2">
        <v>20.69</v>
      </c>
      <c r="E2821" s="2">
        <v>20.92</v>
      </c>
      <c r="F2821" s="2">
        <v>0.770712909</v>
      </c>
    </row>
    <row r="2822" spans="1:6" x14ac:dyDescent="0.25">
      <c r="A2822" s="3">
        <v>41624</v>
      </c>
      <c r="B2822" s="2">
        <v>20.309999999999999</v>
      </c>
      <c r="C2822" s="2">
        <v>20.75</v>
      </c>
      <c r="D2822" s="2">
        <v>20.260000000000002</v>
      </c>
      <c r="E2822" s="2">
        <v>20.68</v>
      </c>
      <c r="F2822" s="2">
        <v>1.821762678</v>
      </c>
    </row>
    <row r="2823" spans="1:6" x14ac:dyDescent="0.25">
      <c r="A2823" s="3">
        <v>41621</v>
      </c>
      <c r="B2823" s="2">
        <v>20.55</v>
      </c>
      <c r="C2823" s="2">
        <v>20.56</v>
      </c>
      <c r="D2823" s="2">
        <v>20.23</v>
      </c>
      <c r="E2823" s="2">
        <v>20.239999999999998</v>
      </c>
      <c r="F2823" s="2">
        <v>-1.508515815</v>
      </c>
    </row>
    <row r="2824" spans="1:6" x14ac:dyDescent="0.25">
      <c r="A2824" s="3">
        <v>41620</v>
      </c>
      <c r="B2824" s="2">
        <v>20.83</v>
      </c>
      <c r="C2824" s="2">
        <v>20.83</v>
      </c>
      <c r="D2824" s="2">
        <v>20.27</v>
      </c>
      <c r="E2824" s="2">
        <v>20.51</v>
      </c>
      <c r="F2824" s="2">
        <v>-1.536245799</v>
      </c>
    </row>
    <row r="2825" spans="1:6" x14ac:dyDescent="0.25">
      <c r="A2825" s="3">
        <v>41619</v>
      </c>
      <c r="B2825" s="2">
        <v>21</v>
      </c>
      <c r="C2825" s="2">
        <v>21</v>
      </c>
      <c r="D2825" s="2">
        <v>20.65</v>
      </c>
      <c r="E2825" s="2">
        <v>20.88</v>
      </c>
      <c r="F2825" s="2">
        <v>-0.571428571</v>
      </c>
    </row>
    <row r="2826" spans="1:6" x14ac:dyDescent="0.25">
      <c r="A2826" s="3">
        <v>41618</v>
      </c>
      <c r="B2826" s="2">
        <v>21.29</v>
      </c>
      <c r="C2826" s="2">
        <v>21.34</v>
      </c>
      <c r="D2826" s="2">
        <v>21.15</v>
      </c>
      <c r="E2826" s="2">
        <v>21.21</v>
      </c>
      <c r="F2826" s="2">
        <v>-0.37576326900000001</v>
      </c>
    </row>
    <row r="2827" spans="1:6" x14ac:dyDescent="0.25">
      <c r="A2827" s="3">
        <v>41617</v>
      </c>
      <c r="B2827" s="2">
        <v>21.28</v>
      </c>
      <c r="C2827" s="2">
        <v>21.33</v>
      </c>
      <c r="D2827" s="2">
        <v>21.2</v>
      </c>
      <c r="E2827" s="2">
        <v>21.22</v>
      </c>
      <c r="F2827" s="2">
        <v>-0.28195488699999999</v>
      </c>
    </row>
    <row r="2828" spans="1:6" x14ac:dyDescent="0.25">
      <c r="A2828" s="3">
        <v>41614</v>
      </c>
      <c r="B2828" s="2">
        <v>21.14</v>
      </c>
      <c r="C2828" s="2">
        <v>21.32</v>
      </c>
      <c r="D2828" s="2">
        <v>21.07</v>
      </c>
      <c r="E2828" s="2">
        <v>21.28</v>
      </c>
      <c r="F2828" s="2">
        <v>0.66225165600000002</v>
      </c>
    </row>
    <row r="2829" spans="1:6" x14ac:dyDescent="0.25">
      <c r="A2829" s="3">
        <v>41613</v>
      </c>
      <c r="B2829" s="2">
        <v>21.17</v>
      </c>
      <c r="C2829" s="2">
        <v>21.3</v>
      </c>
      <c r="D2829" s="2">
        <v>20.89</v>
      </c>
      <c r="E2829" s="2">
        <v>20.91</v>
      </c>
      <c r="F2829" s="2">
        <v>-1.2281530469999999</v>
      </c>
    </row>
    <row r="2830" spans="1:6" x14ac:dyDescent="0.25">
      <c r="A2830" s="3">
        <v>41612</v>
      </c>
      <c r="B2830" s="2">
        <v>21.08</v>
      </c>
      <c r="C2830" s="2">
        <v>21.35</v>
      </c>
      <c r="D2830" s="2">
        <v>21.07</v>
      </c>
      <c r="E2830" s="2">
        <v>21.25</v>
      </c>
      <c r="F2830" s="2">
        <v>0.80645161300000001</v>
      </c>
    </row>
    <row r="2831" spans="1:6" x14ac:dyDescent="0.25">
      <c r="A2831" s="3">
        <v>41611</v>
      </c>
      <c r="B2831" s="2">
        <v>21.09</v>
      </c>
      <c r="C2831" s="2">
        <v>21.26</v>
      </c>
      <c r="D2831" s="2">
        <v>21.02</v>
      </c>
      <c r="E2831" s="2">
        <v>21.26</v>
      </c>
      <c r="F2831" s="2">
        <v>0.80606922700000005</v>
      </c>
    </row>
    <row r="2832" spans="1:6" x14ac:dyDescent="0.25">
      <c r="A2832" s="3">
        <v>41610</v>
      </c>
      <c r="B2832" s="2">
        <v>21.25</v>
      </c>
      <c r="C2832" s="2">
        <v>21.3</v>
      </c>
      <c r="D2832" s="2">
        <v>21.06</v>
      </c>
      <c r="E2832" s="2">
        <v>21.09</v>
      </c>
      <c r="F2832" s="2">
        <v>-0.75294117599999999</v>
      </c>
    </row>
    <row r="2833" spans="1:6" x14ac:dyDescent="0.25">
      <c r="A2833" s="3">
        <v>41607</v>
      </c>
      <c r="B2833" s="2">
        <v>21.4</v>
      </c>
      <c r="C2833" s="2">
        <v>21.44</v>
      </c>
      <c r="D2833" s="2">
        <v>21.2</v>
      </c>
      <c r="E2833" s="2">
        <v>21.25</v>
      </c>
      <c r="F2833" s="2">
        <v>-0.700934579</v>
      </c>
    </row>
    <row r="2834" spans="1:6" x14ac:dyDescent="0.25">
      <c r="A2834" s="3">
        <v>41605</v>
      </c>
      <c r="B2834" s="2">
        <v>21.31</v>
      </c>
      <c r="C2834" s="2">
        <v>21.35</v>
      </c>
      <c r="D2834" s="2">
        <v>21.15</v>
      </c>
      <c r="E2834" s="2">
        <v>21.27</v>
      </c>
      <c r="F2834" s="2">
        <v>-0.18770530299999999</v>
      </c>
    </row>
    <row r="2835" spans="1:6" x14ac:dyDescent="0.25">
      <c r="A2835" s="3">
        <v>41604</v>
      </c>
      <c r="B2835" s="2">
        <v>21.33</v>
      </c>
      <c r="C2835" s="2">
        <v>21.4</v>
      </c>
      <c r="D2835" s="2">
        <v>21.08</v>
      </c>
      <c r="E2835" s="2">
        <v>21.21</v>
      </c>
      <c r="F2835" s="2">
        <v>-0.56258790400000003</v>
      </c>
    </row>
    <row r="2836" spans="1:6" x14ac:dyDescent="0.25">
      <c r="A2836" s="3">
        <v>41603</v>
      </c>
      <c r="B2836" s="2">
        <v>21.43</v>
      </c>
      <c r="C2836" s="2">
        <v>21.52</v>
      </c>
      <c r="D2836" s="2">
        <v>21.27</v>
      </c>
      <c r="E2836" s="2">
        <v>21.27</v>
      </c>
      <c r="F2836" s="2">
        <v>-0.74661689200000003</v>
      </c>
    </row>
    <row r="2837" spans="1:6" x14ac:dyDescent="0.25">
      <c r="A2837" s="3">
        <v>41600</v>
      </c>
      <c r="B2837" s="2">
        <v>21.41</v>
      </c>
      <c r="C2837" s="2">
        <v>21.5</v>
      </c>
      <c r="D2837" s="2">
        <v>21.31</v>
      </c>
      <c r="E2837" s="2">
        <v>21.46</v>
      </c>
      <c r="F2837" s="2">
        <v>0.233535731</v>
      </c>
    </row>
    <row r="2838" spans="1:6" x14ac:dyDescent="0.25">
      <c r="A2838" s="3">
        <v>41599</v>
      </c>
      <c r="B2838" s="2">
        <v>21.36</v>
      </c>
      <c r="C2838" s="2">
        <v>21.49</v>
      </c>
      <c r="D2838" s="2">
        <v>21.25</v>
      </c>
      <c r="E2838" s="2">
        <v>21.47</v>
      </c>
      <c r="F2838" s="2">
        <v>0.51498127299999996</v>
      </c>
    </row>
    <row r="2839" spans="1:6" x14ac:dyDescent="0.25">
      <c r="A2839" s="3">
        <v>41598</v>
      </c>
      <c r="B2839" s="2">
        <v>21.47</v>
      </c>
      <c r="C2839" s="2">
        <v>21.47</v>
      </c>
      <c r="D2839" s="2">
        <v>21.22</v>
      </c>
      <c r="E2839" s="2">
        <v>21.23</v>
      </c>
      <c r="F2839" s="2">
        <v>-1.1178388450000001</v>
      </c>
    </row>
    <row r="2840" spans="1:6" x14ac:dyDescent="0.25">
      <c r="A2840" s="3">
        <v>41597</v>
      </c>
      <c r="B2840" s="2">
        <v>21.35</v>
      </c>
      <c r="C2840" s="2">
        <v>21.53</v>
      </c>
      <c r="D2840" s="2">
        <v>21.12</v>
      </c>
      <c r="E2840" s="2">
        <v>21.42</v>
      </c>
      <c r="F2840" s="2">
        <v>0.32786885199999999</v>
      </c>
    </row>
    <row r="2841" spans="1:6" x14ac:dyDescent="0.25">
      <c r="A2841" s="3">
        <v>41596</v>
      </c>
      <c r="B2841" s="2">
        <v>21.6</v>
      </c>
      <c r="C2841" s="2">
        <v>21.72</v>
      </c>
      <c r="D2841" s="2">
        <v>21.2</v>
      </c>
      <c r="E2841" s="2">
        <v>21.3</v>
      </c>
      <c r="F2841" s="2">
        <v>-1.388888889</v>
      </c>
    </row>
    <row r="2842" spans="1:6" x14ac:dyDescent="0.25">
      <c r="A2842" s="3">
        <v>41593</v>
      </c>
      <c r="B2842" s="2">
        <v>21.47</v>
      </c>
      <c r="C2842" s="2">
        <v>21.69</v>
      </c>
      <c r="D2842" s="2">
        <v>21.26</v>
      </c>
      <c r="E2842" s="2">
        <v>21.54</v>
      </c>
      <c r="F2842" s="2">
        <v>0.32603632999999999</v>
      </c>
    </row>
    <row r="2843" spans="1:6" x14ac:dyDescent="0.25">
      <c r="A2843" s="3">
        <v>41592</v>
      </c>
      <c r="B2843" s="2">
        <v>20.94</v>
      </c>
      <c r="C2843" s="2">
        <v>21.44</v>
      </c>
      <c r="D2843" s="2">
        <v>20.77</v>
      </c>
      <c r="E2843" s="2">
        <v>21.4</v>
      </c>
      <c r="F2843" s="2">
        <v>2.196752627</v>
      </c>
    </row>
    <row r="2844" spans="1:6" x14ac:dyDescent="0.25">
      <c r="A2844" s="3">
        <v>41591</v>
      </c>
      <c r="B2844" s="2">
        <v>23.52</v>
      </c>
      <c r="C2844" s="2">
        <v>24</v>
      </c>
      <c r="D2844" s="2">
        <v>23.51</v>
      </c>
      <c r="E2844" s="2">
        <v>23.99</v>
      </c>
      <c r="F2844" s="2">
        <v>1.9982993200000001</v>
      </c>
    </row>
    <row r="2845" spans="1:6" x14ac:dyDescent="0.25">
      <c r="A2845" s="3">
        <v>41590</v>
      </c>
      <c r="B2845" s="2">
        <v>23.48</v>
      </c>
      <c r="C2845" s="2">
        <v>23.84</v>
      </c>
      <c r="D2845" s="2">
        <v>23.46</v>
      </c>
      <c r="E2845" s="2">
        <v>23.73</v>
      </c>
      <c r="F2845" s="2">
        <v>1.064735945</v>
      </c>
    </row>
    <row r="2846" spans="1:6" x14ac:dyDescent="0.25">
      <c r="A2846" s="3">
        <v>41589</v>
      </c>
      <c r="B2846" s="2">
        <v>23.5</v>
      </c>
      <c r="C2846" s="2">
        <v>23.58</v>
      </c>
      <c r="D2846" s="2">
        <v>23.4</v>
      </c>
      <c r="E2846" s="2">
        <v>23.46</v>
      </c>
      <c r="F2846" s="2">
        <v>-0.17021276599999999</v>
      </c>
    </row>
    <row r="2847" spans="1:6" x14ac:dyDescent="0.25">
      <c r="A2847" s="3">
        <v>41586</v>
      </c>
      <c r="B2847" s="2">
        <v>23.26</v>
      </c>
      <c r="C2847" s="2">
        <v>23.52</v>
      </c>
      <c r="D2847" s="2">
        <v>23.09</v>
      </c>
      <c r="E2847" s="2">
        <v>23.51</v>
      </c>
      <c r="F2847" s="2">
        <v>1.074806535</v>
      </c>
    </row>
    <row r="2848" spans="1:6" x14ac:dyDescent="0.25">
      <c r="A2848" s="3">
        <v>41585</v>
      </c>
      <c r="B2848" s="2">
        <v>23.41</v>
      </c>
      <c r="C2848" s="2">
        <v>23.56</v>
      </c>
      <c r="D2848" s="2">
        <v>23.07</v>
      </c>
      <c r="E2848" s="2">
        <v>23.11</v>
      </c>
      <c r="F2848" s="2">
        <v>-1.2815036310000001</v>
      </c>
    </row>
    <row r="2849" spans="1:6" x14ac:dyDescent="0.25">
      <c r="A2849" s="3">
        <v>41584</v>
      </c>
      <c r="B2849" s="2">
        <v>23.25</v>
      </c>
      <c r="C2849" s="2">
        <v>23.37</v>
      </c>
      <c r="D2849" s="2">
        <v>23.02</v>
      </c>
      <c r="E2849" s="2">
        <v>23.28</v>
      </c>
      <c r="F2849" s="2">
        <v>0.12903225800000001</v>
      </c>
    </row>
    <row r="2850" spans="1:6" x14ac:dyDescent="0.25">
      <c r="A2850" s="3">
        <v>41583</v>
      </c>
      <c r="B2850" s="2">
        <v>22.61</v>
      </c>
      <c r="C2850" s="2">
        <v>23.25</v>
      </c>
      <c r="D2850" s="2">
        <v>22.46</v>
      </c>
      <c r="E2850" s="2">
        <v>23.06</v>
      </c>
      <c r="F2850" s="2">
        <v>1.9902697920000001</v>
      </c>
    </row>
    <row r="2851" spans="1:6" x14ac:dyDescent="0.25">
      <c r="A2851" s="3">
        <v>41582</v>
      </c>
      <c r="B2851" s="2">
        <v>22.55</v>
      </c>
      <c r="C2851" s="2">
        <v>22.64</v>
      </c>
      <c r="D2851" s="2">
        <v>22.43</v>
      </c>
      <c r="E2851" s="2">
        <v>22.57</v>
      </c>
      <c r="F2851" s="2">
        <v>8.8691796000000003E-2</v>
      </c>
    </row>
    <row r="2852" spans="1:6" x14ac:dyDescent="0.25">
      <c r="A2852" s="3">
        <v>41579</v>
      </c>
      <c r="B2852" s="2">
        <v>22.67</v>
      </c>
      <c r="C2852" s="2">
        <v>22.67</v>
      </c>
      <c r="D2852" s="2">
        <v>22.4</v>
      </c>
      <c r="E2852" s="2">
        <v>22.56</v>
      </c>
      <c r="F2852" s="2">
        <v>-0.485222761</v>
      </c>
    </row>
    <row r="2853" spans="1:6" x14ac:dyDescent="0.25">
      <c r="A2853" s="3">
        <v>41578</v>
      </c>
      <c r="B2853" s="2">
        <v>22.64</v>
      </c>
      <c r="C2853" s="2">
        <v>22.71</v>
      </c>
      <c r="D2853" s="2">
        <v>22.45</v>
      </c>
      <c r="E2853" s="2">
        <v>22.5</v>
      </c>
      <c r="F2853" s="2">
        <v>-0.61837455799999996</v>
      </c>
    </row>
    <row r="2854" spans="1:6" x14ac:dyDescent="0.25">
      <c r="A2854" s="3">
        <v>41577</v>
      </c>
      <c r="B2854" s="2">
        <v>22.9</v>
      </c>
      <c r="C2854" s="2">
        <v>22.93</v>
      </c>
      <c r="D2854" s="2">
        <v>22.66</v>
      </c>
      <c r="E2854" s="2">
        <v>22.71</v>
      </c>
      <c r="F2854" s="2">
        <v>-0.82969432300000001</v>
      </c>
    </row>
    <row r="2855" spans="1:6" x14ac:dyDescent="0.25">
      <c r="A2855" s="3">
        <v>41576</v>
      </c>
      <c r="B2855" s="2">
        <v>22.65</v>
      </c>
      <c r="C2855" s="2">
        <v>22.93</v>
      </c>
      <c r="D2855" s="2">
        <v>22.56</v>
      </c>
      <c r="E2855" s="2">
        <v>22.83</v>
      </c>
      <c r="F2855" s="2">
        <v>0.79470198700000005</v>
      </c>
    </row>
    <row r="2856" spans="1:6" x14ac:dyDescent="0.25">
      <c r="A2856" s="3">
        <v>41575</v>
      </c>
      <c r="B2856" s="2">
        <v>22.39</v>
      </c>
      <c r="C2856" s="2">
        <v>22.55</v>
      </c>
      <c r="D2856" s="2">
        <v>22.32</v>
      </c>
      <c r="E2856" s="2">
        <v>22.54</v>
      </c>
      <c r="F2856" s="2">
        <v>0.66994193800000001</v>
      </c>
    </row>
    <row r="2857" spans="1:6" x14ac:dyDescent="0.25">
      <c r="A2857" s="3">
        <v>41572</v>
      </c>
      <c r="B2857" s="2">
        <v>22.62</v>
      </c>
      <c r="C2857" s="2">
        <v>22.62</v>
      </c>
      <c r="D2857" s="2">
        <v>22.35</v>
      </c>
      <c r="E2857" s="2">
        <v>22.46</v>
      </c>
      <c r="F2857" s="2">
        <v>-0.70733863799999996</v>
      </c>
    </row>
    <row r="2858" spans="1:6" x14ac:dyDescent="0.25">
      <c r="A2858" s="3">
        <v>41571</v>
      </c>
      <c r="B2858" s="2">
        <v>22.36</v>
      </c>
      <c r="C2858" s="2">
        <v>22.43</v>
      </c>
      <c r="D2858" s="2">
        <v>22.1</v>
      </c>
      <c r="E2858" s="2">
        <v>22.39</v>
      </c>
      <c r="F2858" s="2">
        <v>0.13416815700000001</v>
      </c>
    </row>
    <row r="2859" spans="1:6" x14ac:dyDescent="0.25">
      <c r="A2859" s="3">
        <v>41570</v>
      </c>
      <c r="B2859" s="2">
        <v>22.62</v>
      </c>
      <c r="C2859" s="2">
        <v>22.64</v>
      </c>
      <c r="D2859" s="2">
        <v>22.2</v>
      </c>
      <c r="E2859" s="2">
        <v>22.26</v>
      </c>
      <c r="F2859" s="2">
        <v>-1.5915119360000001</v>
      </c>
    </row>
    <row r="2860" spans="1:6" x14ac:dyDescent="0.25">
      <c r="A2860" s="3">
        <v>41569</v>
      </c>
      <c r="B2860" s="2">
        <v>23</v>
      </c>
      <c r="C2860" s="2">
        <v>23</v>
      </c>
      <c r="D2860" s="2">
        <v>22.42</v>
      </c>
      <c r="E2860" s="2">
        <v>22.65</v>
      </c>
      <c r="F2860" s="2">
        <v>-1.5217391300000001</v>
      </c>
    </row>
    <row r="2861" spans="1:6" x14ac:dyDescent="0.25">
      <c r="A2861" s="3">
        <v>41568</v>
      </c>
      <c r="B2861" s="2">
        <v>23.11</v>
      </c>
      <c r="C2861" s="2">
        <v>23.11</v>
      </c>
      <c r="D2861" s="2">
        <v>22.81</v>
      </c>
      <c r="E2861" s="2">
        <v>22.93</v>
      </c>
      <c r="F2861" s="2">
        <v>-0.77888360000000001</v>
      </c>
    </row>
    <row r="2862" spans="1:6" x14ac:dyDescent="0.25">
      <c r="A2862" s="3">
        <v>41565</v>
      </c>
      <c r="B2862" s="2">
        <v>22.87</v>
      </c>
      <c r="C2862" s="2">
        <v>23.14</v>
      </c>
      <c r="D2862" s="2">
        <v>22.76</v>
      </c>
      <c r="E2862" s="2">
        <v>22.98</v>
      </c>
      <c r="F2862" s="2">
        <v>0.480979449</v>
      </c>
    </row>
    <row r="2863" spans="1:6" x14ac:dyDescent="0.25">
      <c r="A2863" s="3">
        <v>41564</v>
      </c>
      <c r="B2863" s="2">
        <v>22.82</v>
      </c>
      <c r="C2863" s="2">
        <v>22.88</v>
      </c>
      <c r="D2863" s="2">
        <v>22.42</v>
      </c>
      <c r="E2863" s="2">
        <v>22.79</v>
      </c>
      <c r="F2863" s="2">
        <v>-0.131463628</v>
      </c>
    </row>
    <row r="2864" spans="1:6" x14ac:dyDescent="0.25">
      <c r="A2864" s="3">
        <v>41563</v>
      </c>
      <c r="B2864" s="2">
        <v>23.22</v>
      </c>
      <c r="C2864" s="2">
        <v>23.3</v>
      </c>
      <c r="D2864" s="2">
        <v>22.81</v>
      </c>
      <c r="E2864" s="2">
        <v>23</v>
      </c>
      <c r="F2864" s="2">
        <v>-0.94745908700000003</v>
      </c>
    </row>
    <row r="2865" spans="1:6" x14ac:dyDescent="0.25">
      <c r="A2865" s="3">
        <v>41562</v>
      </c>
      <c r="B2865" s="2">
        <v>23.37</v>
      </c>
      <c r="C2865" s="2">
        <v>23.42</v>
      </c>
      <c r="D2865" s="2">
        <v>23.18</v>
      </c>
      <c r="E2865" s="2">
        <v>23.18</v>
      </c>
      <c r="F2865" s="2">
        <v>-0.81300813000000005</v>
      </c>
    </row>
    <row r="2866" spans="1:6" x14ac:dyDescent="0.25">
      <c r="A2866" s="3">
        <v>41561</v>
      </c>
      <c r="B2866" s="2">
        <v>23.15</v>
      </c>
      <c r="C2866" s="2">
        <v>23.36</v>
      </c>
      <c r="D2866" s="2">
        <v>23.07</v>
      </c>
      <c r="E2866" s="2">
        <v>23.34</v>
      </c>
      <c r="F2866" s="2">
        <v>0.82073434099999998</v>
      </c>
    </row>
    <row r="2867" spans="1:6" x14ac:dyDescent="0.25">
      <c r="A2867" s="3">
        <v>41558</v>
      </c>
      <c r="B2867" s="2">
        <v>23.06</v>
      </c>
      <c r="C2867" s="2">
        <v>23.38</v>
      </c>
      <c r="D2867" s="2">
        <v>22.97</v>
      </c>
      <c r="E2867" s="2">
        <v>23.28</v>
      </c>
      <c r="F2867" s="2">
        <v>0.95403295799999999</v>
      </c>
    </row>
    <row r="2868" spans="1:6" x14ac:dyDescent="0.25">
      <c r="A2868" s="3">
        <v>41557</v>
      </c>
      <c r="B2868" s="2">
        <v>22.74</v>
      </c>
      <c r="C2868" s="2">
        <v>23.08</v>
      </c>
      <c r="D2868" s="2">
        <v>22.6</v>
      </c>
      <c r="E2868" s="2">
        <v>23.02</v>
      </c>
      <c r="F2868" s="2">
        <v>1.231310466</v>
      </c>
    </row>
    <row r="2869" spans="1:6" x14ac:dyDescent="0.25">
      <c r="A2869" s="3">
        <v>41556</v>
      </c>
      <c r="B2869" s="2">
        <v>22.7</v>
      </c>
      <c r="C2869" s="2">
        <v>22.76</v>
      </c>
      <c r="D2869" s="2">
        <v>22.29</v>
      </c>
      <c r="E2869" s="2">
        <v>22.5</v>
      </c>
      <c r="F2869" s="2">
        <v>-0.88105726900000003</v>
      </c>
    </row>
    <row r="2870" spans="1:6" x14ac:dyDescent="0.25">
      <c r="A2870" s="3">
        <v>41555</v>
      </c>
      <c r="B2870" s="2">
        <v>22.97</v>
      </c>
      <c r="C2870" s="2">
        <v>22.97</v>
      </c>
      <c r="D2870" s="2">
        <v>22.62</v>
      </c>
      <c r="E2870" s="2">
        <v>22.64</v>
      </c>
      <c r="F2870" s="2">
        <v>-1.436656508</v>
      </c>
    </row>
    <row r="2871" spans="1:6" x14ac:dyDescent="0.25">
      <c r="A2871" s="3">
        <v>41554</v>
      </c>
      <c r="B2871" s="2">
        <v>22.79</v>
      </c>
      <c r="C2871" s="2">
        <v>23.04</v>
      </c>
      <c r="D2871" s="2">
        <v>22.63</v>
      </c>
      <c r="E2871" s="2">
        <v>22.89</v>
      </c>
      <c r="F2871" s="2">
        <v>0.43878894299999999</v>
      </c>
    </row>
    <row r="2872" spans="1:6" x14ac:dyDescent="0.25">
      <c r="A2872" s="3">
        <v>41551</v>
      </c>
      <c r="B2872" s="2">
        <v>22.99</v>
      </c>
      <c r="C2872" s="2">
        <v>23.09</v>
      </c>
      <c r="D2872" s="2">
        <v>22.85</v>
      </c>
      <c r="E2872" s="2">
        <v>23.02</v>
      </c>
      <c r="F2872" s="2">
        <v>0.130491518</v>
      </c>
    </row>
    <row r="2873" spans="1:6" x14ac:dyDescent="0.25">
      <c r="A2873" s="3">
        <v>41550</v>
      </c>
      <c r="B2873" s="2">
        <v>23.32</v>
      </c>
      <c r="C2873" s="2">
        <v>23.35</v>
      </c>
      <c r="D2873" s="2">
        <v>22.94</v>
      </c>
      <c r="E2873" s="2">
        <v>23.01</v>
      </c>
      <c r="F2873" s="2">
        <v>-1.3293310460000001</v>
      </c>
    </row>
    <row r="2874" spans="1:6" x14ac:dyDescent="0.25">
      <c r="A2874" s="3">
        <v>41549</v>
      </c>
      <c r="B2874" s="2">
        <v>23.11</v>
      </c>
      <c r="C2874" s="2">
        <v>23.35</v>
      </c>
      <c r="D2874" s="2">
        <v>23.01</v>
      </c>
      <c r="E2874" s="2">
        <v>23.33</v>
      </c>
      <c r="F2874" s="2">
        <v>0.95196884500000001</v>
      </c>
    </row>
    <row r="2875" spans="1:6" x14ac:dyDescent="0.25">
      <c r="A2875" s="3">
        <v>41548</v>
      </c>
      <c r="B2875" s="2">
        <v>23.28</v>
      </c>
      <c r="C2875" s="2">
        <v>23.48</v>
      </c>
      <c r="D2875" s="2">
        <v>23.2</v>
      </c>
      <c r="E2875" s="2">
        <v>23.25</v>
      </c>
      <c r="F2875" s="2">
        <v>-0.12886597899999999</v>
      </c>
    </row>
    <row r="2876" spans="1:6" x14ac:dyDescent="0.25">
      <c r="A2876" s="3">
        <v>41547</v>
      </c>
      <c r="B2876" s="2">
        <v>23.18</v>
      </c>
      <c r="C2876" s="2">
        <v>23.53</v>
      </c>
      <c r="D2876" s="2">
        <v>23.03</v>
      </c>
      <c r="E2876" s="2">
        <v>23.42</v>
      </c>
      <c r="F2876" s="2">
        <v>1.0353753240000001</v>
      </c>
    </row>
    <row r="2877" spans="1:6" x14ac:dyDescent="0.25">
      <c r="A2877" s="3">
        <v>41544</v>
      </c>
      <c r="B2877" s="2">
        <v>23.35</v>
      </c>
      <c r="C2877" s="2">
        <v>23.54</v>
      </c>
      <c r="D2877" s="2">
        <v>23.05</v>
      </c>
      <c r="E2877" s="2">
        <v>23.35</v>
      </c>
      <c r="F2877" s="2">
        <v>0</v>
      </c>
    </row>
    <row r="2878" spans="1:6" x14ac:dyDescent="0.25">
      <c r="A2878" s="3">
        <v>41543</v>
      </c>
      <c r="B2878" s="2">
        <v>24.3</v>
      </c>
      <c r="C2878" s="2">
        <v>24.36</v>
      </c>
      <c r="D2878" s="2">
        <v>23.69</v>
      </c>
      <c r="E2878" s="2">
        <v>23.77</v>
      </c>
      <c r="F2878" s="2">
        <v>-2.1810699589999998</v>
      </c>
    </row>
    <row r="2879" spans="1:6" x14ac:dyDescent="0.25">
      <c r="A2879" s="3">
        <v>41542</v>
      </c>
      <c r="B2879" s="2">
        <v>24.16</v>
      </c>
      <c r="C2879" s="2">
        <v>24.55</v>
      </c>
      <c r="D2879" s="2">
        <v>24.12</v>
      </c>
      <c r="E2879" s="2">
        <v>24.43</v>
      </c>
      <c r="F2879" s="2">
        <v>1.117549669</v>
      </c>
    </row>
    <row r="2880" spans="1:6" x14ac:dyDescent="0.25">
      <c r="A2880" s="3">
        <v>41541</v>
      </c>
      <c r="B2880" s="2">
        <v>24.2</v>
      </c>
      <c r="C2880" s="2">
        <v>24.32</v>
      </c>
      <c r="D2880" s="2">
        <v>23.94</v>
      </c>
      <c r="E2880" s="2">
        <v>24.14</v>
      </c>
      <c r="F2880" s="2">
        <v>-0.24793388399999999</v>
      </c>
    </row>
    <row r="2881" spans="1:6" x14ac:dyDescent="0.25">
      <c r="A2881" s="3">
        <v>41540</v>
      </c>
      <c r="B2881" s="2">
        <v>24.35</v>
      </c>
      <c r="C2881" s="2">
        <v>24.45</v>
      </c>
      <c r="D2881" s="2">
        <v>24.11</v>
      </c>
      <c r="E2881" s="2">
        <v>24.27</v>
      </c>
      <c r="F2881" s="2">
        <v>-0.32854209400000001</v>
      </c>
    </row>
    <row r="2882" spans="1:6" x14ac:dyDescent="0.25">
      <c r="A2882" s="3">
        <v>41537</v>
      </c>
      <c r="B2882" s="2">
        <v>24.73</v>
      </c>
      <c r="C2882" s="2">
        <v>24.75</v>
      </c>
      <c r="D2882" s="2">
        <v>24.43</v>
      </c>
      <c r="E2882" s="2">
        <v>24.5</v>
      </c>
      <c r="F2882" s="2">
        <v>-0.93004447999999995</v>
      </c>
    </row>
    <row r="2883" spans="1:6" x14ac:dyDescent="0.25">
      <c r="A2883" s="3">
        <v>41536</v>
      </c>
      <c r="B2883" s="2">
        <v>24.5</v>
      </c>
      <c r="C2883" s="2">
        <v>24.75</v>
      </c>
      <c r="D2883" s="2">
        <v>24.42</v>
      </c>
      <c r="E2883" s="2">
        <v>24.61</v>
      </c>
      <c r="F2883" s="2">
        <v>0.44897959199999998</v>
      </c>
    </row>
    <row r="2884" spans="1:6" x14ac:dyDescent="0.25">
      <c r="A2884" s="3">
        <v>41535</v>
      </c>
      <c r="B2884" s="2">
        <v>24.33</v>
      </c>
      <c r="C2884" s="2">
        <v>24.8</v>
      </c>
      <c r="D2884" s="2">
        <v>24.3</v>
      </c>
      <c r="E2884" s="2">
        <v>24.8</v>
      </c>
      <c r="F2884" s="2">
        <v>1.931771476</v>
      </c>
    </row>
    <row r="2885" spans="1:6" x14ac:dyDescent="0.25">
      <c r="A2885" s="3">
        <v>41534</v>
      </c>
      <c r="B2885" s="2">
        <v>24.3</v>
      </c>
      <c r="C2885" s="2">
        <v>24.54</v>
      </c>
      <c r="D2885" s="2">
        <v>24.3</v>
      </c>
      <c r="E2885" s="2">
        <v>24.37</v>
      </c>
      <c r="F2885" s="2">
        <v>0.28806584400000002</v>
      </c>
    </row>
    <row r="2886" spans="1:6" x14ac:dyDescent="0.25">
      <c r="A2886" s="3">
        <v>41533</v>
      </c>
      <c r="B2886" s="2">
        <v>24.4</v>
      </c>
      <c r="C2886" s="2">
        <v>24.47</v>
      </c>
      <c r="D2886" s="2">
        <v>24.13</v>
      </c>
      <c r="E2886" s="2">
        <v>24.38</v>
      </c>
      <c r="F2886" s="2">
        <v>-8.1967212999999997E-2</v>
      </c>
    </row>
    <row r="2887" spans="1:6" x14ac:dyDescent="0.25">
      <c r="A2887" s="3">
        <v>41530</v>
      </c>
      <c r="B2887" s="2">
        <v>24.38</v>
      </c>
      <c r="C2887" s="2">
        <v>24.4</v>
      </c>
      <c r="D2887" s="2">
        <v>24.2</v>
      </c>
      <c r="E2887" s="2">
        <v>24.32</v>
      </c>
      <c r="F2887" s="2">
        <v>-0.24610336299999999</v>
      </c>
    </row>
    <row r="2888" spans="1:6" x14ac:dyDescent="0.25">
      <c r="A2888" s="3">
        <v>41529</v>
      </c>
      <c r="B2888" s="2">
        <v>24.4</v>
      </c>
      <c r="C2888" s="2">
        <v>24.44</v>
      </c>
      <c r="D2888" s="2">
        <v>24.25</v>
      </c>
      <c r="E2888" s="2">
        <v>24.29</v>
      </c>
      <c r="F2888" s="2">
        <v>-0.450819672</v>
      </c>
    </row>
    <row r="2889" spans="1:6" x14ac:dyDescent="0.25">
      <c r="A2889" s="3">
        <v>41528</v>
      </c>
      <c r="B2889" s="2">
        <v>24.22</v>
      </c>
      <c r="C2889" s="2">
        <v>24.41</v>
      </c>
      <c r="D2889" s="2">
        <v>24.18</v>
      </c>
      <c r="E2889" s="2">
        <v>24.38</v>
      </c>
      <c r="F2889" s="2">
        <v>0.660611065</v>
      </c>
    </row>
    <row r="2890" spans="1:6" x14ac:dyDescent="0.25">
      <c r="A2890" s="3">
        <v>41527</v>
      </c>
      <c r="B2890" s="2">
        <v>24.01</v>
      </c>
      <c r="C2890" s="2">
        <v>24.25</v>
      </c>
      <c r="D2890" s="2">
        <v>24.01</v>
      </c>
      <c r="E2890" s="2">
        <v>24.15</v>
      </c>
      <c r="F2890" s="2">
        <v>0.58309037900000005</v>
      </c>
    </row>
    <row r="2891" spans="1:6" x14ac:dyDescent="0.25">
      <c r="A2891" s="3">
        <v>41526</v>
      </c>
      <c r="B2891" s="2">
        <v>23.61</v>
      </c>
      <c r="C2891" s="2">
        <v>23.98</v>
      </c>
      <c r="D2891" s="2">
        <v>23.58</v>
      </c>
      <c r="E2891" s="2">
        <v>23.93</v>
      </c>
      <c r="F2891" s="2">
        <v>1.3553578989999999</v>
      </c>
    </row>
    <row r="2892" spans="1:6" x14ac:dyDescent="0.25">
      <c r="A2892" s="3">
        <v>41523</v>
      </c>
      <c r="B2892" s="2">
        <v>23.84</v>
      </c>
      <c r="C2892" s="2">
        <v>23.84</v>
      </c>
      <c r="D2892" s="2">
        <v>23.39</v>
      </c>
      <c r="E2892" s="2">
        <v>23.55</v>
      </c>
      <c r="F2892" s="2">
        <v>-1.216442953</v>
      </c>
    </row>
    <row r="2893" spans="1:6" x14ac:dyDescent="0.25">
      <c r="A2893" s="3">
        <v>41522</v>
      </c>
      <c r="B2893" s="2">
        <v>23.83</v>
      </c>
      <c r="C2893" s="2">
        <v>23.83</v>
      </c>
      <c r="D2893" s="2">
        <v>23.54</v>
      </c>
      <c r="E2893" s="2">
        <v>23.69</v>
      </c>
      <c r="F2893" s="2">
        <v>-0.58749475500000004</v>
      </c>
    </row>
    <row r="2894" spans="1:6" x14ac:dyDescent="0.25">
      <c r="A2894" s="3">
        <v>41521</v>
      </c>
      <c r="B2894" s="2">
        <v>23.53</v>
      </c>
      <c r="C2894" s="2">
        <v>23.92</v>
      </c>
      <c r="D2894" s="2">
        <v>23.5</v>
      </c>
      <c r="E2894" s="2">
        <v>23.77</v>
      </c>
      <c r="F2894" s="2">
        <v>1.0199745010000001</v>
      </c>
    </row>
    <row r="2895" spans="1:6" x14ac:dyDescent="0.25">
      <c r="A2895" s="3">
        <v>41520</v>
      </c>
      <c r="B2895" s="2">
        <v>23.58</v>
      </c>
      <c r="C2895" s="2">
        <v>23.76</v>
      </c>
      <c r="D2895" s="2">
        <v>23.46</v>
      </c>
      <c r="E2895" s="2">
        <v>23.48</v>
      </c>
      <c r="F2895" s="2">
        <v>-0.42408821000000002</v>
      </c>
    </row>
    <row r="2896" spans="1:6" x14ac:dyDescent="0.25">
      <c r="A2896" s="3">
        <v>41516</v>
      </c>
      <c r="B2896" s="2">
        <v>23.46</v>
      </c>
      <c r="C2896" s="2">
        <v>23.55</v>
      </c>
      <c r="D2896" s="2">
        <v>23.22</v>
      </c>
      <c r="E2896" s="2">
        <v>23.31</v>
      </c>
      <c r="F2896" s="2">
        <v>-0.63938618899999999</v>
      </c>
    </row>
    <row r="2897" spans="1:6" x14ac:dyDescent="0.25">
      <c r="A2897" s="3">
        <v>41515</v>
      </c>
      <c r="B2897" s="2">
        <v>23.47</v>
      </c>
      <c r="C2897" s="2">
        <v>23.75</v>
      </c>
      <c r="D2897" s="2">
        <v>23.45</v>
      </c>
      <c r="E2897" s="2">
        <v>23.45</v>
      </c>
      <c r="F2897" s="2">
        <v>-8.5215167999999994E-2</v>
      </c>
    </row>
    <row r="2898" spans="1:6" x14ac:dyDescent="0.25">
      <c r="A2898" s="3">
        <v>41514</v>
      </c>
      <c r="B2898" s="2">
        <v>23.52</v>
      </c>
      <c r="C2898" s="2">
        <v>23.58</v>
      </c>
      <c r="D2898" s="2">
        <v>23.38</v>
      </c>
      <c r="E2898" s="2">
        <v>23.44</v>
      </c>
      <c r="F2898" s="2">
        <v>-0.34013605400000002</v>
      </c>
    </row>
    <row r="2899" spans="1:6" x14ac:dyDescent="0.25">
      <c r="A2899" s="3">
        <v>41513</v>
      </c>
      <c r="B2899" s="2">
        <v>23.72</v>
      </c>
      <c r="C2899" s="2">
        <v>23.79</v>
      </c>
      <c r="D2899" s="2">
        <v>23.45</v>
      </c>
      <c r="E2899" s="2">
        <v>23.47</v>
      </c>
      <c r="F2899" s="2">
        <v>-1.053962901</v>
      </c>
    </row>
    <row r="2900" spans="1:6" x14ac:dyDescent="0.25">
      <c r="A2900" s="3">
        <v>41512</v>
      </c>
      <c r="B2900" s="2">
        <v>23.84</v>
      </c>
      <c r="C2900" s="2">
        <v>24.05</v>
      </c>
      <c r="D2900" s="2">
        <v>23.77</v>
      </c>
      <c r="E2900" s="2">
        <v>23.83</v>
      </c>
      <c r="F2900" s="2">
        <v>-4.1946309000000001E-2</v>
      </c>
    </row>
    <row r="2901" spans="1:6" x14ac:dyDescent="0.25">
      <c r="A2901" s="3">
        <v>41509</v>
      </c>
      <c r="B2901" s="2">
        <v>24.05</v>
      </c>
      <c r="C2901" s="2">
        <v>24.17</v>
      </c>
      <c r="D2901" s="2">
        <v>23.84</v>
      </c>
      <c r="E2901" s="2">
        <v>23.86</v>
      </c>
      <c r="F2901" s="2">
        <v>-0.79002079000000003</v>
      </c>
    </row>
    <row r="2902" spans="1:6" x14ac:dyDescent="0.25">
      <c r="A2902" s="3">
        <v>41508</v>
      </c>
      <c r="B2902" s="2">
        <v>24.08</v>
      </c>
      <c r="C2902" s="2">
        <v>24.22</v>
      </c>
      <c r="D2902" s="2">
        <v>23.96</v>
      </c>
      <c r="E2902" s="2">
        <v>24.01</v>
      </c>
      <c r="F2902" s="2">
        <v>-0.29069767400000002</v>
      </c>
    </row>
    <row r="2903" spans="1:6" x14ac:dyDescent="0.25">
      <c r="A2903" s="3">
        <v>41507</v>
      </c>
      <c r="B2903" s="2">
        <v>24.36</v>
      </c>
      <c r="C2903" s="2">
        <v>24.48</v>
      </c>
      <c r="D2903" s="2">
        <v>24.05</v>
      </c>
      <c r="E2903" s="2">
        <v>24.07</v>
      </c>
      <c r="F2903" s="2">
        <v>-1.19047619</v>
      </c>
    </row>
    <row r="2904" spans="1:6" x14ac:dyDescent="0.25">
      <c r="A2904" s="3">
        <v>41506</v>
      </c>
      <c r="B2904" s="2">
        <v>24.23</v>
      </c>
      <c r="C2904" s="2">
        <v>24.56</v>
      </c>
      <c r="D2904" s="2">
        <v>24.22</v>
      </c>
      <c r="E2904" s="2">
        <v>24.32</v>
      </c>
      <c r="F2904" s="2">
        <v>0.371440363</v>
      </c>
    </row>
    <row r="2905" spans="1:6" x14ac:dyDescent="0.25">
      <c r="A2905" s="3">
        <v>41505</v>
      </c>
      <c r="B2905" s="2">
        <v>24.32</v>
      </c>
      <c r="C2905" s="2">
        <v>24.66</v>
      </c>
      <c r="D2905" s="2">
        <v>24.25</v>
      </c>
      <c r="E2905" s="2">
        <v>24.27</v>
      </c>
      <c r="F2905" s="2">
        <v>-0.205592105</v>
      </c>
    </row>
    <row r="2906" spans="1:6" x14ac:dyDescent="0.25">
      <c r="A2906" s="3">
        <v>41502</v>
      </c>
      <c r="B2906" s="2">
        <v>24.52</v>
      </c>
      <c r="C2906" s="2">
        <v>24.66</v>
      </c>
      <c r="D2906" s="2">
        <v>24.25</v>
      </c>
      <c r="E2906" s="2">
        <v>24.26</v>
      </c>
      <c r="F2906" s="2">
        <v>-1.0603588909999999</v>
      </c>
    </row>
    <row r="2907" spans="1:6" x14ac:dyDescent="0.25">
      <c r="A2907" s="3">
        <v>41501</v>
      </c>
      <c r="B2907" s="2">
        <v>24.41</v>
      </c>
      <c r="C2907" s="2">
        <v>24.83</v>
      </c>
      <c r="D2907" s="2">
        <v>24.29</v>
      </c>
      <c r="E2907" s="2">
        <v>24.49</v>
      </c>
      <c r="F2907" s="2">
        <v>0.32773453499999999</v>
      </c>
    </row>
    <row r="2908" spans="1:6" x14ac:dyDescent="0.25">
      <c r="A2908" s="3">
        <v>41500</v>
      </c>
      <c r="B2908" s="2">
        <v>26.37</v>
      </c>
      <c r="C2908" s="2">
        <v>26.44</v>
      </c>
      <c r="D2908" s="2">
        <v>25.97</v>
      </c>
      <c r="E2908" s="2">
        <v>26.37</v>
      </c>
      <c r="F2908" s="2">
        <v>0</v>
      </c>
    </row>
    <row r="2909" spans="1:6" x14ac:dyDescent="0.25">
      <c r="A2909" s="3">
        <v>41499</v>
      </c>
      <c r="B2909" s="2">
        <v>26.43</v>
      </c>
      <c r="C2909" s="2">
        <v>26.48</v>
      </c>
      <c r="D2909" s="2">
        <v>26.07</v>
      </c>
      <c r="E2909" s="2">
        <v>26.33</v>
      </c>
      <c r="F2909" s="2">
        <v>-0.37835792699999998</v>
      </c>
    </row>
    <row r="2910" spans="1:6" x14ac:dyDescent="0.25">
      <c r="A2910" s="3">
        <v>41498</v>
      </c>
      <c r="B2910" s="2">
        <v>25.89</v>
      </c>
      <c r="C2910" s="2">
        <v>26.45</v>
      </c>
      <c r="D2910" s="2">
        <v>25.86</v>
      </c>
      <c r="E2910" s="2">
        <v>26.34</v>
      </c>
      <c r="F2910" s="2">
        <v>1.738122827</v>
      </c>
    </row>
    <row r="2911" spans="1:6" x14ac:dyDescent="0.25">
      <c r="A2911" s="3">
        <v>41495</v>
      </c>
      <c r="B2911" s="2">
        <v>26.3</v>
      </c>
      <c r="C2911" s="2">
        <v>26.35</v>
      </c>
      <c r="D2911" s="2">
        <v>25.87</v>
      </c>
      <c r="E2911" s="2">
        <v>26.05</v>
      </c>
      <c r="F2911" s="2">
        <v>-0.95057034200000001</v>
      </c>
    </row>
    <row r="2912" spans="1:6" x14ac:dyDescent="0.25">
      <c r="A2912" s="3">
        <v>41494</v>
      </c>
      <c r="B2912" s="2">
        <v>26.27</v>
      </c>
      <c r="C2912" s="2">
        <v>26.32</v>
      </c>
      <c r="D2912" s="2">
        <v>26.18</v>
      </c>
      <c r="E2912" s="2">
        <v>26.26</v>
      </c>
      <c r="F2912" s="2">
        <v>-3.8066234999999997E-2</v>
      </c>
    </row>
    <row r="2913" spans="1:6" x14ac:dyDescent="0.25">
      <c r="A2913" s="3">
        <v>41493</v>
      </c>
      <c r="B2913" s="2">
        <v>26.31</v>
      </c>
      <c r="C2913" s="2">
        <v>26.48</v>
      </c>
      <c r="D2913" s="2">
        <v>26.12</v>
      </c>
      <c r="E2913" s="2">
        <v>26.12</v>
      </c>
      <c r="F2913" s="2">
        <v>-0.72215887499999998</v>
      </c>
    </row>
    <row r="2914" spans="1:6" x14ac:dyDescent="0.25">
      <c r="A2914" s="3">
        <v>41492</v>
      </c>
      <c r="B2914" s="2">
        <v>26.36</v>
      </c>
      <c r="C2914" s="2">
        <v>26.42</v>
      </c>
      <c r="D2914" s="2">
        <v>26.06</v>
      </c>
      <c r="E2914" s="2">
        <v>26.21</v>
      </c>
      <c r="F2914" s="2">
        <v>-0.56904400600000005</v>
      </c>
    </row>
    <row r="2915" spans="1:6" x14ac:dyDescent="0.25">
      <c r="A2915" s="3">
        <v>41491</v>
      </c>
      <c r="B2915" s="2">
        <v>26.11</v>
      </c>
      <c r="C2915" s="2">
        <v>26.42</v>
      </c>
      <c r="D2915" s="2">
        <v>26.11</v>
      </c>
      <c r="E2915" s="2">
        <v>26.31</v>
      </c>
      <c r="F2915" s="2">
        <v>0.76599004199999998</v>
      </c>
    </row>
    <row r="2916" spans="1:6" x14ac:dyDescent="0.25">
      <c r="A2916" s="3">
        <v>41488</v>
      </c>
      <c r="B2916" s="2">
        <v>25.8</v>
      </c>
      <c r="C2916" s="2">
        <v>26.19</v>
      </c>
      <c r="D2916" s="2">
        <v>25.74</v>
      </c>
      <c r="E2916" s="2">
        <v>26.19</v>
      </c>
      <c r="F2916" s="2">
        <v>1.511627907</v>
      </c>
    </row>
    <row r="2917" spans="1:6" x14ac:dyDescent="0.25">
      <c r="A2917" s="3">
        <v>41487</v>
      </c>
      <c r="B2917" s="2">
        <v>25.75</v>
      </c>
      <c r="C2917" s="2">
        <v>25.93</v>
      </c>
      <c r="D2917" s="2">
        <v>25.65</v>
      </c>
      <c r="E2917" s="2">
        <v>25.91</v>
      </c>
      <c r="F2917" s="2">
        <v>0.62135922300000002</v>
      </c>
    </row>
    <row r="2918" spans="1:6" x14ac:dyDescent="0.25">
      <c r="A2918" s="3">
        <v>41486</v>
      </c>
      <c r="B2918" s="2">
        <v>25.8</v>
      </c>
      <c r="C2918" s="2">
        <v>25.89</v>
      </c>
      <c r="D2918" s="2">
        <v>25.55</v>
      </c>
      <c r="E2918" s="2">
        <v>25.55</v>
      </c>
      <c r="F2918" s="2">
        <v>-0.96899224799999994</v>
      </c>
    </row>
    <row r="2919" spans="1:6" x14ac:dyDescent="0.25">
      <c r="A2919" s="3">
        <v>41485</v>
      </c>
      <c r="B2919" s="2">
        <v>25.46</v>
      </c>
      <c r="C2919" s="2">
        <v>26.04</v>
      </c>
      <c r="D2919" s="2">
        <v>25.41</v>
      </c>
      <c r="E2919" s="2">
        <v>25.67</v>
      </c>
      <c r="F2919" s="2">
        <v>0.82482325199999995</v>
      </c>
    </row>
    <row r="2920" spans="1:6" x14ac:dyDescent="0.25">
      <c r="A2920" s="3">
        <v>41484</v>
      </c>
      <c r="B2920" s="2">
        <v>25.36</v>
      </c>
      <c r="C2920" s="2">
        <v>25.47</v>
      </c>
      <c r="D2920" s="2">
        <v>25.23</v>
      </c>
      <c r="E2920" s="2">
        <v>25.33</v>
      </c>
      <c r="F2920" s="2">
        <v>-0.11829653</v>
      </c>
    </row>
    <row r="2921" spans="1:6" x14ac:dyDescent="0.25">
      <c r="A2921" s="3">
        <v>41481</v>
      </c>
      <c r="B2921" s="2">
        <v>25.3</v>
      </c>
      <c r="C2921" s="2">
        <v>25.5</v>
      </c>
      <c r="D2921" s="2">
        <v>25.23</v>
      </c>
      <c r="E2921" s="2">
        <v>25.5</v>
      </c>
      <c r="F2921" s="2">
        <v>0.79051383399999997</v>
      </c>
    </row>
    <row r="2922" spans="1:6" x14ac:dyDescent="0.25">
      <c r="A2922" s="3">
        <v>41480</v>
      </c>
      <c r="B2922" s="2">
        <v>25.6</v>
      </c>
      <c r="C2922" s="2">
        <v>25.61</v>
      </c>
      <c r="D2922" s="2">
        <v>25.31</v>
      </c>
      <c r="E2922" s="2">
        <v>25.5</v>
      </c>
      <c r="F2922" s="2">
        <v>-0.390625</v>
      </c>
    </row>
    <row r="2923" spans="1:6" x14ac:dyDescent="0.25">
      <c r="A2923" s="3">
        <v>41479</v>
      </c>
      <c r="B2923" s="2">
        <v>25.85</v>
      </c>
      <c r="C2923" s="2">
        <v>25.99</v>
      </c>
      <c r="D2923" s="2">
        <v>25.45</v>
      </c>
      <c r="E2923" s="2">
        <v>25.59</v>
      </c>
      <c r="F2923" s="2">
        <v>-1.005802708</v>
      </c>
    </row>
    <row r="2924" spans="1:6" x14ac:dyDescent="0.25">
      <c r="A2924" s="3">
        <v>41478</v>
      </c>
      <c r="B2924" s="2">
        <v>25.7</v>
      </c>
      <c r="C2924" s="2">
        <v>25.77</v>
      </c>
      <c r="D2924" s="2">
        <v>25.49</v>
      </c>
      <c r="E2924" s="2">
        <v>25.56</v>
      </c>
      <c r="F2924" s="2">
        <v>-0.54474708199999999</v>
      </c>
    </row>
    <row r="2925" spans="1:6" x14ac:dyDescent="0.25">
      <c r="A2925" s="3">
        <v>41477</v>
      </c>
      <c r="B2925" s="2">
        <v>26.03</v>
      </c>
      <c r="C2925" s="2">
        <v>26.04</v>
      </c>
      <c r="D2925" s="2">
        <v>25.48</v>
      </c>
      <c r="E2925" s="2">
        <v>25.72</v>
      </c>
      <c r="F2925" s="2">
        <v>-1.1909335379999999</v>
      </c>
    </row>
    <row r="2926" spans="1:6" x14ac:dyDescent="0.25">
      <c r="A2926" s="3">
        <v>41474</v>
      </c>
      <c r="B2926" s="2">
        <v>25.9</v>
      </c>
      <c r="C2926" s="2">
        <v>26</v>
      </c>
      <c r="D2926" s="2">
        <v>25.62</v>
      </c>
      <c r="E2926" s="2">
        <v>25.83</v>
      </c>
      <c r="F2926" s="2">
        <v>-0.27027026999999998</v>
      </c>
    </row>
    <row r="2927" spans="1:6" x14ac:dyDescent="0.25">
      <c r="A2927" s="3">
        <v>41473</v>
      </c>
      <c r="B2927" s="2">
        <v>25.87</v>
      </c>
      <c r="C2927" s="2">
        <v>26.15</v>
      </c>
      <c r="D2927" s="2">
        <v>25.74</v>
      </c>
      <c r="E2927" s="2">
        <v>25.86</v>
      </c>
      <c r="F2927" s="2">
        <v>-3.8654813000000003E-2</v>
      </c>
    </row>
    <row r="2928" spans="1:6" x14ac:dyDescent="0.25">
      <c r="A2928" s="3">
        <v>41472</v>
      </c>
      <c r="B2928" s="2">
        <v>25.76</v>
      </c>
      <c r="C2928" s="2">
        <v>25.86</v>
      </c>
      <c r="D2928" s="2">
        <v>25.61</v>
      </c>
      <c r="E2928" s="2">
        <v>25.72</v>
      </c>
      <c r="F2928" s="2">
        <v>-0.15527950300000001</v>
      </c>
    </row>
    <row r="2929" spans="1:6" x14ac:dyDescent="0.25">
      <c r="A2929" s="3">
        <v>41471</v>
      </c>
      <c r="B2929" s="2">
        <v>25.82</v>
      </c>
      <c r="C2929" s="2">
        <v>25.99</v>
      </c>
      <c r="D2929" s="2">
        <v>25.63</v>
      </c>
      <c r="E2929" s="2">
        <v>25.71</v>
      </c>
      <c r="F2929" s="2">
        <v>-0.42602633600000001</v>
      </c>
    </row>
    <row r="2930" spans="1:6" x14ac:dyDescent="0.25">
      <c r="A2930" s="3">
        <v>41470</v>
      </c>
      <c r="B2930" s="2">
        <v>25.77</v>
      </c>
      <c r="C2930" s="2">
        <v>25.98</v>
      </c>
      <c r="D2930" s="2">
        <v>25.64</v>
      </c>
      <c r="E2930" s="2">
        <v>25.93</v>
      </c>
      <c r="F2930" s="2">
        <v>0.62087698899999999</v>
      </c>
    </row>
    <row r="2931" spans="1:6" x14ac:dyDescent="0.25">
      <c r="A2931" s="3">
        <v>41467</v>
      </c>
      <c r="B2931" s="2">
        <v>25.85</v>
      </c>
      <c r="C2931" s="2">
        <v>25.95</v>
      </c>
      <c r="D2931" s="2">
        <v>25.66</v>
      </c>
      <c r="E2931" s="2">
        <v>25.94</v>
      </c>
      <c r="F2931" s="2">
        <v>0.348162476</v>
      </c>
    </row>
    <row r="2932" spans="1:6" x14ac:dyDescent="0.25">
      <c r="A2932" s="3">
        <v>41466</v>
      </c>
      <c r="B2932" s="2">
        <v>25.6</v>
      </c>
      <c r="C2932" s="2">
        <v>25.93</v>
      </c>
      <c r="D2932" s="2">
        <v>25.57</v>
      </c>
      <c r="E2932" s="2">
        <v>25.86</v>
      </c>
      <c r="F2932" s="2">
        <v>1.015625</v>
      </c>
    </row>
    <row r="2933" spans="1:6" x14ac:dyDescent="0.25">
      <c r="A2933" s="3">
        <v>41465</v>
      </c>
      <c r="B2933" s="2">
        <v>25.07</v>
      </c>
      <c r="C2933" s="2">
        <v>25.56</v>
      </c>
      <c r="D2933" s="2">
        <v>25.07</v>
      </c>
      <c r="E2933" s="2">
        <v>25.41</v>
      </c>
      <c r="F2933" s="2">
        <v>1.3562026330000001</v>
      </c>
    </row>
    <row r="2934" spans="1:6" x14ac:dyDescent="0.25">
      <c r="A2934" s="3">
        <v>41464</v>
      </c>
      <c r="B2934" s="2">
        <v>24.74</v>
      </c>
      <c r="C2934" s="2">
        <v>25.2</v>
      </c>
      <c r="D2934" s="2">
        <v>24.74</v>
      </c>
      <c r="E2934" s="2">
        <v>25.14</v>
      </c>
      <c r="F2934" s="2">
        <v>1.616814875</v>
      </c>
    </row>
    <row r="2935" spans="1:6" x14ac:dyDescent="0.25">
      <c r="A2935" s="3">
        <v>41463</v>
      </c>
      <c r="B2935" s="2">
        <v>24.64</v>
      </c>
      <c r="C2935" s="2">
        <v>24.74</v>
      </c>
      <c r="D2935" s="2">
        <v>24.39</v>
      </c>
      <c r="E2935" s="2">
        <v>24.62</v>
      </c>
      <c r="F2935" s="2">
        <v>-8.1168830999999997E-2</v>
      </c>
    </row>
    <row r="2936" spans="1:6" x14ac:dyDescent="0.25">
      <c r="A2936" s="3">
        <v>41460</v>
      </c>
      <c r="B2936" s="2">
        <v>24.57</v>
      </c>
      <c r="C2936" s="2">
        <v>24.63</v>
      </c>
      <c r="D2936" s="2">
        <v>24.26</v>
      </c>
      <c r="E2936" s="2">
        <v>24.57</v>
      </c>
      <c r="F2936" s="2">
        <v>0</v>
      </c>
    </row>
    <row r="2937" spans="1:6" x14ac:dyDescent="0.25">
      <c r="A2937" s="3">
        <v>41458</v>
      </c>
      <c r="B2937" s="2">
        <v>24.36</v>
      </c>
      <c r="C2937" s="2">
        <v>24.84</v>
      </c>
      <c r="D2937" s="2">
        <v>24.27</v>
      </c>
      <c r="E2937" s="2">
        <v>24.59</v>
      </c>
      <c r="F2937" s="2">
        <v>0.94417077199999999</v>
      </c>
    </row>
    <row r="2938" spans="1:6" x14ac:dyDescent="0.25">
      <c r="A2938" s="3">
        <v>41457</v>
      </c>
      <c r="B2938" s="2">
        <v>24.22</v>
      </c>
      <c r="C2938" s="2">
        <v>24.64</v>
      </c>
      <c r="D2938" s="2">
        <v>24.22</v>
      </c>
      <c r="E2938" s="2">
        <v>24.32</v>
      </c>
      <c r="F2938" s="2">
        <v>0.41288191600000002</v>
      </c>
    </row>
    <row r="2939" spans="1:6" x14ac:dyDescent="0.25">
      <c r="A2939" s="3">
        <v>41456</v>
      </c>
      <c r="B2939" s="2">
        <v>24.42</v>
      </c>
      <c r="C2939" s="2">
        <v>24.83</v>
      </c>
      <c r="D2939" s="2">
        <v>24.3</v>
      </c>
      <c r="E2939" s="2">
        <v>24.33</v>
      </c>
      <c r="F2939" s="2">
        <v>-0.36855036899999999</v>
      </c>
    </row>
    <row r="2940" spans="1:6" x14ac:dyDescent="0.25">
      <c r="A2940" s="3">
        <v>41453</v>
      </c>
      <c r="B2940" s="2">
        <v>24.44</v>
      </c>
      <c r="C2940" s="2">
        <v>24.61</v>
      </c>
      <c r="D2940" s="2">
        <v>24.31</v>
      </c>
      <c r="E2940" s="2">
        <v>24.31</v>
      </c>
      <c r="F2940" s="2">
        <v>-0.53191489400000003</v>
      </c>
    </row>
    <row r="2941" spans="1:6" x14ac:dyDescent="0.25">
      <c r="A2941" s="3">
        <v>41452</v>
      </c>
      <c r="B2941" s="2">
        <v>24.47</v>
      </c>
      <c r="C2941" s="2">
        <v>24.71</v>
      </c>
      <c r="D2941" s="2">
        <v>24.46</v>
      </c>
      <c r="E2941" s="2">
        <v>24.63</v>
      </c>
      <c r="F2941" s="2">
        <v>0.65386187200000001</v>
      </c>
    </row>
    <row r="2942" spans="1:6" x14ac:dyDescent="0.25">
      <c r="A2942" s="3">
        <v>41451</v>
      </c>
      <c r="B2942" s="2">
        <v>24.29</v>
      </c>
      <c r="C2942" s="2">
        <v>24.44</v>
      </c>
      <c r="D2942" s="2">
        <v>24.18</v>
      </c>
      <c r="E2942" s="2">
        <v>24.36</v>
      </c>
      <c r="F2942" s="2">
        <v>0.28818443799999999</v>
      </c>
    </row>
    <row r="2943" spans="1:6" x14ac:dyDescent="0.25">
      <c r="A2943" s="3">
        <v>41450</v>
      </c>
      <c r="B2943" s="2">
        <v>24.31</v>
      </c>
      <c r="C2943" s="2">
        <v>24.44</v>
      </c>
      <c r="D2943" s="2">
        <v>23.99</v>
      </c>
      <c r="E2943" s="2">
        <v>24.01</v>
      </c>
      <c r="F2943" s="2">
        <v>-1.2340600580000001</v>
      </c>
    </row>
    <row r="2944" spans="1:6" x14ac:dyDescent="0.25">
      <c r="A2944" s="3">
        <v>41449</v>
      </c>
      <c r="B2944" s="2">
        <v>24.31</v>
      </c>
      <c r="C2944" s="2">
        <v>24.47</v>
      </c>
      <c r="D2944" s="2">
        <v>24.04</v>
      </c>
      <c r="E2944" s="2">
        <v>24.04</v>
      </c>
      <c r="F2944" s="2">
        <v>-1.1106540519999999</v>
      </c>
    </row>
    <row r="2945" spans="1:6" x14ac:dyDescent="0.25">
      <c r="A2945" s="3">
        <v>41446</v>
      </c>
      <c r="B2945" s="2">
        <v>24.45</v>
      </c>
      <c r="C2945" s="2">
        <v>24.62</v>
      </c>
      <c r="D2945" s="2">
        <v>24.21</v>
      </c>
      <c r="E2945" s="2">
        <v>24.48</v>
      </c>
      <c r="F2945" s="2">
        <v>0.12269938699999999</v>
      </c>
    </row>
    <row r="2946" spans="1:6" x14ac:dyDescent="0.25">
      <c r="A2946" s="3">
        <v>41445</v>
      </c>
      <c r="B2946" s="2">
        <v>24.49</v>
      </c>
      <c r="C2946" s="2">
        <v>24.73</v>
      </c>
      <c r="D2946" s="2">
        <v>24.3</v>
      </c>
      <c r="E2946" s="2">
        <v>24.43</v>
      </c>
      <c r="F2946" s="2">
        <v>-0.24499795799999999</v>
      </c>
    </row>
    <row r="2947" spans="1:6" x14ac:dyDescent="0.25">
      <c r="A2947" s="3">
        <v>41444</v>
      </c>
      <c r="B2947" s="2">
        <v>24.77</v>
      </c>
      <c r="C2947" s="2">
        <v>24.96</v>
      </c>
      <c r="D2947" s="2">
        <v>24.68</v>
      </c>
      <c r="E2947" s="2">
        <v>24.68</v>
      </c>
      <c r="F2947" s="2">
        <v>-0.36334275300000002</v>
      </c>
    </row>
    <row r="2948" spans="1:6" x14ac:dyDescent="0.25">
      <c r="A2948" s="3">
        <v>41443</v>
      </c>
      <c r="B2948" s="2">
        <v>24.74</v>
      </c>
      <c r="C2948" s="2">
        <v>24.98</v>
      </c>
      <c r="D2948" s="2">
        <v>24.7</v>
      </c>
      <c r="E2948" s="2">
        <v>24.82</v>
      </c>
      <c r="F2948" s="2">
        <v>0.323362975</v>
      </c>
    </row>
    <row r="2949" spans="1:6" x14ac:dyDescent="0.25">
      <c r="A2949" s="3">
        <v>41442</v>
      </c>
      <c r="B2949" s="2">
        <v>24.23</v>
      </c>
      <c r="C2949" s="2">
        <v>24.96</v>
      </c>
      <c r="D2949" s="2">
        <v>24.23</v>
      </c>
      <c r="E2949" s="2">
        <v>24.7</v>
      </c>
      <c r="F2949" s="2">
        <v>1.939744119</v>
      </c>
    </row>
    <row r="2950" spans="1:6" x14ac:dyDescent="0.25">
      <c r="A2950" s="3">
        <v>41439</v>
      </c>
      <c r="B2950" s="2">
        <v>24.27</v>
      </c>
      <c r="C2950" s="2">
        <v>24.5</v>
      </c>
      <c r="D2950" s="2">
        <v>24.08</v>
      </c>
      <c r="E2950" s="2">
        <v>24.09</v>
      </c>
      <c r="F2950" s="2">
        <v>-0.74165636599999996</v>
      </c>
    </row>
    <row r="2951" spans="1:6" x14ac:dyDescent="0.25">
      <c r="A2951" s="3">
        <v>41438</v>
      </c>
      <c r="B2951" s="2">
        <v>23.99</v>
      </c>
      <c r="C2951" s="2">
        <v>24.4</v>
      </c>
      <c r="D2951" s="2">
        <v>23.88</v>
      </c>
      <c r="E2951" s="2">
        <v>24.34</v>
      </c>
      <c r="F2951" s="2">
        <v>1.4589412260000001</v>
      </c>
    </row>
    <row r="2952" spans="1:6" x14ac:dyDescent="0.25">
      <c r="A2952" s="3">
        <v>41437</v>
      </c>
      <c r="B2952" s="2">
        <v>24.17</v>
      </c>
      <c r="C2952" s="2">
        <v>24.3</v>
      </c>
      <c r="D2952" s="2">
        <v>23.98</v>
      </c>
      <c r="E2952" s="2">
        <v>23.99</v>
      </c>
      <c r="F2952" s="2">
        <v>-0.74472486599999999</v>
      </c>
    </row>
    <row r="2953" spans="1:6" x14ac:dyDescent="0.25">
      <c r="A2953" s="3">
        <v>41436</v>
      </c>
      <c r="B2953" s="2">
        <v>24.13</v>
      </c>
      <c r="C2953" s="2">
        <v>24.44</v>
      </c>
      <c r="D2953" s="2">
        <v>24.05</v>
      </c>
      <c r="E2953" s="2">
        <v>24.07</v>
      </c>
      <c r="F2953" s="2">
        <v>-0.248653129</v>
      </c>
    </row>
    <row r="2954" spans="1:6" x14ac:dyDescent="0.25">
      <c r="A2954" s="3">
        <v>41435</v>
      </c>
      <c r="B2954" s="2">
        <v>24.52</v>
      </c>
      <c r="C2954" s="2">
        <v>24.67</v>
      </c>
      <c r="D2954" s="2">
        <v>24.28</v>
      </c>
      <c r="E2954" s="2">
        <v>24.36</v>
      </c>
      <c r="F2954" s="2">
        <v>-0.65252854800000004</v>
      </c>
    </row>
    <row r="2955" spans="1:6" x14ac:dyDescent="0.25">
      <c r="A2955" s="3">
        <v>41432</v>
      </c>
      <c r="B2955" s="2">
        <v>24.6</v>
      </c>
      <c r="C2955" s="2">
        <v>24.78</v>
      </c>
      <c r="D2955" s="2">
        <v>24.38</v>
      </c>
      <c r="E2955" s="2">
        <v>24.49</v>
      </c>
      <c r="F2955" s="2">
        <v>-0.44715447200000003</v>
      </c>
    </row>
    <row r="2956" spans="1:6" x14ac:dyDescent="0.25">
      <c r="A2956" s="3">
        <v>41431</v>
      </c>
      <c r="B2956" s="2">
        <v>24.48</v>
      </c>
      <c r="C2956" s="2">
        <v>24.69</v>
      </c>
      <c r="D2956" s="2">
        <v>24.24</v>
      </c>
      <c r="E2956" s="2">
        <v>24.55</v>
      </c>
      <c r="F2956" s="2">
        <v>0.28594771200000002</v>
      </c>
    </row>
    <row r="2957" spans="1:6" x14ac:dyDescent="0.25">
      <c r="A2957" s="3">
        <v>41430</v>
      </c>
      <c r="B2957" s="2">
        <v>24.24</v>
      </c>
      <c r="C2957" s="2">
        <v>24.64</v>
      </c>
      <c r="D2957" s="2">
        <v>24.21</v>
      </c>
      <c r="E2957" s="2">
        <v>24.32</v>
      </c>
      <c r="F2957" s="2">
        <v>0.33003300299999999</v>
      </c>
    </row>
    <row r="2958" spans="1:6" x14ac:dyDescent="0.25">
      <c r="A2958" s="3">
        <v>41429</v>
      </c>
      <c r="B2958" s="2">
        <v>24.27</v>
      </c>
      <c r="C2958" s="2">
        <v>24.59</v>
      </c>
      <c r="D2958" s="2">
        <v>24.03</v>
      </c>
      <c r="E2958" s="2">
        <v>24.36</v>
      </c>
      <c r="F2958" s="2">
        <v>0.37082818299999998</v>
      </c>
    </row>
    <row r="2959" spans="1:6" x14ac:dyDescent="0.25">
      <c r="A2959" s="3">
        <v>41428</v>
      </c>
      <c r="B2959" s="2">
        <v>24.21</v>
      </c>
      <c r="C2959" s="2">
        <v>24.5</v>
      </c>
      <c r="D2959" s="2">
        <v>24.04</v>
      </c>
      <c r="E2959" s="2">
        <v>24.38</v>
      </c>
      <c r="F2959" s="2">
        <v>0.70218917800000002</v>
      </c>
    </row>
    <row r="2960" spans="1:6" x14ac:dyDescent="0.25">
      <c r="A2960" s="3">
        <v>41425</v>
      </c>
      <c r="B2960" s="2">
        <v>24.22</v>
      </c>
      <c r="C2960" s="2">
        <v>24.53</v>
      </c>
      <c r="D2960" s="2">
        <v>24.08</v>
      </c>
      <c r="E2960" s="2">
        <v>24.08</v>
      </c>
      <c r="F2960" s="2">
        <v>-0.57803468199999997</v>
      </c>
    </row>
    <row r="2961" spans="1:6" x14ac:dyDescent="0.25">
      <c r="A2961" s="3">
        <v>41424</v>
      </c>
      <c r="B2961" s="2">
        <v>24.15</v>
      </c>
      <c r="C2961" s="2">
        <v>24.68</v>
      </c>
      <c r="D2961" s="2">
        <v>24.02</v>
      </c>
      <c r="E2961" s="2">
        <v>24.37</v>
      </c>
      <c r="F2961" s="2">
        <v>0.91097308499999996</v>
      </c>
    </row>
    <row r="2962" spans="1:6" x14ac:dyDescent="0.25">
      <c r="A2962" s="3">
        <v>41423</v>
      </c>
      <c r="B2962" s="2">
        <v>23.71</v>
      </c>
      <c r="C2962" s="2">
        <v>24.24</v>
      </c>
      <c r="D2962" s="2">
        <v>23.7</v>
      </c>
      <c r="E2962" s="2">
        <v>24.11</v>
      </c>
      <c r="F2962" s="2">
        <v>1.687051877</v>
      </c>
    </row>
    <row r="2963" spans="1:6" x14ac:dyDescent="0.25">
      <c r="A2963" s="3">
        <v>41422</v>
      </c>
      <c r="B2963" s="2">
        <v>23.75</v>
      </c>
      <c r="C2963" s="2">
        <v>24.12</v>
      </c>
      <c r="D2963" s="2">
        <v>23.69</v>
      </c>
      <c r="E2963" s="2">
        <v>23.89</v>
      </c>
      <c r="F2963" s="2">
        <v>0.589473684</v>
      </c>
    </row>
    <row r="2964" spans="1:6" x14ac:dyDescent="0.25">
      <c r="A2964" s="3">
        <v>41418</v>
      </c>
      <c r="B2964" s="2">
        <v>23.33</v>
      </c>
      <c r="C2964" s="2">
        <v>23.66</v>
      </c>
      <c r="D2964" s="2">
        <v>23.31</v>
      </c>
      <c r="E2964" s="2">
        <v>23.53</v>
      </c>
      <c r="F2964" s="2">
        <v>0.857265324</v>
      </c>
    </row>
    <row r="2965" spans="1:6" x14ac:dyDescent="0.25">
      <c r="A2965" s="3">
        <v>41417</v>
      </c>
      <c r="B2965" s="2">
        <v>23.12</v>
      </c>
      <c r="C2965" s="2">
        <v>23.61</v>
      </c>
      <c r="D2965" s="2">
        <v>23.06</v>
      </c>
      <c r="E2965" s="2">
        <v>23.51</v>
      </c>
      <c r="F2965" s="2">
        <v>1.686851211</v>
      </c>
    </row>
    <row r="2966" spans="1:6" x14ac:dyDescent="0.25">
      <c r="A2966" s="3">
        <v>41416</v>
      </c>
      <c r="B2966" s="2">
        <v>23.95</v>
      </c>
      <c r="C2966" s="2">
        <v>24.02</v>
      </c>
      <c r="D2966" s="2">
        <v>23.25</v>
      </c>
      <c r="E2966" s="2">
        <v>23.34</v>
      </c>
      <c r="F2966" s="2">
        <v>-2.5469728599999999</v>
      </c>
    </row>
    <row r="2967" spans="1:6" x14ac:dyDescent="0.25">
      <c r="A2967" s="3">
        <v>41415</v>
      </c>
      <c r="B2967" s="2">
        <v>23.85</v>
      </c>
      <c r="C2967" s="2">
        <v>24.05</v>
      </c>
      <c r="D2967" s="2">
        <v>23.59</v>
      </c>
      <c r="E2967" s="2">
        <v>24.01</v>
      </c>
      <c r="F2967" s="2">
        <v>0.67085953899999995</v>
      </c>
    </row>
    <row r="2968" spans="1:6" x14ac:dyDescent="0.25">
      <c r="A2968" s="3">
        <v>41414</v>
      </c>
      <c r="B2968" s="2">
        <v>23.91</v>
      </c>
      <c r="C2968" s="2">
        <v>23.97</v>
      </c>
      <c r="D2968" s="2">
        <v>23.64</v>
      </c>
      <c r="E2968" s="2">
        <v>23.94</v>
      </c>
      <c r="F2968" s="2">
        <v>0.12547051400000001</v>
      </c>
    </row>
    <row r="2969" spans="1:6" x14ac:dyDescent="0.25">
      <c r="A2969" s="3">
        <v>41411</v>
      </c>
      <c r="B2969" s="2">
        <v>23.85</v>
      </c>
      <c r="C2969" s="2">
        <v>24.24</v>
      </c>
      <c r="D2969" s="2">
        <v>23.7</v>
      </c>
      <c r="E2969" s="2">
        <v>24.24</v>
      </c>
      <c r="F2969" s="2">
        <v>1.6352201260000001</v>
      </c>
    </row>
    <row r="2970" spans="1:6" x14ac:dyDescent="0.25">
      <c r="A2970" s="3">
        <v>41410</v>
      </c>
      <c r="B2970" s="2">
        <v>23.36</v>
      </c>
      <c r="C2970" s="2">
        <v>24.24</v>
      </c>
      <c r="D2970" s="2">
        <v>23.36</v>
      </c>
      <c r="E2970" s="2">
        <v>23.87</v>
      </c>
      <c r="F2970" s="2">
        <v>2.1832191779999999</v>
      </c>
    </row>
    <row r="2971" spans="1:6" x14ac:dyDescent="0.25">
      <c r="A2971" s="3">
        <v>41409</v>
      </c>
      <c r="B2971" s="2">
        <v>21.23</v>
      </c>
      <c r="C2971" s="2">
        <v>21.29</v>
      </c>
      <c r="D2971" s="2">
        <v>21.12</v>
      </c>
      <c r="E2971" s="2">
        <v>21.21</v>
      </c>
      <c r="F2971" s="2">
        <v>-9.4206312E-2</v>
      </c>
    </row>
    <row r="2972" spans="1:6" x14ac:dyDescent="0.25">
      <c r="A2972" s="3">
        <v>41408</v>
      </c>
      <c r="B2972" s="2">
        <v>21.18</v>
      </c>
      <c r="C2972" s="2">
        <v>21.42</v>
      </c>
      <c r="D2972" s="2">
        <v>21.15</v>
      </c>
      <c r="E2972" s="2">
        <v>21.27</v>
      </c>
      <c r="F2972" s="2">
        <v>0.42492917800000002</v>
      </c>
    </row>
    <row r="2973" spans="1:6" x14ac:dyDescent="0.25">
      <c r="A2973" s="3">
        <v>41407</v>
      </c>
      <c r="B2973" s="2">
        <v>21.14</v>
      </c>
      <c r="C2973" s="2">
        <v>21.28</v>
      </c>
      <c r="D2973" s="2">
        <v>21.05</v>
      </c>
      <c r="E2973" s="2">
        <v>21.27</v>
      </c>
      <c r="F2973" s="2">
        <v>0.61494796600000001</v>
      </c>
    </row>
    <row r="2974" spans="1:6" x14ac:dyDescent="0.25">
      <c r="A2974" s="3">
        <v>41404</v>
      </c>
      <c r="B2974" s="2">
        <v>20.91</v>
      </c>
      <c r="C2974" s="2">
        <v>21.1</v>
      </c>
      <c r="D2974" s="2">
        <v>20.86</v>
      </c>
      <c r="E2974" s="2">
        <v>21.1</v>
      </c>
      <c r="F2974" s="2">
        <v>0.90865614500000003</v>
      </c>
    </row>
    <row r="2975" spans="1:6" x14ac:dyDescent="0.25">
      <c r="A2975" s="3">
        <v>41403</v>
      </c>
      <c r="B2975" s="2">
        <v>20.72</v>
      </c>
      <c r="C2975" s="2">
        <v>20.95</v>
      </c>
      <c r="D2975" s="2">
        <v>20.62</v>
      </c>
      <c r="E2975" s="2">
        <v>20.83</v>
      </c>
      <c r="F2975" s="2">
        <v>0.53088803100000004</v>
      </c>
    </row>
    <row r="2976" spans="1:6" x14ac:dyDescent="0.25">
      <c r="A2976" s="3">
        <v>41402</v>
      </c>
      <c r="B2976" s="2">
        <v>20.43</v>
      </c>
      <c r="C2976" s="2">
        <v>20.76</v>
      </c>
      <c r="D2976" s="2">
        <v>20.41</v>
      </c>
      <c r="E2976" s="2">
        <v>20.72</v>
      </c>
      <c r="F2976" s="2">
        <v>1.4194811549999999</v>
      </c>
    </row>
    <row r="2977" spans="1:6" x14ac:dyDescent="0.25">
      <c r="A2977" s="3">
        <v>41401</v>
      </c>
      <c r="B2977" s="2">
        <v>20.7</v>
      </c>
      <c r="C2977" s="2">
        <v>20.7</v>
      </c>
      <c r="D2977" s="2">
        <v>20.29</v>
      </c>
      <c r="E2977" s="2">
        <v>20.38</v>
      </c>
      <c r="F2977" s="2">
        <v>-1.54589372</v>
      </c>
    </row>
    <row r="2978" spans="1:6" x14ac:dyDescent="0.25">
      <c r="A2978" s="3">
        <v>41400</v>
      </c>
      <c r="B2978" s="2">
        <v>20.9</v>
      </c>
      <c r="C2978" s="2">
        <v>20.91</v>
      </c>
      <c r="D2978" s="2">
        <v>20.75</v>
      </c>
      <c r="E2978" s="2">
        <v>20.81</v>
      </c>
      <c r="F2978" s="2">
        <v>-0.43062201</v>
      </c>
    </row>
    <row r="2979" spans="1:6" x14ac:dyDescent="0.25">
      <c r="A2979" s="3">
        <v>41397</v>
      </c>
      <c r="B2979" s="2">
        <v>20.93</v>
      </c>
      <c r="C2979" s="2">
        <v>20.96</v>
      </c>
      <c r="D2979" s="2">
        <v>20.76</v>
      </c>
      <c r="E2979" s="2">
        <v>20.83</v>
      </c>
      <c r="F2979" s="2">
        <v>-0.47778308600000002</v>
      </c>
    </row>
    <row r="2980" spans="1:6" x14ac:dyDescent="0.25">
      <c r="A2980" s="3">
        <v>41396</v>
      </c>
      <c r="B2980" s="2">
        <v>20.49</v>
      </c>
      <c r="C2980" s="2">
        <v>20.75</v>
      </c>
      <c r="D2980" s="2">
        <v>20.440000000000001</v>
      </c>
      <c r="E2980" s="2">
        <v>20.73</v>
      </c>
      <c r="F2980" s="2">
        <v>1.171303075</v>
      </c>
    </row>
    <row r="2981" spans="1:6" x14ac:dyDescent="0.25">
      <c r="A2981" s="3">
        <v>41395</v>
      </c>
      <c r="B2981" s="2">
        <v>20.83</v>
      </c>
      <c r="C2981" s="2">
        <v>20.9</v>
      </c>
      <c r="D2981" s="2">
        <v>20.350000000000001</v>
      </c>
      <c r="E2981" s="2">
        <v>20.38</v>
      </c>
      <c r="F2981" s="2">
        <v>-2.160345655</v>
      </c>
    </row>
    <row r="2982" spans="1:6" x14ac:dyDescent="0.25">
      <c r="A2982" s="3">
        <v>41394</v>
      </c>
      <c r="B2982" s="2">
        <v>21</v>
      </c>
      <c r="C2982" s="2">
        <v>21.25</v>
      </c>
      <c r="D2982" s="2">
        <v>20.8</v>
      </c>
      <c r="E2982" s="2">
        <v>20.92</v>
      </c>
      <c r="F2982" s="2">
        <v>-0.38095238100000001</v>
      </c>
    </row>
    <row r="2983" spans="1:6" x14ac:dyDescent="0.25">
      <c r="A2983" s="3">
        <v>41393</v>
      </c>
      <c r="B2983" s="2">
        <v>20.65</v>
      </c>
      <c r="C2983" s="2">
        <v>21.07</v>
      </c>
      <c r="D2983" s="2">
        <v>20.47</v>
      </c>
      <c r="E2983" s="2">
        <v>20.98</v>
      </c>
      <c r="F2983" s="2">
        <v>1.598062954</v>
      </c>
    </row>
    <row r="2984" spans="1:6" x14ac:dyDescent="0.25">
      <c r="A2984" s="3">
        <v>41390</v>
      </c>
      <c r="B2984" s="2">
        <v>20.58</v>
      </c>
      <c r="C2984" s="2">
        <v>20.71</v>
      </c>
      <c r="D2984" s="2">
        <v>20.51</v>
      </c>
      <c r="E2984" s="2">
        <v>20.67</v>
      </c>
      <c r="F2984" s="2">
        <v>0.43731778399999999</v>
      </c>
    </row>
    <row r="2985" spans="1:6" x14ac:dyDescent="0.25">
      <c r="A2985" s="3">
        <v>41389</v>
      </c>
      <c r="B2985" s="2">
        <v>20.5</v>
      </c>
      <c r="C2985" s="2">
        <v>20.77</v>
      </c>
      <c r="D2985" s="2">
        <v>20.39</v>
      </c>
      <c r="E2985" s="2">
        <v>20.64</v>
      </c>
      <c r="F2985" s="2">
        <v>0.68292682900000001</v>
      </c>
    </row>
    <row r="2986" spans="1:6" x14ac:dyDescent="0.25">
      <c r="A2986" s="3">
        <v>41388</v>
      </c>
      <c r="B2986" s="2">
        <v>20.48</v>
      </c>
      <c r="C2986" s="2">
        <v>20.53</v>
      </c>
      <c r="D2986" s="2">
        <v>20.260000000000002</v>
      </c>
      <c r="E2986" s="2">
        <v>20.39</v>
      </c>
      <c r="F2986" s="2">
        <v>-0.439453125</v>
      </c>
    </row>
    <row r="2987" spans="1:6" x14ac:dyDescent="0.25">
      <c r="A2987" s="3">
        <v>41387</v>
      </c>
      <c r="B2987" s="2">
        <v>20.73</v>
      </c>
      <c r="C2987" s="2">
        <v>21.1</v>
      </c>
      <c r="D2987" s="2">
        <v>20.73</v>
      </c>
      <c r="E2987" s="2">
        <v>20.91</v>
      </c>
      <c r="F2987" s="2">
        <v>0.86830680199999999</v>
      </c>
    </row>
    <row r="2988" spans="1:6" x14ac:dyDescent="0.25">
      <c r="A2988" s="3">
        <v>41386</v>
      </c>
      <c r="B2988" s="2">
        <v>20.5</v>
      </c>
      <c r="C2988" s="2">
        <v>20.65</v>
      </c>
      <c r="D2988" s="2">
        <v>20.27</v>
      </c>
      <c r="E2988" s="2">
        <v>20.59</v>
      </c>
      <c r="F2988" s="2">
        <v>0.43902438999999999</v>
      </c>
    </row>
    <row r="2989" spans="1:6" x14ac:dyDescent="0.25">
      <c r="A2989" s="3">
        <v>41383</v>
      </c>
      <c r="B2989" s="2">
        <v>20.190000000000001</v>
      </c>
      <c r="C2989" s="2">
        <v>20.55</v>
      </c>
      <c r="D2989" s="2">
        <v>19.98</v>
      </c>
      <c r="E2989" s="2">
        <v>20.45</v>
      </c>
      <c r="F2989" s="2">
        <v>1.287766221</v>
      </c>
    </row>
    <row r="2990" spans="1:6" x14ac:dyDescent="0.25">
      <c r="A2990" s="3">
        <v>41382</v>
      </c>
      <c r="B2990" s="2">
        <v>20.74</v>
      </c>
      <c r="C2990" s="2">
        <v>20.85</v>
      </c>
      <c r="D2990" s="2">
        <v>20.45</v>
      </c>
      <c r="E2990" s="2">
        <v>20.58</v>
      </c>
      <c r="F2990" s="2">
        <v>-0.77145612299999999</v>
      </c>
    </row>
    <row r="2991" spans="1:6" x14ac:dyDescent="0.25">
      <c r="A2991" s="3">
        <v>41381</v>
      </c>
      <c r="B2991" s="2">
        <v>20.95</v>
      </c>
      <c r="C2991" s="2">
        <v>21.01</v>
      </c>
      <c r="D2991" s="2">
        <v>20.59</v>
      </c>
      <c r="E2991" s="2">
        <v>20.64</v>
      </c>
      <c r="F2991" s="2">
        <v>-1.4797136040000001</v>
      </c>
    </row>
    <row r="2992" spans="1:6" x14ac:dyDescent="0.25">
      <c r="A2992" s="3">
        <v>41380</v>
      </c>
      <c r="B2992" s="2">
        <v>21.15</v>
      </c>
      <c r="C2992" s="2">
        <v>21.17</v>
      </c>
      <c r="D2992" s="2">
        <v>20.95</v>
      </c>
      <c r="E2992" s="2">
        <v>21.16</v>
      </c>
      <c r="F2992" s="2">
        <v>4.7281324E-2</v>
      </c>
    </row>
    <row r="2993" spans="1:6" x14ac:dyDescent="0.25">
      <c r="A2993" s="3">
        <v>41379</v>
      </c>
      <c r="B2993" s="2">
        <v>21.45</v>
      </c>
      <c r="C2993" s="2">
        <v>21.64</v>
      </c>
      <c r="D2993" s="2">
        <v>21.05</v>
      </c>
      <c r="E2993" s="2">
        <v>21.05</v>
      </c>
      <c r="F2993" s="2">
        <v>-1.864801865</v>
      </c>
    </row>
    <row r="2994" spans="1:6" x14ac:dyDescent="0.25">
      <c r="A2994" s="3">
        <v>41376</v>
      </c>
      <c r="B2994" s="2">
        <v>21.67</v>
      </c>
      <c r="C2994" s="2">
        <v>21.7</v>
      </c>
      <c r="D2994" s="2">
        <v>21.12</v>
      </c>
      <c r="E2994" s="2">
        <v>21.54</v>
      </c>
      <c r="F2994" s="2">
        <v>-0.59990770699999996</v>
      </c>
    </row>
    <row r="2995" spans="1:6" x14ac:dyDescent="0.25">
      <c r="A2995" s="3">
        <v>41375</v>
      </c>
      <c r="B2995" s="2">
        <v>21.31</v>
      </c>
      <c r="C2995" s="2">
        <v>21.7</v>
      </c>
      <c r="D2995" s="2">
        <v>21.28</v>
      </c>
      <c r="E2995" s="2">
        <v>21.69</v>
      </c>
      <c r="F2995" s="2">
        <v>1.7832003750000001</v>
      </c>
    </row>
    <row r="2996" spans="1:6" x14ac:dyDescent="0.25">
      <c r="A2996" s="3">
        <v>41374</v>
      </c>
      <c r="B2996" s="2">
        <v>21.07</v>
      </c>
      <c r="C2996" s="2">
        <v>21.6</v>
      </c>
      <c r="D2996" s="2">
        <v>21.02</v>
      </c>
      <c r="E2996" s="2">
        <v>21.45</v>
      </c>
      <c r="F2996" s="2">
        <v>1.8035121030000001</v>
      </c>
    </row>
    <row r="2997" spans="1:6" x14ac:dyDescent="0.25">
      <c r="A2997" s="3">
        <v>41373</v>
      </c>
      <c r="B2997" s="2">
        <v>20.64</v>
      </c>
      <c r="C2997" s="2">
        <v>21.05</v>
      </c>
      <c r="D2997" s="2">
        <v>20.59</v>
      </c>
      <c r="E2997" s="2">
        <v>20.97</v>
      </c>
      <c r="F2997" s="2">
        <v>1.598837209</v>
      </c>
    </row>
    <row r="2998" spans="1:6" x14ac:dyDescent="0.25">
      <c r="A2998" s="3">
        <v>41372</v>
      </c>
      <c r="B2998" s="2">
        <v>20.64</v>
      </c>
      <c r="C2998" s="2">
        <v>20.73</v>
      </c>
      <c r="D2998" s="2">
        <v>20.47</v>
      </c>
      <c r="E2998" s="2">
        <v>20.57</v>
      </c>
      <c r="F2998" s="2">
        <v>-0.33914728700000002</v>
      </c>
    </row>
    <row r="2999" spans="1:6" x14ac:dyDescent="0.25">
      <c r="A2999" s="3">
        <v>41369</v>
      </c>
      <c r="B2999" s="2">
        <v>20.29</v>
      </c>
      <c r="C2999" s="2">
        <v>20.7</v>
      </c>
      <c r="D2999" s="2">
        <v>20</v>
      </c>
      <c r="E2999" s="2">
        <v>20.61</v>
      </c>
      <c r="F2999" s="2">
        <v>1.577131592</v>
      </c>
    </row>
    <row r="3000" spans="1:6" x14ac:dyDescent="0.25">
      <c r="A3000" s="3">
        <v>41368</v>
      </c>
      <c r="B3000" s="2">
        <v>21.01</v>
      </c>
      <c r="C3000" s="2">
        <v>21.09</v>
      </c>
      <c r="D3000" s="2">
        <v>20.97</v>
      </c>
      <c r="E3000" s="2">
        <v>21.04</v>
      </c>
      <c r="F3000" s="2">
        <v>0.142789148</v>
      </c>
    </row>
    <row r="3001" spans="1:6" x14ac:dyDescent="0.25">
      <c r="A3001" s="3">
        <v>41367</v>
      </c>
      <c r="B3001" s="2">
        <v>21.29</v>
      </c>
      <c r="C3001" s="2">
        <v>21.37</v>
      </c>
      <c r="D3001" s="2">
        <v>21.11</v>
      </c>
      <c r="E3001" s="2">
        <v>21.2</v>
      </c>
      <c r="F3001" s="2">
        <v>-0.422733678</v>
      </c>
    </row>
    <row r="3002" spans="1:6" x14ac:dyDescent="0.25">
      <c r="A3002" s="3">
        <v>41366</v>
      </c>
      <c r="B3002" s="2">
        <v>20.96</v>
      </c>
      <c r="C3002" s="2">
        <v>21.29</v>
      </c>
      <c r="D3002" s="2">
        <v>20.91</v>
      </c>
      <c r="E3002" s="2">
        <v>21.22</v>
      </c>
      <c r="F3002" s="2">
        <v>1.240458015</v>
      </c>
    </row>
    <row r="3003" spans="1:6" x14ac:dyDescent="0.25">
      <c r="A3003" s="3">
        <v>41365</v>
      </c>
      <c r="B3003" s="2">
        <v>21</v>
      </c>
      <c r="C3003" s="2">
        <v>21.38</v>
      </c>
      <c r="D3003" s="2">
        <v>20.78</v>
      </c>
      <c r="E3003" s="2">
        <v>20.83</v>
      </c>
      <c r="F3003" s="2">
        <v>-0.80952380999999995</v>
      </c>
    </row>
    <row r="3004" spans="1:6" x14ac:dyDescent="0.25">
      <c r="A3004" s="3">
        <v>41361</v>
      </c>
      <c r="B3004" s="2">
        <v>20.88</v>
      </c>
      <c r="C3004" s="2">
        <v>20.94</v>
      </c>
      <c r="D3004" s="2">
        <v>20.76</v>
      </c>
      <c r="E3004" s="2">
        <v>20.91</v>
      </c>
      <c r="F3004" s="2">
        <v>0.143678161</v>
      </c>
    </row>
    <row r="3005" spans="1:6" x14ac:dyDescent="0.25">
      <c r="A3005" s="3">
        <v>41360</v>
      </c>
      <c r="B3005" s="2">
        <v>20.67</v>
      </c>
      <c r="C3005" s="2">
        <v>20.9</v>
      </c>
      <c r="D3005" s="2">
        <v>20.61</v>
      </c>
      <c r="E3005" s="2">
        <v>20.83</v>
      </c>
      <c r="F3005" s="2">
        <v>0.77406869899999997</v>
      </c>
    </row>
    <row r="3006" spans="1:6" x14ac:dyDescent="0.25">
      <c r="A3006" s="3">
        <v>41359</v>
      </c>
      <c r="B3006" s="2">
        <v>20.94</v>
      </c>
      <c r="C3006" s="2">
        <v>20.96</v>
      </c>
      <c r="D3006" s="2">
        <v>20.69</v>
      </c>
      <c r="E3006" s="2">
        <v>20.84</v>
      </c>
      <c r="F3006" s="2">
        <v>-0.47755491900000002</v>
      </c>
    </row>
    <row r="3007" spans="1:6" x14ac:dyDescent="0.25">
      <c r="A3007" s="3">
        <v>41358</v>
      </c>
      <c r="B3007" s="2">
        <v>20.88</v>
      </c>
      <c r="C3007" s="2">
        <v>20.99</v>
      </c>
      <c r="D3007" s="2">
        <v>20.71</v>
      </c>
      <c r="E3007" s="2">
        <v>20.85</v>
      </c>
      <c r="F3007" s="2">
        <v>-0.143678161</v>
      </c>
    </row>
    <row r="3008" spans="1:6" x14ac:dyDescent="0.25">
      <c r="A3008" s="3">
        <v>41355</v>
      </c>
      <c r="B3008" s="2">
        <v>20.95</v>
      </c>
      <c r="C3008" s="2">
        <v>21.06</v>
      </c>
      <c r="D3008" s="2">
        <v>20.69</v>
      </c>
      <c r="E3008" s="2">
        <v>20.75</v>
      </c>
      <c r="F3008" s="2">
        <v>-0.95465393799999998</v>
      </c>
    </row>
    <row r="3009" spans="1:6" x14ac:dyDescent="0.25">
      <c r="A3009" s="3">
        <v>41354</v>
      </c>
      <c r="B3009" s="2">
        <v>21</v>
      </c>
      <c r="C3009" s="2">
        <v>21.17</v>
      </c>
      <c r="D3009" s="2">
        <v>20.72</v>
      </c>
      <c r="E3009" s="2">
        <v>20.84</v>
      </c>
      <c r="F3009" s="2">
        <v>-0.76190476200000001</v>
      </c>
    </row>
    <row r="3010" spans="1:6" x14ac:dyDescent="0.25">
      <c r="A3010" s="3">
        <v>41353</v>
      </c>
      <c r="B3010" s="2">
        <v>21.61</v>
      </c>
      <c r="C3010" s="2">
        <v>21.73</v>
      </c>
      <c r="D3010" s="2">
        <v>21.58</v>
      </c>
      <c r="E3010" s="2">
        <v>21.67</v>
      </c>
      <c r="F3010" s="2">
        <v>0.27764923600000002</v>
      </c>
    </row>
    <row r="3011" spans="1:6" x14ac:dyDescent="0.25">
      <c r="A3011" s="3">
        <v>41352</v>
      </c>
      <c r="B3011" s="2">
        <v>21.7</v>
      </c>
      <c r="C3011" s="2">
        <v>21.75</v>
      </c>
      <c r="D3011" s="2">
        <v>21.3</v>
      </c>
      <c r="E3011" s="2">
        <v>21.52</v>
      </c>
      <c r="F3011" s="2">
        <v>-0.82949308799999999</v>
      </c>
    </row>
    <row r="3012" spans="1:6" x14ac:dyDescent="0.25">
      <c r="A3012" s="3">
        <v>41351</v>
      </c>
      <c r="B3012" s="2">
        <v>21.67</v>
      </c>
      <c r="C3012" s="2">
        <v>21.95</v>
      </c>
      <c r="D3012" s="2">
        <v>21.61</v>
      </c>
      <c r="E3012" s="2">
        <v>21.67</v>
      </c>
      <c r="F3012" s="2">
        <v>0</v>
      </c>
    </row>
    <row r="3013" spans="1:6" x14ac:dyDescent="0.25">
      <c r="A3013" s="3">
        <v>41348</v>
      </c>
      <c r="B3013" s="2">
        <v>21.49</v>
      </c>
      <c r="C3013" s="2">
        <v>21.95</v>
      </c>
      <c r="D3013" s="2">
        <v>21.38</v>
      </c>
      <c r="E3013" s="2">
        <v>21.94</v>
      </c>
      <c r="F3013" s="2">
        <v>2.0939972080000002</v>
      </c>
    </row>
    <row r="3014" spans="1:6" x14ac:dyDescent="0.25">
      <c r="A3014" s="3">
        <v>41347</v>
      </c>
      <c r="B3014" s="2">
        <v>21.7</v>
      </c>
      <c r="C3014" s="2">
        <v>21.86</v>
      </c>
      <c r="D3014" s="2">
        <v>21.45</v>
      </c>
      <c r="E3014" s="2">
        <v>21.59</v>
      </c>
      <c r="F3014" s="2">
        <v>-0.50691244199999996</v>
      </c>
    </row>
    <row r="3015" spans="1:6" x14ac:dyDescent="0.25">
      <c r="A3015" s="3">
        <v>41346</v>
      </c>
      <c r="B3015" s="2">
        <v>21.7</v>
      </c>
      <c r="C3015" s="2">
        <v>21.8</v>
      </c>
      <c r="D3015" s="2">
        <v>21.51</v>
      </c>
      <c r="E3015" s="2">
        <v>21.57</v>
      </c>
      <c r="F3015" s="2">
        <v>-0.59907834100000001</v>
      </c>
    </row>
    <row r="3016" spans="1:6" x14ac:dyDescent="0.25">
      <c r="A3016" s="3">
        <v>41345</v>
      </c>
      <c r="B3016" s="2">
        <v>21.74</v>
      </c>
      <c r="C3016" s="2">
        <v>21.84</v>
      </c>
      <c r="D3016" s="2">
        <v>21.55</v>
      </c>
      <c r="E3016" s="2">
        <v>21.69</v>
      </c>
      <c r="F3016" s="2">
        <v>-0.2299908</v>
      </c>
    </row>
    <row r="3017" spans="1:6" x14ac:dyDescent="0.25">
      <c r="A3017" s="3">
        <v>41344</v>
      </c>
      <c r="B3017" s="2">
        <v>21.77</v>
      </c>
      <c r="C3017" s="2">
        <v>21.98</v>
      </c>
      <c r="D3017" s="2">
        <v>21.65</v>
      </c>
      <c r="E3017" s="2">
        <v>21.88</v>
      </c>
      <c r="F3017" s="2">
        <v>0.505282499</v>
      </c>
    </row>
    <row r="3018" spans="1:6" x14ac:dyDescent="0.25">
      <c r="A3018" s="3">
        <v>41341</v>
      </c>
      <c r="B3018" s="2">
        <v>21.84</v>
      </c>
      <c r="C3018" s="2">
        <v>21.97</v>
      </c>
      <c r="D3018" s="2">
        <v>21.77</v>
      </c>
      <c r="E3018" s="2">
        <v>21.83</v>
      </c>
      <c r="F3018" s="2">
        <v>-4.5787545999999998E-2</v>
      </c>
    </row>
    <row r="3019" spans="1:6" x14ac:dyDescent="0.25">
      <c r="A3019" s="3">
        <v>41340</v>
      </c>
      <c r="B3019" s="2">
        <v>21.72</v>
      </c>
      <c r="C3019" s="2">
        <v>21.97</v>
      </c>
      <c r="D3019" s="2">
        <v>21.68</v>
      </c>
      <c r="E3019" s="2">
        <v>21.8</v>
      </c>
      <c r="F3019" s="2">
        <v>0.368324125</v>
      </c>
    </row>
    <row r="3020" spans="1:6" x14ac:dyDescent="0.25">
      <c r="A3020" s="3">
        <v>41339</v>
      </c>
      <c r="B3020" s="2">
        <v>21.24</v>
      </c>
      <c r="C3020" s="2">
        <v>21.79</v>
      </c>
      <c r="D3020" s="2">
        <v>21.24</v>
      </c>
      <c r="E3020" s="2">
        <v>21.7</v>
      </c>
      <c r="F3020" s="2">
        <v>2.165725047</v>
      </c>
    </row>
    <row r="3021" spans="1:6" x14ac:dyDescent="0.25">
      <c r="A3021" s="3">
        <v>41338</v>
      </c>
      <c r="B3021" s="2">
        <v>20.9</v>
      </c>
      <c r="C3021" s="2">
        <v>21.25</v>
      </c>
      <c r="D3021" s="2">
        <v>20.88</v>
      </c>
      <c r="E3021" s="2">
        <v>21.21</v>
      </c>
      <c r="F3021" s="2">
        <v>1.483253589</v>
      </c>
    </row>
    <row r="3022" spans="1:6" x14ac:dyDescent="0.25">
      <c r="A3022" s="3">
        <v>41337</v>
      </c>
      <c r="B3022" s="2">
        <v>20.74</v>
      </c>
      <c r="C3022" s="2">
        <v>20.78</v>
      </c>
      <c r="D3022" s="2">
        <v>20.58</v>
      </c>
      <c r="E3022" s="2">
        <v>20.74</v>
      </c>
      <c r="F3022" s="2">
        <v>0</v>
      </c>
    </row>
    <row r="3023" spans="1:6" x14ac:dyDescent="0.25">
      <c r="A3023" s="3">
        <v>41334</v>
      </c>
      <c r="B3023" s="2">
        <v>20.7</v>
      </c>
      <c r="C3023" s="2">
        <v>20.9</v>
      </c>
      <c r="D3023" s="2">
        <v>20.55</v>
      </c>
      <c r="E3023" s="2">
        <v>20.83</v>
      </c>
      <c r="F3023" s="2">
        <v>0.62801932400000005</v>
      </c>
    </row>
    <row r="3024" spans="1:6" x14ac:dyDescent="0.25">
      <c r="A3024" s="3">
        <v>41333</v>
      </c>
      <c r="B3024" s="2">
        <v>20.9</v>
      </c>
      <c r="C3024" s="2">
        <v>21.04</v>
      </c>
      <c r="D3024" s="2">
        <v>20.74</v>
      </c>
      <c r="E3024" s="2">
        <v>20.85</v>
      </c>
      <c r="F3024" s="2">
        <v>-0.23923444999999999</v>
      </c>
    </row>
    <row r="3025" spans="1:6" x14ac:dyDescent="0.25">
      <c r="A3025" s="3">
        <v>41332</v>
      </c>
      <c r="B3025" s="2">
        <v>20.71</v>
      </c>
      <c r="C3025" s="2">
        <v>21.02</v>
      </c>
      <c r="D3025" s="2">
        <v>20.45</v>
      </c>
      <c r="E3025" s="2">
        <v>20.89</v>
      </c>
      <c r="F3025" s="2">
        <v>0.86914533999999999</v>
      </c>
    </row>
    <row r="3026" spans="1:6" x14ac:dyDescent="0.25">
      <c r="A3026" s="3">
        <v>41331</v>
      </c>
      <c r="B3026" s="2">
        <v>20.55</v>
      </c>
      <c r="C3026" s="2">
        <v>20.78</v>
      </c>
      <c r="D3026" s="2">
        <v>20.5</v>
      </c>
      <c r="E3026" s="2">
        <v>20.6</v>
      </c>
      <c r="F3026" s="2">
        <v>0.243309002</v>
      </c>
    </row>
    <row r="3027" spans="1:6" x14ac:dyDescent="0.25">
      <c r="A3027" s="3">
        <v>41330</v>
      </c>
      <c r="B3027" s="2">
        <v>21</v>
      </c>
      <c r="C3027" s="2">
        <v>21.2</v>
      </c>
      <c r="D3027" s="2">
        <v>20.65</v>
      </c>
      <c r="E3027" s="2">
        <v>20.66</v>
      </c>
      <c r="F3027" s="2">
        <v>-1.619047619</v>
      </c>
    </row>
    <row r="3028" spans="1:6" x14ac:dyDescent="0.25">
      <c r="A3028" s="3">
        <v>41327</v>
      </c>
      <c r="B3028" s="2">
        <v>20.81</v>
      </c>
      <c r="C3028" s="2">
        <v>20.93</v>
      </c>
      <c r="D3028" s="2">
        <v>20.72</v>
      </c>
      <c r="E3028" s="2">
        <v>20.9</v>
      </c>
      <c r="F3028" s="2">
        <v>0.43248438299999997</v>
      </c>
    </row>
    <row r="3029" spans="1:6" x14ac:dyDescent="0.25">
      <c r="A3029" s="3">
        <v>41326</v>
      </c>
      <c r="B3029" s="2">
        <v>21</v>
      </c>
      <c r="C3029" s="2">
        <v>21</v>
      </c>
      <c r="D3029" s="2">
        <v>20.71</v>
      </c>
      <c r="E3029" s="2">
        <v>20.76</v>
      </c>
      <c r="F3029" s="2">
        <v>-1.1428571430000001</v>
      </c>
    </row>
    <row r="3030" spans="1:6" x14ac:dyDescent="0.25">
      <c r="A3030" s="3">
        <v>41325</v>
      </c>
      <c r="B3030" s="2">
        <v>21.49</v>
      </c>
      <c r="C3030" s="2">
        <v>21.67</v>
      </c>
      <c r="D3030" s="2">
        <v>21.07</v>
      </c>
      <c r="E3030" s="2">
        <v>21.11</v>
      </c>
      <c r="F3030" s="2">
        <v>-1.7682643090000001</v>
      </c>
    </row>
    <row r="3031" spans="1:6" x14ac:dyDescent="0.25">
      <c r="A3031" s="3">
        <v>41324</v>
      </c>
      <c r="B3031" s="2">
        <v>21</v>
      </c>
      <c r="C3031" s="2">
        <v>21.48</v>
      </c>
      <c r="D3031" s="2">
        <v>20.95</v>
      </c>
      <c r="E3031" s="2">
        <v>21.46</v>
      </c>
      <c r="F3031" s="2">
        <v>2.19047619</v>
      </c>
    </row>
    <row r="3032" spans="1:6" x14ac:dyDescent="0.25">
      <c r="A3032" s="3">
        <v>41320</v>
      </c>
      <c r="B3032" s="2">
        <v>20.94</v>
      </c>
      <c r="C3032" s="2">
        <v>21.07</v>
      </c>
      <c r="D3032" s="2">
        <v>20.92</v>
      </c>
      <c r="E3032" s="2">
        <v>20.99</v>
      </c>
      <c r="F3032" s="2">
        <v>0.238777459</v>
      </c>
    </row>
    <row r="3033" spans="1:6" x14ac:dyDescent="0.25">
      <c r="A3033" s="3">
        <v>41319</v>
      </c>
      <c r="B3033" s="2">
        <v>20.87</v>
      </c>
      <c r="C3033" s="2">
        <v>21</v>
      </c>
      <c r="D3033" s="2">
        <v>20.51</v>
      </c>
      <c r="E3033" s="2">
        <v>21</v>
      </c>
      <c r="F3033" s="2">
        <v>0.62290369000000001</v>
      </c>
    </row>
    <row r="3034" spans="1:6" x14ac:dyDescent="0.25">
      <c r="A3034" s="3">
        <v>41318</v>
      </c>
      <c r="B3034" s="2">
        <v>21.01</v>
      </c>
      <c r="C3034" s="2">
        <v>21.14</v>
      </c>
      <c r="D3034" s="2">
        <v>20.94</v>
      </c>
      <c r="E3034" s="2">
        <v>21.14</v>
      </c>
      <c r="F3034" s="2">
        <v>0.61875297500000004</v>
      </c>
    </row>
    <row r="3035" spans="1:6" x14ac:dyDescent="0.25">
      <c r="A3035" s="3">
        <v>41317</v>
      </c>
      <c r="B3035" s="2">
        <v>21.25</v>
      </c>
      <c r="C3035" s="2">
        <v>21.27</v>
      </c>
      <c r="D3035" s="2">
        <v>20.94</v>
      </c>
      <c r="E3035" s="2">
        <v>20.96</v>
      </c>
      <c r="F3035" s="2">
        <v>-1.364705882</v>
      </c>
    </row>
    <row r="3036" spans="1:6" x14ac:dyDescent="0.25">
      <c r="A3036" s="3">
        <v>41316</v>
      </c>
      <c r="B3036" s="2">
        <v>21.24</v>
      </c>
      <c r="C3036" s="2">
        <v>21.34</v>
      </c>
      <c r="D3036" s="2">
        <v>21.15</v>
      </c>
      <c r="E3036" s="2">
        <v>21.27</v>
      </c>
      <c r="F3036" s="2">
        <v>0.14124293800000001</v>
      </c>
    </row>
    <row r="3037" spans="1:6" x14ac:dyDescent="0.25">
      <c r="A3037" s="3">
        <v>41313</v>
      </c>
      <c r="B3037" s="2">
        <v>21.18</v>
      </c>
      <c r="C3037" s="2">
        <v>21.3</v>
      </c>
      <c r="D3037" s="2">
        <v>21.13</v>
      </c>
      <c r="E3037" s="2">
        <v>21.17</v>
      </c>
      <c r="F3037" s="2">
        <v>-4.7214353000000001E-2</v>
      </c>
    </row>
    <row r="3038" spans="1:6" x14ac:dyDescent="0.25">
      <c r="A3038" s="3">
        <v>41312</v>
      </c>
      <c r="B3038" s="2">
        <v>21.2</v>
      </c>
      <c r="C3038" s="2">
        <v>21.26</v>
      </c>
      <c r="D3038" s="2">
        <v>21.01</v>
      </c>
      <c r="E3038" s="2">
        <v>21.1</v>
      </c>
      <c r="F3038" s="2">
        <v>-0.47169811299999997</v>
      </c>
    </row>
    <row r="3039" spans="1:6" x14ac:dyDescent="0.25">
      <c r="A3039" s="3">
        <v>41311</v>
      </c>
      <c r="B3039" s="2">
        <v>21.04</v>
      </c>
      <c r="C3039" s="2">
        <v>21.22</v>
      </c>
      <c r="D3039" s="2">
        <v>20.98</v>
      </c>
      <c r="E3039" s="2">
        <v>21.19</v>
      </c>
      <c r="F3039" s="2">
        <v>0.712927757</v>
      </c>
    </row>
    <row r="3040" spans="1:6" x14ac:dyDescent="0.25">
      <c r="A3040" s="3">
        <v>41310</v>
      </c>
      <c r="B3040" s="2">
        <v>20.88</v>
      </c>
      <c r="C3040" s="2">
        <v>21.2</v>
      </c>
      <c r="D3040" s="2">
        <v>20.88</v>
      </c>
      <c r="E3040" s="2">
        <v>21.08</v>
      </c>
      <c r="F3040" s="2">
        <v>0.95785440600000005</v>
      </c>
    </row>
    <row r="3041" spans="1:6" x14ac:dyDescent="0.25">
      <c r="A3041" s="3">
        <v>41309</v>
      </c>
      <c r="B3041" s="2">
        <v>20.85</v>
      </c>
      <c r="C3041" s="2">
        <v>21.13</v>
      </c>
      <c r="D3041" s="2">
        <v>20.79</v>
      </c>
      <c r="E3041" s="2">
        <v>20.82</v>
      </c>
      <c r="F3041" s="2">
        <v>-0.14388489199999999</v>
      </c>
    </row>
    <row r="3042" spans="1:6" x14ac:dyDescent="0.25">
      <c r="A3042" s="3">
        <v>41306</v>
      </c>
      <c r="B3042" s="2">
        <v>20.73</v>
      </c>
      <c r="C3042" s="2">
        <v>20.9</v>
      </c>
      <c r="D3042" s="2">
        <v>20.6</v>
      </c>
      <c r="E3042" s="2">
        <v>20.84</v>
      </c>
      <c r="F3042" s="2">
        <v>0.53063193399999997</v>
      </c>
    </row>
    <row r="3043" spans="1:6" x14ac:dyDescent="0.25">
      <c r="A3043" s="3">
        <v>41305</v>
      </c>
      <c r="B3043" s="2">
        <v>20.56</v>
      </c>
      <c r="C3043" s="2">
        <v>20.89</v>
      </c>
      <c r="D3043" s="2">
        <v>20.56</v>
      </c>
      <c r="E3043" s="2">
        <v>20.57</v>
      </c>
      <c r="F3043" s="2">
        <v>4.8638132000000001E-2</v>
      </c>
    </row>
    <row r="3044" spans="1:6" x14ac:dyDescent="0.25">
      <c r="A3044" s="3">
        <v>41304</v>
      </c>
      <c r="B3044" s="2">
        <v>20.86</v>
      </c>
      <c r="C3044" s="2">
        <v>20.87</v>
      </c>
      <c r="D3044" s="2">
        <v>20.399999999999999</v>
      </c>
      <c r="E3044" s="2">
        <v>20.58</v>
      </c>
      <c r="F3044" s="2">
        <v>-1.342281879</v>
      </c>
    </row>
    <row r="3045" spans="1:6" x14ac:dyDescent="0.25">
      <c r="A3045" s="3">
        <v>41303</v>
      </c>
      <c r="B3045" s="2">
        <v>20.95</v>
      </c>
      <c r="C3045" s="2">
        <v>20.96</v>
      </c>
      <c r="D3045" s="2">
        <v>20.65</v>
      </c>
      <c r="E3045" s="2">
        <v>20.78</v>
      </c>
      <c r="F3045" s="2">
        <v>-0.81145584699999995</v>
      </c>
    </row>
    <row r="3046" spans="1:6" x14ac:dyDescent="0.25">
      <c r="A3046" s="3">
        <v>41302</v>
      </c>
      <c r="B3046" s="2">
        <v>21.21</v>
      </c>
      <c r="C3046" s="2">
        <v>21.26</v>
      </c>
      <c r="D3046" s="2">
        <v>21.06</v>
      </c>
      <c r="E3046" s="2">
        <v>21.06</v>
      </c>
      <c r="F3046" s="2">
        <v>-0.70721357900000004</v>
      </c>
    </row>
    <row r="3047" spans="1:6" x14ac:dyDescent="0.25">
      <c r="A3047" s="3">
        <v>41299</v>
      </c>
      <c r="B3047" s="2">
        <v>21.05</v>
      </c>
      <c r="C3047" s="2">
        <v>21.25</v>
      </c>
      <c r="D3047" s="2">
        <v>21.05</v>
      </c>
      <c r="E3047" s="2">
        <v>21.15</v>
      </c>
      <c r="F3047" s="2">
        <v>0.47505938199999997</v>
      </c>
    </row>
    <row r="3048" spans="1:6" x14ac:dyDescent="0.25">
      <c r="A3048" s="3">
        <v>41298</v>
      </c>
      <c r="B3048" s="2">
        <v>20.88</v>
      </c>
      <c r="C3048" s="2">
        <v>21.1</v>
      </c>
      <c r="D3048" s="2">
        <v>20.82</v>
      </c>
      <c r="E3048" s="2">
        <v>21.02</v>
      </c>
      <c r="F3048" s="2">
        <v>0.67049808399999999</v>
      </c>
    </row>
    <row r="3049" spans="1:6" x14ac:dyDescent="0.25">
      <c r="A3049" s="3">
        <v>41297</v>
      </c>
      <c r="B3049" s="2">
        <v>20.89</v>
      </c>
      <c r="C3049" s="2">
        <v>20.9</v>
      </c>
      <c r="D3049" s="2">
        <v>20.61</v>
      </c>
      <c r="E3049" s="2">
        <v>20.62</v>
      </c>
      <c r="F3049" s="2">
        <v>-1.2924844419999999</v>
      </c>
    </row>
    <row r="3050" spans="1:6" x14ac:dyDescent="0.25">
      <c r="A3050" s="3">
        <v>41296</v>
      </c>
      <c r="B3050" s="2">
        <v>20.91</v>
      </c>
      <c r="C3050" s="2">
        <v>20.99</v>
      </c>
      <c r="D3050" s="2">
        <v>20.61</v>
      </c>
      <c r="E3050" s="2">
        <v>20.87</v>
      </c>
      <c r="F3050" s="2">
        <v>-0.19129603100000001</v>
      </c>
    </row>
    <row r="3051" spans="1:6" x14ac:dyDescent="0.25">
      <c r="A3051" s="3">
        <v>41292</v>
      </c>
      <c r="B3051" s="2">
        <v>20.81</v>
      </c>
      <c r="C3051" s="2">
        <v>21.04</v>
      </c>
      <c r="D3051" s="2">
        <v>20.81</v>
      </c>
      <c r="E3051" s="2">
        <v>21.02</v>
      </c>
      <c r="F3051" s="2">
        <v>1.0091302259999999</v>
      </c>
    </row>
    <row r="3052" spans="1:6" x14ac:dyDescent="0.25">
      <c r="A3052" s="3">
        <v>41291</v>
      </c>
      <c r="B3052" s="2">
        <v>20.81</v>
      </c>
      <c r="C3052" s="2">
        <v>21.03</v>
      </c>
      <c r="D3052" s="2">
        <v>20.78</v>
      </c>
      <c r="E3052" s="2">
        <v>20.95</v>
      </c>
      <c r="F3052" s="2">
        <v>0.67275348400000001</v>
      </c>
    </row>
    <row r="3053" spans="1:6" x14ac:dyDescent="0.25">
      <c r="A3053" s="3">
        <v>41290</v>
      </c>
      <c r="B3053" s="2">
        <v>20.88</v>
      </c>
      <c r="C3053" s="2">
        <v>21.18</v>
      </c>
      <c r="D3053" s="2">
        <v>20.88</v>
      </c>
      <c r="E3053" s="2">
        <v>21.03</v>
      </c>
      <c r="F3053" s="2">
        <v>0.71839080499999997</v>
      </c>
    </row>
    <row r="3054" spans="1:6" x14ac:dyDescent="0.25">
      <c r="A3054" s="3">
        <v>41289</v>
      </c>
      <c r="B3054" s="2">
        <v>20.92</v>
      </c>
      <c r="C3054" s="2">
        <v>20.99</v>
      </c>
      <c r="D3054" s="2">
        <v>20.78</v>
      </c>
      <c r="E3054" s="2">
        <v>20.98</v>
      </c>
      <c r="F3054" s="2">
        <v>0.28680688300000001</v>
      </c>
    </row>
    <row r="3055" spans="1:6" x14ac:dyDescent="0.25">
      <c r="A3055" s="3">
        <v>41288</v>
      </c>
      <c r="B3055" s="2">
        <v>20.68</v>
      </c>
      <c r="C3055" s="2">
        <v>20.99</v>
      </c>
      <c r="D3055" s="2">
        <v>20.65</v>
      </c>
      <c r="E3055" s="2">
        <v>20.96</v>
      </c>
      <c r="F3055" s="2">
        <v>1.353965184</v>
      </c>
    </row>
    <row r="3056" spans="1:6" x14ac:dyDescent="0.25">
      <c r="A3056" s="3">
        <v>41285</v>
      </c>
      <c r="B3056" s="2">
        <v>20.37</v>
      </c>
      <c r="C3056" s="2">
        <v>20.51</v>
      </c>
      <c r="D3056" s="2">
        <v>20.329999999999998</v>
      </c>
      <c r="E3056" s="2">
        <v>20.48</v>
      </c>
      <c r="F3056" s="2">
        <v>0.54000981800000003</v>
      </c>
    </row>
    <row r="3057" spans="1:6" x14ac:dyDescent="0.25">
      <c r="A3057" s="3">
        <v>41284</v>
      </c>
      <c r="B3057" s="2">
        <v>20.350000000000001</v>
      </c>
      <c r="C3057" s="2">
        <v>20.49</v>
      </c>
      <c r="D3057" s="2">
        <v>20.29</v>
      </c>
      <c r="E3057" s="2">
        <v>20.440000000000001</v>
      </c>
      <c r="F3057" s="2">
        <v>0.44226044199999998</v>
      </c>
    </row>
    <row r="3058" spans="1:6" x14ac:dyDescent="0.25">
      <c r="A3058" s="3">
        <v>41283</v>
      </c>
      <c r="B3058" s="2">
        <v>20.28</v>
      </c>
      <c r="C3058" s="2">
        <v>20.54</v>
      </c>
      <c r="D3058" s="2">
        <v>20.260000000000002</v>
      </c>
      <c r="E3058" s="2">
        <v>20.3</v>
      </c>
      <c r="F3058" s="2">
        <v>9.8619329000000006E-2</v>
      </c>
    </row>
    <row r="3059" spans="1:6" x14ac:dyDescent="0.25">
      <c r="A3059" s="3">
        <v>41282</v>
      </c>
      <c r="B3059" s="2">
        <v>20.2</v>
      </c>
      <c r="C3059" s="2">
        <v>20.34</v>
      </c>
      <c r="D3059" s="2">
        <v>20.079999999999998</v>
      </c>
      <c r="E3059" s="2">
        <v>20.34</v>
      </c>
      <c r="F3059" s="2">
        <v>0.69306930700000002</v>
      </c>
    </row>
    <row r="3060" spans="1:6" x14ac:dyDescent="0.25">
      <c r="A3060" s="3">
        <v>41281</v>
      </c>
      <c r="B3060" s="2">
        <v>20.34</v>
      </c>
      <c r="C3060" s="2">
        <v>20.39</v>
      </c>
      <c r="D3060" s="2">
        <v>20.16</v>
      </c>
      <c r="E3060" s="2">
        <v>20.309999999999999</v>
      </c>
      <c r="F3060" s="2">
        <v>-0.14749262499999999</v>
      </c>
    </row>
    <row r="3061" spans="1:6" x14ac:dyDescent="0.25">
      <c r="A3061" s="3">
        <v>41278</v>
      </c>
      <c r="B3061" s="2">
        <v>20.41</v>
      </c>
      <c r="C3061" s="2">
        <v>20.68</v>
      </c>
      <c r="D3061" s="2">
        <v>20.39</v>
      </c>
      <c r="E3061" s="2">
        <v>20.5</v>
      </c>
      <c r="F3061" s="2">
        <v>0.44096031400000002</v>
      </c>
    </row>
    <row r="3062" spans="1:6" x14ac:dyDescent="0.25">
      <c r="A3062" s="3">
        <v>41277</v>
      </c>
      <c r="B3062" s="2">
        <v>20.399999999999999</v>
      </c>
      <c r="C3062" s="2">
        <v>20.5</v>
      </c>
      <c r="D3062" s="2">
        <v>20.3</v>
      </c>
      <c r="E3062" s="2">
        <v>20.45</v>
      </c>
      <c r="F3062" s="2">
        <v>0.24509803899999999</v>
      </c>
    </row>
    <row r="3063" spans="1:6" x14ac:dyDescent="0.25">
      <c r="A3063" s="3">
        <v>41276</v>
      </c>
      <c r="B3063" s="2">
        <v>20.12</v>
      </c>
      <c r="C3063" s="2">
        <v>20.34</v>
      </c>
      <c r="D3063" s="2">
        <v>20.010000000000002</v>
      </c>
      <c r="E3063" s="2">
        <v>20.34</v>
      </c>
      <c r="F3063" s="2">
        <v>1.093439364</v>
      </c>
    </row>
    <row r="3064" spans="1:6" x14ac:dyDescent="0.25">
      <c r="A3064" s="3">
        <v>41274</v>
      </c>
      <c r="B3064" s="2">
        <v>19.38</v>
      </c>
      <c r="C3064" s="2">
        <v>19.75</v>
      </c>
      <c r="D3064" s="2">
        <v>19.309999999999999</v>
      </c>
      <c r="E3064" s="2">
        <v>19.649999999999999</v>
      </c>
      <c r="F3064" s="2">
        <v>1.3931888539999999</v>
      </c>
    </row>
    <row r="3065" spans="1:6" x14ac:dyDescent="0.25">
      <c r="A3065" s="3">
        <v>41271</v>
      </c>
      <c r="B3065" s="2">
        <v>19.47</v>
      </c>
      <c r="C3065" s="2">
        <v>19.64</v>
      </c>
      <c r="D3065" s="2">
        <v>19.420000000000002</v>
      </c>
      <c r="E3065" s="2">
        <v>19.45</v>
      </c>
      <c r="F3065" s="2">
        <v>-0.10272213700000001</v>
      </c>
    </row>
    <row r="3066" spans="1:6" x14ac:dyDescent="0.25">
      <c r="A3066" s="3">
        <v>41270</v>
      </c>
      <c r="B3066" s="2">
        <v>19.87</v>
      </c>
      <c r="C3066" s="2">
        <v>19.89</v>
      </c>
      <c r="D3066" s="2">
        <v>19.45</v>
      </c>
      <c r="E3066" s="2">
        <v>19.649999999999999</v>
      </c>
      <c r="F3066" s="2">
        <v>-1.1071967789999999</v>
      </c>
    </row>
    <row r="3067" spans="1:6" x14ac:dyDescent="0.25">
      <c r="A3067" s="3">
        <v>41269</v>
      </c>
      <c r="B3067" s="2">
        <v>19.82</v>
      </c>
      <c r="C3067" s="2">
        <v>20.059999999999999</v>
      </c>
      <c r="D3067" s="2">
        <v>19.75</v>
      </c>
      <c r="E3067" s="2">
        <v>19.93</v>
      </c>
      <c r="F3067" s="2">
        <v>0.55499495499999996</v>
      </c>
    </row>
    <row r="3068" spans="1:6" x14ac:dyDescent="0.25">
      <c r="A3068" s="3">
        <v>41267</v>
      </c>
      <c r="B3068" s="2">
        <v>19.87</v>
      </c>
      <c r="C3068" s="2">
        <v>19.96</v>
      </c>
      <c r="D3068" s="2">
        <v>19.739999999999998</v>
      </c>
      <c r="E3068" s="2">
        <v>19.829999999999998</v>
      </c>
      <c r="F3068" s="2">
        <v>-0.201308505</v>
      </c>
    </row>
    <row r="3069" spans="1:6" x14ac:dyDescent="0.25">
      <c r="A3069" s="3">
        <v>41264</v>
      </c>
      <c r="B3069" s="2">
        <v>19.95</v>
      </c>
      <c r="C3069" s="2">
        <v>20.04</v>
      </c>
      <c r="D3069" s="2">
        <v>19.59</v>
      </c>
      <c r="E3069" s="2">
        <v>19.96</v>
      </c>
      <c r="F3069" s="2">
        <v>5.0125312999999998E-2</v>
      </c>
    </row>
    <row r="3070" spans="1:6" x14ac:dyDescent="0.25">
      <c r="A3070" s="3">
        <v>41263</v>
      </c>
      <c r="B3070" s="2">
        <v>20.27</v>
      </c>
      <c r="C3070" s="2">
        <v>20.329999999999998</v>
      </c>
      <c r="D3070" s="2">
        <v>20.149999999999999</v>
      </c>
      <c r="E3070" s="2">
        <v>20.239999999999998</v>
      </c>
      <c r="F3070" s="2">
        <v>-0.14800197300000001</v>
      </c>
    </row>
    <row r="3071" spans="1:6" x14ac:dyDescent="0.25">
      <c r="A3071" s="3">
        <v>41262</v>
      </c>
      <c r="B3071" s="2">
        <v>20.399999999999999</v>
      </c>
      <c r="C3071" s="2">
        <v>20.54</v>
      </c>
      <c r="D3071" s="2">
        <v>20.239999999999998</v>
      </c>
      <c r="E3071" s="2">
        <v>20.25</v>
      </c>
      <c r="F3071" s="2">
        <v>-0.735294118</v>
      </c>
    </row>
    <row r="3072" spans="1:6" x14ac:dyDescent="0.25">
      <c r="A3072" s="3">
        <v>41261</v>
      </c>
      <c r="B3072" s="2">
        <v>20.09</v>
      </c>
      <c r="C3072" s="2">
        <v>20.420000000000002</v>
      </c>
      <c r="D3072" s="2">
        <v>20.02</v>
      </c>
      <c r="E3072" s="2">
        <v>20.39</v>
      </c>
      <c r="F3072" s="2">
        <v>1.493280239</v>
      </c>
    </row>
    <row r="3073" spans="1:6" x14ac:dyDescent="0.25">
      <c r="A3073" s="3">
        <v>41260</v>
      </c>
      <c r="B3073" s="2">
        <v>19.88</v>
      </c>
      <c r="C3073" s="2">
        <v>20.14</v>
      </c>
      <c r="D3073" s="2">
        <v>19.8</v>
      </c>
      <c r="E3073" s="2">
        <v>20.11</v>
      </c>
      <c r="F3073" s="2">
        <v>1.15694165</v>
      </c>
    </row>
    <row r="3074" spans="1:6" x14ac:dyDescent="0.25">
      <c r="A3074" s="3">
        <v>41257</v>
      </c>
      <c r="B3074" s="2">
        <v>19.739999999999998</v>
      </c>
      <c r="C3074" s="2">
        <v>20</v>
      </c>
      <c r="D3074" s="2">
        <v>19.690000000000001</v>
      </c>
      <c r="E3074" s="2">
        <v>19.86</v>
      </c>
      <c r="F3074" s="2">
        <v>0.607902736</v>
      </c>
    </row>
    <row r="3075" spans="1:6" x14ac:dyDescent="0.25">
      <c r="A3075" s="3">
        <v>41256</v>
      </c>
      <c r="B3075" s="2">
        <v>19.690000000000001</v>
      </c>
      <c r="C3075" s="2">
        <v>19.829999999999998</v>
      </c>
      <c r="D3075" s="2">
        <v>19.600000000000001</v>
      </c>
      <c r="E3075" s="2">
        <v>19.739999999999998</v>
      </c>
      <c r="F3075" s="2">
        <v>0.25393600799999999</v>
      </c>
    </row>
    <row r="3076" spans="1:6" x14ac:dyDescent="0.25">
      <c r="A3076" s="3">
        <v>41255</v>
      </c>
      <c r="B3076" s="2">
        <v>19.8</v>
      </c>
      <c r="C3076" s="2">
        <v>19.89</v>
      </c>
      <c r="D3076" s="2">
        <v>19.690000000000001</v>
      </c>
      <c r="E3076" s="2">
        <v>19.73</v>
      </c>
      <c r="F3076" s="2">
        <v>-0.35353535400000002</v>
      </c>
    </row>
    <row r="3077" spans="1:6" x14ac:dyDescent="0.25">
      <c r="A3077" s="3">
        <v>41254</v>
      </c>
      <c r="B3077" s="2">
        <v>19.850000000000001</v>
      </c>
      <c r="C3077" s="2">
        <v>20.07</v>
      </c>
      <c r="D3077" s="2">
        <v>19.68</v>
      </c>
      <c r="E3077" s="2">
        <v>19.78</v>
      </c>
      <c r="F3077" s="2">
        <v>-0.35264483600000002</v>
      </c>
    </row>
    <row r="3078" spans="1:6" x14ac:dyDescent="0.25">
      <c r="A3078" s="3">
        <v>41253</v>
      </c>
      <c r="B3078" s="2">
        <v>19.34</v>
      </c>
      <c r="C3078" s="2">
        <v>19.899999999999999</v>
      </c>
      <c r="D3078" s="2">
        <v>19.34</v>
      </c>
      <c r="E3078" s="2">
        <v>19.79</v>
      </c>
      <c r="F3078" s="2">
        <v>2.3267838680000001</v>
      </c>
    </row>
    <row r="3079" spans="1:6" x14ac:dyDescent="0.25">
      <c r="A3079" s="3">
        <v>41250</v>
      </c>
      <c r="B3079" s="2">
        <v>19.57</v>
      </c>
      <c r="C3079" s="2">
        <v>19.739999999999998</v>
      </c>
      <c r="D3079" s="2">
        <v>19.170000000000002</v>
      </c>
      <c r="E3079" s="2">
        <v>19.34</v>
      </c>
      <c r="F3079" s="2">
        <v>-1.1752682679999999</v>
      </c>
    </row>
    <row r="3080" spans="1:6" x14ac:dyDescent="0.25">
      <c r="A3080" s="3">
        <v>41249</v>
      </c>
      <c r="B3080" s="2">
        <v>19.21</v>
      </c>
      <c r="C3080" s="2">
        <v>19.5</v>
      </c>
      <c r="D3080" s="2">
        <v>19.2</v>
      </c>
      <c r="E3080" s="2">
        <v>19.47</v>
      </c>
      <c r="F3080" s="2">
        <v>1.3534617390000001</v>
      </c>
    </row>
    <row r="3081" spans="1:6" x14ac:dyDescent="0.25">
      <c r="A3081" s="3">
        <v>41248</v>
      </c>
      <c r="B3081" s="2">
        <v>19.16</v>
      </c>
      <c r="C3081" s="2">
        <v>19.45</v>
      </c>
      <c r="D3081" s="2">
        <v>19.14</v>
      </c>
      <c r="E3081" s="2">
        <v>19.21</v>
      </c>
      <c r="F3081" s="2">
        <v>0.26096033400000002</v>
      </c>
    </row>
    <row r="3082" spans="1:6" x14ac:dyDescent="0.25">
      <c r="A3082" s="3">
        <v>41247</v>
      </c>
      <c r="B3082" s="2">
        <v>19.05</v>
      </c>
      <c r="C3082" s="2">
        <v>19.2</v>
      </c>
      <c r="D3082" s="2">
        <v>19</v>
      </c>
      <c r="E3082" s="2">
        <v>19.190000000000001</v>
      </c>
      <c r="F3082" s="2">
        <v>0.73490813600000005</v>
      </c>
    </row>
    <row r="3083" spans="1:6" x14ac:dyDescent="0.25">
      <c r="A3083" s="3">
        <v>41246</v>
      </c>
      <c r="B3083" s="2">
        <v>19</v>
      </c>
      <c r="C3083" s="2">
        <v>19.16</v>
      </c>
      <c r="D3083" s="2">
        <v>18.95</v>
      </c>
      <c r="E3083" s="2">
        <v>19.05</v>
      </c>
      <c r="F3083" s="2">
        <v>0.26315789499999998</v>
      </c>
    </row>
    <row r="3084" spans="1:6" x14ac:dyDescent="0.25">
      <c r="A3084" s="3">
        <v>41243</v>
      </c>
      <c r="B3084" s="2">
        <v>19.04</v>
      </c>
      <c r="C3084" s="2">
        <v>19.12</v>
      </c>
      <c r="D3084" s="2">
        <v>18.829999999999998</v>
      </c>
      <c r="E3084" s="2">
        <v>18.91</v>
      </c>
      <c r="F3084" s="2">
        <v>-0.68277310899999999</v>
      </c>
    </row>
    <row r="3085" spans="1:6" x14ac:dyDescent="0.25">
      <c r="A3085" s="3">
        <v>41242</v>
      </c>
      <c r="B3085" s="2">
        <v>18.96</v>
      </c>
      <c r="C3085" s="2">
        <v>19.100000000000001</v>
      </c>
      <c r="D3085" s="2">
        <v>18.93</v>
      </c>
      <c r="E3085" s="2">
        <v>19.010000000000002</v>
      </c>
      <c r="F3085" s="2">
        <v>0.26371307999999999</v>
      </c>
    </row>
    <row r="3086" spans="1:6" x14ac:dyDescent="0.25">
      <c r="A3086" s="3">
        <v>41241</v>
      </c>
      <c r="B3086" s="2">
        <v>18.920000000000002</v>
      </c>
      <c r="C3086" s="2">
        <v>18.96</v>
      </c>
      <c r="D3086" s="2">
        <v>18.55</v>
      </c>
      <c r="E3086" s="2">
        <v>18.829999999999998</v>
      </c>
      <c r="F3086" s="2">
        <v>-0.47568710400000003</v>
      </c>
    </row>
    <row r="3087" spans="1:6" x14ac:dyDescent="0.25">
      <c r="A3087" s="3">
        <v>41240</v>
      </c>
      <c r="B3087" s="2">
        <v>18.86</v>
      </c>
      <c r="C3087" s="2">
        <v>19.09</v>
      </c>
      <c r="D3087" s="2">
        <v>18.84</v>
      </c>
      <c r="E3087" s="2">
        <v>18.95</v>
      </c>
      <c r="F3087" s="2">
        <v>0.47720042400000001</v>
      </c>
    </row>
    <row r="3088" spans="1:6" x14ac:dyDescent="0.25">
      <c r="A3088" s="3">
        <v>41239</v>
      </c>
      <c r="B3088" s="2">
        <v>18.79</v>
      </c>
      <c r="C3088" s="2">
        <v>19.07</v>
      </c>
      <c r="D3088" s="2">
        <v>18.600000000000001</v>
      </c>
      <c r="E3088" s="2">
        <v>19.07</v>
      </c>
      <c r="F3088" s="2">
        <v>1.4901543370000001</v>
      </c>
    </row>
    <row r="3089" spans="1:6" x14ac:dyDescent="0.25">
      <c r="A3089" s="3">
        <v>41236</v>
      </c>
      <c r="B3089" s="2">
        <v>18.600000000000001</v>
      </c>
      <c r="C3089" s="2">
        <v>18.89</v>
      </c>
      <c r="D3089" s="2">
        <v>18.53</v>
      </c>
      <c r="E3089" s="2">
        <v>18.84</v>
      </c>
      <c r="F3089" s="2">
        <v>1.2903225810000001</v>
      </c>
    </row>
    <row r="3090" spans="1:6" x14ac:dyDescent="0.25">
      <c r="A3090" s="3">
        <v>41234</v>
      </c>
      <c r="B3090" s="2">
        <v>18.34</v>
      </c>
      <c r="C3090" s="2">
        <v>18.62</v>
      </c>
      <c r="D3090" s="2">
        <v>18.27</v>
      </c>
      <c r="E3090" s="2">
        <v>18.48</v>
      </c>
      <c r="F3090" s="2">
        <v>0.76335877900000004</v>
      </c>
    </row>
    <row r="3091" spans="1:6" x14ac:dyDescent="0.25">
      <c r="A3091" s="3">
        <v>41233</v>
      </c>
      <c r="B3091" s="2">
        <v>18.25</v>
      </c>
      <c r="C3091" s="2">
        <v>18.36</v>
      </c>
      <c r="D3091" s="2">
        <v>18.07</v>
      </c>
      <c r="E3091" s="2">
        <v>18.350000000000001</v>
      </c>
      <c r="F3091" s="2">
        <v>0.54794520499999999</v>
      </c>
    </row>
    <row r="3092" spans="1:6" x14ac:dyDescent="0.25">
      <c r="A3092" s="3">
        <v>41232</v>
      </c>
      <c r="B3092" s="2">
        <v>18.25</v>
      </c>
      <c r="C3092" s="2">
        <v>18.34</v>
      </c>
      <c r="D3092" s="2">
        <v>18.100000000000001</v>
      </c>
      <c r="E3092" s="2">
        <v>18.32</v>
      </c>
      <c r="F3092" s="2">
        <v>0.38356164399999998</v>
      </c>
    </row>
    <row r="3093" spans="1:6" x14ac:dyDescent="0.25">
      <c r="A3093" s="3">
        <v>41229</v>
      </c>
      <c r="B3093" s="2">
        <v>17.93</v>
      </c>
      <c r="C3093" s="2">
        <v>18.04</v>
      </c>
      <c r="D3093" s="2">
        <v>17.8</v>
      </c>
      <c r="E3093" s="2">
        <v>17.989999999999998</v>
      </c>
      <c r="F3093" s="2">
        <v>0.33463469000000001</v>
      </c>
    </row>
    <row r="3094" spans="1:6" x14ac:dyDescent="0.25">
      <c r="A3094" s="3">
        <v>41228</v>
      </c>
      <c r="B3094" s="2">
        <v>17.739999999999998</v>
      </c>
      <c r="C3094" s="2">
        <v>18.079999999999998</v>
      </c>
      <c r="D3094" s="2">
        <v>17.739999999999998</v>
      </c>
      <c r="E3094" s="2">
        <v>17.940000000000001</v>
      </c>
      <c r="F3094" s="2">
        <v>1.1273957160000001</v>
      </c>
    </row>
    <row r="3095" spans="1:6" x14ac:dyDescent="0.25">
      <c r="A3095" s="3">
        <v>41227</v>
      </c>
      <c r="B3095" s="2">
        <v>18.100000000000001</v>
      </c>
      <c r="C3095" s="2">
        <v>18.25</v>
      </c>
      <c r="D3095" s="2">
        <v>17.62</v>
      </c>
      <c r="E3095" s="2">
        <v>17.66</v>
      </c>
      <c r="F3095" s="2">
        <v>-2.4309392270000001</v>
      </c>
    </row>
    <row r="3096" spans="1:6" x14ac:dyDescent="0.25">
      <c r="A3096" s="3">
        <v>41226</v>
      </c>
      <c r="B3096" s="2">
        <v>16.71</v>
      </c>
      <c r="C3096" s="2">
        <v>16.940000000000001</v>
      </c>
      <c r="D3096" s="2">
        <v>16.7</v>
      </c>
      <c r="E3096" s="2">
        <v>16.850000000000001</v>
      </c>
      <c r="F3096" s="2">
        <v>0.83782166400000002</v>
      </c>
    </row>
    <row r="3097" spans="1:6" x14ac:dyDescent="0.25">
      <c r="A3097" s="3">
        <v>41225</v>
      </c>
      <c r="B3097" s="2">
        <v>16.829999999999998</v>
      </c>
      <c r="C3097" s="2">
        <v>17.09</v>
      </c>
      <c r="D3097" s="2">
        <v>16.75</v>
      </c>
      <c r="E3097" s="2">
        <v>16.88</v>
      </c>
      <c r="F3097" s="2">
        <v>0.29708853200000002</v>
      </c>
    </row>
    <row r="3098" spans="1:6" x14ac:dyDescent="0.25">
      <c r="A3098" s="3">
        <v>41222</v>
      </c>
      <c r="B3098" s="2">
        <v>16.7</v>
      </c>
      <c r="C3098" s="2">
        <v>17.03</v>
      </c>
      <c r="D3098" s="2">
        <v>16.68</v>
      </c>
      <c r="E3098" s="2">
        <v>16.82</v>
      </c>
      <c r="F3098" s="2">
        <v>0.71856287399999996</v>
      </c>
    </row>
    <row r="3099" spans="1:6" x14ac:dyDescent="0.25">
      <c r="A3099" s="3">
        <v>41221</v>
      </c>
      <c r="B3099" s="2">
        <v>17.2</v>
      </c>
      <c r="C3099" s="2">
        <v>17.36</v>
      </c>
      <c r="D3099" s="2">
        <v>16.79</v>
      </c>
      <c r="E3099" s="2">
        <v>16.829999999999998</v>
      </c>
      <c r="F3099" s="2">
        <v>-2.151162791</v>
      </c>
    </row>
    <row r="3100" spans="1:6" x14ac:dyDescent="0.25">
      <c r="A3100" s="3">
        <v>41220</v>
      </c>
      <c r="B3100" s="2">
        <v>17.440000000000001</v>
      </c>
      <c r="C3100" s="2">
        <v>17.899999999999999</v>
      </c>
      <c r="D3100" s="2">
        <v>17.100000000000001</v>
      </c>
      <c r="E3100" s="2">
        <v>17.21</v>
      </c>
      <c r="F3100" s="2">
        <v>-1.3188073389999999</v>
      </c>
    </row>
    <row r="3101" spans="1:6" x14ac:dyDescent="0.25">
      <c r="A3101" s="3">
        <v>41219</v>
      </c>
      <c r="B3101" s="2">
        <v>17.440000000000001</v>
      </c>
      <c r="C3101" s="2">
        <v>17.71</v>
      </c>
      <c r="D3101" s="2">
        <v>17.350000000000001</v>
      </c>
      <c r="E3101" s="2">
        <v>17.48</v>
      </c>
      <c r="F3101" s="2">
        <v>0.229357798</v>
      </c>
    </row>
    <row r="3102" spans="1:6" x14ac:dyDescent="0.25">
      <c r="A3102" s="3">
        <v>41218</v>
      </c>
      <c r="B3102" s="2">
        <v>17.28</v>
      </c>
      <c r="C3102" s="2">
        <v>17.440000000000001</v>
      </c>
      <c r="D3102" s="2">
        <v>17.21</v>
      </c>
      <c r="E3102" s="2">
        <v>17.399999999999999</v>
      </c>
      <c r="F3102" s="2">
        <v>0.69444444400000005</v>
      </c>
    </row>
    <row r="3103" spans="1:6" x14ac:dyDescent="0.25">
      <c r="A3103" s="3">
        <v>41215</v>
      </c>
      <c r="B3103" s="2">
        <v>17.64</v>
      </c>
      <c r="C3103" s="2">
        <v>17.670000000000002</v>
      </c>
      <c r="D3103" s="2">
        <v>17.32</v>
      </c>
      <c r="E3103" s="2">
        <v>17.350000000000001</v>
      </c>
      <c r="F3103" s="2">
        <v>-1.64399093</v>
      </c>
    </row>
    <row r="3104" spans="1:6" x14ac:dyDescent="0.25">
      <c r="A3104" s="3">
        <v>41214</v>
      </c>
      <c r="B3104" s="2">
        <v>17.170000000000002</v>
      </c>
      <c r="C3104" s="2">
        <v>17.579999999999998</v>
      </c>
      <c r="D3104" s="2">
        <v>17.010000000000002</v>
      </c>
      <c r="E3104" s="2">
        <v>17.53</v>
      </c>
      <c r="F3104" s="2">
        <v>2.096680256</v>
      </c>
    </row>
    <row r="3105" spans="1:6" x14ac:dyDescent="0.25">
      <c r="A3105" s="3">
        <v>41213</v>
      </c>
      <c r="B3105" s="2">
        <v>17.399999999999999</v>
      </c>
      <c r="C3105" s="2">
        <v>17.43</v>
      </c>
      <c r="D3105" s="2">
        <v>17.010000000000002</v>
      </c>
      <c r="E3105" s="2">
        <v>17.14</v>
      </c>
      <c r="F3105" s="2">
        <v>-1.4942528740000001</v>
      </c>
    </row>
    <row r="3106" spans="1:6" x14ac:dyDescent="0.25">
      <c r="A3106" s="3">
        <v>41208</v>
      </c>
      <c r="B3106" s="2">
        <v>17.2</v>
      </c>
      <c r="C3106" s="2">
        <v>17.38</v>
      </c>
      <c r="D3106" s="2">
        <v>17.11</v>
      </c>
      <c r="E3106" s="2">
        <v>17.29</v>
      </c>
      <c r="F3106" s="2">
        <v>0.52325581399999999</v>
      </c>
    </row>
    <row r="3107" spans="1:6" x14ac:dyDescent="0.25">
      <c r="A3107" s="3">
        <v>41207</v>
      </c>
      <c r="B3107" s="2">
        <v>17.53</v>
      </c>
      <c r="C3107" s="2">
        <v>17.53</v>
      </c>
      <c r="D3107" s="2">
        <v>17.07</v>
      </c>
      <c r="E3107" s="2">
        <v>17.2</v>
      </c>
      <c r="F3107" s="2">
        <v>-1.8824871649999999</v>
      </c>
    </row>
    <row r="3108" spans="1:6" x14ac:dyDescent="0.25">
      <c r="A3108" s="3">
        <v>41206</v>
      </c>
      <c r="B3108" s="2">
        <v>18.03</v>
      </c>
      <c r="C3108" s="2">
        <v>18.079999999999998</v>
      </c>
      <c r="D3108" s="2">
        <v>17.29</v>
      </c>
      <c r="E3108" s="2">
        <v>17.38</v>
      </c>
      <c r="F3108" s="2">
        <v>-3.6051026070000001</v>
      </c>
    </row>
    <row r="3109" spans="1:6" x14ac:dyDescent="0.25">
      <c r="A3109" s="3">
        <v>41205</v>
      </c>
      <c r="B3109" s="2">
        <v>18</v>
      </c>
      <c r="C3109" s="2">
        <v>18.170000000000002</v>
      </c>
      <c r="D3109" s="2">
        <v>17.940000000000001</v>
      </c>
      <c r="E3109" s="2">
        <v>18</v>
      </c>
      <c r="F3109" s="2">
        <v>0</v>
      </c>
    </row>
    <row r="3110" spans="1:6" x14ac:dyDescent="0.25">
      <c r="A3110" s="3">
        <v>41204</v>
      </c>
      <c r="B3110" s="2">
        <v>18.16</v>
      </c>
      <c r="C3110" s="2">
        <v>18.23</v>
      </c>
      <c r="D3110" s="2">
        <v>18.010000000000002</v>
      </c>
      <c r="E3110" s="2">
        <v>18.190000000000001</v>
      </c>
      <c r="F3110" s="2">
        <v>0.165198238</v>
      </c>
    </row>
    <row r="3111" spans="1:6" x14ac:dyDescent="0.25">
      <c r="A3111" s="3">
        <v>41201</v>
      </c>
      <c r="B3111" s="2">
        <v>18.579999999999998</v>
      </c>
      <c r="C3111" s="2">
        <v>18.600000000000001</v>
      </c>
      <c r="D3111" s="2">
        <v>18</v>
      </c>
      <c r="E3111" s="2">
        <v>18.059999999999999</v>
      </c>
      <c r="F3111" s="2">
        <v>-2.7987082879999998</v>
      </c>
    </row>
    <row r="3112" spans="1:6" x14ac:dyDescent="0.25">
      <c r="A3112" s="3">
        <v>41200</v>
      </c>
      <c r="B3112" s="2">
        <v>18.61</v>
      </c>
      <c r="C3112" s="2">
        <v>18.75</v>
      </c>
      <c r="D3112" s="2">
        <v>18.5</v>
      </c>
      <c r="E3112" s="2">
        <v>18.579999999999998</v>
      </c>
      <c r="F3112" s="2">
        <v>-0.161203654</v>
      </c>
    </row>
    <row r="3113" spans="1:6" x14ac:dyDescent="0.25">
      <c r="A3113" s="3">
        <v>41199</v>
      </c>
      <c r="B3113" s="2">
        <v>18.559999999999999</v>
      </c>
      <c r="C3113" s="2">
        <v>18.8</v>
      </c>
      <c r="D3113" s="2">
        <v>18.5</v>
      </c>
      <c r="E3113" s="2">
        <v>18.7</v>
      </c>
      <c r="F3113" s="2">
        <v>0.75431034500000005</v>
      </c>
    </row>
    <row r="3114" spans="1:6" x14ac:dyDescent="0.25">
      <c r="A3114" s="3">
        <v>41198</v>
      </c>
      <c r="B3114" s="2">
        <v>18.59</v>
      </c>
      <c r="C3114" s="2">
        <v>18.91</v>
      </c>
      <c r="D3114" s="2">
        <v>18.55</v>
      </c>
      <c r="E3114" s="2">
        <v>18.87</v>
      </c>
      <c r="F3114" s="2">
        <v>1.5061861219999999</v>
      </c>
    </row>
    <row r="3115" spans="1:6" x14ac:dyDescent="0.25">
      <c r="A3115" s="3">
        <v>41197</v>
      </c>
      <c r="B3115" s="2">
        <v>18.489999999999998</v>
      </c>
      <c r="C3115" s="2">
        <v>18.64</v>
      </c>
      <c r="D3115" s="2">
        <v>18.41</v>
      </c>
      <c r="E3115" s="2">
        <v>18.55</v>
      </c>
      <c r="F3115" s="2">
        <v>0.32449972999999999</v>
      </c>
    </row>
    <row r="3116" spans="1:6" x14ac:dyDescent="0.25">
      <c r="A3116" s="3">
        <v>41194</v>
      </c>
      <c r="B3116" s="2">
        <v>18.25</v>
      </c>
      <c r="C3116" s="2">
        <v>18.46</v>
      </c>
      <c r="D3116" s="2">
        <v>18.23</v>
      </c>
      <c r="E3116" s="2">
        <v>18.399999999999999</v>
      </c>
      <c r="F3116" s="2">
        <v>0.82191780800000003</v>
      </c>
    </row>
    <row r="3117" spans="1:6" x14ac:dyDescent="0.25">
      <c r="A3117" s="3">
        <v>41193</v>
      </c>
      <c r="B3117" s="2">
        <v>18.48</v>
      </c>
      <c r="C3117" s="2">
        <v>18.48</v>
      </c>
      <c r="D3117" s="2">
        <v>18.149999999999999</v>
      </c>
      <c r="E3117" s="2">
        <v>18.260000000000002</v>
      </c>
      <c r="F3117" s="2">
        <v>-1.19047619</v>
      </c>
    </row>
    <row r="3118" spans="1:6" x14ac:dyDescent="0.25">
      <c r="A3118" s="3">
        <v>41192</v>
      </c>
      <c r="B3118" s="2">
        <v>18.77</v>
      </c>
      <c r="C3118" s="2">
        <v>18.8</v>
      </c>
      <c r="D3118" s="2">
        <v>18.29</v>
      </c>
      <c r="E3118" s="2">
        <v>18.309999999999999</v>
      </c>
      <c r="F3118" s="2">
        <v>-2.4507192330000001</v>
      </c>
    </row>
    <row r="3119" spans="1:6" x14ac:dyDescent="0.25">
      <c r="A3119" s="3">
        <v>41191</v>
      </c>
      <c r="B3119" s="2">
        <v>18.93</v>
      </c>
      <c r="C3119" s="2">
        <v>19.05</v>
      </c>
      <c r="D3119" s="2">
        <v>18.760000000000002</v>
      </c>
      <c r="E3119" s="2">
        <v>18.8</v>
      </c>
      <c r="F3119" s="2">
        <v>-0.68674062300000005</v>
      </c>
    </row>
    <row r="3120" spans="1:6" x14ac:dyDescent="0.25">
      <c r="A3120" s="3">
        <v>41190</v>
      </c>
      <c r="B3120" s="2">
        <v>18.89</v>
      </c>
      <c r="C3120" s="2">
        <v>19.079999999999998</v>
      </c>
      <c r="D3120" s="2">
        <v>18.809999999999999</v>
      </c>
      <c r="E3120" s="2">
        <v>18.899999999999999</v>
      </c>
      <c r="F3120" s="2">
        <v>5.2938062000000001E-2</v>
      </c>
    </row>
    <row r="3121" spans="1:6" x14ac:dyDescent="0.25">
      <c r="A3121" s="3">
        <v>41187</v>
      </c>
      <c r="B3121" s="2">
        <v>19.04</v>
      </c>
      <c r="C3121" s="2">
        <v>19.14</v>
      </c>
      <c r="D3121" s="2">
        <v>18.8</v>
      </c>
      <c r="E3121" s="2">
        <v>18.86</v>
      </c>
      <c r="F3121" s="2">
        <v>-0.945378151</v>
      </c>
    </row>
    <row r="3122" spans="1:6" x14ac:dyDescent="0.25">
      <c r="A3122" s="3">
        <v>41186</v>
      </c>
      <c r="B3122" s="2">
        <v>19.010000000000002</v>
      </c>
      <c r="C3122" s="2">
        <v>19.05</v>
      </c>
      <c r="D3122" s="2">
        <v>18.86</v>
      </c>
      <c r="E3122" s="2">
        <v>18.89</v>
      </c>
      <c r="F3122" s="2">
        <v>-0.63124671200000004</v>
      </c>
    </row>
    <row r="3123" spans="1:6" x14ac:dyDescent="0.25">
      <c r="A3123" s="3">
        <v>41185</v>
      </c>
      <c r="B3123" s="2">
        <v>18.96</v>
      </c>
      <c r="C3123" s="2">
        <v>19.09</v>
      </c>
      <c r="D3123" s="2">
        <v>18.87</v>
      </c>
      <c r="E3123" s="2">
        <v>18.93</v>
      </c>
      <c r="F3123" s="2">
        <v>-0.158227848</v>
      </c>
    </row>
    <row r="3124" spans="1:6" x14ac:dyDescent="0.25">
      <c r="A3124" s="3">
        <v>41184</v>
      </c>
      <c r="B3124" s="2">
        <v>19.09</v>
      </c>
      <c r="C3124" s="2">
        <v>19.13</v>
      </c>
      <c r="D3124" s="2">
        <v>18.73</v>
      </c>
      <c r="E3124" s="2">
        <v>18.87</v>
      </c>
      <c r="F3124" s="2">
        <v>-1.1524358299999999</v>
      </c>
    </row>
    <row r="3125" spans="1:6" x14ac:dyDescent="0.25">
      <c r="A3125" s="3">
        <v>41183</v>
      </c>
      <c r="B3125" s="2">
        <v>19.21</v>
      </c>
      <c r="C3125" s="2">
        <v>19.399999999999999</v>
      </c>
      <c r="D3125" s="2">
        <v>18.940000000000001</v>
      </c>
      <c r="E3125" s="2">
        <v>19.03</v>
      </c>
      <c r="F3125" s="2">
        <v>-0.93701197300000005</v>
      </c>
    </row>
    <row r="3126" spans="1:6" x14ac:dyDescent="0.25">
      <c r="A3126" s="3">
        <v>41180</v>
      </c>
      <c r="B3126" s="2">
        <v>19.05</v>
      </c>
      <c r="C3126" s="2">
        <v>19.36</v>
      </c>
      <c r="D3126" s="2">
        <v>19</v>
      </c>
      <c r="E3126" s="2">
        <v>19.09</v>
      </c>
      <c r="F3126" s="2">
        <v>0.20997375300000001</v>
      </c>
    </row>
    <row r="3127" spans="1:6" x14ac:dyDescent="0.25">
      <c r="A3127" s="3">
        <v>41179</v>
      </c>
      <c r="B3127" s="2">
        <v>18.68</v>
      </c>
      <c r="C3127" s="2">
        <v>18.88</v>
      </c>
      <c r="D3127" s="2">
        <v>18.55</v>
      </c>
      <c r="E3127" s="2">
        <v>18.8</v>
      </c>
      <c r="F3127" s="2">
        <v>0.64239828700000001</v>
      </c>
    </row>
    <row r="3128" spans="1:6" x14ac:dyDescent="0.25">
      <c r="A3128" s="3">
        <v>41178</v>
      </c>
      <c r="B3128" s="2">
        <v>18.690000000000001</v>
      </c>
      <c r="C3128" s="2">
        <v>18.75</v>
      </c>
      <c r="D3128" s="2">
        <v>18.350000000000001</v>
      </c>
      <c r="E3128" s="2">
        <v>18.579999999999998</v>
      </c>
      <c r="F3128" s="2">
        <v>-0.58855002700000003</v>
      </c>
    </row>
    <row r="3129" spans="1:6" x14ac:dyDescent="0.25">
      <c r="A3129" s="3">
        <v>41177</v>
      </c>
      <c r="B3129" s="2">
        <v>18.95</v>
      </c>
      <c r="C3129" s="2">
        <v>18.97</v>
      </c>
      <c r="D3129" s="2">
        <v>18.64</v>
      </c>
      <c r="E3129" s="2">
        <v>18.649999999999999</v>
      </c>
      <c r="F3129" s="2">
        <v>-1.583113456</v>
      </c>
    </row>
    <row r="3130" spans="1:6" x14ac:dyDescent="0.25">
      <c r="A3130" s="3">
        <v>41176</v>
      </c>
      <c r="B3130" s="2">
        <v>18.86</v>
      </c>
      <c r="C3130" s="2">
        <v>18.98</v>
      </c>
      <c r="D3130" s="2">
        <v>18.690000000000001</v>
      </c>
      <c r="E3130" s="2">
        <v>18.78</v>
      </c>
      <c r="F3130" s="2">
        <v>-0.424178155</v>
      </c>
    </row>
    <row r="3131" spans="1:6" x14ac:dyDescent="0.25">
      <c r="A3131" s="3">
        <v>41173</v>
      </c>
      <c r="B3131" s="2">
        <v>19.149999999999999</v>
      </c>
      <c r="C3131" s="2">
        <v>19.2</v>
      </c>
      <c r="D3131" s="2">
        <v>18.89</v>
      </c>
      <c r="E3131" s="2">
        <v>18.89</v>
      </c>
      <c r="F3131" s="2">
        <v>-1.3577023500000001</v>
      </c>
    </row>
    <row r="3132" spans="1:6" x14ac:dyDescent="0.25">
      <c r="A3132" s="3">
        <v>41172</v>
      </c>
      <c r="B3132" s="2">
        <v>18.98</v>
      </c>
      <c r="C3132" s="2">
        <v>19.11</v>
      </c>
      <c r="D3132" s="2">
        <v>18.899999999999999</v>
      </c>
      <c r="E3132" s="2">
        <v>19.11</v>
      </c>
      <c r="F3132" s="2">
        <v>0.68493150700000005</v>
      </c>
    </row>
    <row r="3133" spans="1:6" x14ac:dyDescent="0.25">
      <c r="A3133" s="3">
        <v>41171</v>
      </c>
      <c r="B3133" s="2">
        <v>19.18</v>
      </c>
      <c r="C3133" s="2">
        <v>19.21</v>
      </c>
      <c r="D3133" s="2">
        <v>18.95</v>
      </c>
      <c r="E3133" s="2">
        <v>19.12</v>
      </c>
      <c r="F3133" s="2">
        <v>-0.31282586000000001</v>
      </c>
    </row>
    <row r="3134" spans="1:6" x14ac:dyDescent="0.25">
      <c r="A3134" s="3">
        <v>41170</v>
      </c>
      <c r="B3134" s="2">
        <v>19.059999999999999</v>
      </c>
      <c r="C3134" s="2">
        <v>19.27</v>
      </c>
      <c r="D3134" s="2">
        <v>19.010000000000002</v>
      </c>
      <c r="E3134" s="2">
        <v>19.059999999999999</v>
      </c>
      <c r="F3134" s="2">
        <v>0</v>
      </c>
    </row>
    <row r="3135" spans="1:6" x14ac:dyDescent="0.25">
      <c r="A3135" s="3">
        <v>41169</v>
      </c>
      <c r="B3135" s="2">
        <v>19.16</v>
      </c>
      <c r="C3135" s="2">
        <v>19.3</v>
      </c>
      <c r="D3135" s="2">
        <v>19.059999999999999</v>
      </c>
      <c r="E3135" s="2">
        <v>19.16</v>
      </c>
      <c r="F3135" s="2">
        <v>0</v>
      </c>
    </row>
    <row r="3136" spans="1:6" x14ac:dyDescent="0.25">
      <c r="A3136" s="3">
        <v>41166</v>
      </c>
      <c r="B3136" s="2">
        <v>19.36</v>
      </c>
      <c r="C3136" s="2">
        <v>19.690000000000001</v>
      </c>
      <c r="D3136" s="2">
        <v>19.350000000000001</v>
      </c>
      <c r="E3136" s="2">
        <v>19.489999999999998</v>
      </c>
      <c r="F3136" s="2">
        <v>0.67148760299999999</v>
      </c>
    </row>
    <row r="3137" spans="1:6" x14ac:dyDescent="0.25">
      <c r="A3137" s="3">
        <v>41165</v>
      </c>
      <c r="B3137" s="2">
        <v>19.04</v>
      </c>
      <c r="C3137" s="2">
        <v>19.52</v>
      </c>
      <c r="D3137" s="2">
        <v>19.02</v>
      </c>
      <c r="E3137" s="2">
        <v>19.36</v>
      </c>
      <c r="F3137" s="2">
        <v>1.680672269</v>
      </c>
    </row>
    <row r="3138" spans="1:6" x14ac:dyDescent="0.25">
      <c r="A3138" s="3">
        <v>41164</v>
      </c>
      <c r="B3138" s="2">
        <v>19.09</v>
      </c>
      <c r="C3138" s="2">
        <v>19.27</v>
      </c>
      <c r="D3138" s="2">
        <v>19.05</v>
      </c>
      <c r="E3138" s="2">
        <v>19.079999999999998</v>
      </c>
      <c r="F3138" s="2">
        <v>-5.2383447E-2</v>
      </c>
    </row>
    <row r="3139" spans="1:6" x14ac:dyDescent="0.25">
      <c r="A3139" s="3">
        <v>41163</v>
      </c>
      <c r="B3139" s="2">
        <v>19.12</v>
      </c>
      <c r="C3139" s="2">
        <v>19.25</v>
      </c>
      <c r="D3139" s="2">
        <v>18.93</v>
      </c>
      <c r="E3139" s="2">
        <v>19.04</v>
      </c>
      <c r="F3139" s="2">
        <v>-0.41841004199999998</v>
      </c>
    </row>
    <row r="3140" spans="1:6" x14ac:dyDescent="0.25">
      <c r="A3140" s="3">
        <v>41162</v>
      </c>
      <c r="B3140" s="2">
        <v>19.43</v>
      </c>
      <c r="C3140" s="2">
        <v>19.47</v>
      </c>
      <c r="D3140" s="2">
        <v>19.100000000000001</v>
      </c>
      <c r="E3140" s="2">
        <v>19.14</v>
      </c>
      <c r="F3140" s="2">
        <v>-1.4925373129999999</v>
      </c>
    </row>
    <row r="3141" spans="1:6" x14ac:dyDescent="0.25">
      <c r="A3141" s="3">
        <v>41159</v>
      </c>
      <c r="B3141" s="2">
        <v>19.55</v>
      </c>
      <c r="C3141" s="2">
        <v>19.649999999999999</v>
      </c>
      <c r="D3141" s="2">
        <v>19.25</v>
      </c>
      <c r="E3141" s="2">
        <v>19.559999999999999</v>
      </c>
      <c r="F3141" s="2">
        <v>5.1150895000000002E-2</v>
      </c>
    </row>
    <row r="3142" spans="1:6" x14ac:dyDescent="0.25">
      <c r="A3142" s="3">
        <v>41158</v>
      </c>
      <c r="B3142" s="2">
        <v>19.07</v>
      </c>
      <c r="C3142" s="2">
        <v>19.75</v>
      </c>
      <c r="D3142" s="2">
        <v>19.05</v>
      </c>
      <c r="E3142" s="2">
        <v>19.73</v>
      </c>
      <c r="F3142" s="2">
        <v>3.4609334029999999</v>
      </c>
    </row>
    <row r="3143" spans="1:6" x14ac:dyDescent="0.25">
      <c r="A3143" s="3">
        <v>41157</v>
      </c>
      <c r="B3143" s="2">
        <v>18.93</v>
      </c>
      <c r="C3143" s="2">
        <v>19.11</v>
      </c>
      <c r="D3143" s="2">
        <v>18.87</v>
      </c>
      <c r="E3143" s="2">
        <v>18.899999999999999</v>
      </c>
      <c r="F3143" s="2">
        <v>-0.15847860499999999</v>
      </c>
    </row>
    <row r="3144" spans="1:6" x14ac:dyDescent="0.25">
      <c r="A3144" s="3">
        <v>41156</v>
      </c>
      <c r="B3144" s="2">
        <v>18.989999999999998</v>
      </c>
      <c r="C3144" s="2">
        <v>19.14</v>
      </c>
      <c r="D3144" s="2">
        <v>18.8</v>
      </c>
      <c r="E3144" s="2">
        <v>19.010000000000002</v>
      </c>
      <c r="F3144" s="2">
        <v>0.105318589</v>
      </c>
    </row>
    <row r="3145" spans="1:6" x14ac:dyDescent="0.25">
      <c r="A3145" s="3">
        <v>41152</v>
      </c>
      <c r="B3145" s="2">
        <v>19.100000000000001</v>
      </c>
      <c r="C3145" s="2">
        <v>19.239999999999998</v>
      </c>
      <c r="D3145" s="2">
        <v>18.920000000000002</v>
      </c>
      <c r="E3145" s="2">
        <v>19.079999999999998</v>
      </c>
      <c r="F3145" s="2">
        <v>-0.10471204200000001</v>
      </c>
    </row>
    <row r="3146" spans="1:6" x14ac:dyDescent="0.25">
      <c r="A3146" s="3">
        <v>41151</v>
      </c>
      <c r="B3146" s="2">
        <v>19.079999999999998</v>
      </c>
      <c r="C3146" s="2">
        <v>19.079999999999998</v>
      </c>
      <c r="D3146" s="2">
        <v>18.829999999999998</v>
      </c>
      <c r="E3146" s="2">
        <v>18.899999999999999</v>
      </c>
      <c r="F3146" s="2">
        <v>-0.94339622599999995</v>
      </c>
    </row>
    <row r="3147" spans="1:6" x14ac:dyDescent="0.25">
      <c r="A3147" s="3">
        <v>41150</v>
      </c>
      <c r="B3147" s="2">
        <v>19.21</v>
      </c>
      <c r="C3147" s="2">
        <v>19.260000000000002</v>
      </c>
      <c r="D3147" s="2">
        <v>19</v>
      </c>
      <c r="E3147" s="2">
        <v>19.2</v>
      </c>
      <c r="F3147" s="2">
        <v>-5.2056221E-2</v>
      </c>
    </row>
    <row r="3148" spans="1:6" x14ac:dyDescent="0.25">
      <c r="A3148" s="3">
        <v>41149</v>
      </c>
      <c r="B3148" s="2">
        <v>19.29</v>
      </c>
      <c r="C3148" s="2">
        <v>19.350000000000001</v>
      </c>
      <c r="D3148" s="2">
        <v>19.16</v>
      </c>
      <c r="E3148" s="2">
        <v>19.22</v>
      </c>
      <c r="F3148" s="2">
        <v>-0.36288232199999998</v>
      </c>
    </row>
    <row r="3149" spans="1:6" x14ac:dyDescent="0.25">
      <c r="A3149" s="3">
        <v>41148</v>
      </c>
      <c r="B3149" s="2">
        <v>19.22</v>
      </c>
      <c r="C3149" s="2">
        <v>19.37</v>
      </c>
      <c r="D3149" s="2">
        <v>19.149999999999999</v>
      </c>
      <c r="E3149" s="2">
        <v>19.36</v>
      </c>
      <c r="F3149" s="2">
        <v>0.72840790799999999</v>
      </c>
    </row>
    <row r="3150" spans="1:6" x14ac:dyDescent="0.25">
      <c r="A3150" s="3">
        <v>41145</v>
      </c>
      <c r="B3150" s="2">
        <v>19.04</v>
      </c>
      <c r="C3150" s="2">
        <v>19.239999999999998</v>
      </c>
      <c r="D3150" s="2">
        <v>18.93</v>
      </c>
      <c r="E3150" s="2">
        <v>19.2</v>
      </c>
      <c r="F3150" s="2">
        <v>0.84033613399999996</v>
      </c>
    </row>
    <row r="3151" spans="1:6" x14ac:dyDescent="0.25">
      <c r="A3151" s="3">
        <v>41144</v>
      </c>
      <c r="B3151" s="2">
        <v>19.149999999999999</v>
      </c>
      <c r="C3151" s="2">
        <v>19.39</v>
      </c>
      <c r="D3151" s="2">
        <v>19.04</v>
      </c>
      <c r="E3151" s="2">
        <v>19.11</v>
      </c>
      <c r="F3151" s="2">
        <v>-0.208877285</v>
      </c>
    </row>
    <row r="3152" spans="1:6" x14ac:dyDescent="0.25">
      <c r="A3152" s="3">
        <v>41143</v>
      </c>
      <c r="B3152" s="2">
        <v>19.07</v>
      </c>
      <c r="C3152" s="2">
        <v>19.22</v>
      </c>
      <c r="D3152" s="2">
        <v>18.96</v>
      </c>
      <c r="E3152" s="2">
        <v>19.2</v>
      </c>
      <c r="F3152" s="2">
        <v>0.68169900400000005</v>
      </c>
    </row>
    <row r="3153" spans="1:6" x14ac:dyDescent="0.25">
      <c r="A3153" s="3">
        <v>41142</v>
      </c>
      <c r="B3153" s="2">
        <v>19</v>
      </c>
      <c r="C3153" s="2">
        <v>19.27</v>
      </c>
      <c r="D3153" s="2">
        <v>18.98</v>
      </c>
      <c r="E3153" s="2">
        <v>19.16</v>
      </c>
      <c r="F3153" s="2">
        <v>0.84210526299999999</v>
      </c>
    </row>
    <row r="3154" spans="1:6" x14ac:dyDescent="0.25">
      <c r="A3154" s="3">
        <v>41141</v>
      </c>
      <c r="B3154" s="2">
        <v>19</v>
      </c>
      <c r="C3154" s="2">
        <v>19.149999999999999</v>
      </c>
      <c r="D3154" s="2">
        <v>18.8</v>
      </c>
      <c r="E3154" s="2">
        <v>18.940000000000001</v>
      </c>
      <c r="F3154" s="2">
        <v>-0.31578947400000001</v>
      </c>
    </row>
    <row r="3155" spans="1:6" x14ac:dyDescent="0.25">
      <c r="A3155" s="3">
        <v>41138</v>
      </c>
      <c r="B3155" s="2">
        <v>19.059999999999999</v>
      </c>
      <c r="C3155" s="2">
        <v>19.23</v>
      </c>
      <c r="D3155" s="2">
        <v>18.96</v>
      </c>
      <c r="E3155" s="2">
        <v>19.059999999999999</v>
      </c>
      <c r="F3155" s="2">
        <v>0</v>
      </c>
    </row>
    <row r="3156" spans="1:6" x14ac:dyDescent="0.25">
      <c r="A3156" s="3">
        <v>41137</v>
      </c>
      <c r="B3156" s="2">
        <v>18.63</v>
      </c>
      <c r="C3156" s="2">
        <v>19.14</v>
      </c>
      <c r="D3156" s="2">
        <v>18.579999999999998</v>
      </c>
      <c r="E3156" s="2">
        <v>19</v>
      </c>
      <c r="F3156" s="2">
        <v>1.9860440150000001</v>
      </c>
    </row>
    <row r="3157" spans="1:6" x14ac:dyDescent="0.25">
      <c r="A3157" s="3">
        <v>41136</v>
      </c>
      <c r="B3157" s="2">
        <v>17.149999999999999</v>
      </c>
      <c r="C3157" s="2">
        <v>17.53</v>
      </c>
      <c r="D3157" s="2">
        <v>17.12</v>
      </c>
      <c r="E3157" s="2">
        <v>17.350000000000001</v>
      </c>
      <c r="F3157" s="2">
        <v>1.1661807580000001</v>
      </c>
    </row>
    <row r="3158" spans="1:6" x14ac:dyDescent="0.25">
      <c r="A3158" s="3">
        <v>41135</v>
      </c>
      <c r="B3158" s="2">
        <v>17.399999999999999</v>
      </c>
      <c r="C3158" s="2">
        <v>17.399999999999999</v>
      </c>
      <c r="D3158" s="2">
        <v>17.11</v>
      </c>
      <c r="E3158" s="2">
        <v>17.170000000000002</v>
      </c>
      <c r="F3158" s="2">
        <v>-1.3218390799999999</v>
      </c>
    </row>
    <row r="3159" spans="1:6" x14ac:dyDescent="0.25">
      <c r="A3159" s="3">
        <v>41134</v>
      </c>
      <c r="B3159" s="2">
        <v>17.489999999999998</v>
      </c>
      <c r="C3159" s="2">
        <v>17.579999999999998</v>
      </c>
      <c r="D3159" s="2">
        <v>17.239999999999998</v>
      </c>
      <c r="E3159" s="2">
        <v>17.34</v>
      </c>
      <c r="F3159" s="2">
        <v>-0.85763293299999999</v>
      </c>
    </row>
    <row r="3160" spans="1:6" x14ac:dyDescent="0.25">
      <c r="A3160" s="3">
        <v>41131</v>
      </c>
      <c r="B3160" s="2">
        <v>17.489999999999998</v>
      </c>
      <c r="C3160" s="2">
        <v>17.55</v>
      </c>
      <c r="D3160" s="2">
        <v>17.3</v>
      </c>
      <c r="E3160" s="2">
        <v>17.54</v>
      </c>
      <c r="F3160" s="2">
        <v>0.28587764399999999</v>
      </c>
    </row>
    <row r="3161" spans="1:6" x14ac:dyDescent="0.25">
      <c r="A3161" s="3">
        <v>41130</v>
      </c>
      <c r="B3161" s="2">
        <v>17.61</v>
      </c>
      <c r="C3161" s="2">
        <v>17.79</v>
      </c>
      <c r="D3161" s="2">
        <v>17.48</v>
      </c>
      <c r="E3161" s="2">
        <v>17.7</v>
      </c>
      <c r="F3161" s="2">
        <v>0.51107325400000003</v>
      </c>
    </row>
    <row r="3162" spans="1:6" x14ac:dyDescent="0.25">
      <c r="A3162" s="3">
        <v>41129</v>
      </c>
      <c r="B3162" s="2">
        <v>17</v>
      </c>
      <c r="C3162" s="2">
        <v>17.16</v>
      </c>
      <c r="D3162" s="2">
        <v>16.86</v>
      </c>
      <c r="E3162" s="2">
        <v>17.16</v>
      </c>
      <c r="F3162" s="2">
        <v>0.94117647100000001</v>
      </c>
    </row>
    <row r="3163" spans="1:6" x14ac:dyDescent="0.25">
      <c r="A3163" s="3">
        <v>41128</v>
      </c>
      <c r="B3163" s="2">
        <v>16.84</v>
      </c>
      <c r="C3163" s="2">
        <v>17.21</v>
      </c>
      <c r="D3163" s="2">
        <v>16.809999999999999</v>
      </c>
      <c r="E3163" s="2">
        <v>17.14</v>
      </c>
      <c r="F3163" s="2">
        <v>1.7814726839999999</v>
      </c>
    </row>
    <row r="3164" spans="1:6" x14ac:dyDescent="0.25">
      <c r="A3164" s="3">
        <v>41127</v>
      </c>
      <c r="B3164" s="2">
        <v>16.489999999999998</v>
      </c>
      <c r="C3164" s="2">
        <v>16.829999999999998</v>
      </c>
      <c r="D3164" s="2">
        <v>16.48</v>
      </c>
      <c r="E3164" s="2">
        <v>16.690000000000001</v>
      </c>
      <c r="F3164" s="2">
        <v>1.212856277</v>
      </c>
    </row>
    <row r="3165" spans="1:6" x14ac:dyDescent="0.25">
      <c r="A3165" s="3">
        <v>41124</v>
      </c>
      <c r="B3165" s="2">
        <v>16.079999999999998</v>
      </c>
      <c r="C3165" s="2">
        <v>16.440000000000001</v>
      </c>
      <c r="D3165" s="2">
        <v>15.97</v>
      </c>
      <c r="E3165" s="2">
        <v>16.350000000000001</v>
      </c>
      <c r="F3165" s="2">
        <v>1.679104478</v>
      </c>
    </row>
    <row r="3166" spans="1:6" x14ac:dyDescent="0.25">
      <c r="A3166" s="3">
        <v>41123</v>
      </c>
      <c r="B3166" s="2">
        <v>15.8</v>
      </c>
      <c r="C3166" s="2">
        <v>16.100000000000001</v>
      </c>
      <c r="D3166" s="2">
        <v>15.65</v>
      </c>
      <c r="E3166" s="2">
        <v>15.74</v>
      </c>
      <c r="F3166" s="2">
        <v>-0.379746835</v>
      </c>
    </row>
    <row r="3167" spans="1:6" x14ac:dyDescent="0.25">
      <c r="A3167" s="3">
        <v>41122</v>
      </c>
      <c r="B3167" s="2">
        <v>16</v>
      </c>
      <c r="C3167" s="2">
        <v>16.07</v>
      </c>
      <c r="D3167" s="2">
        <v>15.77</v>
      </c>
      <c r="E3167" s="2">
        <v>15.98</v>
      </c>
      <c r="F3167" s="2">
        <v>-0.125</v>
      </c>
    </row>
    <row r="3168" spans="1:6" x14ac:dyDescent="0.25">
      <c r="A3168" s="3">
        <v>41121</v>
      </c>
      <c r="B3168" s="2">
        <v>15.86</v>
      </c>
      <c r="C3168" s="2">
        <v>16.11</v>
      </c>
      <c r="D3168" s="2">
        <v>15.85</v>
      </c>
      <c r="E3168" s="2">
        <v>15.95</v>
      </c>
      <c r="F3168" s="2">
        <v>0.56746532199999999</v>
      </c>
    </row>
    <row r="3169" spans="1:6" x14ac:dyDescent="0.25">
      <c r="A3169" s="3">
        <v>41120</v>
      </c>
      <c r="B3169" s="2">
        <v>15.67</v>
      </c>
      <c r="C3169" s="2">
        <v>16.07</v>
      </c>
      <c r="D3169" s="2">
        <v>15.67</v>
      </c>
      <c r="E3169" s="2">
        <v>15.87</v>
      </c>
      <c r="F3169" s="2">
        <v>1.2763241860000001</v>
      </c>
    </row>
    <row r="3170" spans="1:6" x14ac:dyDescent="0.25">
      <c r="A3170" s="3">
        <v>41117</v>
      </c>
      <c r="B3170" s="2">
        <v>15.51</v>
      </c>
      <c r="C3170" s="2">
        <v>15.76</v>
      </c>
      <c r="D3170" s="2">
        <v>15.3</v>
      </c>
      <c r="E3170" s="2">
        <v>15.7</v>
      </c>
      <c r="F3170" s="2">
        <v>1.225016119</v>
      </c>
    </row>
    <row r="3171" spans="1:6" x14ac:dyDescent="0.25">
      <c r="A3171" s="3">
        <v>41116</v>
      </c>
      <c r="B3171" s="2">
        <v>15.7</v>
      </c>
      <c r="C3171" s="2">
        <v>15.78</v>
      </c>
      <c r="D3171" s="2">
        <v>15.35</v>
      </c>
      <c r="E3171" s="2">
        <v>15.38</v>
      </c>
      <c r="F3171" s="2">
        <v>-2.038216561</v>
      </c>
    </row>
    <row r="3172" spans="1:6" x14ac:dyDescent="0.25">
      <c r="A3172" s="3">
        <v>41115</v>
      </c>
      <c r="B3172" s="2">
        <v>15.2</v>
      </c>
      <c r="C3172" s="2">
        <v>15.56</v>
      </c>
      <c r="D3172" s="2">
        <v>14.96</v>
      </c>
      <c r="E3172" s="2">
        <v>15.42</v>
      </c>
      <c r="F3172" s="2">
        <v>1.447368421</v>
      </c>
    </row>
    <row r="3173" spans="1:6" x14ac:dyDescent="0.25">
      <c r="A3173" s="3">
        <v>41114</v>
      </c>
      <c r="B3173" s="2">
        <v>15.74</v>
      </c>
      <c r="C3173" s="2">
        <v>15.75</v>
      </c>
      <c r="D3173" s="2">
        <v>15</v>
      </c>
      <c r="E3173" s="2">
        <v>15.14</v>
      </c>
      <c r="F3173" s="2">
        <v>-3.811944091</v>
      </c>
    </row>
    <row r="3174" spans="1:6" x14ac:dyDescent="0.25">
      <c r="A3174" s="3">
        <v>41113</v>
      </c>
      <c r="B3174" s="2">
        <v>16.079999999999998</v>
      </c>
      <c r="C3174" s="2">
        <v>16.149999999999999</v>
      </c>
      <c r="D3174" s="2">
        <v>15.93</v>
      </c>
      <c r="E3174" s="2">
        <v>16.07</v>
      </c>
      <c r="F3174" s="2">
        <v>-6.2189055E-2</v>
      </c>
    </row>
    <row r="3175" spans="1:6" x14ac:dyDescent="0.25">
      <c r="A3175" s="3">
        <v>41110</v>
      </c>
      <c r="B3175" s="2">
        <v>16.579999999999998</v>
      </c>
      <c r="C3175" s="2">
        <v>16.73</v>
      </c>
      <c r="D3175" s="2">
        <v>16.350000000000001</v>
      </c>
      <c r="E3175" s="2">
        <v>16.36</v>
      </c>
      <c r="F3175" s="2">
        <v>-1.3268998789999999</v>
      </c>
    </row>
    <row r="3176" spans="1:6" x14ac:dyDescent="0.25">
      <c r="A3176" s="3">
        <v>41109</v>
      </c>
      <c r="B3176" s="2">
        <v>16.73</v>
      </c>
      <c r="C3176" s="2">
        <v>16.8</v>
      </c>
      <c r="D3176" s="2">
        <v>16.59</v>
      </c>
      <c r="E3176" s="2">
        <v>16.670000000000002</v>
      </c>
      <c r="F3176" s="2">
        <v>-0.35863717899999997</v>
      </c>
    </row>
    <row r="3177" spans="1:6" x14ac:dyDescent="0.25">
      <c r="A3177" s="3">
        <v>41108</v>
      </c>
      <c r="B3177" s="2">
        <v>16.23</v>
      </c>
      <c r="C3177" s="2">
        <v>16.760000000000002</v>
      </c>
      <c r="D3177" s="2">
        <v>16.2</v>
      </c>
      <c r="E3177" s="2">
        <v>16.7</v>
      </c>
      <c r="F3177" s="2">
        <v>2.895871842</v>
      </c>
    </row>
    <row r="3178" spans="1:6" x14ac:dyDescent="0.25">
      <c r="A3178" s="3">
        <v>41107</v>
      </c>
      <c r="B3178" s="2">
        <v>16.36</v>
      </c>
      <c r="C3178" s="2">
        <v>16.37</v>
      </c>
      <c r="D3178" s="2">
        <v>15.94</v>
      </c>
      <c r="E3178" s="2">
        <v>16.23</v>
      </c>
      <c r="F3178" s="2">
        <v>-0.79462102700000004</v>
      </c>
    </row>
    <row r="3179" spans="1:6" x14ac:dyDescent="0.25">
      <c r="A3179" s="3">
        <v>41106</v>
      </c>
      <c r="B3179" s="2">
        <v>16.21</v>
      </c>
      <c r="C3179" s="2">
        <v>16.25</v>
      </c>
      <c r="D3179" s="2">
        <v>16.02</v>
      </c>
      <c r="E3179" s="2">
        <v>16.190000000000001</v>
      </c>
      <c r="F3179" s="2">
        <v>-0.12338062900000001</v>
      </c>
    </row>
    <row r="3180" spans="1:6" x14ac:dyDescent="0.25">
      <c r="A3180" s="3">
        <v>41103</v>
      </c>
      <c r="B3180" s="2">
        <v>15.99</v>
      </c>
      <c r="C3180" s="2">
        <v>16.37</v>
      </c>
      <c r="D3180" s="2">
        <v>15.98</v>
      </c>
      <c r="E3180" s="2">
        <v>16.309999999999999</v>
      </c>
      <c r="F3180" s="2">
        <v>2.0012507820000001</v>
      </c>
    </row>
    <row r="3181" spans="1:6" x14ac:dyDescent="0.25">
      <c r="A3181" s="3">
        <v>41102</v>
      </c>
      <c r="B3181" s="2">
        <v>16.14</v>
      </c>
      <c r="C3181" s="2">
        <v>16.239999999999998</v>
      </c>
      <c r="D3181" s="2">
        <v>15.96</v>
      </c>
      <c r="E3181" s="2">
        <v>15.98</v>
      </c>
      <c r="F3181" s="2">
        <v>-0.99132589800000004</v>
      </c>
    </row>
    <row r="3182" spans="1:6" x14ac:dyDescent="0.25">
      <c r="A3182" s="3">
        <v>41101</v>
      </c>
      <c r="B3182" s="2">
        <v>16.399999999999999</v>
      </c>
      <c r="C3182" s="2">
        <v>16.59</v>
      </c>
      <c r="D3182" s="2">
        <v>16.260000000000002</v>
      </c>
      <c r="E3182" s="2">
        <v>16.38</v>
      </c>
      <c r="F3182" s="2">
        <v>-0.12195122</v>
      </c>
    </row>
    <row r="3183" spans="1:6" x14ac:dyDescent="0.25">
      <c r="A3183" s="3">
        <v>41100</v>
      </c>
      <c r="B3183" s="2">
        <v>16.71</v>
      </c>
      <c r="C3183" s="2">
        <v>16.78</v>
      </c>
      <c r="D3183" s="2">
        <v>16.329999999999998</v>
      </c>
      <c r="E3183" s="2">
        <v>16.41</v>
      </c>
      <c r="F3183" s="2">
        <v>-1.7953321360000001</v>
      </c>
    </row>
    <row r="3184" spans="1:6" x14ac:dyDescent="0.25">
      <c r="A3184" s="3">
        <v>41099</v>
      </c>
      <c r="B3184" s="2">
        <v>16.7</v>
      </c>
      <c r="C3184" s="2">
        <v>16.77</v>
      </c>
      <c r="D3184" s="2">
        <v>16.59</v>
      </c>
      <c r="E3184" s="2">
        <v>16.649999999999999</v>
      </c>
      <c r="F3184" s="2">
        <v>-0.29940119799999998</v>
      </c>
    </row>
    <row r="3185" spans="1:6" x14ac:dyDescent="0.25">
      <c r="A3185" s="3">
        <v>41096</v>
      </c>
      <c r="B3185" s="2">
        <v>16.86</v>
      </c>
      <c r="C3185" s="2">
        <v>16.940000000000001</v>
      </c>
      <c r="D3185" s="2">
        <v>16.670000000000002</v>
      </c>
      <c r="E3185" s="2">
        <v>16.77</v>
      </c>
      <c r="F3185" s="2">
        <v>-0.53380782900000001</v>
      </c>
    </row>
    <row r="3186" spans="1:6" x14ac:dyDescent="0.25">
      <c r="A3186" s="3">
        <v>41095</v>
      </c>
      <c r="B3186" s="2">
        <v>16.97</v>
      </c>
      <c r="C3186" s="2">
        <v>17.03</v>
      </c>
      <c r="D3186" s="2">
        <v>16.88</v>
      </c>
      <c r="E3186" s="2">
        <v>16.940000000000001</v>
      </c>
      <c r="F3186" s="2">
        <v>-0.17678255700000001</v>
      </c>
    </row>
    <row r="3187" spans="1:6" x14ac:dyDescent="0.25">
      <c r="A3187" s="3">
        <v>41093</v>
      </c>
      <c r="B3187" s="2">
        <v>17.02</v>
      </c>
      <c r="C3187" s="2">
        <v>17.23</v>
      </c>
      <c r="D3187" s="2">
        <v>17.010000000000002</v>
      </c>
      <c r="E3187" s="2">
        <v>17.149999999999999</v>
      </c>
      <c r="F3187" s="2">
        <v>0.76380728600000003</v>
      </c>
    </row>
    <row r="3188" spans="1:6" x14ac:dyDescent="0.25">
      <c r="A3188" s="3">
        <v>41092</v>
      </c>
      <c r="B3188" s="2">
        <v>17.07</v>
      </c>
      <c r="C3188" s="2">
        <v>17.16</v>
      </c>
      <c r="D3188" s="2">
        <v>16.96</v>
      </c>
      <c r="E3188" s="2">
        <v>17.079999999999998</v>
      </c>
      <c r="F3188" s="2">
        <v>5.8582308E-2</v>
      </c>
    </row>
    <row r="3189" spans="1:6" x14ac:dyDescent="0.25">
      <c r="A3189" s="3">
        <v>41089</v>
      </c>
      <c r="B3189" s="2">
        <v>16.79</v>
      </c>
      <c r="C3189" s="2">
        <v>17.170000000000002</v>
      </c>
      <c r="D3189" s="2">
        <v>16.72</v>
      </c>
      <c r="E3189" s="2">
        <v>17.170000000000002</v>
      </c>
      <c r="F3189" s="2">
        <v>2.2632519360000001</v>
      </c>
    </row>
    <row r="3190" spans="1:6" x14ac:dyDescent="0.25">
      <c r="A3190" s="3">
        <v>41088</v>
      </c>
      <c r="B3190" s="2">
        <v>16.63</v>
      </c>
      <c r="C3190" s="2">
        <v>16.63</v>
      </c>
      <c r="D3190" s="2">
        <v>16.22</v>
      </c>
      <c r="E3190" s="2">
        <v>16.48</v>
      </c>
      <c r="F3190" s="2">
        <v>-0.90198436599999998</v>
      </c>
    </row>
    <row r="3191" spans="1:6" x14ac:dyDescent="0.25">
      <c r="A3191" s="3">
        <v>41087</v>
      </c>
      <c r="B3191" s="2">
        <v>16.87</v>
      </c>
      <c r="C3191" s="2">
        <v>16.96</v>
      </c>
      <c r="D3191" s="2">
        <v>16.64</v>
      </c>
      <c r="E3191" s="2">
        <v>16.73</v>
      </c>
      <c r="F3191" s="2">
        <v>-0.82987551900000001</v>
      </c>
    </row>
    <row r="3192" spans="1:6" x14ac:dyDescent="0.25">
      <c r="A3192" s="3">
        <v>41086</v>
      </c>
      <c r="B3192" s="2">
        <v>16.97</v>
      </c>
      <c r="C3192" s="2">
        <v>16.989999999999998</v>
      </c>
      <c r="D3192" s="2">
        <v>16.649999999999999</v>
      </c>
      <c r="E3192" s="2">
        <v>16.809999999999999</v>
      </c>
      <c r="F3192" s="2">
        <v>-0.94284030600000002</v>
      </c>
    </row>
    <row r="3193" spans="1:6" x14ac:dyDescent="0.25">
      <c r="A3193" s="3">
        <v>41085</v>
      </c>
      <c r="B3193" s="2">
        <v>17</v>
      </c>
      <c r="C3193" s="2">
        <v>17.03</v>
      </c>
      <c r="D3193" s="2">
        <v>16.78</v>
      </c>
      <c r="E3193" s="2">
        <v>16.920000000000002</v>
      </c>
      <c r="F3193" s="2">
        <v>-0.47058823500000002</v>
      </c>
    </row>
    <row r="3194" spans="1:6" x14ac:dyDescent="0.25">
      <c r="A3194" s="3">
        <v>41082</v>
      </c>
      <c r="B3194" s="2">
        <v>16.98</v>
      </c>
      <c r="C3194" s="2">
        <v>17.190000000000001</v>
      </c>
      <c r="D3194" s="2">
        <v>16.95</v>
      </c>
      <c r="E3194" s="2">
        <v>17.13</v>
      </c>
      <c r="F3194" s="2">
        <v>0.883392226</v>
      </c>
    </row>
    <row r="3195" spans="1:6" x14ac:dyDescent="0.25">
      <c r="A3195" s="3">
        <v>41081</v>
      </c>
      <c r="B3195" s="2">
        <v>17.510000000000002</v>
      </c>
      <c r="C3195" s="2">
        <v>17.54</v>
      </c>
      <c r="D3195" s="2">
        <v>16.87</v>
      </c>
      <c r="E3195" s="2">
        <v>16.920000000000002</v>
      </c>
      <c r="F3195" s="2">
        <v>-3.369503141</v>
      </c>
    </row>
    <row r="3196" spans="1:6" x14ac:dyDescent="0.25">
      <c r="A3196" s="3">
        <v>41080</v>
      </c>
      <c r="B3196" s="2">
        <v>17.38</v>
      </c>
      <c r="C3196" s="2">
        <v>17.63</v>
      </c>
      <c r="D3196" s="2">
        <v>17.3</v>
      </c>
      <c r="E3196" s="2">
        <v>17.510000000000002</v>
      </c>
      <c r="F3196" s="2">
        <v>0.74798619099999997</v>
      </c>
    </row>
    <row r="3197" spans="1:6" x14ac:dyDescent="0.25">
      <c r="A3197" s="3">
        <v>41079</v>
      </c>
      <c r="B3197" s="2">
        <v>17.28</v>
      </c>
      <c r="C3197" s="2">
        <v>17.36</v>
      </c>
      <c r="D3197" s="2">
        <v>17.11</v>
      </c>
      <c r="E3197" s="2">
        <v>17.18</v>
      </c>
      <c r="F3197" s="2">
        <v>-0.57870370400000004</v>
      </c>
    </row>
    <row r="3198" spans="1:6" x14ac:dyDescent="0.25">
      <c r="A3198" s="3">
        <v>41078</v>
      </c>
      <c r="B3198" s="2">
        <v>17.079999999999998</v>
      </c>
      <c r="C3198" s="2">
        <v>17.25</v>
      </c>
      <c r="D3198" s="2">
        <v>17.03</v>
      </c>
      <c r="E3198" s="2">
        <v>17.14</v>
      </c>
      <c r="F3198" s="2">
        <v>0.35128805600000002</v>
      </c>
    </row>
    <row r="3199" spans="1:6" x14ac:dyDescent="0.25">
      <c r="A3199" s="3">
        <v>41075</v>
      </c>
      <c r="B3199" s="2">
        <v>17.010000000000002</v>
      </c>
      <c r="C3199" s="2">
        <v>17.170000000000002</v>
      </c>
      <c r="D3199" s="2">
        <v>16.93</v>
      </c>
      <c r="E3199" s="2">
        <v>17.100000000000001</v>
      </c>
      <c r="F3199" s="2">
        <v>0.52910052900000004</v>
      </c>
    </row>
    <row r="3200" spans="1:6" x14ac:dyDescent="0.25">
      <c r="A3200" s="3">
        <v>41074</v>
      </c>
      <c r="B3200" s="2">
        <v>16.670000000000002</v>
      </c>
      <c r="C3200" s="2">
        <v>17.04</v>
      </c>
      <c r="D3200" s="2">
        <v>16.600000000000001</v>
      </c>
      <c r="E3200" s="2">
        <v>16.920000000000002</v>
      </c>
      <c r="F3200" s="2">
        <v>1.4997000599999999</v>
      </c>
    </row>
    <row r="3201" spans="1:6" x14ac:dyDescent="0.25">
      <c r="A3201" s="3">
        <v>41073</v>
      </c>
      <c r="B3201" s="2">
        <v>16.760000000000002</v>
      </c>
      <c r="C3201" s="2">
        <v>16.84</v>
      </c>
      <c r="D3201" s="2">
        <v>16.57</v>
      </c>
      <c r="E3201" s="2">
        <v>16.649999999999999</v>
      </c>
      <c r="F3201" s="2">
        <v>-0.65632458199999999</v>
      </c>
    </row>
    <row r="3202" spans="1:6" x14ac:dyDescent="0.25">
      <c r="A3202" s="3">
        <v>41072</v>
      </c>
      <c r="B3202" s="2">
        <v>16.54</v>
      </c>
      <c r="C3202" s="2">
        <v>16.84</v>
      </c>
      <c r="D3202" s="2">
        <v>16.510000000000002</v>
      </c>
      <c r="E3202" s="2">
        <v>16.79</v>
      </c>
      <c r="F3202" s="2">
        <v>1.5114873040000001</v>
      </c>
    </row>
    <row r="3203" spans="1:6" x14ac:dyDescent="0.25">
      <c r="A3203" s="3">
        <v>41071</v>
      </c>
      <c r="B3203" s="2">
        <v>16.84</v>
      </c>
      <c r="C3203" s="2">
        <v>16.89</v>
      </c>
      <c r="D3203" s="2">
        <v>16.45</v>
      </c>
      <c r="E3203" s="2">
        <v>16.48</v>
      </c>
      <c r="F3203" s="2">
        <v>-2.1377672209999998</v>
      </c>
    </row>
    <row r="3204" spans="1:6" x14ac:dyDescent="0.25">
      <c r="A3204" s="3">
        <v>41068</v>
      </c>
      <c r="B3204" s="2">
        <v>16.510000000000002</v>
      </c>
      <c r="C3204" s="2">
        <v>16.78</v>
      </c>
      <c r="D3204" s="2">
        <v>16.5</v>
      </c>
      <c r="E3204" s="2">
        <v>16.73</v>
      </c>
      <c r="F3204" s="2">
        <v>1.3325257420000001</v>
      </c>
    </row>
    <row r="3205" spans="1:6" x14ac:dyDescent="0.25">
      <c r="A3205" s="3">
        <v>41067</v>
      </c>
      <c r="B3205" s="2">
        <v>16.88</v>
      </c>
      <c r="C3205" s="2">
        <v>16.920000000000002</v>
      </c>
      <c r="D3205" s="2">
        <v>16.53</v>
      </c>
      <c r="E3205" s="2">
        <v>16.579999999999998</v>
      </c>
      <c r="F3205" s="2">
        <v>-1.7772511849999999</v>
      </c>
    </row>
    <row r="3206" spans="1:6" x14ac:dyDescent="0.25">
      <c r="A3206" s="3">
        <v>41066</v>
      </c>
      <c r="B3206" s="2">
        <v>16.29</v>
      </c>
      <c r="C3206" s="2">
        <v>16.690000000000001</v>
      </c>
      <c r="D3206" s="2">
        <v>16.23</v>
      </c>
      <c r="E3206" s="2">
        <v>16.690000000000001</v>
      </c>
      <c r="F3206" s="2">
        <v>2.455494168</v>
      </c>
    </row>
    <row r="3207" spans="1:6" x14ac:dyDescent="0.25">
      <c r="A3207" s="3">
        <v>41065</v>
      </c>
      <c r="B3207" s="2">
        <v>16.04</v>
      </c>
      <c r="C3207" s="2">
        <v>16.28</v>
      </c>
      <c r="D3207" s="2">
        <v>15.98</v>
      </c>
      <c r="E3207" s="2">
        <v>16.12</v>
      </c>
      <c r="F3207" s="2">
        <v>0.49875311700000002</v>
      </c>
    </row>
    <row r="3208" spans="1:6" x14ac:dyDescent="0.25">
      <c r="A3208" s="3">
        <v>41064</v>
      </c>
      <c r="B3208" s="2">
        <v>15.98</v>
      </c>
      <c r="C3208" s="2">
        <v>16.13</v>
      </c>
      <c r="D3208" s="2">
        <v>15.92</v>
      </c>
      <c r="E3208" s="2">
        <v>16.11</v>
      </c>
      <c r="F3208" s="2">
        <v>0.81351689599999999</v>
      </c>
    </row>
    <row r="3209" spans="1:6" x14ac:dyDescent="0.25">
      <c r="A3209" s="3">
        <v>41061</v>
      </c>
      <c r="B3209" s="2">
        <v>16.079999999999998</v>
      </c>
      <c r="C3209" s="2">
        <v>16.14</v>
      </c>
      <c r="D3209" s="2">
        <v>15.94</v>
      </c>
      <c r="E3209" s="2">
        <v>15.97</v>
      </c>
      <c r="F3209" s="2">
        <v>-0.68407960199999995</v>
      </c>
    </row>
    <row r="3210" spans="1:6" x14ac:dyDescent="0.25">
      <c r="A3210" s="3">
        <v>41060</v>
      </c>
      <c r="B3210" s="2">
        <v>16.37</v>
      </c>
      <c r="C3210" s="2">
        <v>16.52</v>
      </c>
      <c r="D3210" s="2">
        <v>16.260000000000002</v>
      </c>
      <c r="E3210" s="2">
        <v>16.329999999999998</v>
      </c>
      <c r="F3210" s="2">
        <v>-0.24434942000000001</v>
      </c>
    </row>
    <row r="3211" spans="1:6" x14ac:dyDescent="0.25">
      <c r="A3211" s="3">
        <v>41059</v>
      </c>
      <c r="B3211" s="2">
        <v>16.46</v>
      </c>
      <c r="C3211" s="2">
        <v>16.48</v>
      </c>
      <c r="D3211" s="2">
        <v>16.350000000000001</v>
      </c>
      <c r="E3211" s="2">
        <v>16.39</v>
      </c>
      <c r="F3211" s="2">
        <v>-0.42527338999999997</v>
      </c>
    </row>
    <row r="3212" spans="1:6" x14ac:dyDescent="0.25">
      <c r="A3212" s="3">
        <v>41058</v>
      </c>
      <c r="B3212" s="2">
        <v>16.510000000000002</v>
      </c>
      <c r="C3212" s="2">
        <v>16.64</v>
      </c>
      <c r="D3212" s="2">
        <v>16.39</v>
      </c>
      <c r="E3212" s="2">
        <v>16.59</v>
      </c>
      <c r="F3212" s="2">
        <v>0.48455481500000003</v>
      </c>
    </row>
    <row r="3213" spans="1:6" x14ac:dyDescent="0.25">
      <c r="A3213" s="3">
        <v>41054</v>
      </c>
      <c r="B3213" s="2">
        <v>16.46</v>
      </c>
      <c r="C3213" s="2">
        <v>16.559999999999999</v>
      </c>
      <c r="D3213" s="2">
        <v>16.32</v>
      </c>
      <c r="E3213" s="2">
        <v>16.329999999999998</v>
      </c>
      <c r="F3213" s="2">
        <v>-0.78979343899999999</v>
      </c>
    </row>
    <row r="3214" spans="1:6" x14ac:dyDescent="0.25">
      <c r="A3214" s="3">
        <v>41053</v>
      </c>
      <c r="B3214" s="2">
        <v>16.670000000000002</v>
      </c>
      <c r="C3214" s="2">
        <v>16.690000000000001</v>
      </c>
      <c r="D3214" s="2">
        <v>16.350000000000001</v>
      </c>
      <c r="E3214" s="2">
        <v>16.39</v>
      </c>
      <c r="F3214" s="2">
        <v>-1.679664067</v>
      </c>
    </row>
    <row r="3215" spans="1:6" x14ac:dyDescent="0.25">
      <c r="A3215" s="3">
        <v>41052</v>
      </c>
      <c r="B3215" s="2">
        <v>16.559999999999999</v>
      </c>
      <c r="C3215" s="2">
        <v>16.760000000000002</v>
      </c>
      <c r="D3215" s="2">
        <v>16.440000000000001</v>
      </c>
      <c r="E3215" s="2">
        <v>16.690000000000001</v>
      </c>
      <c r="F3215" s="2">
        <v>0.785024155</v>
      </c>
    </row>
    <row r="3216" spans="1:6" x14ac:dyDescent="0.25">
      <c r="A3216" s="3">
        <v>41051</v>
      </c>
      <c r="B3216" s="2">
        <v>16.71</v>
      </c>
      <c r="C3216" s="2">
        <v>16.809999999999999</v>
      </c>
      <c r="D3216" s="2">
        <v>16.62</v>
      </c>
      <c r="E3216" s="2">
        <v>16.73</v>
      </c>
      <c r="F3216" s="2">
        <v>0.11968880899999999</v>
      </c>
    </row>
    <row r="3217" spans="1:6" x14ac:dyDescent="0.25">
      <c r="A3217" s="3">
        <v>41050</v>
      </c>
      <c r="B3217" s="2">
        <v>16.5</v>
      </c>
      <c r="C3217" s="2">
        <v>16.7</v>
      </c>
      <c r="D3217" s="2">
        <v>16.37</v>
      </c>
      <c r="E3217" s="2">
        <v>16.670000000000002</v>
      </c>
      <c r="F3217" s="2">
        <v>1.03030303</v>
      </c>
    </row>
    <row r="3218" spans="1:6" x14ac:dyDescent="0.25">
      <c r="A3218" s="3">
        <v>41047</v>
      </c>
      <c r="B3218" s="2">
        <v>16.64</v>
      </c>
      <c r="C3218" s="2">
        <v>16.64</v>
      </c>
      <c r="D3218" s="2">
        <v>16.38</v>
      </c>
      <c r="E3218" s="2">
        <v>16.47</v>
      </c>
      <c r="F3218" s="2">
        <v>-1.021634615</v>
      </c>
    </row>
    <row r="3219" spans="1:6" x14ac:dyDescent="0.25">
      <c r="A3219" s="3">
        <v>41046</v>
      </c>
      <c r="B3219" s="2">
        <v>16.690000000000001</v>
      </c>
      <c r="C3219" s="2">
        <v>16.8</v>
      </c>
      <c r="D3219" s="2">
        <v>16.55</v>
      </c>
      <c r="E3219" s="2">
        <v>16.55</v>
      </c>
      <c r="F3219" s="2">
        <v>-0.83882564400000004</v>
      </c>
    </row>
    <row r="3220" spans="1:6" x14ac:dyDescent="0.25">
      <c r="A3220" s="3">
        <v>41045</v>
      </c>
      <c r="B3220" s="2">
        <v>16.829999999999998</v>
      </c>
      <c r="C3220" s="2">
        <v>16.89</v>
      </c>
      <c r="D3220" s="2">
        <v>16.61</v>
      </c>
      <c r="E3220" s="2">
        <v>16.690000000000001</v>
      </c>
      <c r="F3220" s="2">
        <v>-0.83184789100000001</v>
      </c>
    </row>
    <row r="3221" spans="1:6" x14ac:dyDescent="0.25">
      <c r="A3221" s="3">
        <v>41044</v>
      </c>
      <c r="B3221" s="2">
        <v>16.75</v>
      </c>
      <c r="C3221" s="2">
        <v>16.760000000000002</v>
      </c>
      <c r="D3221" s="2">
        <v>16.510000000000002</v>
      </c>
      <c r="E3221" s="2">
        <v>16.54</v>
      </c>
      <c r="F3221" s="2">
        <v>-1.2537313430000001</v>
      </c>
    </row>
    <row r="3222" spans="1:6" x14ac:dyDescent="0.25">
      <c r="A3222" s="3">
        <v>41043</v>
      </c>
      <c r="B3222" s="2">
        <v>16.399999999999999</v>
      </c>
      <c r="C3222" s="2">
        <v>16.829999999999998</v>
      </c>
      <c r="D3222" s="2">
        <v>16.38</v>
      </c>
      <c r="E3222" s="2">
        <v>16.7</v>
      </c>
      <c r="F3222" s="2">
        <v>1.8292682929999999</v>
      </c>
    </row>
    <row r="3223" spans="1:6" x14ac:dyDescent="0.25">
      <c r="A3223" s="3">
        <v>41040</v>
      </c>
      <c r="B3223" s="2">
        <v>16.75</v>
      </c>
      <c r="C3223" s="2">
        <v>16.989999999999998</v>
      </c>
      <c r="D3223" s="2">
        <v>16.5</v>
      </c>
      <c r="E3223" s="2">
        <v>16.510000000000002</v>
      </c>
      <c r="F3223" s="2">
        <v>-1.4328358210000001</v>
      </c>
    </row>
    <row r="3224" spans="1:6" x14ac:dyDescent="0.25">
      <c r="A3224" s="3">
        <v>41039</v>
      </c>
      <c r="B3224" s="2">
        <v>17.2</v>
      </c>
      <c r="C3224" s="2">
        <v>17.32</v>
      </c>
      <c r="D3224" s="2">
        <v>16.760000000000002</v>
      </c>
      <c r="E3224" s="2">
        <v>16.829999999999998</v>
      </c>
      <c r="F3224" s="2">
        <v>-2.151162791</v>
      </c>
    </row>
    <row r="3225" spans="1:6" x14ac:dyDescent="0.25">
      <c r="A3225" s="3">
        <v>41038</v>
      </c>
      <c r="B3225" s="2">
        <v>18.59</v>
      </c>
      <c r="C3225" s="2">
        <v>18.88</v>
      </c>
      <c r="D3225" s="2">
        <v>18.48</v>
      </c>
      <c r="E3225" s="2">
        <v>18.78</v>
      </c>
      <c r="F3225" s="2">
        <v>1.0220548679999999</v>
      </c>
    </row>
    <row r="3226" spans="1:6" x14ac:dyDescent="0.25">
      <c r="A3226" s="3">
        <v>41037</v>
      </c>
      <c r="B3226" s="2">
        <v>18.899999999999999</v>
      </c>
      <c r="C3226" s="2">
        <v>18.899999999999999</v>
      </c>
      <c r="D3226" s="2">
        <v>18.62</v>
      </c>
      <c r="E3226" s="2">
        <v>18.71</v>
      </c>
      <c r="F3226" s="2">
        <v>-1.0052910049999999</v>
      </c>
    </row>
    <row r="3227" spans="1:6" x14ac:dyDescent="0.25">
      <c r="A3227" s="3">
        <v>41036</v>
      </c>
      <c r="B3227" s="2">
        <v>19.010000000000002</v>
      </c>
      <c r="C3227" s="2">
        <v>19.260000000000002</v>
      </c>
      <c r="D3227" s="2">
        <v>19</v>
      </c>
      <c r="E3227" s="2">
        <v>19.079999999999998</v>
      </c>
      <c r="F3227" s="2">
        <v>0.36822724899999998</v>
      </c>
    </row>
    <row r="3228" spans="1:6" x14ac:dyDescent="0.25">
      <c r="A3228" s="3">
        <v>41033</v>
      </c>
      <c r="B3228" s="2">
        <v>19.5</v>
      </c>
      <c r="C3228" s="2">
        <v>19.53</v>
      </c>
      <c r="D3228" s="2">
        <v>19.03</v>
      </c>
      <c r="E3228" s="2">
        <v>19.12</v>
      </c>
      <c r="F3228" s="2">
        <v>-1.9487179489999999</v>
      </c>
    </row>
    <row r="3229" spans="1:6" x14ac:dyDescent="0.25">
      <c r="A3229" s="3">
        <v>41032</v>
      </c>
      <c r="B3229" s="2">
        <v>19.920000000000002</v>
      </c>
      <c r="C3229" s="2">
        <v>19.95</v>
      </c>
      <c r="D3229" s="2">
        <v>19.649999999999999</v>
      </c>
      <c r="E3229" s="2">
        <v>19.72</v>
      </c>
      <c r="F3229" s="2">
        <v>-1.004016064</v>
      </c>
    </row>
    <row r="3230" spans="1:6" x14ac:dyDescent="0.25">
      <c r="A3230" s="3">
        <v>41031</v>
      </c>
      <c r="B3230" s="2">
        <v>19.91</v>
      </c>
      <c r="C3230" s="2">
        <v>19.93</v>
      </c>
      <c r="D3230" s="2">
        <v>19.63</v>
      </c>
      <c r="E3230" s="2">
        <v>19.84</v>
      </c>
      <c r="F3230" s="2">
        <v>-0.35158212</v>
      </c>
    </row>
    <row r="3231" spans="1:6" x14ac:dyDescent="0.25">
      <c r="A3231" s="3">
        <v>41030</v>
      </c>
      <c r="B3231" s="2">
        <v>20.100000000000001</v>
      </c>
      <c r="C3231" s="2">
        <v>20.149999999999999</v>
      </c>
      <c r="D3231" s="2">
        <v>19.98</v>
      </c>
      <c r="E3231" s="2">
        <v>19.98</v>
      </c>
      <c r="F3231" s="2">
        <v>-0.59701492499999997</v>
      </c>
    </row>
    <row r="3232" spans="1:6" x14ac:dyDescent="0.25">
      <c r="A3232" s="3">
        <v>41029</v>
      </c>
      <c r="B3232" s="2">
        <v>19.850000000000001</v>
      </c>
      <c r="C3232" s="2">
        <v>20.170000000000002</v>
      </c>
      <c r="D3232" s="2">
        <v>19.82</v>
      </c>
      <c r="E3232" s="2">
        <v>20.149999999999999</v>
      </c>
      <c r="F3232" s="2">
        <v>1.5113350130000001</v>
      </c>
    </row>
    <row r="3233" spans="1:6" x14ac:dyDescent="0.25">
      <c r="A3233" s="3">
        <v>41026</v>
      </c>
      <c r="B3233" s="2">
        <v>19.64</v>
      </c>
      <c r="C3233" s="2">
        <v>20.03</v>
      </c>
      <c r="D3233" s="2">
        <v>19.579999999999998</v>
      </c>
      <c r="E3233" s="2">
        <v>19.98</v>
      </c>
      <c r="F3233" s="2">
        <v>1.731160896</v>
      </c>
    </row>
    <row r="3234" spans="1:6" x14ac:dyDescent="0.25">
      <c r="A3234" s="3">
        <v>41025</v>
      </c>
      <c r="B3234" s="2">
        <v>19.48</v>
      </c>
      <c r="C3234" s="2">
        <v>19.670000000000002</v>
      </c>
      <c r="D3234" s="2">
        <v>19.37</v>
      </c>
      <c r="E3234" s="2">
        <v>19.600000000000001</v>
      </c>
      <c r="F3234" s="2">
        <v>0.61601642700000003</v>
      </c>
    </row>
    <row r="3235" spans="1:6" x14ac:dyDescent="0.25">
      <c r="A3235" s="3">
        <v>41024</v>
      </c>
      <c r="B3235" s="2">
        <v>19.600000000000001</v>
      </c>
      <c r="C3235" s="2">
        <v>19.690000000000001</v>
      </c>
      <c r="D3235" s="2">
        <v>19.27</v>
      </c>
      <c r="E3235" s="2">
        <v>19.489999999999998</v>
      </c>
      <c r="F3235" s="2">
        <v>-0.56122448999999996</v>
      </c>
    </row>
    <row r="3236" spans="1:6" x14ac:dyDescent="0.25">
      <c r="A3236" s="3">
        <v>41023</v>
      </c>
      <c r="B3236" s="2">
        <v>19.760000000000002</v>
      </c>
      <c r="C3236" s="2">
        <v>19.850000000000001</v>
      </c>
      <c r="D3236" s="2">
        <v>19.350000000000001</v>
      </c>
      <c r="E3236" s="2">
        <v>19.420000000000002</v>
      </c>
      <c r="F3236" s="2">
        <v>-1.720647773</v>
      </c>
    </row>
    <row r="3237" spans="1:6" x14ac:dyDescent="0.25">
      <c r="A3237" s="3">
        <v>41022</v>
      </c>
      <c r="B3237" s="2">
        <v>19.77</v>
      </c>
      <c r="C3237" s="2">
        <v>19.78</v>
      </c>
      <c r="D3237" s="2">
        <v>19.579999999999998</v>
      </c>
      <c r="E3237" s="2">
        <v>19.68</v>
      </c>
      <c r="F3237" s="2">
        <v>-0.45523520499999998</v>
      </c>
    </row>
    <row r="3238" spans="1:6" x14ac:dyDescent="0.25">
      <c r="A3238" s="3">
        <v>41019</v>
      </c>
      <c r="B3238" s="2">
        <v>19.97</v>
      </c>
      <c r="C3238" s="2">
        <v>20.03</v>
      </c>
      <c r="D3238" s="2">
        <v>19.84</v>
      </c>
      <c r="E3238" s="2">
        <v>19.91</v>
      </c>
      <c r="F3238" s="2">
        <v>-0.30045067600000003</v>
      </c>
    </row>
    <row r="3239" spans="1:6" x14ac:dyDescent="0.25">
      <c r="A3239" s="3">
        <v>41018</v>
      </c>
      <c r="B3239" s="2">
        <v>20.04</v>
      </c>
      <c r="C3239" s="2">
        <v>20.309999999999999</v>
      </c>
      <c r="D3239" s="2">
        <v>19.78</v>
      </c>
      <c r="E3239" s="2">
        <v>19.920000000000002</v>
      </c>
      <c r="F3239" s="2">
        <v>-0.59880239499999999</v>
      </c>
    </row>
    <row r="3240" spans="1:6" x14ac:dyDescent="0.25">
      <c r="A3240" s="3">
        <v>41017</v>
      </c>
      <c r="B3240" s="2">
        <v>19.95</v>
      </c>
      <c r="C3240" s="2">
        <v>20.149999999999999</v>
      </c>
      <c r="D3240" s="2">
        <v>19.88</v>
      </c>
      <c r="E3240" s="2">
        <v>20.059999999999999</v>
      </c>
      <c r="F3240" s="2">
        <v>0.55137844599999997</v>
      </c>
    </row>
    <row r="3241" spans="1:6" x14ac:dyDescent="0.25">
      <c r="A3241" s="3">
        <v>41016</v>
      </c>
      <c r="B3241" s="2">
        <v>19.82</v>
      </c>
      <c r="C3241" s="2">
        <v>20.149999999999999</v>
      </c>
      <c r="D3241" s="2">
        <v>19.760000000000002</v>
      </c>
      <c r="E3241" s="2">
        <v>20.079999999999998</v>
      </c>
      <c r="F3241" s="2">
        <v>1.3118062559999999</v>
      </c>
    </row>
    <row r="3242" spans="1:6" x14ac:dyDescent="0.25">
      <c r="A3242" s="3">
        <v>41015</v>
      </c>
      <c r="B3242" s="2">
        <v>19.899999999999999</v>
      </c>
      <c r="C3242" s="2">
        <v>19.95</v>
      </c>
      <c r="D3242" s="2">
        <v>19.57</v>
      </c>
      <c r="E3242" s="2">
        <v>19.72</v>
      </c>
      <c r="F3242" s="2">
        <v>-0.90452261300000003</v>
      </c>
    </row>
    <row r="3243" spans="1:6" x14ac:dyDescent="0.25">
      <c r="A3243" s="3">
        <v>41012</v>
      </c>
      <c r="B3243" s="2">
        <v>20.02</v>
      </c>
      <c r="C3243" s="2">
        <v>20.04</v>
      </c>
      <c r="D3243" s="2">
        <v>19.8</v>
      </c>
      <c r="E3243" s="2">
        <v>19.850000000000001</v>
      </c>
      <c r="F3243" s="2">
        <v>-0.84915084900000004</v>
      </c>
    </row>
    <row r="3244" spans="1:6" x14ac:dyDescent="0.25">
      <c r="A3244" s="3">
        <v>41011</v>
      </c>
      <c r="B3244" s="2">
        <v>20.100000000000001</v>
      </c>
      <c r="C3244" s="2">
        <v>20.28</v>
      </c>
      <c r="D3244" s="2">
        <v>19.98</v>
      </c>
      <c r="E3244" s="2">
        <v>20.07</v>
      </c>
      <c r="F3244" s="2">
        <v>-0.149253731</v>
      </c>
    </row>
    <row r="3245" spans="1:6" x14ac:dyDescent="0.25">
      <c r="A3245" s="3">
        <v>41010</v>
      </c>
      <c r="B3245" s="2">
        <v>19.68</v>
      </c>
      <c r="C3245" s="2">
        <v>20.04</v>
      </c>
      <c r="D3245" s="2">
        <v>19.63</v>
      </c>
      <c r="E3245" s="2">
        <v>20</v>
      </c>
      <c r="F3245" s="2">
        <v>1.6260162600000001</v>
      </c>
    </row>
    <row r="3246" spans="1:6" x14ac:dyDescent="0.25">
      <c r="A3246" s="3">
        <v>41009</v>
      </c>
      <c r="B3246" s="2">
        <v>19.940000000000001</v>
      </c>
      <c r="C3246" s="2">
        <v>20.100000000000001</v>
      </c>
      <c r="D3246" s="2">
        <v>19.53</v>
      </c>
      <c r="E3246" s="2">
        <v>19.55</v>
      </c>
      <c r="F3246" s="2">
        <v>-1.955867603</v>
      </c>
    </row>
    <row r="3247" spans="1:6" x14ac:dyDescent="0.25">
      <c r="A3247" s="3">
        <v>41008</v>
      </c>
      <c r="B3247" s="2">
        <v>19.940000000000001</v>
      </c>
      <c r="C3247" s="2">
        <v>20.149999999999999</v>
      </c>
      <c r="D3247" s="2">
        <v>19.87</v>
      </c>
      <c r="E3247" s="2">
        <v>19.96</v>
      </c>
      <c r="F3247" s="2">
        <v>0.100300903</v>
      </c>
    </row>
    <row r="3248" spans="1:6" x14ac:dyDescent="0.25">
      <c r="A3248" s="3">
        <v>41004</v>
      </c>
      <c r="B3248" s="2">
        <v>20.18</v>
      </c>
      <c r="C3248" s="2">
        <v>20.37</v>
      </c>
      <c r="D3248" s="2">
        <v>20.07</v>
      </c>
      <c r="E3248" s="2">
        <v>20.22</v>
      </c>
      <c r="F3248" s="2">
        <v>0.198216056</v>
      </c>
    </row>
    <row r="3249" spans="1:6" x14ac:dyDescent="0.25">
      <c r="A3249" s="3">
        <v>41003</v>
      </c>
      <c r="B3249" s="2">
        <v>20.64</v>
      </c>
      <c r="C3249" s="2">
        <v>20.77</v>
      </c>
      <c r="D3249" s="2">
        <v>20.260000000000002</v>
      </c>
      <c r="E3249" s="2">
        <v>20.36</v>
      </c>
      <c r="F3249" s="2">
        <v>-1.356589147</v>
      </c>
    </row>
    <row r="3250" spans="1:6" x14ac:dyDescent="0.25">
      <c r="A3250" s="3">
        <v>41002</v>
      </c>
      <c r="B3250" s="2">
        <v>21.08</v>
      </c>
      <c r="C3250" s="2">
        <v>21.19</v>
      </c>
      <c r="D3250" s="2">
        <v>20.63</v>
      </c>
      <c r="E3250" s="2">
        <v>20.82</v>
      </c>
      <c r="F3250" s="2">
        <v>-1.2333965840000001</v>
      </c>
    </row>
    <row r="3251" spans="1:6" x14ac:dyDescent="0.25">
      <c r="A3251" s="3">
        <v>41001</v>
      </c>
      <c r="B3251" s="2">
        <v>21.1</v>
      </c>
      <c r="C3251" s="2">
        <v>21.29</v>
      </c>
      <c r="D3251" s="2">
        <v>21.05</v>
      </c>
      <c r="E3251" s="2">
        <v>21.2</v>
      </c>
      <c r="F3251" s="2">
        <v>0.47393364900000001</v>
      </c>
    </row>
    <row r="3252" spans="1:6" x14ac:dyDescent="0.25">
      <c r="A3252" s="3">
        <v>40998</v>
      </c>
      <c r="B3252" s="2">
        <v>21.15</v>
      </c>
      <c r="C3252" s="2">
        <v>21.19</v>
      </c>
      <c r="D3252" s="2">
        <v>20.98</v>
      </c>
      <c r="E3252" s="2">
        <v>21.15</v>
      </c>
      <c r="F3252" s="2">
        <v>0</v>
      </c>
    </row>
    <row r="3253" spans="1:6" x14ac:dyDescent="0.25">
      <c r="A3253" s="3">
        <v>40997</v>
      </c>
      <c r="B3253" s="2">
        <v>20.96</v>
      </c>
      <c r="C3253" s="2">
        <v>21.24</v>
      </c>
      <c r="D3253" s="2">
        <v>20.85</v>
      </c>
      <c r="E3253" s="2">
        <v>21.03</v>
      </c>
      <c r="F3253" s="2">
        <v>0.33396946599999999</v>
      </c>
    </row>
    <row r="3254" spans="1:6" x14ac:dyDescent="0.25">
      <c r="A3254" s="3">
        <v>40996</v>
      </c>
      <c r="B3254" s="2">
        <v>20.85</v>
      </c>
      <c r="C3254" s="2">
        <v>21.11</v>
      </c>
      <c r="D3254" s="2">
        <v>20.73</v>
      </c>
      <c r="E3254" s="2">
        <v>21.08</v>
      </c>
      <c r="F3254" s="2">
        <v>1.103117506</v>
      </c>
    </row>
    <row r="3255" spans="1:6" x14ac:dyDescent="0.25">
      <c r="A3255" s="3">
        <v>40995</v>
      </c>
      <c r="B3255" s="2">
        <v>20.93</v>
      </c>
      <c r="C3255" s="2">
        <v>21.05</v>
      </c>
      <c r="D3255" s="2">
        <v>20.88</v>
      </c>
      <c r="E3255" s="2">
        <v>20.91</v>
      </c>
      <c r="F3255" s="2">
        <v>-9.5556616999999996E-2</v>
      </c>
    </row>
    <row r="3256" spans="1:6" x14ac:dyDescent="0.25">
      <c r="A3256" s="3">
        <v>40994</v>
      </c>
      <c r="B3256" s="2">
        <v>20.66</v>
      </c>
      <c r="C3256" s="2">
        <v>20.86</v>
      </c>
      <c r="D3256" s="2">
        <v>20.65</v>
      </c>
      <c r="E3256" s="2">
        <v>20.84</v>
      </c>
      <c r="F3256" s="2">
        <v>0.87124879</v>
      </c>
    </row>
    <row r="3257" spans="1:6" x14ac:dyDescent="0.25">
      <c r="A3257" s="3">
        <v>40991</v>
      </c>
      <c r="B3257" s="2">
        <v>20.350000000000001</v>
      </c>
      <c r="C3257" s="2">
        <v>20.59</v>
      </c>
      <c r="D3257" s="2">
        <v>20.260000000000002</v>
      </c>
      <c r="E3257" s="2">
        <v>20.51</v>
      </c>
      <c r="F3257" s="2">
        <v>0.78624078600000002</v>
      </c>
    </row>
    <row r="3258" spans="1:6" x14ac:dyDescent="0.25">
      <c r="A3258" s="3">
        <v>40990</v>
      </c>
      <c r="B3258" s="2">
        <v>20.34</v>
      </c>
      <c r="C3258" s="2">
        <v>20.57</v>
      </c>
      <c r="D3258" s="2">
        <v>20.27</v>
      </c>
      <c r="E3258" s="2">
        <v>20.37</v>
      </c>
      <c r="F3258" s="2">
        <v>0.14749262499999999</v>
      </c>
    </row>
    <row r="3259" spans="1:6" x14ac:dyDescent="0.25">
      <c r="A3259" s="3">
        <v>40989</v>
      </c>
      <c r="B3259" s="2">
        <v>20.55</v>
      </c>
      <c r="C3259" s="2">
        <v>20.65</v>
      </c>
      <c r="D3259" s="2">
        <v>20.350000000000001</v>
      </c>
      <c r="E3259" s="2">
        <v>20.5</v>
      </c>
      <c r="F3259" s="2">
        <v>-0.243309002</v>
      </c>
    </row>
    <row r="3260" spans="1:6" x14ac:dyDescent="0.25">
      <c r="A3260" s="3">
        <v>40988</v>
      </c>
      <c r="B3260" s="2">
        <v>20.04</v>
      </c>
      <c r="C3260" s="2">
        <v>20.64</v>
      </c>
      <c r="D3260" s="2">
        <v>20.010000000000002</v>
      </c>
      <c r="E3260" s="2">
        <v>20.57</v>
      </c>
      <c r="F3260" s="2">
        <v>2.6447105789999998</v>
      </c>
    </row>
    <row r="3261" spans="1:6" x14ac:dyDescent="0.25">
      <c r="A3261" s="3">
        <v>40987</v>
      </c>
      <c r="B3261" s="2">
        <v>19.940000000000001</v>
      </c>
      <c r="C3261" s="2">
        <v>20.28</v>
      </c>
      <c r="D3261" s="2">
        <v>19.940000000000001</v>
      </c>
      <c r="E3261" s="2">
        <v>20.14</v>
      </c>
      <c r="F3261" s="2">
        <v>1.0030090270000001</v>
      </c>
    </row>
    <row r="3262" spans="1:6" x14ac:dyDescent="0.25">
      <c r="A3262" s="3">
        <v>40984</v>
      </c>
      <c r="B3262" s="2">
        <v>20.010000000000002</v>
      </c>
      <c r="C3262" s="2">
        <v>20.05</v>
      </c>
      <c r="D3262" s="2">
        <v>19.899999999999999</v>
      </c>
      <c r="E3262" s="2">
        <v>20.03</v>
      </c>
      <c r="F3262" s="2">
        <v>9.9950024999999998E-2</v>
      </c>
    </row>
    <row r="3263" spans="1:6" x14ac:dyDescent="0.25">
      <c r="A3263" s="3">
        <v>40983</v>
      </c>
      <c r="B3263" s="2">
        <v>20.04</v>
      </c>
      <c r="C3263" s="2">
        <v>20.2</v>
      </c>
      <c r="D3263" s="2">
        <v>19.8</v>
      </c>
      <c r="E3263" s="2">
        <v>19.91</v>
      </c>
      <c r="F3263" s="2">
        <v>-0.64870259500000005</v>
      </c>
    </row>
    <row r="3264" spans="1:6" x14ac:dyDescent="0.25">
      <c r="A3264" s="3">
        <v>40982</v>
      </c>
      <c r="B3264" s="2">
        <v>20.149999999999999</v>
      </c>
      <c r="C3264" s="2">
        <v>20.38</v>
      </c>
      <c r="D3264" s="2">
        <v>20.059999999999999</v>
      </c>
      <c r="E3264" s="2">
        <v>20.190000000000001</v>
      </c>
      <c r="F3264" s="2">
        <v>0.19851116599999999</v>
      </c>
    </row>
    <row r="3265" spans="1:6" x14ac:dyDescent="0.25">
      <c r="A3265" s="3">
        <v>40981</v>
      </c>
      <c r="B3265" s="2">
        <v>19.899999999999999</v>
      </c>
      <c r="C3265" s="2">
        <v>20.22</v>
      </c>
      <c r="D3265" s="2">
        <v>19.89</v>
      </c>
      <c r="E3265" s="2">
        <v>20.22</v>
      </c>
      <c r="F3265" s="2">
        <v>1.6080402009999999</v>
      </c>
    </row>
    <row r="3266" spans="1:6" x14ac:dyDescent="0.25">
      <c r="A3266" s="3">
        <v>40980</v>
      </c>
      <c r="B3266" s="2">
        <v>19.78</v>
      </c>
      <c r="C3266" s="2">
        <v>19.87</v>
      </c>
      <c r="D3266" s="2">
        <v>19.670000000000002</v>
      </c>
      <c r="E3266" s="2">
        <v>19.829999999999998</v>
      </c>
      <c r="F3266" s="2">
        <v>0.25278058599999997</v>
      </c>
    </row>
    <row r="3267" spans="1:6" x14ac:dyDescent="0.25">
      <c r="A3267" s="3">
        <v>40977</v>
      </c>
      <c r="B3267" s="2">
        <v>19.73</v>
      </c>
      <c r="C3267" s="2">
        <v>19.88</v>
      </c>
      <c r="D3267" s="2">
        <v>19.68</v>
      </c>
      <c r="E3267" s="2">
        <v>19.8</v>
      </c>
      <c r="F3267" s="2">
        <v>0.35478966000000001</v>
      </c>
    </row>
    <row r="3268" spans="1:6" x14ac:dyDescent="0.25">
      <c r="A3268" s="3">
        <v>40976</v>
      </c>
      <c r="B3268" s="2">
        <v>19.57</v>
      </c>
      <c r="C3268" s="2">
        <v>19.78</v>
      </c>
      <c r="D3268" s="2">
        <v>19.53</v>
      </c>
      <c r="E3268" s="2">
        <v>19.68</v>
      </c>
      <c r="F3268" s="2">
        <v>0.56208482400000004</v>
      </c>
    </row>
    <row r="3269" spans="1:6" x14ac:dyDescent="0.25">
      <c r="A3269" s="3">
        <v>40975</v>
      </c>
      <c r="B3269" s="2">
        <v>19.489999999999998</v>
      </c>
      <c r="C3269" s="2">
        <v>19.53</v>
      </c>
      <c r="D3269" s="2">
        <v>19.399999999999999</v>
      </c>
      <c r="E3269" s="2">
        <v>19.41</v>
      </c>
      <c r="F3269" s="2">
        <v>-0.41046690600000002</v>
      </c>
    </row>
    <row r="3270" spans="1:6" x14ac:dyDescent="0.25">
      <c r="A3270" s="3">
        <v>40974</v>
      </c>
      <c r="B3270" s="2">
        <v>19.43</v>
      </c>
      <c r="C3270" s="2">
        <v>19.53</v>
      </c>
      <c r="D3270" s="2">
        <v>19.329999999999998</v>
      </c>
      <c r="E3270" s="2">
        <v>19.48</v>
      </c>
      <c r="F3270" s="2">
        <v>0.25733402</v>
      </c>
    </row>
    <row r="3271" spans="1:6" x14ac:dyDescent="0.25">
      <c r="A3271" s="3">
        <v>40973</v>
      </c>
      <c r="B3271" s="2">
        <v>19.73</v>
      </c>
      <c r="C3271" s="2">
        <v>19.75</v>
      </c>
      <c r="D3271" s="2">
        <v>19.46</v>
      </c>
      <c r="E3271" s="2">
        <v>19.600000000000001</v>
      </c>
      <c r="F3271" s="2">
        <v>-0.65889508399999996</v>
      </c>
    </row>
    <row r="3272" spans="1:6" x14ac:dyDescent="0.25">
      <c r="A3272" s="3">
        <v>40970</v>
      </c>
      <c r="B3272" s="2">
        <v>19.84</v>
      </c>
      <c r="C3272" s="2">
        <v>19.89</v>
      </c>
      <c r="D3272" s="2">
        <v>19.72</v>
      </c>
      <c r="E3272" s="2">
        <v>19.760000000000002</v>
      </c>
      <c r="F3272" s="2">
        <v>-0.40322580600000002</v>
      </c>
    </row>
    <row r="3273" spans="1:6" x14ac:dyDescent="0.25">
      <c r="A3273" s="3">
        <v>40969</v>
      </c>
      <c r="B3273" s="2">
        <v>19.91</v>
      </c>
      <c r="C3273" s="2">
        <v>19.96</v>
      </c>
      <c r="D3273" s="2">
        <v>19.739999999999998</v>
      </c>
      <c r="E3273" s="2">
        <v>19.88</v>
      </c>
      <c r="F3273" s="2">
        <v>-0.15067805100000001</v>
      </c>
    </row>
    <row r="3274" spans="1:6" x14ac:dyDescent="0.25">
      <c r="A3274" s="3">
        <v>40968</v>
      </c>
      <c r="B3274" s="2">
        <v>20.190000000000001</v>
      </c>
      <c r="C3274" s="2">
        <v>20.2</v>
      </c>
      <c r="D3274" s="2">
        <v>19.84</v>
      </c>
      <c r="E3274" s="2">
        <v>19.88</v>
      </c>
      <c r="F3274" s="2">
        <v>-1.5354135710000001</v>
      </c>
    </row>
    <row r="3275" spans="1:6" x14ac:dyDescent="0.25">
      <c r="A3275" s="3">
        <v>40967</v>
      </c>
      <c r="B3275" s="2">
        <v>20.12</v>
      </c>
      <c r="C3275" s="2">
        <v>20.22</v>
      </c>
      <c r="D3275" s="2">
        <v>20.03</v>
      </c>
      <c r="E3275" s="2">
        <v>20.2</v>
      </c>
      <c r="F3275" s="2">
        <v>0.39761431400000002</v>
      </c>
    </row>
    <row r="3276" spans="1:6" x14ac:dyDescent="0.25">
      <c r="A3276" s="3">
        <v>40966</v>
      </c>
      <c r="B3276" s="2">
        <v>19.989999999999998</v>
      </c>
      <c r="C3276" s="2">
        <v>20.260000000000002</v>
      </c>
      <c r="D3276" s="2">
        <v>19.98</v>
      </c>
      <c r="E3276" s="2">
        <v>20.170000000000002</v>
      </c>
      <c r="F3276" s="2">
        <v>0.90045022500000005</v>
      </c>
    </row>
    <row r="3277" spans="1:6" x14ac:dyDescent="0.25">
      <c r="A3277" s="3">
        <v>40963</v>
      </c>
      <c r="B3277" s="2">
        <v>20.27</v>
      </c>
      <c r="C3277" s="2">
        <v>20.329999999999998</v>
      </c>
      <c r="D3277" s="2">
        <v>20.11</v>
      </c>
      <c r="E3277" s="2">
        <v>20.14</v>
      </c>
      <c r="F3277" s="2">
        <v>-0.641341885</v>
      </c>
    </row>
    <row r="3278" spans="1:6" x14ac:dyDescent="0.25">
      <c r="A3278" s="3">
        <v>40962</v>
      </c>
      <c r="B3278" s="2">
        <v>20.079999999999998</v>
      </c>
      <c r="C3278" s="2">
        <v>20.25</v>
      </c>
      <c r="D3278" s="2">
        <v>19.920000000000002</v>
      </c>
      <c r="E3278" s="2">
        <v>20.23</v>
      </c>
      <c r="F3278" s="2">
        <v>0.74701195200000003</v>
      </c>
    </row>
    <row r="3279" spans="1:6" x14ac:dyDescent="0.25">
      <c r="A3279" s="3">
        <v>40961</v>
      </c>
      <c r="B3279" s="2">
        <v>20.43</v>
      </c>
      <c r="C3279" s="2">
        <v>20.46</v>
      </c>
      <c r="D3279" s="2">
        <v>20.05</v>
      </c>
      <c r="E3279" s="2">
        <v>20.12</v>
      </c>
      <c r="F3279" s="2">
        <v>-1.517376407</v>
      </c>
    </row>
    <row r="3280" spans="1:6" x14ac:dyDescent="0.25">
      <c r="A3280" s="3">
        <v>40960</v>
      </c>
      <c r="B3280" s="2">
        <v>20.309999999999999</v>
      </c>
      <c r="C3280" s="2">
        <v>20.49</v>
      </c>
      <c r="D3280" s="2">
        <v>20.170000000000002</v>
      </c>
      <c r="E3280" s="2">
        <v>20.36</v>
      </c>
      <c r="F3280" s="2">
        <v>0.24618414599999999</v>
      </c>
    </row>
    <row r="3281" spans="1:6" x14ac:dyDescent="0.25">
      <c r="A3281" s="3">
        <v>40956</v>
      </c>
      <c r="B3281" s="2">
        <v>20.190000000000001</v>
      </c>
      <c r="C3281" s="2">
        <v>20.350000000000001</v>
      </c>
      <c r="D3281" s="2">
        <v>20</v>
      </c>
      <c r="E3281" s="2">
        <v>20.29</v>
      </c>
      <c r="F3281" s="2">
        <v>0.49529469999999998</v>
      </c>
    </row>
    <row r="3282" spans="1:6" x14ac:dyDescent="0.25">
      <c r="A3282" s="3">
        <v>40955</v>
      </c>
      <c r="B3282" s="2">
        <v>19.97</v>
      </c>
      <c r="C3282" s="2">
        <v>20.27</v>
      </c>
      <c r="D3282" s="2">
        <v>19.91</v>
      </c>
      <c r="E3282" s="2">
        <v>20.190000000000001</v>
      </c>
      <c r="F3282" s="2">
        <v>1.101652479</v>
      </c>
    </row>
    <row r="3283" spans="1:6" x14ac:dyDescent="0.25">
      <c r="A3283" s="3">
        <v>40954</v>
      </c>
      <c r="B3283" s="2">
        <v>20.09</v>
      </c>
      <c r="C3283" s="2">
        <v>20.21</v>
      </c>
      <c r="D3283" s="2">
        <v>19.86</v>
      </c>
      <c r="E3283" s="2">
        <v>19.91</v>
      </c>
      <c r="F3283" s="2">
        <v>-0.89596814300000005</v>
      </c>
    </row>
    <row r="3284" spans="1:6" x14ac:dyDescent="0.25">
      <c r="A3284" s="3">
        <v>40953</v>
      </c>
      <c r="B3284" s="2">
        <v>19.899999999999999</v>
      </c>
      <c r="C3284" s="2">
        <v>20.07</v>
      </c>
      <c r="D3284" s="2">
        <v>19.829999999999998</v>
      </c>
      <c r="E3284" s="2">
        <v>20.07</v>
      </c>
      <c r="F3284" s="2">
        <v>0.85427135700000001</v>
      </c>
    </row>
    <row r="3285" spans="1:6" x14ac:dyDescent="0.25">
      <c r="A3285" s="3">
        <v>40952</v>
      </c>
      <c r="B3285" s="2">
        <v>19.989999999999998</v>
      </c>
      <c r="C3285" s="2">
        <v>20.059999999999999</v>
      </c>
      <c r="D3285" s="2">
        <v>19.899999999999999</v>
      </c>
      <c r="E3285" s="2">
        <v>20.03</v>
      </c>
      <c r="F3285" s="2">
        <v>0.20010005</v>
      </c>
    </row>
    <row r="3286" spans="1:6" x14ac:dyDescent="0.25">
      <c r="A3286" s="3">
        <v>40949</v>
      </c>
      <c r="B3286" s="2">
        <v>19.760000000000002</v>
      </c>
      <c r="C3286" s="2">
        <v>20.059999999999999</v>
      </c>
      <c r="D3286" s="2">
        <v>19.73</v>
      </c>
      <c r="E3286" s="2">
        <v>19.899999999999999</v>
      </c>
      <c r="F3286" s="2">
        <v>0.70850202399999995</v>
      </c>
    </row>
    <row r="3287" spans="1:6" x14ac:dyDescent="0.25">
      <c r="A3287" s="3">
        <v>40948</v>
      </c>
      <c r="B3287" s="2">
        <v>20.25</v>
      </c>
      <c r="C3287" s="2">
        <v>20.49</v>
      </c>
      <c r="D3287" s="2">
        <v>19.87</v>
      </c>
      <c r="E3287" s="2">
        <v>20</v>
      </c>
      <c r="F3287" s="2">
        <v>-1.2345679009999999</v>
      </c>
    </row>
    <row r="3288" spans="1:6" x14ac:dyDescent="0.25">
      <c r="A3288" s="3">
        <v>40947</v>
      </c>
      <c r="B3288" s="2">
        <v>20.22</v>
      </c>
      <c r="C3288" s="2">
        <v>20.45</v>
      </c>
      <c r="D3288" s="2">
        <v>20.09</v>
      </c>
      <c r="E3288" s="2">
        <v>20.43</v>
      </c>
      <c r="F3288" s="2">
        <v>1.038575668</v>
      </c>
    </row>
    <row r="3289" spans="1:6" x14ac:dyDescent="0.25">
      <c r="A3289" s="3">
        <v>40946</v>
      </c>
      <c r="B3289" s="2">
        <v>20.079999999999998</v>
      </c>
      <c r="C3289" s="2">
        <v>20.329999999999998</v>
      </c>
      <c r="D3289" s="2">
        <v>20</v>
      </c>
      <c r="E3289" s="2">
        <v>20.2</v>
      </c>
      <c r="F3289" s="2">
        <v>0.59760956200000004</v>
      </c>
    </row>
    <row r="3290" spans="1:6" x14ac:dyDescent="0.25">
      <c r="A3290" s="3">
        <v>40945</v>
      </c>
      <c r="B3290" s="2">
        <v>20.04</v>
      </c>
      <c r="C3290" s="2">
        <v>20.2</v>
      </c>
      <c r="D3290" s="2">
        <v>19.920000000000002</v>
      </c>
      <c r="E3290" s="2">
        <v>20.190000000000001</v>
      </c>
      <c r="F3290" s="2">
        <v>0.74850299399999998</v>
      </c>
    </row>
    <row r="3291" spans="1:6" x14ac:dyDescent="0.25">
      <c r="A3291" s="3">
        <v>40942</v>
      </c>
      <c r="B3291" s="2">
        <v>19.96</v>
      </c>
      <c r="C3291" s="2">
        <v>20.2</v>
      </c>
      <c r="D3291" s="2">
        <v>19.91</v>
      </c>
      <c r="E3291" s="2">
        <v>20.09</v>
      </c>
      <c r="F3291" s="2">
        <v>0.65130260500000003</v>
      </c>
    </row>
    <row r="3292" spans="1:6" x14ac:dyDescent="0.25">
      <c r="A3292" s="3">
        <v>40941</v>
      </c>
      <c r="B3292" s="2">
        <v>19.809999999999999</v>
      </c>
      <c r="C3292" s="2">
        <v>19.98</v>
      </c>
      <c r="D3292" s="2">
        <v>19.8</v>
      </c>
      <c r="E3292" s="2">
        <v>19.8</v>
      </c>
      <c r="F3292" s="2">
        <v>-5.0479556000000002E-2</v>
      </c>
    </row>
    <row r="3293" spans="1:6" x14ac:dyDescent="0.25">
      <c r="A3293" s="3">
        <v>40940</v>
      </c>
      <c r="B3293" s="2">
        <v>19.84</v>
      </c>
      <c r="C3293" s="2">
        <v>19.95</v>
      </c>
      <c r="D3293" s="2">
        <v>19.7</v>
      </c>
      <c r="E3293" s="2">
        <v>19.8</v>
      </c>
      <c r="F3293" s="2">
        <v>-0.20161290300000001</v>
      </c>
    </row>
    <row r="3294" spans="1:6" x14ac:dyDescent="0.25">
      <c r="A3294" s="3">
        <v>40939</v>
      </c>
      <c r="B3294" s="2">
        <v>19.690000000000001</v>
      </c>
      <c r="C3294" s="2">
        <v>19.73</v>
      </c>
      <c r="D3294" s="2">
        <v>19.440000000000001</v>
      </c>
      <c r="E3294" s="2">
        <v>19.63</v>
      </c>
      <c r="F3294" s="2">
        <v>-0.30472321000000002</v>
      </c>
    </row>
    <row r="3295" spans="1:6" x14ac:dyDescent="0.25">
      <c r="A3295" s="3">
        <v>40938</v>
      </c>
      <c r="B3295" s="2">
        <v>19.39</v>
      </c>
      <c r="C3295" s="2">
        <v>19.62</v>
      </c>
      <c r="D3295" s="2">
        <v>19.27</v>
      </c>
      <c r="E3295" s="2">
        <v>19.55</v>
      </c>
      <c r="F3295" s="2">
        <v>0.82516761199999999</v>
      </c>
    </row>
    <row r="3296" spans="1:6" x14ac:dyDescent="0.25">
      <c r="A3296" s="3">
        <v>40935</v>
      </c>
      <c r="B3296" s="2">
        <v>19.510000000000002</v>
      </c>
      <c r="C3296" s="2">
        <v>19.68</v>
      </c>
      <c r="D3296" s="2">
        <v>19.36</v>
      </c>
      <c r="E3296" s="2">
        <v>19.559999999999999</v>
      </c>
      <c r="F3296" s="2">
        <v>0.25627883099999998</v>
      </c>
    </row>
    <row r="3297" spans="1:6" x14ac:dyDescent="0.25">
      <c r="A3297" s="3">
        <v>40934</v>
      </c>
      <c r="B3297" s="2">
        <v>19.98</v>
      </c>
      <c r="C3297" s="2">
        <v>19.989999999999998</v>
      </c>
      <c r="D3297" s="2">
        <v>19.72</v>
      </c>
      <c r="E3297" s="2">
        <v>19.829999999999998</v>
      </c>
      <c r="F3297" s="2">
        <v>-0.75075075099999999</v>
      </c>
    </row>
    <row r="3298" spans="1:6" x14ac:dyDescent="0.25">
      <c r="A3298" s="3">
        <v>40933</v>
      </c>
      <c r="B3298" s="2">
        <v>19.72</v>
      </c>
      <c r="C3298" s="2">
        <v>19.87</v>
      </c>
      <c r="D3298" s="2">
        <v>19.48</v>
      </c>
      <c r="E3298" s="2">
        <v>19.829999999999998</v>
      </c>
      <c r="F3298" s="2">
        <v>0.55780933099999996</v>
      </c>
    </row>
    <row r="3299" spans="1:6" x14ac:dyDescent="0.25">
      <c r="A3299" s="3">
        <v>40932</v>
      </c>
      <c r="B3299" s="2">
        <v>19.71</v>
      </c>
      <c r="C3299" s="2">
        <v>19.86</v>
      </c>
      <c r="D3299" s="2">
        <v>19.559999999999999</v>
      </c>
      <c r="E3299" s="2">
        <v>19.82</v>
      </c>
      <c r="F3299" s="2">
        <v>0.55809233899999999</v>
      </c>
    </row>
    <row r="3300" spans="1:6" x14ac:dyDescent="0.25">
      <c r="A3300" s="3">
        <v>40931</v>
      </c>
      <c r="B3300" s="2">
        <v>19.850000000000001</v>
      </c>
      <c r="C3300" s="2">
        <v>20.059999999999999</v>
      </c>
      <c r="D3300" s="2">
        <v>19.559999999999999</v>
      </c>
      <c r="E3300" s="2">
        <v>19.829999999999998</v>
      </c>
      <c r="F3300" s="2">
        <v>-0.10075566800000001</v>
      </c>
    </row>
    <row r="3301" spans="1:6" x14ac:dyDescent="0.25">
      <c r="A3301" s="3">
        <v>40928</v>
      </c>
      <c r="B3301" s="2">
        <v>19.77</v>
      </c>
      <c r="C3301" s="2">
        <v>19.93</v>
      </c>
      <c r="D3301" s="2">
        <v>19.670000000000002</v>
      </c>
      <c r="E3301" s="2">
        <v>19.920000000000002</v>
      </c>
      <c r="F3301" s="2">
        <v>0.758725341</v>
      </c>
    </row>
    <row r="3302" spans="1:6" x14ac:dyDescent="0.25">
      <c r="A3302" s="3">
        <v>40927</v>
      </c>
      <c r="B3302" s="2">
        <v>19.649999999999999</v>
      </c>
      <c r="C3302" s="2">
        <v>19.95</v>
      </c>
      <c r="D3302" s="2">
        <v>19.600000000000001</v>
      </c>
      <c r="E3302" s="2">
        <v>19.79</v>
      </c>
      <c r="F3302" s="2">
        <v>0.71246819299999997</v>
      </c>
    </row>
    <row r="3303" spans="1:6" x14ac:dyDescent="0.25">
      <c r="A3303" s="3">
        <v>40926</v>
      </c>
      <c r="B3303" s="2">
        <v>19.350000000000001</v>
      </c>
      <c r="C3303" s="2">
        <v>19.63</v>
      </c>
      <c r="D3303" s="2">
        <v>19.329999999999998</v>
      </c>
      <c r="E3303" s="2">
        <v>19.54</v>
      </c>
      <c r="F3303" s="2">
        <v>0.98191214500000001</v>
      </c>
    </row>
    <row r="3304" spans="1:6" x14ac:dyDescent="0.25">
      <c r="A3304" s="3">
        <v>40925</v>
      </c>
      <c r="B3304" s="2">
        <v>19.2</v>
      </c>
      <c r="C3304" s="2">
        <v>19.32</v>
      </c>
      <c r="D3304" s="2">
        <v>19.11</v>
      </c>
      <c r="E3304" s="2">
        <v>19.309999999999999</v>
      </c>
      <c r="F3304" s="2">
        <v>0.57291666699999999</v>
      </c>
    </row>
    <row r="3305" spans="1:6" x14ac:dyDescent="0.25">
      <c r="A3305" s="3">
        <v>40921</v>
      </c>
      <c r="B3305" s="2">
        <v>19.010000000000002</v>
      </c>
      <c r="C3305" s="2">
        <v>19.170000000000002</v>
      </c>
      <c r="D3305" s="2">
        <v>18.88</v>
      </c>
      <c r="E3305" s="2">
        <v>19.059999999999999</v>
      </c>
      <c r="F3305" s="2">
        <v>0.26301946300000001</v>
      </c>
    </row>
    <row r="3306" spans="1:6" x14ac:dyDescent="0.25">
      <c r="A3306" s="3">
        <v>40920</v>
      </c>
      <c r="B3306" s="2">
        <v>19.13</v>
      </c>
      <c r="C3306" s="2">
        <v>19.2</v>
      </c>
      <c r="D3306" s="2">
        <v>18.96</v>
      </c>
      <c r="E3306" s="2">
        <v>19.149999999999999</v>
      </c>
      <c r="F3306" s="2">
        <v>0.10454783099999999</v>
      </c>
    </row>
    <row r="3307" spans="1:6" x14ac:dyDescent="0.25">
      <c r="A3307" s="3">
        <v>40919</v>
      </c>
      <c r="B3307" s="2">
        <v>18.899999999999999</v>
      </c>
      <c r="C3307" s="2">
        <v>19.14</v>
      </c>
      <c r="D3307" s="2">
        <v>18.87</v>
      </c>
      <c r="E3307" s="2">
        <v>19.07</v>
      </c>
      <c r="F3307" s="2">
        <v>0.89947089899999999</v>
      </c>
    </row>
    <row r="3308" spans="1:6" x14ac:dyDescent="0.25">
      <c r="A3308" s="3">
        <v>40918</v>
      </c>
      <c r="B3308" s="2">
        <v>19.079999999999998</v>
      </c>
      <c r="C3308" s="2">
        <v>19.239999999999998</v>
      </c>
      <c r="D3308" s="2">
        <v>18.77</v>
      </c>
      <c r="E3308" s="2">
        <v>18.829999999999998</v>
      </c>
      <c r="F3308" s="2">
        <v>-1.3102725369999999</v>
      </c>
    </row>
    <row r="3309" spans="1:6" x14ac:dyDescent="0.25">
      <c r="A3309" s="3">
        <v>40917</v>
      </c>
      <c r="B3309" s="2">
        <v>18.87</v>
      </c>
      <c r="C3309" s="2">
        <v>19.100000000000001</v>
      </c>
      <c r="D3309" s="2">
        <v>18.79</v>
      </c>
      <c r="E3309" s="2">
        <v>18.97</v>
      </c>
      <c r="F3309" s="2">
        <v>0.52994170600000001</v>
      </c>
    </row>
    <row r="3310" spans="1:6" x14ac:dyDescent="0.25">
      <c r="A3310" s="3">
        <v>40914</v>
      </c>
      <c r="B3310" s="2">
        <v>18.91</v>
      </c>
      <c r="C3310" s="2">
        <v>19</v>
      </c>
      <c r="D3310" s="2">
        <v>18.829999999999998</v>
      </c>
      <c r="E3310" s="2">
        <v>18.87</v>
      </c>
      <c r="F3310" s="2">
        <v>-0.21152829200000001</v>
      </c>
    </row>
    <row r="3311" spans="1:6" x14ac:dyDescent="0.25">
      <c r="A3311" s="3">
        <v>40913</v>
      </c>
      <c r="B3311" s="2">
        <v>18.96</v>
      </c>
      <c r="C3311" s="2">
        <v>19</v>
      </c>
      <c r="D3311" s="2">
        <v>18.670000000000002</v>
      </c>
      <c r="E3311" s="2">
        <v>18.920000000000002</v>
      </c>
      <c r="F3311" s="2">
        <v>-0.210970464</v>
      </c>
    </row>
    <row r="3312" spans="1:6" x14ac:dyDescent="0.25">
      <c r="A3312" s="3">
        <v>40912</v>
      </c>
      <c r="B3312" s="2">
        <v>18.440000000000001</v>
      </c>
      <c r="C3312" s="2">
        <v>19</v>
      </c>
      <c r="D3312" s="2">
        <v>18.36</v>
      </c>
      <c r="E3312" s="2">
        <v>18.989999999999998</v>
      </c>
      <c r="F3312" s="2">
        <v>2.9826464210000001</v>
      </c>
    </row>
    <row r="3313" spans="1:6" x14ac:dyDescent="0.25">
      <c r="A3313" s="3">
        <v>40911</v>
      </c>
      <c r="B3313" s="2">
        <v>18.54</v>
      </c>
      <c r="C3313" s="2">
        <v>18.86</v>
      </c>
      <c r="D3313" s="2">
        <v>18.48</v>
      </c>
      <c r="E3313" s="2">
        <v>18.66</v>
      </c>
      <c r="F3313" s="2">
        <v>0.647249191</v>
      </c>
    </row>
    <row r="3314" spans="1:6" x14ac:dyDescent="0.25">
      <c r="A3314" s="3">
        <v>40907</v>
      </c>
      <c r="B3314" s="2">
        <v>18.170000000000002</v>
      </c>
      <c r="C3314" s="2">
        <v>18.29</v>
      </c>
      <c r="D3314" s="2">
        <v>18.05</v>
      </c>
      <c r="E3314" s="2">
        <v>18.079999999999998</v>
      </c>
      <c r="F3314" s="2">
        <v>-0.49532195899999998</v>
      </c>
    </row>
    <row r="3315" spans="1:6" x14ac:dyDescent="0.25">
      <c r="A3315" s="3">
        <v>40906</v>
      </c>
      <c r="B3315" s="2">
        <v>18.149999999999999</v>
      </c>
      <c r="C3315" s="2">
        <v>18.260000000000002</v>
      </c>
      <c r="D3315" s="2">
        <v>18.14</v>
      </c>
      <c r="E3315" s="2">
        <v>18.25</v>
      </c>
      <c r="F3315" s="2">
        <v>0.55096418700000005</v>
      </c>
    </row>
    <row r="3316" spans="1:6" x14ac:dyDescent="0.25">
      <c r="A3316" s="3">
        <v>40905</v>
      </c>
      <c r="B3316" s="2">
        <v>18.52</v>
      </c>
      <c r="C3316" s="2">
        <v>18.59</v>
      </c>
      <c r="D3316" s="2">
        <v>18.12</v>
      </c>
      <c r="E3316" s="2">
        <v>18.16</v>
      </c>
      <c r="F3316" s="2">
        <v>-1.943844492</v>
      </c>
    </row>
    <row r="3317" spans="1:6" x14ac:dyDescent="0.25">
      <c r="A3317" s="3">
        <v>40904</v>
      </c>
      <c r="B3317" s="2">
        <v>18.48</v>
      </c>
      <c r="C3317" s="2">
        <v>18.64</v>
      </c>
      <c r="D3317" s="2">
        <v>18.46</v>
      </c>
      <c r="E3317" s="2">
        <v>18.579999999999998</v>
      </c>
      <c r="F3317" s="2">
        <v>0.54112554099999999</v>
      </c>
    </row>
    <row r="3318" spans="1:6" x14ac:dyDescent="0.25">
      <c r="A3318" s="3">
        <v>40900</v>
      </c>
      <c r="B3318" s="2">
        <v>18.149999999999999</v>
      </c>
      <c r="C3318" s="2">
        <v>18.489999999999998</v>
      </c>
      <c r="D3318" s="2">
        <v>18.13</v>
      </c>
      <c r="E3318" s="2">
        <v>18.47</v>
      </c>
      <c r="F3318" s="2">
        <v>1.7630853989999999</v>
      </c>
    </row>
    <row r="3319" spans="1:6" x14ac:dyDescent="0.25">
      <c r="A3319" s="3">
        <v>40899</v>
      </c>
      <c r="B3319" s="2">
        <v>18</v>
      </c>
      <c r="C3319" s="2">
        <v>18.22</v>
      </c>
      <c r="D3319" s="2">
        <v>17.97</v>
      </c>
      <c r="E3319" s="2">
        <v>18.13</v>
      </c>
      <c r="F3319" s="2">
        <v>0.72222222199999997</v>
      </c>
    </row>
    <row r="3320" spans="1:6" x14ac:dyDescent="0.25">
      <c r="A3320" s="3">
        <v>40898</v>
      </c>
      <c r="B3320" s="2">
        <v>18.21</v>
      </c>
      <c r="C3320" s="2">
        <v>18.350000000000001</v>
      </c>
      <c r="D3320" s="2">
        <v>17.82</v>
      </c>
      <c r="E3320" s="2">
        <v>17.920000000000002</v>
      </c>
      <c r="F3320" s="2">
        <v>-1.5925315760000001</v>
      </c>
    </row>
    <row r="3321" spans="1:6" x14ac:dyDescent="0.25">
      <c r="A3321" s="3">
        <v>40897</v>
      </c>
      <c r="B3321" s="2">
        <v>17.940000000000001</v>
      </c>
      <c r="C3321" s="2">
        <v>18.48</v>
      </c>
      <c r="D3321" s="2">
        <v>17.91</v>
      </c>
      <c r="E3321" s="2">
        <v>18.41</v>
      </c>
      <c r="F3321" s="2">
        <v>2.619843924</v>
      </c>
    </row>
    <row r="3322" spans="1:6" x14ac:dyDescent="0.25">
      <c r="A3322" s="3">
        <v>40896</v>
      </c>
      <c r="B3322" s="2">
        <v>17.96</v>
      </c>
      <c r="C3322" s="2">
        <v>18</v>
      </c>
      <c r="D3322" s="2">
        <v>17.62</v>
      </c>
      <c r="E3322" s="2">
        <v>17.7</v>
      </c>
      <c r="F3322" s="2">
        <v>-1.4476614699999999</v>
      </c>
    </row>
    <row r="3323" spans="1:6" x14ac:dyDescent="0.25">
      <c r="A3323" s="3">
        <v>40893</v>
      </c>
      <c r="B3323" s="2">
        <v>18.23</v>
      </c>
      <c r="C3323" s="2">
        <v>18.53</v>
      </c>
      <c r="D3323" s="2">
        <v>17.940000000000001</v>
      </c>
      <c r="E3323" s="2">
        <v>17.940000000000001</v>
      </c>
      <c r="F3323" s="2">
        <v>-1.5907844209999999</v>
      </c>
    </row>
    <row r="3324" spans="1:6" x14ac:dyDescent="0.25">
      <c r="A3324" s="3">
        <v>40892</v>
      </c>
      <c r="B3324" s="2">
        <v>18.14</v>
      </c>
      <c r="C3324" s="2">
        <v>18.25</v>
      </c>
      <c r="D3324" s="2">
        <v>17.940000000000001</v>
      </c>
      <c r="E3324" s="2">
        <v>18.04</v>
      </c>
      <c r="F3324" s="2">
        <v>-0.55126791600000002</v>
      </c>
    </row>
    <row r="3325" spans="1:6" x14ac:dyDescent="0.25">
      <c r="A3325" s="3">
        <v>40891</v>
      </c>
      <c r="B3325" s="2">
        <v>18.45</v>
      </c>
      <c r="C3325" s="2">
        <v>18.48</v>
      </c>
      <c r="D3325" s="2">
        <v>17.88</v>
      </c>
      <c r="E3325" s="2">
        <v>17.98</v>
      </c>
      <c r="F3325" s="2">
        <v>-2.5474254740000002</v>
      </c>
    </row>
    <row r="3326" spans="1:6" x14ac:dyDescent="0.25">
      <c r="A3326" s="3">
        <v>40890</v>
      </c>
      <c r="B3326" s="2">
        <v>18.59</v>
      </c>
      <c r="C3326" s="2">
        <v>18.850000000000001</v>
      </c>
      <c r="D3326" s="2">
        <v>18.34</v>
      </c>
      <c r="E3326" s="2">
        <v>18.47</v>
      </c>
      <c r="F3326" s="2">
        <v>-0.64550833799999996</v>
      </c>
    </row>
    <row r="3327" spans="1:6" x14ac:dyDescent="0.25">
      <c r="A3327" s="3">
        <v>40889</v>
      </c>
      <c r="B3327" s="2">
        <v>18.649999999999999</v>
      </c>
      <c r="C3327" s="2">
        <v>18.7</v>
      </c>
      <c r="D3327" s="2">
        <v>18.260000000000002</v>
      </c>
      <c r="E3327" s="2">
        <v>18.53</v>
      </c>
      <c r="F3327" s="2">
        <v>-0.643431635</v>
      </c>
    </row>
    <row r="3328" spans="1:6" x14ac:dyDescent="0.25">
      <c r="A3328" s="3">
        <v>40886</v>
      </c>
      <c r="B3328" s="2">
        <v>18.600000000000001</v>
      </c>
      <c r="C3328" s="2">
        <v>18.96</v>
      </c>
      <c r="D3328" s="2">
        <v>18.489999999999998</v>
      </c>
      <c r="E3328" s="2">
        <v>18.88</v>
      </c>
      <c r="F3328" s="2">
        <v>1.5053763440000001</v>
      </c>
    </row>
    <row r="3329" spans="1:6" x14ac:dyDescent="0.25">
      <c r="A3329" s="3">
        <v>40885</v>
      </c>
      <c r="B3329" s="2">
        <v>18.87</v>
      </c>
      <c r="C3329" s="2">
        <v>19.07</v>
      </c>
      <c r="D3329" s="2">
        <v>18.45</v>
      </c>
      <c r="E3329" s="2">
        <v>18.559999999999999</v>
      </c>
      <c r="F3329" s="2">
        <v>-1.64281929</v>
      </c>
    </row>
    <row r="3330" spans="1:6" x14ac:dyDescent="0.25">
      <c r="A3330" s="3">
        <v>40884</v>
      </c>
      <c r="B3330" s="2">
        <v>18.75</v>
      </c>
      <c r="C3330" s="2">
        <v>19.05</v>
      </c>
      <c r="D3330" s="2">
        <v>18.579999999999998</v>
      </c>
      <c r="E3330" s="2">
        <v>18.989999999999998</v>
      </c>
      <c r="F3330" s="2">
        <v>1.28</v>
      </c>
    </row>
    <row r="3331" spans="1:6" x14ac:dyDescent="0.25">
      <c r="A3331" s="3">
        <v>40883</v>
      </c>
      <c r="B3331" s="2">
        <v>18.78</v>
      </c>
      <c r="C3331" s="2">
        <v>18.88</v>
      </c>
      <c r="D3331" s="2">
        <v>18.71</v>
      </c>
      <c r="E3331" s="2">
        <v>18.73</v>
      </c>
      <c r="F3331" s="2">
        <v>-0.26624068200000001</v>
      </c>
    </row>
    <row r="3332" spans="1:6" x14ac:dyDescent="0.25">
      <c r="A3332" s="3">
        <v>40882</v>
      </c>
      <c r="B3332" s="2">
        <v>18.829999999999998</v>
      </c>
      <c r="C3332" s="2">
        <v>18.89</v>
      </c>
      <c r="D3332" s="2">
        <v>18.670000000000002</v>
      </c>
      <c r="E3332" s="2">
        <v>18.79</v>
      </c>
      <c r="F3332" s="2">
        <v>-0.21242697799999999</v>
      </c>
    </row>
    <row r="3333" spans="1:6" x14ac:dyDescent="0.25">
      <c r="A3333" s="3">
        <v>40879</v>
      </c>
      <c r="B3333" s="2">
        <v>18.66</v>
      </c>
      <c r="C3333" s="2">
        <v>18.98</v>
      </c>
      <c r="D3333" s="2">
        <v>18.53</v>
      </c>
      <c r="E3333" s="2">
        <v>18.55</v>
      </c>
      <c r="F3333" s="2">
        <v>-0.58949624899999997</v>
      </c>
    </row>
    <row r="3334" spans="1:6" x14ac:dyDescent="0.25">
      <c r="A3334" s="3">
        <v>40878</v>
      </c>
      <c r="B3334" s="2">
        <v>18.71</v>
      </c>
      <c r="C3334" s="2">
        <v>18.71</v>
      </c>
      <c r="D3334" s="2">
        <v>18.32</v>
      </c>
      <c r="E3334" s="2">
        <v>18.579999999999998</v>
      </c>
      <c r="F3334" s="2">
        <v>-0.694815607</v>
      </c>
    </row>
    <row r="3335" spans="1:6" x14ac:dyDescent="0.25">
      <c r="A3335" s="3">
        <v>40877</v>
      </c>
      <c r="B3335" s="2">
        <v>18.21</v>
      </c>
      <c r="C3335" s="2">
        <v>18.79</v>
      </c>
      <c r="D3335" s="2">
        <v>18.16</v>
      </c>
      <c r="E3335" s="2">
        <v>18.64</v>
      </c>
      <c r="F3335" s="2">
        <v>2.3613399230000001</v>
      </c>
    </row>
    <row r="3336" spans="1:6" x14ac:dyDescent="0.25">
      <c r="A3336" s="3">
        <v>40876</v>
      </c>
      <c r="B3336" s="2">
        <v>18.010000000000002</v>
      </c>
      <c r="C3336" s="2">
        <v>18.149999999999999</v>
      </c>
      <c r="D3336" s="2">
        <v>17.66</v>
      </c>
      <c r="E3336" s="2">
        <v>17.68</v>
      </c>
      <c r="F3336" s="2">
        <v>-1.83231538</v>
      </c>
    </row>
    <row r="3337" spans="1:6" x14ac:dyDescent="0.25">
      <c r="A3337" s="3">
        <v>40875</v>
      </c>
      <c r="B3337" s="2">
        <v>17.920000000000002</v>
      </c>
      <c r="C3337" s="2">
        <v>18.100000000000001</v>
      </c>
      <c r="D3337" s="2">
        <v>17.84</v>
      </c>
      <c r="E3337" s="2">
        <v>18.010000000000002</v>
      </c>
      <c r="F3337" s="2">
        <v>0.50223214299999996</v>
      </c>
    </row>
    <row r="3338" spans="1:6" x14ac:dyDescent="0.25">
      <c r="A3338" s="3">
        <v>40872</v>
      </c>
      <c r="B3338" s="2">
        <v>17.22</v>
      </c>
      <c r="C3338" s="2">
        <v>17.8</v>
      </c>
      <c r="D3338" s="2">
        <v>17.22</v>
      </c>
      <c r="E3338" s="2">
        <v>17.5</v>
      </c>
      <c r="F3338" s="2">
        <v>1.6260162600000001</v>
      </c>
    </row>
    <row r="3339" spans="1:6" x14ac:dyDescent="0.25">
      <c r="A3339" s="3">
        <v>40870</v>
      </c>
      <c r="B3339" s="2">
        <v>17.72</v>
      </c>
      <c r="C3339" s="2">
        <v>17.8</v>
      </c>
      <c r="D3339" s="2">
        <v>17.399999999999999</v>
      </c>
      <c r="E3339" s="2">
        <v>17.399999999999999</v>
      </c>
      <c r="F3339" s="2">
        <v>-1.8058690740000001</v>
      </c>
    </row>
    <row r="3340" spans="1:6" x14ac:dyDescent="0.25">
      <c r="A3340" s="3">
        <v>40869</v>
      </c>
      <c r="B3340" s="2">
        <v>17.899999999999999</v>
      </c>
      <c r="C3340" s="2">
        <v>18.13</v>
      </c>
      <c r="D3340" s="2">
        <v>17.7</v>
      </c>
      <c r="E3340" s="2">
        <v>17.920000000000002</v>
      </c>
      <c r="F3340" s="2">
        <v>0.111731844</v>
      </c>
    </row>
    <row r="3341" spans="1:6" x14ac:dyDescent="0.25">
      <c r="A3341" s="3">
        <v>40868</v>
      </c>
      <c r="B3341" s="2">
        <v>18.11</v>
      </c>
      <c r="C3341" s="2">
        <v>18.309999999999999</v>
      </c>
      <c r="D3341" s="2">
        <v>17.78</v>
      </c>
      <c r="E3341" s="2">
        <v>18</v>
      </c>
      <c r="F3341" s="2">
        <v>-0.60739922700000004</v>
      </c>
    </row>
    <row r="3342" spans="1:6" x14ac:dyDescent="0.25">
      <c r="A3342" s="3">
        <v>40865</v>
      </c>
      <c r="B3342" s="2">
        <v>18.43</v>
      </c>
      <c r="C3342" s="2">
        <v>18.63</v>
      </c>
      <c r="D3342" s="2">
        <v>18.22</v>
      </c>
      <c r="E3342" s="2">
        <v>18.420000000000002</v>
      </c>
      <c r="F3342" s="2">
        <v>-5.425936E-2</v>
      </c>
    </row>
    <row r="3343" spans="1:6" x14ac:dyDescent="0.25">
      <c r="A3343" s="3">
        <v>40864</v>
      </c>
      <c r="B3343" s="2">
        <v>18.77</v>
      </c>
      <c r="C3343" s="2">
        <v>18.809999999999999</v>
      </c>
      <c r="D3343" s="2">
        <v>18.23</v>
      </c>
      <c r="E3343" s="2">
        <v>18.48</v>
      </c>
      <c r="F3343" s="2">
        <v>-1.545018647</v>
      </c>
    </row>
    <row r="3344" spans="1:6" x14ac:dyDescent="0.25">
      <c r="A3344" s="3">
        <v>40863</v>
      </c>
      <c r="B3344" s="2">
        <v>18.97</v>
      </c>
      <c r="C3344" s="2">
        <v>19.149999999999999</v>
      </c>
      <c r="D3344" s="2">
        <v>18.77</v>
      </c>
      <c r="E3344" s="2">
        <v>18.8</v>
      </c>
      <c r="F3344" s="2">
        <v>-0.89615181899999996</v>
      </c>
    </row>
    <row r="3345" spans="1:6" x14ac:dyDescent="0.25">
      <c r="A3345" s="3">
        <v>40862</v>
      </c>
      <c r="B3345" s="2">
        <v>18.809999999999999</v>
      </c>
      <c r="C3345" s="2">
        <v>19.190000000000001</v>
      </c>
      <c r="D3345" s="2">
        <v>18.79</v>
      </c>
      <c r="E3345" s="2">
        <v>19.12</v>
      </c>
      <c r="F3345" s="2">
        <v>1.648059543</v>
      </c>
    </row>
    <row r="3346" spans="1:6" x14ac:dyDescent="0.25">
      <c r="A3346" s="3">
        <v>40861</v>
      </c>
      <c r="B3346" s="2">
        <v>18.93</v>
      </c>
      <c r="C3346" s="2">
        <v>19.100000000000001</v>
      </c>
      <c r="D3346" s="2">
        <v>18.86</v>
      </c>
      <c r="E3346" s="2">
        <v>18.95</v>
      </c>
      <c r="F3346" s="2">
        <v>0.10565240400000001</v>
      </c>
    </row>
    <row r="3347" spans="1:6" x14ac:dyDescent="0.25">
      <c r="A3347" s="3">
        <v>40858</v>
      </c>
      <c r="B3347" s="2">
        <v>18.79</v>
      </c>
      <c r="C3347" s="2">
        <v>19.14</v>
      </c>
      <c r="D3347" s="2">
        <v>18.760000000000002</v>
      </c>
      <c r="E3347" s="2">
        <v>19.02</v>
      </c>
      <c r="F3347" s="2">
        <v>1.2240553489999999</v>
      </c>
    </row>
    <row r="3348" spans="1:6" x14ac:dyDescent="0.25">
      <c r="A3348" s="3">
        <v>40857</v>
      </c>
      <c r="B3348" s="2">
        <v>18.670000000000002</v>
      </c>
      <c r="C3348" s="2">
        <v>18.899999999999999</v>
      </c>
      <c r="D3348" s="2">
        <v>18.420000000000002</v>
      </c>
      <c r="E3348" s="2">
        <v>18.61</v>
      </c>
      <c r="F3348" s="2">
        <v>-0.32137118399999998</v>
      </c>
    </row>
    <row r="3349" spans="1:6" x14ac:dyDescent="0.25">
      <c r="A3349" s="3">
        <v>40856</v>
      </c>
      <c r="B3349" s="2">
        <v>17.97</v>
      </c>
      <c r="C3349" s="2">
        <v>18.010000000000002</v>
      </c>
      <c r="D3349" s="2">
        <v>17.45</v>
      </c>
      <c r="E3349" s="2">
        <v>17.61</v>
      </c>
      <c r="F3349" s="2">
        <v>-2.003338898</v>
      </c>
    </row>
    <row r="3350" spans="1:6" x14ac:dyDescent="0.25">
      <c r="A3350" s="3">
        <v>40855</v>
      </c>
      <c r="B3350" s="2">
        <v>18.149999999999999</v>
      </c>
      <c r="C3350" s="2">
        <v>18.34</v>
      </c>
      <c r="D3350" s="2">
        <v>17.96</v>
      </c>
      <c r="E3350" s="2">
        <v>18.309999999999999</v>
      </c>
      <c r="F3350" s="2">
        <v>0.88154270000000001</v>
      </c>
    </row>
    <row r="3351" spans="1:6" x14ac:dyDescent="0.25">
      <c r="A3351" s="3">
        <v>40854</v>
      </c>
      <c r="B3351" s="2">
        <v>18</v>
      </c>
      <c r="C3351" s="2">
        <v>18.239999999999998</v>
      </c>
      <c r="D3351" s="2">
        <v>17.79</v>
      </c>
      <c r="E3351" s="2">
        <v>18.010000000000002</v>
      </c>
      <c r="F3351" s="2">
        <v>5.5555555999999999E-2</v>
      </c>
    </row>
    <row r="3352" spans="1:6" x14ac:dyDescent="0.25">
      <c r="A3352" s="3">
        <v>40851</v>
      </c>
      <c r="B3352" s="2">
        <v>18.079999999999998</v>
      </c>
      <c r="C3352" s="2">
        <v>18.100000000000001</v>
      </c>
      <c r="D3352" s="2">
        <v>17.75</v>
      </c>
      <c r="E3352" s="2">
        <v>18.03</v>
      </c>
      <c r="F3352" s="2">
        <v>-0.27654867300000002</v>
      </c>
    </row>
    <row r="3353" spans="1:6" x14ac:dyDescent="0.25">
      <c r="A3353" s="3">
        <v>40850</v>
      </c>
      <c r="B3353" s="2">
        <v>18</v>
      </c>
      <c r="C3353" s="2">
        <v>18.2</v>
      </c>
      <c r="D3353" s="2">
        <v>17.71</v>
      </c>
      <c r="E3353" s="2">
        <v>18.18</v>
      </c>
      <c r="F3353" s="2">
        <v>1</v>
      </c>
    </row>
    <row r="3354" spans="1:6" x14ac:dyDescent="0.25">
      <c r="A3354" s="3">
        <v>40849</v>
      </c>
      <c r="B3354" s="2">
        <v>17.75</v>
      </c>
      <c r="C3354" s="2">
        <v>17.940000000000001</v>
      </c>
      <c r="D3354" s="2">
        <v>17.59</v>
      </c>
      <c r="E3354" s="2">
        <v>17.850000000000001</v>
      </c>
      <c r="F3354" s="2">
        <v>0.56338028200000001</v>
      </c>
    </row>
    <row r="3355" spans="1:6" x14ac:dyDescent="0.25">
      <c r="A3355" s="3">
        <v>40848</v>
      </c>
      <c r="B3355" s="2">
        <v>18.03</v>
      </c>
      <c r="C3355" s="2">
        <v>18.04</v>
      </c>
      <c r="D3355" s="2">
        <v>17.54</v>
      </c>
      <c r="E3355" s="2">
        <v>17.59</v>
      </c>
      <c r="F3355" s="2">
        <v>-2.4403771490000001</v>
      </c>
    </row>
    <row r="3356" spans="1:6" x14ac:dyDescent="0.25">
      <c r="A3356" s="3">
        <v>40847</v>
      </c>
      <c r="B3356" s="2">
        <v>18.309999999999999</v>
      </c>
      <c r="C3356" s="2">
        <v>18.55</v>
      </c>
      <c r="D3356" s="2">
        <v>18.21</v>
      </c>
      <c r="E3356" s="2">
        <v>18.53</v>
      </c>
      <c r="F3356" s="2">
        <v>1.201529219</v>
      </c>
    </row>
    <row r="3357" spans="1:6" x14ac:dyDescent="0.25">
      <c r="A3357" s="3">
        <v>40844</v>
      </c>
      <c r="B3357" s="2">
        <v>18.28</v>
      </c>
      <c r="C3357" s="2">
        <v>18.59</v>
      </c>
      <c r="D3357" s="2">
        <v>18.21</v>
      </c>
      <c r="E3357" s="2">
        <v>18.559999999999999</v>
      </c>
      <c r="F3357" s="2">
        <v>1.5317286649999999</v>
      </c>
    </row>
    <row r="3358" spans="1:6" x14ac:dyDescent="0.25">
      <c r="A3358" s="3">
        <v>40843</v>
      </c>
      <c r="B3358" s="2">
        <v>18</v>
      </c>
      <c r="C3358" s="2">
        <v>18.579999999999998</v>
      </c>
      <c r="D3358" s="2">
        <v>17.989999999999998</v>
      </c>
      <c r="E3358" s="2">
        <v>18.440000000000001</v>
      </c>
      <c r="F3358" s="2">
        <v>2.4444444440000002</v>
      </c>
    </row>
    <row r="3359" spans="1:6" x14ac:dyDescent="0.25">
      <c r="A3359" s="3">
        <v>40842</v>
      </c>
      <c r="B3359" s="2">
        <v>17.75</v>
      </c>
      <c r="C3359" s="2">
        <v>17.89</v>
      </c>
      <c r="D3359" s="2">
        <v>17.3</v>
      </c>
      <c r="E3359" s="2">
        <v>17.600000000000001</v>
      </c>
      <c r="F3359" s="2">
        <v>-0.84507042300000002</v>
      </c>
    </row>
    <row r="3360" spans="1:6" x14ac:dyDescent="0.25">
      <c r="A3360" s="3">
        <v>40841</v>
      </c>
      <c r="B3360" s="2">
        <v>17.53</v>
      </c>
      <c r="C3360" s="2">
        <v>17.739999999999998</v>
      </c>
      <c r="D3360" s="2">
        <v>17.489999999999998</v>
      </c>
      <c r="E3360" s="2">
        <v>17.600000000000001</v>
      </c>
      <c r="F3360" s="2">
        <v>0.39931545899999998</v>
      </c>
    </row>
    <row r="3361" spans="1:6" x14ac:dyDescent="0.25">
      <c r="A3361" s="3">
        <v>40840</v>
      </c>
      <c r="B3361" s="2">
        <v>17.36</v>
      </c>
      <c r="C3361" s="2">
        <v>17.66</v>
      </c>
      <c r="D3361" s="2">
        <v>17.260000000000002</v>
      </c>
      <c r="E3361" s="2">
        <v>17.54</v>
      </c>
      <c r="F3361" s="2">
        <v>1.036866359</v>
      </c>
    </row>
    <row r="3362" spans="1:6" x14ac:dyDescent="0.25">
      <c r="A3362" s="3">
        <v>40837</v>
      </c>
      <c r="B3362" s="2">
        <v>17.38</v>
      </c>
      <c r="C3362" s="2">
        <v>17.600000000000001</v>
      </c>
      <c r="D3362" s="2">
        <v>17.190000000000001</v>
      </c>
      <c r="E3362" s="2">
        <v>17.38</v>
      </c>
      <c r="F3362" s="2">
        <v>0</v>
      </c>
    </row>
    <row r="3363" spans="1:6" x14ac:dyDescent="0.25">
      <c r="A3363" s="3">
        <v>40836</v>
      </c>
      <c r="B3363" s="2">
        <v>17.2</v>
      </c>
      <c r="C3363" s="2">
        <v>17.260000000000002</v>
      </c>
      <c r="D3363" s="2">
        <v>16.8</v>
      </c>
      <c r="E3363" s="2">
        <v>17.190000000000001</v>
      </c>
      <c r="F3363" s="2">
        <v>-5.8139534999999999E-2</v>
      </c>
    </row>
    <row r="3364" spans="1:6" x14ac:dyDescent="0.25">
      <c r="A3364" s="3">
        <v>40835</v>
      </c>
      <c r="B3364" s="2">
        <v>17.399999999999999</v>
      </c>
      <c r="C3364" s="2">
        <v>17.54</v>
      </c>
      <c r="D3364" s="2">
        <v>17.05</v>
      </c>
      <c r="E3364" s="2">
        <v>17.16</v>
      </c>
      <c r="F3364" s="2">
        <v>-1.3793103449999999</v>
      </c>
    </row>
    <row r="3365" spans="1:6" x14ac:dyDescent="0.25">
      <c r="A3365" s="3">
        <v>40834</v>
      </c>
      <c r="B3365" s="2">
        <v>17.2</v>
      </c>
      <c r="C3365" s="2">
        <v>17.66</v>
      </c>
      <c r="D3365" s="2">
        <v>16.98</v>
      </c>
      <c r="E3365" s="2">
        <v>17.510000000000002</v>
      </c>
      <c r="F3365" s="2">
        <v>1.8023255810000001</v>
      </c>
    </row>
    <row r="3366" spans="1:6" x14ac:dyDescent="0.25">
      <c r="A3366" s="3">
        <v>40833</v>
      </c>
      <c r="B3366" s="2">
        <v>17.37</v>
      </c>
      <c r="C3366" s="2">
        <v>17.47</v>
      </c>
      <c r="D3366" s="2">
        <v>17.02</v>
      </c>
      <c r="E3366" s="2">
        <v>17.170000000000002</v>
      </c>
      <c r="F3366" s="2">
        <v>-1.1514104780000001</v>
      </c>
    </row>
    <row r="3367" spans="1:6" x14ac:dyDescent="0.25">
      <c r="A3367" s="3">
        <v>40830</v>
      </c>
      <c r="B3367" s="2">
        <v>17.5</v>
      </c>
      <c r="C3367" s="2">
        <v>17.670000000000002</v>
      </c>
      <c r="D3367" s="2">
        <v>17.350000000000001</v>
      </c>
      <c r="E3367" s="2">
        <v>17.55</v>
      </c>
      <c r="F3367" s="2">
        <v>0.28571428599999998</v>
      </c>
    </row>
    <row r="3368" spans="1:6" x14ac:dyDescent="0.25">
      <c r="A3368" s="3">
        <v>40829</v>
      </c>
      <c r="B3368" s="2">
        <v>17.170000000000002</v>
      </c>
      <c r="C3368" s="2">
        <v>17.43</v>
      </c>
      <c r="D3368" s="2">
        <v>17.170000000000002</v>
      </c>
      <c r="E3368" s="2">
        <v>17.420000000000002</v>
      </c>
      <c r="F3368" s="2">
        <v>1.456027956</v>
      </c>
    </row>
    <row r="3369" spans="1:6" x14ac:dyDescent="0.25">
      <c r="A3369" s="3">
        <v>40828</v>
      </c>
      <c r="B3369" s="2">
        <v>17.13</v>
      </c>
      <c r="C3369" s="2">
        <v>17.399999999999999</v>
      </c>
      <c r="D3369" s="2">
        <v>17.010000000000002</v>
      </c>
      <c r="E3369" s="2">
        <v>17.25</v>
      </c>
      <c r="F3369" s="2">
        <v>0.70052539400000002</v>
      </c>
    </row>
    <row r="3370" spans="1:6" x14ac:dyDescent="0.25">
      <c r="A3370" s="3">
        <v>40827</v>
      </c>
      <c r="B3370" s="2">
        <v>17</v>
      </c>
      <c r="C3370" s="2">
        <v>17.100000000000001</v>
      </c>
      <c r="D3370" s="2">
        <v>16.87</v>
      </c>
      <c r="E3370" s="2">
        <v>16.989999999999998</v>
      </c>
      <c r="F3370" s="2">
        <v>-5.8823528999999999E-2</v>
      </c>
    </row>
    <row r="3371" spans="1:6" x14ac:dyDescent="0.25">
      <c r="A3371" s="3">
        <v>40826</v>
      </c>
      <c r="B3371" s="2">
        <v>16.850000000000001</v>
      </c>
      <c r="C3371" s="2">
        <v>17.14</v>
      </c>
      <c r="D3371" s="2">
        <v>16.850000000000001</v>
      </c>
      <c r="E3371" s="2">
        <v>17.09</v>
      </c>
      <c r="F3371" s="2">
        <v>1.424332344</v>
      </c>
    </row>
    <row r="3372" spans="1:6" x14ac:dyDescent="0.25">
      <c r="A3372" s="3">
        <v>40823</v>
      </c>
      <c r="B3372" s="2">
        <v>16.760000000000002</v>
      </c>
      <c r="C3372" s="2">
        <v>16.940000000000001</v>
      </c>
      <c r="D3372" s="2">
        <v>16.5</v>
      </c>
      <c r="E3372" s="2">
        <v>16.66</v>
      </c>
      <c r="F3372" s="2">
        <v>-0.59665871100000001</v>
      </c>
    </row>
    <row r="3373" spans="1:6" x14ac:dyDescent="0.25">
      <c r="A3373" s="3">
        <v>40822</v>
      </c>
      <c r="B3373" s="2">
        <v>16.21</v>
      </c>
      <c r="C3373" s="2">
        <v>16.760000000000002</v>
      </c>
      <c r="D3373" s="2">
        <v>16.18</v>
      </c>
      <c r="E3373" s="2">
        <v>16.75</v>
      </c>
      <c r="F3373" s="2">
        <v>3.3312769900000001</v>
      </c>
    </row>
    <row r="3374" spans="1:6" x14ac:dyDescent="0.25">
      <c r="A3374" s="3">
        <v>40821</v>
      </c>
      <c r="B3374" s="2">
        <v>15.6</v>
      </c>
      <c r="C3374" s="2">
        <v>16.52</v>
      </c>
      <c r="D3374" s="2">
        <v>15.51</v>
      </c>
      <c r="E3374" s="2">
        <v>16.18</v>
      </c>
      <c r="F3374" s="2">
        <v>3.7179487180000002</v>
      </c>
    </row>
    <row r="3375" spans="1:6" x14ac:dyDescent="0.25">
      <c r="A3375" s="3">
        <v>40820</v>
      </c>
      <c r="B3375" s="2">
        <v>14.93</v>
      </c>
      <c r="C3375" s="2">
        <v>15.62</v>
      </c>
      <c r="D3375" s="2">
        <v>14.93</v>
      </c>
      <c r="E3375" s="2">
        <v>15.58</v>
      </c>
      <c r="F3375" s="2">
        <v>4.3536503680000003</v>
      </c>
    </row>
    <row r="3376" spans="1:6" x14ac:dyDescent="0.25">
      <c r="A3376" s="3">
        <v>40819</v>
      </c>
      <c r="B3376" s="2">
        <v>15.3</v>
      </c>
      <c r="C3376" s="2">
        <v>15.47</v>
      </c>
      <c r="D3376" s="2">
        <v>15.17</v>
      </c>
      <c r="E3376" s="2">
        <v>15.19</v>
      </c>
      <c r="F3376" s="2">
        <v>-0.71895424799999996</v>
      </c>
    </row>
    <row r="3377" spans="1:6" x14ac:dyDescent="0.25">
      <c r="A3377" s="3">
        <v>40816</v>
      </c>
      <c r="B3377" s="2">
        <v>15.63</v>
      </c>
      <c r="C3377" s="2">
        <v>15.77</v>
      </c>
      <c r="D3377" s="2">
        <v>15.48</v>
      </c>
      <c r="E3377" s="2">
        <v>15.49</v>
      </c>
      <c r="F3377" s="2">
        <v>-0.89571337200000001</v>
      </c>
    </row>
    <row r="3378" spans="1:6" x14ac:dyDescent="0.25">
      <c r="A3378" s="3">
        <v>40815</v>
      </c>
      <c r="B3378" s="2">
        <v>16.09</v>
      </c>
      <c r="C3378" s="2">
        <v>16.25</v>
      </c>
      <c r="D3378" s="2">
        <v>15.53</v>
      </c>
      <c r="E3378" s="2">
        <v>15.85</v>
      </c>
      <c r="F3378" s="2">
        <v>-1.491609695</v>
      </c>
    </row>
    <row r="3379" spans="1:6" x14ac:dyDescent="0.25">
      <c r="A3379" s="3">
        <v>40814</v>
      </c>
      <c r="B3379" s="2">
        <v>16.18</v>
      </c>
      <c r="C3379" s="2">
        <v>16.36</v>
      </c>
      <c r="D3379" s="2">
        <v>15.81</v>
      </c>
      <c r="E3379" s="2">
        <v>15.84</v>
      </c>
      <c r="F3379" s="2">
        <v>-2.101359703</v>
      </c>
    </row>
    <row r="3380" spans="1:6" x14ac:dyDescent="0.25">
      <c r="A3380" s="3">
        <v>40813</v>
      </c>
      <c r="B3380" s="2">
        <v>16.170000000000002</v>
      </c>
      <c r="C3380" s="2">
        <v>16.36</v>
      </c>
      <c r="D3380" s="2">
        <v>15.97</v>
      </c>
      <c r="E3380" s="2">
        <v>16.07</v>
      </c>
      <c r="F3380" s="2">
        <v>-0.61842918999999996</v>
      </c>
    </row>
    <row r="3381" spans="1:6" x14ac:dyDescent="0.25">
      <c r="A3381" s="3">
        <v>40812</v>
      </c>
      <c r="B3381" s="2">
        <v>15.65</v>
      </c>
      <c r="C3381" s="2">
        <v>16.02</v>
      </c>
      <c r="D3381" s="2">
        <v>15.5</v>
      </c>
      <c r="E3381" s="2">
        <v>15.99</v>
      </c>
      <c r="F3381" s="2">
        <v>2.1725239620000001</v>
      </c>
    </row>
    <row r="3382" spans="1:6" x14ac:dyDescent="0.25">
      <c r="A3382" s="3">
        <v>40809</v>
      </c>
      <c r="B3382" s="2">
        <v>15.15</v>
      </c>
      <c r="C3382" s="2">
        <v>15.83</v>
      </c>
      <c r="D3382" s="2">
        <v>15.12</v>
      </c>
      <c r="E3382" s="2">
        <v>15.61</v>
      </c>
      <c r="F3382" s="2">
        <v>3.0363036299999999</v>
      </c>
    </row>
    <row r="3383" spans="1:6" x14ac:dyDescent="0.25">
      <c r="A3383" s="3">
        <v>40808</v>
      </c>
      <c r="B3383" s="2">
        <v>15.47</v>
      </c>
      <c r="C3383" s="2">
        <v>15.71</v>
      </c>
      <c r="D3383" s="2">
        <v>14.97</v>
      </c>
      <c r="E3383" s="2">
        <v>15.33</v>
      </c>
      <c r="F3383" s="2">
        <v>-0.90497737599999994</v>
      </c>
    </row>
    <row r="3384" spans="1:6" x14ac:dyDescent="0.25">
      <c r="A3384" s="3">
        <v>40807</v>
      </c>
      <c r="B3384" s="2">
        <v>16.510000000000002</v>
      </c>
      <c r="C3384" s="2">
        <v>16.600000000000001</v>
      </c>
      <c r="D3384" s="2">
        <v>15.83</v>
      </c>
      <c r="E3384" s="2">
        <v>15.85</v>
      </c>
      <c r="F3384" s="2">
        <v>-3.9975772260000002</v>
      </c>
    </row>
    <row r="3385" spans="1:6" x14ac:dyDescent="0.25">
      <c r="A3385" s="3">
        <v>40806</v>
      </c>
      <c r="B3385" s="2">
        <v>16.43</v>
      </c>
      <c r="C3385" s="2">
        <v>16.670000000000002</v>
      </c>
      <c r="D3385" s="2">
        <v>16.34</v>
      </c>
      <c r="E3385" s="2">
        <v>16.53</v>
      </c>
      <c r="F3385" s="2">
        <v>0.60864272699999999</v>
      </c>
    </row>
    <row r="3386" spans="1:6" x14ac:dyDescent="0.25">
      <c r="A3386" s="3">
        <v>40805</v>
      </c>
      <c r="B3386" s="2">
        <v>16.46</v>
      </c>
      <c r="C3386" s="2">
        <v>16.579999999999998</v>
      </c>
      <c r="D3386" s="2">
        <v>16.16</v>
      </c>
      <c r="E3386" s="2">
        <v>16.510000000000002</v>
      </c>
      <c r="F3386" s="2">
        <v>0.30376670700000002</v>
      </c>
    </row>
    <row r="3387" spans="1:6" x14ac:dyDescent="0.25">
      <c r="A3387" s="3">
        <v>40802</v>
      </c>
      <c r="B3387" s="2">
        <v>16.72</v>
      </c>
      <c r="C3387" s="2">
        <v>16.84</v>
      </c>
      <c r="D3387" s="2">
        <v>16.53</v>
      </c>
      <c r="E3387" s="2">
        <v>16.62</v>
      </c>
      <c r="F3387" s="2">
        <v>-0.59808612400000005</v>
      </c>
    </row>
    <row r="3388" spans="1:6" x14ac:dyDescent="0.25">
      <c r="A3388" s="3">
        <v>40801</v>
      </c>
      <c r="B3388" s="2">
        <v>16.46</v>
      </c>
      <c r="C3388" s="2">
        <v>16.7</v>
      </c>
      <c r="D3388" s="2">
        <v>16.32</v>
      </c>
      <c r="E3388" s="2">
        <v>16.670000000000002</v>
      </c>
      <c r="F3388" s="2">
        <v>1.27582017</v>
      </c>
    </row>
    <row r="3389" spans="1:6" x14ac:dyDescent="0.25">
      <c r="A3389" s="3">
        <v>40800</v>
      </c>
      <c r="B3389" s="2">
        <v>16.38</v>
      </c>
      <c r="C3389" s="2">
        <v>16.66</v>
      </c>
      <c r="D3389" s="2">
        <v>16.309999999999999</v>
      </c>
      <c r="E3389" s="2">
        <v>16.329999999999998</v>
      </c>
      <c r="F3389" s="2">
        <v>-0.305250305</v>
      </c>
    </row>
    <row r="3390" spans="1:6" x14ac:dyDescent="0.25">
      <c r="A3390" s="3">
        <v>40799</v>
      </c>
      <c r="B3390" s="2">
        <v>16.100000000000001</v>
      </c>
      <c r="C3390" s="2">
        <v>16.5</v>
      </c>
      <c r="D3390" s="2">
        <v>15.94</v>
      </c>
      <c r="E3390" s="2">
        <v>16.350000000000001</v>
      </c>
      <c r="F3390" s="2">
        <v>1.552795031</v>
      </c>
    </row>
    <row r="3391" spans="1:6" x14ac:dyDescent="0.25">
      <c r="A3391" s="3">
        <v>40798</v>
      </c>
      <c r="B3391" s="2">
        <v>15.55</v>
      </c>
      <c r="C3391" s="2">
        <v>16.100000000000001</v>
      </c>
      <c r="D3391" s="2">
        <v>15.55</v>
      </c>
      <c r="E3391" s="2">
        <v>16.09</v>
      </c>
      <c r="F3391" s="2">
        <v>3.4726688100000001</v>
      </c>
    </row>
    <row r="3392" spans="1:6" x14ac:dyDescent="0.25">
      <c r="A3392" s="3">
        <v>40795</v>
      </c>
      <c r="B3392" s="2">
        <v>16.13</v>
      </c>
      <c r="C3392" s="2">
        <v>16.170000000000002</v>
      </c>
      <c r="D3392" s="2">
        <v>15.72</v>
      </c>
      <c r="E3392" s="2">
        <v>15.82</v>
      </c>
      <c r="F3392" s="2">
        <v>-1.9218846869999999</v>
      </c>
    </row>
    <row r="3393" spans="1:6" x14ac:dyDescent="0.25">
      <c r="A3393" s="3">
        <v>40794</v>
      </c>
      <c r="B3393" s="2">
        <v>15.87</v>
      </c>
      <c r="C3393" s="2">
        <v>16.45</v>
      </c>
      <c r="D3393" s="2">
        <v>15.82</v>
      </c>
      <c r="E3393" s="2">
        <v>16.29</v>
      </c>
      <c r="F3393" s="2">
        <v>2.6465028359999998</v>
      </c>
    </row>
    <row r="3394" spans="1:6" x14ac:dyDescent="0.25">
      <c r="A3394" s="3">
        <v>40793</v>
      </c>
      <c r="B3394" s="2">
        <v>15.43</v>
      </c>
      <c r="C3394" s="2">
        <v>15.91</v>
      </c>
      <c r="D3394" s="2">
        <v>15.41</v>
      </c>
      <c r="E3394" s="2">
        <v>15.88</v>
      </c>
      <c r="F3394" s="2">
        <v>2.9163966299999999</v>
      </c>
    </row>
    <row r="3395" spans="1:6" x14ac:dyDescent="0.25">
      <c r="A3395" s="3">
        <v>40792</v>
      </c>
      <c r="B3395" s="2">
        <v>15.08</v>
      </c>
      <c r="C3395" s="2">
        <v>15.29</v>
      </c>
      <c r="D3395" s="2">
        <v>15.01</v>
      </c>
      <c r="E3395" s="2">
        <v>15.28</v>
      </c>
      <c r="F3395" s="2">
        <v>1.3262599470000001</v>
      </c>
    </row>
    <row r="3396" spans="1:6" x14ac:dyDescent="0.25">
      <c r="A3396" s="3">
        <v>40788</v>
      </c>
      <c r="B3396" s="2">
        <v>15.51</v>
      </c>
      <c r="C3396" s="2">
        <v>15.72</v>
      </c>
      <c r="D3396" s="2">
        <v>15.3</v>
      </c>
      <c r="E3396" s="2">
        <v>15.41</v>
      </c>
      <c r="F3396" s="2">
        <v>-0.64474532600000001</v>
      </c>
    </row>
    <row r="3397" spans="1:6" x14ac:dyDescent="0.25">
      <c r="A3397" s="3">
        <v>40787</v>
      </c>
      <c r="B3397" s="2">
        <v>15.65</v>
      </c>
      <c r="C3397" s="2">
        <v>16</v>
      </c>
      <c r="D3397" s="2">
        <v>15.61</v>
      </c>
      <c r="E3397" s="2">
        <v>15.84</v>
      </c>
      <c r="F3397" s="2">
        <v>1.214057508</v>
      </c>
    </row>
    <row r="3398" spans="1:6" x14ac:dyDescent="0.25">
      <c r="A3398" s="3">
        <v>40786</v>
      </c>
      <c r="B3398" s="2">
        <v>15.75</v>
      </c>
      <c r="C3398" s="2">
        <v>15.95</v>
      </c>
      <c r="D3398" s="2">
        <v>15.54</v>
      </c>
      <c r="E3398" s="2">
        <v>15.68</v>
      </c>
      <c r="F3398" s="2">
        <v>-0.44444444399999999</v>
      </c>
    </row>
    <row r="3399" spans="1:6" x14ac:dyDescent="0.25">
      <c r="A3399" s="3">
        <v>40785</v>
      </c>
      <c r="B3399" s="2">
        <v>15.67</v>
      </c>
      <c r="C3399" s="2">
        <v>15.78</v>
      </c>
      <c r="D3399" s="2">
        <v>15.4</v>
      </c>
      <c r="E3399" s="2">
        <v>15.65</v>
      </c>
      <c r="F3399" s="2">
        <v>-0.127632419</v>
      </c>
    </row>
    <row r="3400" spans="1:6" x14ac:dyDescent="0.25">
      <c r="A3400" s="3">
        <v>40784</v>
      </c>
      <c r="B3400" s="2">
        <v>15.5</v>
      </c>
      <c r="C3400" s="2">
        <v>15.76</v>
      </c>
      <c r="D3400" s="2">
        <v>15.41</v>
      </c>
      <c r="E3400" s="2">
        <v>15.74</v>
      </c>
      <c r="F3400" s="2">
        <v>1.548387097</v>
      </c>
    </row>
    <row r="3401" spans="1:6" x14ac:dyDescent="0.25">
      <c r="A3401" s="3">
        <v>40781</v>
      </c>
      <c r="B3401" s="2">
        <v>15.03</v>
      </c>
      <c r="C3401" s="2">
        <v>15.54</v>
      </c>
      <c r="D3401" s="2">
        <v>15.02</v>
      </c>
      <c r="E3401" s="2">
        <v>15.32</v>
      </c>
      <c r="F3401" s="2">
        <v>1.929474385</v>
      </c>
    </row>
    <row r="3402" spans="1:6" x14ac:dyDescent="0.25">
      <c r="A3402" s="3">
        <v>40780</v>
      </c>
      <c r="B3402" s="2">
        <v>15.52</v>
      </c>
      <c r="C3402" s="2">
        <v>15.54</v>
      </c>
      <c r="D3402" s="2">
        <v>15.02</v>
      </c>
      <c r="E3402" s="2">
        <v>15.08</v>
      </c>
      <c r="F3402" s="2">
        <v>-2.8350515459999999</v>
      </c>
    </row>
    <row r="3403" spans="1:6" x14ac:dyDescent="0.25">
      <c r="A3403" s="3">
        <v>40779</v>
      </c>
      <c r="B3403" s="2">
        <v>15.36</v>
      </c>
      <c r="C3403" s="2">
        <v>15.56</v>
      </c>
      <c r="D3403" s="2">
        <v>15.16</v>
      </c>
      <c r="E3403" s="2">
        <v>15.46</v>
      </c>
      <c r="F3403" s="2">
        <v>0.65104166699999999</v>
      </c>
    </row>
    <row r="3404" spans="1:6" x14ac:dyDescent="0.25">
      <c r="A3404" s="3">
        <v>40778</v>
      </c>
      <c r="B3404" s="2">
        <v>15.01</v>
      </c>
      <c r="C3404" s="2">
        <v>15.44</v>
      </c>
      <c r="D3404" s="2">
        <v>15.01</v>
      </c>
      <c r="E3404" s="2">
        <v>15.44</v>
      </c>
      <c r="F3404" s="2">
        <v>2.8647568290000001</v>
      </c>
    </row>
    <row r="3405" spans="1:6" x14ac:dyDescent="0.25">
      <c r="A3405" s="3">
        <v>40777</v>
      </c>
      <c r="B3405" s="2">
        <v>15.25</v>
      </c>
      <c r="C3405" s="2">
        <v>15.39</v>
      </c>
      <c r="D3405" s="2">
        <v>14.95</v>
      </c>
      <c r="E3405" s="2">
        <v>15.01</v>
      </c>
      <c r="F3405" s="2">
        <v>-1.573770492</v>
      </c>
    </row>
    <row r="3406" spans="1:6" x14ac:dyDescent="0.25">
      <c r="A3406" s="3">
        <v>40774</v>
      </c>
      <c r="B3406" s="2">
        <v>14.91</v>
      </c>
      <c r="C3406" s="2">
        <v>15.46</v>
      </c>
      <c r="D3406" s="2">
        <v>14.9</v>
      </c>
      <c r="E3406" s="2">
        <v>15.07</v>
      </c>
      <c r="F3406" s="2">
        <v>1.073105298</v>
      </c>
    </row>
    <row r="3407" spans="1:6" x14ac:dyDescent="0.25">
      <c r="A3407" s="3">
        <v>40773</v>
      </c>
      <c r="B3407" s="2">
        <v>15.38</v>
      </c>
      <c r="C3407" s="2">
        <v>15.46</v>
      </c>
      <c r="D3407" s="2">
        <v>14.9</v>
      </c>
      <c r="E3407" s="2">
        <v>15.02</v>
      </c>
      <c r="F3407" s="2">
        <v>-2.340702211</v>
      </c>
    </row>
    <row r="3408" spans="1:6" x14ac:dyDescent="0.25">
      <c r="A3408" s="3">
        <v>40772</v>
      </c>
      <c r="B3408" s="2">
        <v>15.97</v>
      </c>
      <c r="C3408" s="2">
        <v>16.07</v>
      </c>
      <c r="D3408" s="2">
        <v>15.65</v>
      </c>
      <c r="E3408" s="2">
        <v>15.85</v>
      </c>
      <c r="F3408" s="2">
        <v>-0.75140889200000005</v>
      </c>
    </row>
    <row r="3409" spans="1:6" x14ac:dyDescent="0.25">
      <c r="A3409" s="3">
        <v>40771</v>
      </c>
      <c r="B3409" s="2">
        <v>15.85</v>
      </c>
      <c r="C3409" s="2">
        <v>16.059999999999999</v>
      </c>
      <c r="D3409" s="2">
        <v>15.7</v>
      </c>
      <c r="E3409" s="2">
        <v>16</v>
      </c>
      <c r="F3409" s="2">
        <v>0.94637223999999998</v>
      </c>
    </row>
    <row r="3410" spans="1:6" x14ac:dyDescent="0.25">
      <c r="A3410" s="3">
        <v>40770</v>
      </c>
      <c r="B3410" s="2">
        <v>16</v>
      </c>
      <c r="C3410" s="2">
        <v>16.07</v>
      </c>
      <c r="D3410" s="2">
        <v>15.83</v>
      </c>
      <c r="E3410" s="2">
        <v>16.059999999999999</v>
      </c>
      <c r="F3410" s="2">
        <v>0.375</v>
      </c>
    </row>
    <row r="3411" spans="1:6" x14ac:dyDescent="0.25">
      <c r="A3411" s="3">
        <v>40767</v>
      </c>
      <c r="B3411" s="2">
        <v>15.92</v>
      </c>
      <c r="C3411" s="2">
        <v>16.2</v>
      </c>
      <c r="D3411" s="2">
        <v>15.65</v>
      </c>
      <c r="E3411" s="2">
        <v>15.99</v>
      </c>
      <c r="F3411" s="2">
        <v>0.439698492</v>
      </c>
    </row>
    <row r="3412" spans="1:6" x14ac:dyDescent="0.25">
      <c r="A3412" s="3">
        <v>40766</v>
      </c>
      <c r="B3412" s="2">
        <v>15.45</v>
      </c>
      <c r="C3412" s="2">
        <v>16.239999999999998</v>
      </c>
      <c r="D3412" s="2">
        <v>15.37</v>
      </c>
      <c r="E3412" s="2">
        <v>15.92</v>
      </c>
      <c r="F3412" s="2">
        <v>3.0420711969999998</v>
      </c>
    </row>
    <row r="3413" spans="1:6" x14ac:dyDescent="0.25">
      <c r="A3413" s="3">
        <v>40765</v>
      </c>
      <c r="B3413" s="2">
        <v>14</v>
      </c>
      <c r="C3413" s="2">
        <v>14.23</v>
      </c>
      <c r="D3413" s="2">
        <v>13.7</v>
      </c>
      <c r="E3413" s="2">
        <v>13.73</v>
      </c>
      <c r="F3413" s="2">
        <v>-1.928571429</v>
      </c>
    </row>
    <row r="3414" spans="1:6" x14ac:dyDescent="0.25">
      <c r="A3414" s="3">
        <v>40764</v>
      </c>
      <c r="B3414" s="2">
        <v>14.03</v>
      </c>
      <c r="C3414" s="2">
        <v>14.12</v>
      </c>
      <c r="D3414" s="2">
        <v>13.3</v>
      </c>
      <c r="E3414" s="2">
        <v>14.06</v>
      </c>
      <c r="F3414" s="2">
        <v>0.213827512</v>
      </c>
    </row>
    <row r="3415" spans="1:6" x14ac:dyDescent="0.25">
      <c r="A3415" s="3">
        <v>40763</v>
      </c>
      <c r="B3415" s="2">
        <v>14.4</v>
      </c>
      <c r="C3415" s="2">
        <v>14.63</v>
      </c>
      <c r="D3415" s="2">
        <v>13.94</v>
      </c>
      <c r="E3415" s="2">
        <v>13.94</v>
      </c>
      <c r="F3415" s="2">
        <v>-3.1944444440000002</v>
      </c>
    </row>
    <row r="3416" spans="1:6" x14ac:dyDescent="0.25">
      <c r="A3416" s="3">
        <v>40760</v>
      </c>
      <c r="B3416" s="2">
        <v>14.86</v>
      </c>
      <c r="C3416" s="2">
        <v>15.27</v>
      </c>
      <c r="D3416" s="2">
        <v>14.37</v>
      </c>
      <c r="E3416" s="2">
        <v>14.94</v>
      </c>
      <c r="F3416" s="2">
        <v>0.538358008</v>
      </c>
    </row>
    <row r="3417" spans="1:6" x14ac:dyDescent="0.25">
      <c r="A3417" s="3">
        <v>40759</v>
      </c>
      <c r="B3417" s="2">
        <v>15.31</v>
      </c>
      <c r="C3417" s="2">
        <v>15.31</v>
      </c>
      <c r="D3417" s="2">
        <v>14.81</v>
      </c>
      <c r="E3417" s="2">
        <v>14.82</v>
      </c>
      <c r="F3417" s="2">
        <v>-3.2005225340000001</v>
      </c>
    </row>
    <row r="3418" spans="1:6" x14ac:dyDescent="0.25">
      <c r="A3418" s="3">
        <v>40758</v>
      </c>
      <c r="B3418" s="2">
        <v>15.46</v>
      </c>
      <c r="C3418" s="2">
        <v>15.54</v>
      </c>
      <c r="D3418" s="2">
        <v>15.18</v>
      </c>
      <c r="E3418" s="2">
        <v>15.47</v>
      </c>
      <c r="F3418" s="2">
        <v>6.4683053000000004E-2</v>
      </c>
    </row>
    <row r="3419" spans="1:6" x14ac:dyDescent="0.25">
      <c r="A3419" s="3">
        <v>40757</v>
      </c>
      <c r="B3419" s="2">
        <v>15.61</v>
      </c>
      <c r="C3419" s="2">
        <v>15.81</v>
      </c>
      <c r="D3419" s="2">
        <v>15.45</v>
      </c>
      <c r="E3419" s="2">
        <v>15.46</v>
      </c>
      <c r="F3419" s="2">
        <v>-0.96092248599999996</v>
      </c>
    </row>
    <row r="3420" spans="1:6" x14ac:dyDescent="0.25">
      <c r="A3420" s="3">
        <v>40756</v>
      </c>
      <c r="B3420" s="2">
        <v>16.100000000000001</v>
      </c>
      <c r="C3420" s="2">
        <v>16.25</v>
      </c>
      <c r="D3420" s="2">
        <v>15.55</v>
      </c>
      <c r="E3420" s="2">
        <v>15.83</v>
      </c>
      <c r="F3420" s="2">
        <v>-1.677018634</v>
      </c>
    </row>
    <row r="3421" spans="1:6" x14ac:dyDescent="0.25">
      <c r="A3421" s="3">
        <v>40753</v>
      </c>
      <c r="B3421" s="2">
        <v>15.91</v>
      </c>
      <c r="C3421" s="2">
        <v>16.13</v>
      </c>
      <c r="D3421" s="2">
        <v>15.8</v>
      </c>
      <c r="E3421" s="2">
        <v>15.97</v>
      </c>
      <c r="F3421" s="2">
        <v>0.37712130700000002</v>
      </c>
    </row>
    <row r="3422" spans="1:6" x14ac:dyDescent="0.25">
      <c r="A3422" s="3">
        <v>40752</v>
      </c>
      <c r="B3422" s="2">
        <v>15.94</v>
      </c>
      <c r="C3422" s="2">
        <v>16.3</v>
      </c>
      <c r="D3422" s="2">
        <v>15.83</v>
      </c>
      <c r="E3422" s="2">
        <v>16.010000000000002</v>
      </c>
      <c r="F3422" s="2">
        <v>0.43914680099999998</v>
      </c>
    </row>
    <row r="3423" spans="1:6" x14ac:dyDescent="0.25">
      <c r="A3423" s="3">
        <v>40751</v>
      </c>
      <c r="B3423" s="2">
        <v>15.9</v>
      </c>
      <c r="C3423" s="2">
        <v>15.98</v>
      </c>
      <c r="D3423" s="2">
        <v>15.58</v>
      </c>
      <c r="E3423" s="2">
        <v>15.68</v>
      </c>
      <c r="F3423" s="2">
        <v>-1.383647799</v>
      </c>
    </row>
    <row r="3424" spans="1:6" x14ac:dyDescent="0.25">
      <c r="A3424" s="3">
        <v>40750</v>
      </c>
      <c r="B3424" s="2">
        <v>16.25</v>
      </c>
      <c r="C3424" s="2">
        <v>16.39</v>
      </c>
      <c r="D3424" s="2">
        <v>16.2</v>
      </c>
      <c r="E3424" s="2">
        <v>16.28</v>
      </c>
      <c r="F3424" s="2">
        <v>0.18461538499999999</v>
      </c>
    </row>
    <row r="3425" spans="1:6" x14ac:dyDescent="0.25">
      <c r="A3425" s="3">
        <v>40749</v>
      </c>
      <c r="B3425" s="2">
        <v>16.3</v>
      </c>
      <c r="C3425" s="2">
        <v>16.38</v>
      </c>
      <c r="D3425" s="2">
        <v>16.16</v>
      </c>
      <c r="E3425" s="2">
        <v>16.28</v>
      </c>
      <c r="F3425" s="2">
        <v>-0.12269938699999999</v>
      </c>
    </row>
    <row r="3426" spans="1:6" x14ac:dyDescent="0.25">
      <c r="A3426" s="3">
        <v>40746</v>
      </c>
      <c r="B3426" s="2">
        <v>16.39</v>
      </c>
      <c r="C3426" s="2">
        <v>16.5</v>
      </c>
      <c r="D3426" s="2">
        <v>16.25</v>
      </c>
      <c r="E3426" s="2">
        <v>16.46</v>
      </c>
      <c r="F3426" s="2">
        <v>0.42708968899999999</v>
      </c>
    </row>
    <row r="3427" spans="1:6" x14ac:dyDescent="0.25">
      <c r="A3427" s="3">
        <v>40745</v>
      </c>
      <c r="B3427" s="2">
        <v>15.84</v>
      </c>
      <c r="C3427" s="2">
        <v>16.46</v>
      </c>
      <c r="D3427" s="2">
        <v>15.83</v>
      </c>
      <c r="E3427" s="2">
        <v>16.350000000000001</v>
      </c>
      <c r="F3427" s="2">
        <v>3.2196969700000002</v>
      </c>
    </row>
    <row r="3428" spans="1:6" x14ac:dyDescent="0.25">
      <c r="A3428" s="3">
        <v>40744</v>
      </c>
      <c r="B3428" s="2">
        <v>15.59</v>
      </c>
      <c r="C3428" s="2">
        <v>15.95</v>
      </c>
      <c r="D3428" s="2">
        <v>15.58</v>
      </c>
      <c r="E3428" s="2">
        <v>15.82</v>
      </c>
      <c r="F3428" s="2">
        <v>1.475304682</v>
      </c>
    </row>
    <row r="3429" spans="1:6" x14ac:dyDescent="0.25">
      <c r="A3429" s="3">
        <v>40743</v>
      </c>
      <c r="B3429" s="2">
        <v>15.55</v>
      </c>
      <c r="C3429" s="2">
        <v>15.69</v>
      </c>
      <c r="D3429" s="2">
        <v>15.42</v>
      </c>
      <c r="E3429" s="2">
        <v>15.66</v>
      </c>
      <c r="F3429" s="2">
        <v>0.70739549800000001</v>
      </c>
    </row>
    <row r="3430" spans="1:6" x14ac:dyDescent="0.25">
      <c r="A3430" s="3">
        <v>40742</v>
      </c>
      <c r="B3430" s="2">
        <v>15.49</v>
      </c>
      <c r="C3430" s="2">
        <v>15.54</v>
      </c>
      <c r="D3430" s="2">
        <v>15.27</v>
      </c>
      <c r="E3430" s="2">
        <v>15.43</v>
      </c>
      <c r="F3430" s="2">
        <v>-0.38734667499999997</v>
      </c>
    </row>
    <row r="3431" spans="1:6" x14ac:dyDescent="0.25">
      <c r="A3431" s="3">
        <v>40739</v>
      </c>
      <c r="B3431" s="2">
        <v>15.46</v>
      </c>
      <c r="C3431" s="2">
        <v>15.7</v>
      </c>
      <c r="D3431" s="2">
        <v>15.45</v>
      </c>
      <c r="E3431" s="2">
        <v>15.59</v>
      </c>
      <c r="F3431" s="2">
        <v>0.84087968999999996</v>
      </c>
    </row>
    <row r="3432" spans="1:6" x14ac:dyDescent="0.25">
      <c r="A3432" s="3">
        <v>40738</v>
      </c>
      <c r="B3432" s="2">
        <v>15.56</v>
      </c>
      <c r="C3432" s="2">
        <v>15.76</v>
      </c>
      <c r="D3432" s="2">
        <v>15.4</v>
      </c>
      <c r="E3432" s="2">
        <v>15.43</v>
      </c>
      <c r="F3432" s="2">
        <v>-0.83547557800000005</v>
      </c>
    </row>
    <row r="3433" spans="1:6" x14ac:dyDescent="0.25">
      <c r="A3433" s="3">
        <v>40737</v>
      </c>
      <c r="B3433" s="2">
        <v>15.7</v>
      </c>
      <c r="C3433" s="2">
        <v>15.85</v>
      </c>
      <c r="D3433" s="2">
        <v>15.5</v>
      </c>
      <c r="E3433" s="2">
        <v>15.57</v>
      </c>
      <c r="F3433" s="2">
        <v>-0.82802547800000004</v>
      </c>
    </row>
    <row r="3434" spans="1:6" x14ac:dyDescent="0.25">
      <c r="A3434" s="3">
        <v>40736</v>
      </c>
      <c r="B3434" s="2">
        <v>15.45</v>
      </c>
      <c r="C3434" s="2">
        <v>15.96</v>
      </c>
      <c r="D3434" s="2">
        <v>15.43</v>
      </c>
      <c r="E3434" s="2">
        <v>15.6</v>
      </c>
      <c r="F3434" s="2">
        <v>0.97087378599999996</v>
      </c>
    </row>
    <row r="3435" spans="1:6" x14ac:dyDescent="0.25">
      <c r="A3435" s="3">
        <v>40735</v>
      </c>
      <c r="B3435" s="2">
        <v>15.53</v>
      </c>
      <c r="C3435" s="2">
        <v>15.62</v>
      </c>
      <c r="D3435" s="2">
        <v>15.33</v>
      </c>
      <c r="E3435" s="2">
        <v>15.43</v>
      </c>
      <c r="F3435" s="2">
        <v>-0.64391500300000004</v>
      </c>
    </row>
    <row r="3436" spans="1:6" x14ac:dyDescent="0.25">
      <c r="A3436" s="3">
        <v>40732</v>
      </c>
      <c r="B3436" s="2">
        <v>15.75</v>
      </c>
      <c r="C3436" s="2">
        <v>15.9</v>
      </c>
      <c r="D3436" s="2">
        <v>15.56</v>
      </c>
      <c r="E3436" s="2">
        <v>15.74</v>
      </c>
      <c r="F3436" s="2">
        <v>-6.3492063000000001E-2</v>
      </c>
    </row>
    <row r="3437" spans="1:6" x14ac:dyDescent="0.25">
      <c r="A3437" s="3">
        <v>40731</v>
      </c>
      <c r="B3437" s="2">
        <v>15.61</v>
      </c>
      <c r="C3437" s="2">
        <v>15.99</v>
      </c>
      <c r="D3437" s="2">
        <v>15.61</v>
      </c>
      <c r="E3437" s="2">
        <v>15.9</v>
      </c>
      <c r="F3437" s="2">
        <v>1.8577834719999999</v>
      </c>
    </row>
    <row r="3438" spans="1:6" x14ac:dyDescent="0.25">
      <c r="A3438" s="3">
        <v>40730</v>
      </c>
      <c r="B3438" s="2">
        <v>15.61</v>
      </c>
      <c r="C3438" s="2">
        <v>15.67</v>
      </c>
      <c r="D3438" s="2">
        <v>15.45</v>
      </c>
      <c r="E3438" s="2">
        <v>15.56</v>
      </c>
      <c r="F3438" s="2">
        <v>-0.320307495</v>
      </c>
    </row>
    <row r="3439" spans="1:6" x14ac:dyDescent="0.25">
      <c r="A3439" s="3">
        <v>40729</v>
      </c>
      <c r="B3439" s="2">
        <v>15.92</v>
      </c>
      <c r="C3439" s="2">
        <v>15.92</v>
      </c>
      <c r="D3439" s="2">
        <v>15.55</v>
      </c>
      <c r="E3439" s="2">
        <v>15.67</v>
      </c>
      <c r="F3439" s="2">
        <v>-1.570351759</v>
      </c>
    </row>
    <row r="3440" spans="1:6" x14ac:dyDescent="0.25">
      <c r="A3440" s="3">
        <v>40725</v>
      </c>
      <c r="B3440" s="2">
        <v>15.65</v>
      </c>
      <c r="C3440" s="2">
        <v>15.95</v>
      </c>
      <c r="D3440" s="2">
        <v>15.6</v>
      </c>
      <c r="E3440" s="2">
        <v>15.87</v>
      </c>
      <c r="F3440" s="2">
        <v>1.405750799</v>
      </c>
    </row>
    <row r="3441" spans="1:6" x14ac:dyDescent="0.25">
      <c r="A3441" s="3">
        <v>40724</v>
      </c>
      <c r="B3441" s="2">
        <v>15.36</v>
      </c>
      <c r="C3441" s="2">
        <v>15.66</v>
      </c>
      <c r="D3441" s="2">
        <v>15.35</v>
      </c>
      <c r="E3441" s="2">
        <v>15.61</v>
      </c>
      <c r="F3441" s="2">
        <v>1.6276041670000001</v>
      </c>
    </row>
    <row r="3442" spans="1:6" x14ac:dyDescent="0.25">
      <c r="A3442" s="3">
        <v>40723</v>
      </c>
      <c r="B3442" s="2">
        <v>15.2</v>
      </c>
      <c r="C3442" s="2">
        <v>15.4</v>
      </c>
      <c r="D3442" s="2">
        <v>15.12</v>
      </c>
      <c r="E3442" s="2">
        <v>15.34</v>
      </c>
      <c r="F3442" s="2">
        <v>0.92105263199999998</v>
      </c>
    </row>
    <row r="3443" spans="1:6" x14ac:dyDescent="0.25">
      <c r="A3443" s="3">
        <v>40722</v>
      </c>
      <c r="B3443" s="2">
        <v>15.09</v>
      </c>
      <c r="C3443" s="2">
        <v>15.14</v>
      </c>
      <c r="D3443" s="2">
        <v>14.96</v>
      </c>
      <c r="E3443" s="2">
        <v>15.14</v>
      </c>
      <c r="F3443" s="2">
        <v>0.33134526199999997</v>
      </c>
    </row>
    <row r="3444" spans="1:6" x14ac:dyDescent="0.25">
      <c r="A3444" s="3">
        <v>40721</v>
      </c>
      <c r="B3444" s="2">
        <v>14.94</v>
      </c>
      <c r="C3444" s="2">
        <v>15.15</v>
      </c>
      <c r="D3444" s="2">
        <v>14.94</v>
      </c>
      <c r="E3444" s="2">
        <v>15.05</v>
      </c>
      <c r="F3444" s="2">
        <v>0.736278447</v>
      </c>
    </row>
    <row r="3445" spans="1:6" x14ac:dyDescent="0.25">
      <c r="A3445" s="3">
        <v>40718</v>
      </c>
      <c r="B3445" s="2">
        <v>15.41</v>
      </c>
      <c r="C3445" s="2">
        <v>15.44</v>
      </c>
      <c r="D3445" s="2">
        <v>14.93</v>
      </c>
      <c r="E3445" s="2">
        <v>14.93</v>
      </c>
      <c r="F3445" s="2">
        <v>-3.1148604799999999</v>
      </c>
    </row>
    <row r="3446" spans="1:6" x14ac:dyDescent="0.25">
      <c r="A3446" s="3">
        <v>40717</v>
      </c>
      <c r="B3446" s="2">
        <v>15.18</v>
      </c>
      <c r="C3446" s="2">
        <v>15.49</v>
      </c>
      <c r="D3446" s="2">
        <v>15.08</v>
      </c>
      <c r="E3446" s="2">
        <v>15.47</v>
      </c>
      <c r="F3446" s="2">
        <v>1.9104084320000001</v>
      </c>
    </row>
    <row r="3447" spans="1:6" x14ac:dyDescent="0.25">
      <c r="A3447" s="3">
        <v>40716</v>
      </c>
      <c r="B3447" s="2">
        <v>15.47</v>
      </c>
      <c r="C3447" s="2">
        <v>15.63</v>
      </c>
      <c r="D3447" s="2">
        <v>15.33</v>
      </c>
      <c r="E3447" s="2">
        <v>15.35</v>
      </c>
      <c r="F3447" s="2">
        <v>-0.77569489300000005</v>
      </c>
    </row>
    <row r="3448" spans="1:6" x14ac:dyDescent="0.25">
      <c r="A3448" s="3">
        <v>40715</v>
      </c>
      <c r="B3448" s="2">
        <v>15.19</v>
      </c>
      <c r="C3448" s="2">
        <v>15.57</v>
      </c>
      <c r="D3448" s="2">
        <v>15.15</v>
      </c>
      <c r="E3448" s="2">
        <v>15.51</v>
      </c>
      <c r="F3448" s="2">
        <v>2.1066491109999999</v>
      </c>
    </row>
    <row r="3449" spans="1:6" x14ac:dyDescent="0.25">
      <c r="A3449" s="3">
        <v>40714</v>
      </c>
      <c r="B3449" s="2">
        <v>14.93</v>
      </c>
      <c r="C3449" s="2">
        <v>15.17</v>
      </c>
      <c r="D3449" s="2">
        <v>14.93</v>
      </c>
      <c r="E3449" s="2">
        <v>15.14</v>
      </c>
      <c r="F3449" s="2">
        <v>1.4065639649999999</v>
      </c>
    </row>
    <row r="3450" spans="1:6" x14ac:dyDescent="0.25">
      <c r="A3450" s="3">
        <v>40711</v>
      </c>
      <c r="B3450" s="2">
        <v>15.2</v>
      </c>
      <c r="C3450" s="2">
        <v>15.2</v>
      </c>
      <c r="D3450" s="2">
        <v>14.89</v>
      </c>
      <c r="E3450" s="2">
        <v>14.97</v>
      </c>
      <c r="F3450" s="2">
        <v>-1.513157895</v>
      </c>
    </row>
    <row r="3451" spans="1:6" x14ac:dyDescent="0.25">
      <c r="A3451" s="3">
        <v>40710</v>
      </c>
      <c r="B3451" s="2">
        <v>14.82</v>
      </c>
      <c r="C3451" s="2">
        <v>15.1</v>
      </c>
      <c r="D3451" s="2">
        <v>14.8</v>
      </c>
      <c r="E3451" s="2">
        <v>15.05</v>
      </c>
      <c r="F3451" s="2">
        <v>1.551956815</v>
      </c>
    </row>
    <row r="3452" spans="1:6" x14ac:dyDescent="0.25">
      <c r="A3452" s="3">
        <v>40709</v>
      </c>
      <c r="B3452" s="2">
        <v>14.95</v>
      </c>
      <c r="C3452" s="2">
        <v>14.98</v>
      </c>
      <c r="D3452" s="2">
        <v>14.78</v>
      </c>
      <c r="E3452" s="2">
        <v>14.84</v>
      </c>
      <c r="F3452" s="2">
        <v>-0.73578595300000005</v>
      </c>
    </row>
    <row r="3453" spans="1:6" x14ac:dyDescent="0.25">
      <c r="A3453" s="3">
        <v>40708</v>
      </c>
      <c r="B3453" s="2">
        <v>15.1</v>
      </c>
      <c r="C3453" s="2">
        <v>15.22</v>
      </c>
      <c r="D3453" s="2">
        <v>14.92</v>
      </c>
      <c r="E3453" s="2">
        <v>15.08</v>
      </c>
      <c r="F3453" s="2">
        <v>-0.132450331</v>
      </c>
    </row>
    <row r="3454" spans="1:6" x14ac:dyDescent="0.25">
      <c r="A3454" s="3">
        <v>40707</v>
      </c>
      <c r="B3454" s="2">
        <v>15.14</v>
      </c>
      <c r="C3454" s="2">
        <v>15.28</v>
      </c>
      <c r="D3454" s="2">
        <v>15.04</v>
      </c>
      <c r="E3454" s="2">
        <v>15.06</v>
      </c>
      <c r="F3454" s="2">
        <v>-0.52840158500000001</v>
      </c>
    </row>
    <row r="3455" spans="1:6" x14ac:dyDescent="0.25">
      <c r="A3455" s="3">
        <v>40704</v>
      </c>
      <c r="B3455" s="2">
        <v>15.31</v>
      </c>
      <c r="C3455" s="2">
        <v>15.36</v>
      </c>
      <c r="D3455" s="2">
        <v>15.01</v>
      </c>
      <c r="E3455" s="2">
        <v>15.11</v>
      </c>
      <c r="F3455" s="2">
        <v>-1.3063357280000001</v>
      </c>
    </row>
    <row r="3456" spans="1:6" x14ac:dyDescent="0.25">
      <c r="A3456" s="3">
        <v>40703</v>
      </c>
      <c r="B3456" s="2">
        <v>15.32</v>
      </c>
      <c r="C3456" s="2">
        <v>15.47</v>
      </c>
      <c r="D3456" s="2">
        <v>15.25</v>
      </c>
      <c r="E3456" s="2">
        <v>15.3</v>
      </c>
      <c r="F3456" s="2">
        <v>-0.130548303</v>
      </c>
    </row>
    <row r="3457" spans="1:6" x14ac:dyDescent="0.25">
      <c r="A3457" s="3">
        <v>40702</v>
      </c>
      <c r="B3457" s="2">
        <v>15.41</v>
      </c>
      <c r="C3457" s="2">
        <v>15.58</v>
      </c>
      <c r="D3457" s="2">
        <v>15.21</v>
      </c>
      <c r="E3457" s="2">
        <v>15.3</v>
      </c>
      <c r="F3457" s="2">
        <v>-0.71382219300000005</v>
      </c>
    </row>
    <row r="3458" spans="1:6" x14ac:dyDescent="0.25">
      <c r="A3458" s="3">
        <v>40701</v>
      </c>
      <c r="B3458" s="2">
        <v>16.02</v>
      </c>
      <c r="C3458" s="2">
        <v>16.04</v>
      </c>
      <c r="D3458" s="2">
        <v>15.5</v>
      </c>
      <c r="E3458" s="2">
        <v>15.5</v>
      </c>
      <c r="F3458" s="2">
        <v>-3.2459425720000001</v>
      </c>
    </row>
    <row r="3459" spans="1:6" x14ac:dyDescent="0.25">
      <c r="A3459" s="3">
        <v>40700</v>
      </c>
      <c r="B3459" s="2">
        <v>16.010000000000002</v>
      </c>
      <c r="C3459" s="2">
        <v>16.170000000000002</v>
      </c>
      <c r="D3459" s="2">
        <v>15.88</v>
      </c>
      <c r="E3459" s="2">
        <v>15.99</v>
      </c>
      <c r="F3459" s="2">
        <v>-0.124921924</v>
      </c>
    </row>
    <row r="3460" spans="1:6" x14ac:dyDescent="0.25">
      <c r="A3460" s="3">
        <v>40697</v>
      </c>
      <c r="B3460" s="2">
        <v>16.14</v>
      </c>
      <c r="C3460" s="2">
        <v>16.190000000000001</v>
      </c>
      <c r="D3460" s="2">
        <v>15.98</v>
      </c>
      <c r="E3460" s="2">
        <v>16.010000000000002</v>
      </c>
      <c r="F3460" s="2">
        <v>-0.80545229200000001</v>
      </c>
    </row>
    <row r="3461" spans="1:6" x14ac:dyDescent="0.25">
      <c r="A3461" s="3">
        <v>40696</v>
      </c>
      <c r="B3461" s="2">
        <v>16.29</v>
      </c>
      <c r="C3461" s="2">
        <v>16.52</v>
      </c>
      <c r="D3461" s="2">
        <v>16.23</v>
      </c>
      <c r="E3461" s="2">
        <v>16.239999999999998</v>
      </c>
      <c r="F3461" s="2">
        <v>-0.306936771</v>
      </c>
    </row>
    <row r="3462" spans="1:6" x14ac:dyDescent="0.25">
      <c r="A3462" s="3">
        <v>40695</v>
      </c>
      <c r="B3462" s="2">
        <v>16.760000000000002</v>
      </c>
      <c r="C3462" s="2">
        <v>16.77</v>
      </c>
      <c r="D3462" s="2">
        <v>16.36</v>
      </c>
      <c r="E3462" s="2">
        <v>16.36</v>
      </c>
      <c r="F3462" s="2">
        <v>-2.3866348450000001</v>
      </c>
    </row>
    <row r="3463" spans="1:6" x14ac:dyDescent="0.25">
      <c r="A3463" s="3">
        <v>40694</v>
      </c>
      <c r="B3463" s="2">
        <v>16.59</v>
      </c>
      <c r="C3463" s="2">
        <v>16.82</v>
      </c>
      <c r="D3463" s="2">
        <v>16.510000000000002</v>
      </c>
      <c r="E3463" s="2">
        <v>16.8</v>
      </c>
      <c r="F3463" s="2">
        <v>1.2658227849999999</v>
      </c>
    </row>
    <row r="3464" spans="1:6" x14ac:dyDescent="0.25">
      <c r="A3464" s="3">
        <v>40690</v>
      </c>
      <c r="B3464" s="2">
        <v>16.239999999999998</v>
      </c>
      <c r="C3464" s="2">
        <v>16.510000000000002</v>
      </c>
      <c r="D3464" s="2">
        <v>16.239999999999998</v>
      </c>
      <c r="E3464" s="2">
        <v>16.46</v>
      </c>
      <c r="F3464" s="2">
        <v>1.354679803</v>
      </c>
    </row>
    <row r="3465" spans="1:6" x14ac:dyDescent="0.25">
      <c r="A3465" s="3">
        <v>40689</v>
      </c>
      <c r="B3465" s="2">
        <v>16.16</v>
      </c>
      <c r="C3465" s="2">
        <v>16.37</v>
      </c>
      <c r="D3465" s="2">
        <v>16.149999999999999</v>
      </c>
      <c r="E3465" s="2">
        <v>16.25</v>
      </c>
      <c r="F3465" s="2">
        <v>0.55693069299999998</v>
      </c>
    </row>
    <row r="3466" spans="1:6" x14ac:dyDescent="0.25">
      <c r="A3466" s="3">
        <v>40688</v>
      </c>
      <c r="B3466" s="2">
        <v>16.170000000000002</v>
      </c>
      <c r="C3466" s="2">
        <v>16.25</v>
      </c>
      <c r="D3466" s="2">
        <v>16.11</v>
      </c>
      <c r="E3466" s="2">
        <v>16.190000000000001</v>
      </c>
      <c r="F3466" s="2">
        <v>0.12368583800000001</v>
      </c>
    </row>
    <row r="3467" spans="1:6" x14ac:dyDescent="0.25">
      <c r="A3467" s="3">
        <v>40687</v>
      </c>
      <c r="B3467" s="2">
        <v>16.39</v>
      </c>
      <c r="C3467" s="2">
        <v>16.46</v>
      </c>
      <c r="D3467" s="2">
        <v>16.260000000000002</v>
      </c>
      <c r="E3467" s="2">
        <v>16.27</v>
      </c>
      <c r="F3467" s="2">
        <v>-0.73215375199999999</v>
      </c>
    </row>
    <row r="3468" spans="1:6" x14ac:dyDescent="0.25">
      <c r="A3468" s="3">
        <v>40686</v>
      </c>
      <c r="B3468" s="2">
        <v>16.43</v>
      </c>
      <c r="C3468" s="2">
        <v>16.43</v>
      </c>
      <c r="D3468" s="2">
        <v>16.22</v>
      </c>
      <c r="E3468" s="2">
        <v>16.350000000000001</v>
      </c>
      <c r="F3468" s="2">
        <v>-0.486914181</v>
      </c>
    </row>
    <row r="3469" spans="1:6" x14ac:dyDescent="0.25">
      <c r="A3469" s="3">
        <v>40683</v>
      </c>
      <c r="B3469" s="2">
        <v>16.68</v>
      </c>
      <c r="C3469" s="2">
        <v>16.72</v>
      </c>
      <c r="D3469" s="2">
        <v>16.510000000000002</v>
      </c>
      <c r="E3469" s="2">
        <v>16.52</v>
      </c>
      <c r="F3469" s="2">
        <v>-0.95923261400000004</v>
      </c>
    </row>
    <row r="3470" spans="1:6" x14ac:dyDescent="0.25">
      <c r="A3470" s="3">
        <v>40682</v>
      </c>
      <c r="B3470" s="2">
        <v>16.75</v>
      </c>
      <c r="C3470" s="2">
        <v>16.829999999999998</v>
      </c>
      <c r="D3470" s="2">
        <v>16.57</v>
      </c>
      <c r="E3470" s="2">
        <v>16.66</v>
      </c>
      <c r="F3470" s="2">
        <v>-0.53731343300000001</v>
      </c>
    </row>
    <row r="3471" spans="1:6" x14ac:dyDescent="0.25">
      <c r="A3471" s="3">
        <v>40681</v>
      </c>
      <c r="B3471" s="2">
        <v>16.64</v>
      </c>
      <c r="C3471" s="2">
        <v>16.66</v>
      </c>
      <c r="D3471" s="2">
        <v>16.34</v>
      </c>
      <c r="E3471" s="2">
        <v>16.649999999999999</v>
      </c>
      <c r="F3471" s="2">
        <v>6.0096153999999999E-2</v>
      </c>
    </row>
    <row r="3472" spans="1:6" x14ac:dyDescent="0.25">
      <c r="A3472" s="3">
        <v>40680</v>
      </c>
      <c r="B3472" s="2">
        <v>16.5</v>
      </c>
      <c r="C3472" s="2">
        <v>16.72</v>
      </c>
      <c r="D3472" s="2">
        <v>16.46</v>
      </c>
      <c r="E3472" s="2">
        <v>16.64</v>
      </c>
      <c r="F3472" s="2">
        <v>0.84848484800000001</v>
      </c>
    </row>
    <row r="3473" spans="1:6" x14ac:dyDescent="0.25">
      <c r="A3473" s="3">
        <v>40679</v>
      </c>
      <c r="B3473" s="2">
        <v>16.78</v>
      </c>
      <c r="C3473" s="2">
        <v>16.87</v>
      </c>
      <c r="D3473" s="2">
        <v>16.600000000000001</v>
      </c>
      <c r="E3473" s="2">
        <v>16.600000000000001</v>
      </c>
      <c r="F3473" s="2">
        <v>-1.0727056020000001</v>
      </c>
    </row>
    <row r="3474" spans="1:6" x14ac:dyDescent="0.25">
      <c r="A3474" s="3">
        <v>40676</v>
      </c>
      <c r="B3474" s="2">
        <v>16.87</v>
      </c>
      <c r="C3474" s="2">
        <v>16.96</v>
      </c>
      <c r="D3474" s="2">
        <v>16.78</v>
      </c>
      <c r="E3474" s="2">
        <v>16.88</v>
      </c>
      <c r="F3474" s="2">
        <v>5.9276822999999999E-2</v>
      </c>
    </row>
    <row r="3475" spans="1:6" x14ac:dyDescent="0.25">
      <c r="A3475" s="3">
        <v>40675</v>
      </c>
      <c r="B3475" s="2">
        <v>16.97</v>
      </c>
      <c r="C3475" s="2">
        <v>17.079999999999998</v>
      </c>
      <c r="D3475" s="2">
        <v>16.64</v>
      </c>
      <c r="E3475" s="2">
        <v>16.93</v>
      </c>
      <c r="F3475" s="2">
        <v>-0.23571007699999999</v>
      </c>
    </row>
    <row r="3476" spans="1:6" x14ac:dyDescent="0.25">
      <c r="A3476" s="3">
        <v>40674</v>
      </c>
      <c r="B3476" s="2">
        <v>17.79</v>
      </c>
      <c r="C3476" s="2">
        <v>17.98</v>
      </c>
      <c r="D3476" s="2">
        <v>17.68</v>
      </c>
      <c r="E3476" s="2">
        <v>17.78</v>
      </c>
      <c r="F3476" s="2">
        <v>-5.6211354999999998E-2</v>
      </c>
    </row>
    <row r="3477" spans="1:6" x14ac:dyDescent="0.25">
      <c r="A3477" s="3">
        <v>40673</v>
      </c>
      <c r="B3477" s="2">
        <v>17.66</v>
      </c>
      <c r="C3477" s="2">
        <v>17.940000000000001</v>
      </c>
      <c r="D3477" s="2">
        <v>17.649999999999999</v>
      </c>
      <c r="E3477" s="2">
        <v>17.79</v>
      </c>
      <c r="F3477" s="2">
        <v>0.73612683999999995</v>
      </c>
    </row>
    <row r="3478" spans="1:6" x14ac:dyDescent="0.25">
      <c r="A3478" s="3">
        <v>40672</v>
      </c>
      <c r="B3478" s="2">
        <v>17.53</v>
      </c>
      <c r="C3478" s="2">
        <v>17.670000000000002</v>
      </c>
      <c r="D3478" s="2">
        <v>17.47</v>
      </c>
      <c r="E3478" s="2">
        <v>17.600000000000001</v>
      </c>
      <c r="F3478" s="2">
        <v>0.39931545899999998</v>
      </c>
    </row>
    <row r="3479" spans="1:6" x14ac:dyDescent="0.25">
      <c r="A3479" s="3">
        <v>40669</v>
      </c>
      <c r="B3479" s="2">
        <v>17.649999999999999</v>
      </c>
      <c r="C3479" s="2">
        <v>17.7</v>
      </c>
      <c r="D3479" s="2">
        <v>17.510000000000002</v>
      </c>
      <c r="E3479" s="2">
        <v>17.559999999999999</v>
      </c>
      <c r="F3479" s="2">
        <v>-0.50991501400000006</v>
      </c>
    </row>
    <row r="3480" spans="1:6" x14ac:dyDescent="0.25">
      <c r="A3480" s="3">
        <v>40668</v>
      </c>
      <c r="B3480" s="2">
        <v>17.48</v>
      </c>
      <c r="C3480" s="2">
        <v>17.68</v>
      </c>
      <c r="D3480" s="2">
        <v>17.46</v>
      </c>
      <c r="E3480" s="2">
        <v>17.489999999999998</v>
      </c>
      <c r="F3480" s="2">
        <v>5.7208238000000002E-2</v>
      </c>
    </row>
    <row r="3481" spans="1:6" x14ac:dyDescent="0.25">
      <c r="A3481" s="3">
        <v>40667</v>
      </c>
      <c r="B3481" s="2">
        <v>17.36</v>
      </c>
      <c r="C3481" s="2">
        <v>17.55</v>
      </c>
      <c r="D3481" s="2">
        <v>17.28</v>
      </c>
      <c r="E3481" s="2">
        <v>17.47</v>
      </c>
      <c r="F3481" s="2">
        <v>0.633640553</v>
      </c>
    </row>
    <row r="3482" spans="1:6" x14ac:dyDescent="0.25">
      <c r="A3482" s="3">
        <v>40666</v>
      </c>
      <c r="B3482" s="2">
        <v>17.489999999999998</v>
      </c>
      <c r="C3482" s="2">
        <v>17.57</v>
      </c>
      <c r="D3482" s="2">
        <v>17.29</v>
      </c>
      <c r="E3482" s="2">
        <v>17.420000000000002</v>
      </c>
      <c r="F3482" s="2">
        <v>-0.40022870199999999</v>
      </c>
    </row>
    <row r="3483" spans="1:6" x14ac:dyDescent="0.25">
      <c r="A3483" s="3">
        <v>40665</v>
      </c>
      <c r="B3483" s="2">
        <v>17.54</v>
      </c>
      <c r="C3483" s="2">
        <v>17.59</v>
      </c>
      <c r="D3483" s="2">
        <v>17.39</v>
      </c>
      <c r="E3483" s="2">
        <v>17.579999999999998</v>
      </c>
      <c r="F3483" s="2">
        <v>0.228050171</v>
      </c>
    </row>
    <row r="3484" spans="1:6" x14ac:dyDescent="0.25">
      <c r="A3484" s="3">
        <v>40662</v>
      </c>
      <c r="B3484" s="2">
        <v>17.34</v>
      </c>
      <c r="C3484" s="2">
        <v>17.559999999999999</v>
      </c>
      <c r="D3484" s="2">
        <v>17.260000000000002</v>
      </c>
      <c r="E3484" s="2">
        <v>17.559999999999999</v>
      </c>
      <c r="F3484" s="2">
        <v>1.268742791</v>
      </c>
    </row>
    <row r="3485" spans="1:6" x14ac:dyDescent="0.25">
      <c r="A3485" s="3">
        <v>40661</v>
      </c>
      <c r="B3485" s="2">
        <v>17.2</v>
      </c>
      <c r="C3485" s="2">
        <v>17.38</v>
      </c>
      <c r="D3485" s="2">
        <v>17.190000000000001</v>
      </c>
      <c r="E3485" s="2">
        <v>17.32</v>
      </c>
      <c r="F3485" s="2">
        <v>0.69767441900000005</v>
      </c>
    </row>
    <row r="3486" spans="1:6" x14ac:dyDescent="0.25">
      <c r="A3486" s="3">
        <v>40660</v>
      </c>
      <c r="B3486" s="2">
        <v>17.63</v>
      </c>
      <c r="C3486" s="2">
        <v>17.64</v>
      </c>
      <c r="D3486" s="2">
        <v>17.09</v>
      </c>
      <c r="E3486" s="2">
        <v>17.2</v>
      </c>
      <c r="F3486" s="2">
        <v>-2.4390243900000002</v>
      </c>
    </row>
    <row r="3487" spans="1:6" x14ac:dyDescent="0.25">
      <c r="A3487" s="3">
        <v>40659</v>
      </c>
      <c r="B3487" s="2">
        <v>17.2</v>
      </c>
      <c r="C3487" s="2">
        <v>17.64</v>
      </c>
      <c r="D3487" s="2">
        <v>17.14</v>
      </c>
      <c r="E3487" s="2">
        <v>17.52</v>
      </c>
      <c r="F3487" s="2">
        <v>1.8604651160000001</v>
      </c>
    </row>
    <row r="3488" spans="1:6" x14ac:dyDescent="0.25">
      <c r="A3488" s="3">
        <v>40658</v>
      </c>
      <c r="B3488" s="2">
        <v>16.940000000000001</v>
      </c>
      <c r="C3488" s="2">
        <v>17.16</v>
      </c>
      <c r="D3488" s="2">
        <v>16.91</v>
      </c>
      <c r="E3488" s="2">
        <v>17.100000000000001</v>
      </c>
      <c r="F3488" s="2">
        <v>0.94451003499999997</v>
      </c>
    </row>
    <row r="3489" spans="1:6" x14ac:dyDescent="0.25">
      <c r="A3489" s="3">
        <v>40654</v>
      </c>
      <c r="B3489" s="2">
        <v>16.93</v>
      </c>
      <c r="C3489" s="2">
        <v>16.989999999999998</v>
      </c>
      <c r="D3489" s="2">
        <v>16.86</v>
      </c>
      <c r="E3489" s="2">
        <v>16.940000000000001</v>
      </c>
      <c r="F3489" s="2">
        <v>5.9066744999999997E-2</v>
      </c>
    </row>
    <row r="3490" spans="1:6" x14ac:dyDescent="0.25">
      <c r="A3490" s="3">
        <v>40653</v>
      </c>
      <c r="B3490" s="2">
        <v>16.899999999999999</v>
      </c>
      <c r="C3490" s="2">
        <v>16.96</v>
      </c>
      <c r="D3490" s="2">
        <v>16.8</v>
      </c>
      <c r="E3490" s="2">
        <v>16.920000000000002</v>
      </c>
      <c r="F3490" s="2">
        <v>0.118343195</v>
      </c>
    </row>
    <row r="3491" spans="1:6" x14ac:dyDescent="0.25">
      <c r="A3491" s="3">
        <v>40652</v>
      </c>
      <c r="B3491" s="2">
        <v>16.670000000000002</v>
      </c>
      <c r="C3491" s="2">
        <v>16.760000000000002</v>
      </c>
      <c r="D3491" s="2">
        <v>16.52</v>
      </c>
      <c r="E3491" s="2">
        <v>16.61</v>
      </c>
      <c r="F3491" s="2">
        <v>-0.35992801400000002</v>
      </c>
    </row>
    <row r="3492" spans="1:6" x14ac:dyDescent="0.25">
      <c r="A3492" s="3">
        <v>40651</v>
      </c>
      <c r="B3492" s="2">
        <v>16.89</v>
      </c>
      <c r="C3492" s="2">
        <v>16.899999999999999</v>
      </c>
      <c r="D3492" s="2">
        <v>16.59</v>
      </c>
      <c r="E3492" s="2">
        <v>16.73</v>
      </c>
      <c r="F3492" s="2">
        <v>-0.94730609799999999</v>
      </c>
    </row>
    <row r="3493" spans="1:6" x14ac:dyDescent="0.25">
      <c r="A3493" s="3">
        <v>40648</v>
      </c>
      <c r="B3493" s="2">
        <v>17.18</v>
      </c>
      <c r="C3493" s="2">
        <v>17.3</v>
      </c>
      <c r="D3493" s="2">
        <v>16.97</v>
      </c>
      <c r="E3493" s="2">
        <v>17.03</v>
      </c>
      <c r="F3493" s="2">
        <v>-0.87310826500000005</v>
      </c>
    </row>
    <row r="3494" spans="1:6" x14ac:dyDescent="0.25">
      <c r="A3494" s="3">
        <v>40647</v>
      </c>
      <c r="B3494" s="2">
        <v>17.149999999999999</v>
      </c>
      <c r="C3494" s="2">
        <v>17.22</v>
      </c>
      <c r="D3494" s="2">
        <v>17.05</v>
      </c>
      <c r="E3494" s="2">
        <v>17.170000000000002</v>
      </c>
      <c r="F3494" s="2">
        <v>0.116618076</v>
      </c>
    </row>
    <row r="3495" spans="1:6" x14ac:dyDescent="0.25">
      <c r="A3495" s="3">
        <v>40646</v>
      </c>
      <c r="B3495" s="2">
        <v>17.489999999999998</v>
      </c>
      <c r="C3495" s="2">
        <v>17.5</v>
      </c>
      <c r="D3495" s="2">
        <v>17.22</v>
      </c>
      <c r="E3495" s="2">
        <v>17.25</v>
      </c>
      <c r="F3495" s="2">
        <v>-1.372212693</v>
      </c>
    </row>
    <row r="3496" spans="1:6" x14ac:dyDescent="0.25">
      <c r="A3496" s="3">
        <v>40645</v>
      </c>
      <c r="B3496" s="2">
        <v>17.5</v>
      </c>
      <c r="C3496" s="2">
        <v>17.579999999999998</v>
      </c>
      <c r="D3496" s="2">
        <v>17.36</v>
      </c>
      <c r="E3496" s="2">
        <v>17.440000000000001</v>
      </c>
      <c r="F3496" s="2">
        <v>-0.34285714299999998</v>
      </c>
    </row>
    <row r="3497" spans="1:6" x14ac:dyDescent="0.25">
      <c r="A3497" s="3">
        <v>40644</v>
      </c>
      <c r="B3497" s="2">
        <v>17.7</v>
      </c>
      <c r="C3497" s="2">
        <v>17.760000000000002</v>
      </c>
      <c r="D3497" s="2">
        <v>17.36</v>
      </c>
      <c r="E3497" s="2">
        <v>17.489999999999998</v>
      </c>
      <c r="F3497" s="2">
        <v>-1.1864406780000001</v>
      </c>
    </row>
    <row r="3498" spans="1:6" x14ac:dyDescent="0.25">
      <c r="A3498" s="3">
        <v>40641</v>
      </c>
      <c r="B3498" s="2">
        <v>17.98</v>
      </c>
      <c r="C3498" s="2">
        <v>17.98</v>
      </c>
      <c r="D3498" s="2">
        <v>17.53</v>
      </c>
      <c r="E3498" s="2">
        <v>17.649999999999999</v>
      </c>
      <c r="F3498" s="2">
        <v>-1.835372636</v>
      </c>
    </row>
    <row r="3499" spans="1:6" x14ac:dyDescent="0.25">
      <c r="A3499" s="3">
        <v>40640</v>
      </c>
      <c r="B3499" s="2">
        <v>18.18</v>
      </c>
      <c r="C3499" s="2">
        <v>18.29</v>
      </c>
      <c r="D3499" s="2">
        <v>17.72</v>
      </c>
      <c r="E3499" s="2">
        <v>17.91</v>
      </c>
      <c r="F3499" s="2">
        <v>-1.4851485149999999</v>
      </c>
    </row>
    <row r="3500" spans="1:6" x14ac:dyDescent="0.25">
      <c r="A3500" s="3">
        <v>40639</v>
      </c>
      <c r="B3500" s="2">
        <v>17.45</v>
      </c>
      <c r="C3500" s="2">
        <v>18.18</v>
      </c>
      <c r="D3500" s="2">
        <v>17.38</v>
      </c>
      <c r="E3500" s="2">
        <v>18.07</v>
      </c>
      <c r="F3500" s="2">
        <v>3.5530085960000002</v>
      </c>
    </row>
    <row r="3501" spans="1:6" x14ac:dyDescent="0.25">
      <c r="A3501" s="3">
        <v>40638</v>
      </c>
      <c r="B3501" s="2">
        <v>17.14</v>
      </c>
      <c r="C3501" s="2">
        <v>17.489999999999998</v>
      </c>
      <c r="D3501" s="2">
        <v>17.12</v>
      </c>
      <c r="E3501" s="2">
        <v>17.22</v>
      </c>
      <c r="F3501" s="2">
        <v>0.466744457</v>
      </c>
    </row>
    <row r="3502" spans="1:6" x14ac:dyDescent="0.25">
      <c r="A3502" s="3">
        <v>40637</v>
      </c>
      <c r="B3502" s="2">
        <v>17.02</v>
      </c>
      <c r="C3502" s="2">
        <v>17.14</v>
      </c>
      <c r="D3502" s="2">
        <v>17</v>
      </c>
      <c r="E3502" s="2">
        <v>17.059999999999999</v>
      </c>
      <c r="F3502" s="2">
        <v>0.23501762600000001</v>
      </c>
    </row>
    <row r="3503" spans="1:6" x14ac:dyDescent="0.25">
      <c r="A3503" s="3">
        <v>40634</v>
      </c>
      <c r="B3503" s="2">
        <v>17.29</v>
      </c>
      <c r="C3503" s="2">
        <v>17.3</v>
      </c>
      <c r="D3503" s="2">
        <v>16.989999999999998</v>
      </c>
      <c r="E3503" s="2">
        <v>17.04</v>
      </c>
      <c r="F3503" s="2">
        <v>-1.4459224989999999</v>
      </c>
    </row>
    <row r="3504" spans="1:6" x14ac:dyDescent="0.25">
      <c r="A3504" s="3">
        <v>40633</v>
      </c>
      <c r="B3504" s="2">
        <v>17.32</v>
      </c>
      <c r="C3504" s="2">
        <v>17.45</v>
      </c>
      <c r="D3504" s="2">
        <v>17.149999999999999</v>
      </c>
      <c r="E3504" s="2">
        <v>17.149999999999999</v>
      </c>
      <c r="F3504" s="2">
        <v>-0.98152424900000002</v>
      </c>
    </row>
    <row r="3505" spans="1:6" x14ac:dyDescent="0.25">
      <c r="A3505" s="3">
        <v>40632</v>
      </c>
      <c r="B3505" s="2">
        <v>17.579999999999998</v>
      </c>
      <c r="C3505" s="2">
        <v>17.600000000000001</v>
      </c>
      <c r="D3505" s="2">
        <v>17.3</v>
      </c>
      <c r="E3505" s="2">
        <v>17.32</v>
      </c>
      <c r="F3505" s="2">
        <v>-1.4789533560000001</v>
      </c>
    </row>
    <row r="3506" spans="1:6" x14ac:dyDescent="0.25">
      <c r="A3506" s="3">
        <v>40631</v>
      </c>
      <c r="B3506" s="2">
        <v>17.21</v>
      </c>
      <c r="C3506" s="2">
        <v>17.45</v>
      </c>
      <c r="D3506" s="2">
        <v>17.190000000000001</v>
      </c>
      <c r="E3506" s="2">
        <v>17.440000000000001</v>
      </c>
      <c r="F3506" s="2">
        <v>1.3364323069999999</v>
      </c>
    </row>
    <row r="3507" spans="1:6" x14ac:dyDescent="0.25">
      <c r="A3507" s="3">
        <v>40630</v>
      </c>
      <c r="B3507" s="2">
        <v>17.36</v>
      </c>
      <c r="C3507" s="2">
        <v>17.53</v>
      </c>
      <c r="D3507" s="2">
        <v>17.170000000000002</v>
      </c>
      <c r="E3507" s="2">
        <v>17.170000000000002</v>
      </c>
      <c r="F3507" s="2">
        <v>-1.0944700460000001</v>
      </c>
    </row>
    <row r="3508" spans="1:6" x14ac:dyDescent="0.25">
      <c r="A3508" s="3">
        <v>40627</v>
      </c>
      <c r="B3508" s="2">
        <v>17.38</v>
      </c>
      <c r="C3508" s="2">
        <v>17.41</v>
      </c>
      <c r="D3508" s="2">
        <v>17.2</v>
      </c>
      <c r="E3508" s="2">
        <v>17.28</v>
      </c>
      <c r="F3508" s="2">
        <v>-0.57537399300000003</v>
      </c>
    </row>
    <row r="3509" spans="1:6" x14ac:dyDescent="0.25">
      <c r="A3509" s="3">
        <v>40626</v>
      </c>
      <c r="B3509" s="2">
        <v>17.600000000000001</v>
      </c>
      <c r="C3509" s="2">
        <v>17.64</v>
      </c>
      <c r="D3509" s="2">
        <v>17.350000000000001</v>
      </c>
      <c r="E3509" s="2">
        <v>17.36</v>
      </c>
      <c r="F3509" s="2">
        <v>-1.363636364</v>
      </c>
    </row>
    <row r="3510" spans="1:6" x14ac:dyDescent="0.25">
      <c r="A3510" s="3">
        <v>40625</v>
      </c>
      <c r="B3510" s="2">
        <v>17.420000000000002</v>
      </c>
      <c r="C3510" s="2">
        <v>17.600000000000001</v>
      </c>
      <c r="D3510" s="2">
        <v>17.34</v>
      </c>
      <c r="E3510" s="2">
        <v>17.579999999999998</v>
      </c>
      <c r="F3510" s="2">
        <v>0.91848450100000001</v>
      </c>
    </row>
    <row r="3511" spans="1:6" x14ac:dyDescent="0.25">
      <c r="A3511" s="3">
        <v>40624</v>
      </c>
      <c r="B3511" s="2">
        <v>17.43</v>
      </c>
      <c r="C3511" s="2">
        <v>17.61</v>
      </c>
      <c r="D3511" s="2">
        <v>17.3</v>
      </c>
      <c r="E3511" s="2">
        <v>17.45</v>
      </c>
      <c r="F3511" s="2">
        <v>0.11474469299999999</v>
      </c>
    </row>
    <row r="3512" spans="1:6" x14ac:dyDescent="0.25">
      <c r="A3512" s="3">
        <v>40623</v>
      </c>
      <c r="B3512" s="2">
        <v>17.350000000000001</v>
      </c>
      <c r="C3512" s="2">
        <v>17.55</v>
      </c>
      <c r="D3512" s="2">
        <v>17.3</v>
      </c>
      <c r="E3512" s="2">
        <v>17.39</v>
      </c>
      <c r="F3512" s="2">
        <v>0.23054754999999999</v>
      </c>
    </row>
    <row r="3513" spans="1:6" x14ac:dyDescent="0.25">
      <c r="A3513" s="3">
        <v>40620</v>
      </c>
      <c r="B3513" s="2">
        <v>17.350000000000001</v>
      </c>
      <c r="C3513" s="2">
        <v>17.41</v>
      </c>
      <c r="D3513" s="2">
        <v>17.07</v>
      </c>
      <c r="E3513" s="2">
        <v>17.14</v>
      </c>
      <c r="F3513" s="2">
        <v>-1.2103746399999999</v>
      </c>
    </row>
    <row r="3514" spans="1:6" x14ac:dyDescent="0.25">
      <c r="A3514" s="3">
        <v>40619</v>
      </c>
      <c r="B3514" s="2">
        <v>17.13</v>
      </c>
      <c r="C3514" s="2">
        <v>17.2</v>
      </c>
      <c r="D3514" s="2">
        <v>16.97</v>
      </c>
      <c r="E3514" s="2">
        <v>17</v>
      </c>
      <c r="F3514" s="2">
        <v>-0.75890250999999997</v>
      </c>
    </row>
    <row r="3515" spans="1:6" x14ac:dyDescent="0.25">
      <c r="A3515" s="3">
        <v>40618</v>
      </c>
      <c r="B3515" s="2">
        <v>17.309999999999999</v>
      </c>
      <c r="C3515" s="2">
        <v>17.57</v>
      </c>
      <c r="D3515" s="2">
        <v>17.010000000000002</v>
      </c>
      <c r="E3515" s="2">
        <v>17.04</v>
      </c>
      <c r="F3515" s="2">
        <v>-1.5597920279999999</v>
      </c>
    </row>
    <row r="3516" spans="1:6" x14ac:dyDescent="0.25">
      <c r="A3516" s="3">
        <v>40617</v>
      </c>
      <c r="B3516" s="2">
        <v>17.309999999999999</v>
      </c>
      <c r="C3516" s="2">
        <v>17.48</v>
      </c>
      <c r="D3516" s="2">
        <v>17.25</v>
      </c>
      <c r="E3516" s="2">
        <v>17.39</v>
      </c>
      <c r="F3516" s="2">
        <v>0.462160601</v>
      </c>
    </row>
    <row r="3517" spans="1:6" x14ac:dyDescent="0.25">
      <c r="A3517" s="3">
        <v>40616</v>
      </c>
      <c r="B3517" s="2">
        <v>17.8</v>
      </c>
      <c r="C3517" s="2">
        <v>17.88</v>
      </c>
      <c r="D3517" s="2">
        <v>17.739999999999998</v>
      </c>
      <c r="E3517" s="2">
        <v>17.850000000000001</v>
      </c>
      <c r="F3517" s="2">
        <v>0.28089887600000002</v>
      </c>
    </row>
    <row r="3518" spans="1:6" x14ac:dyDescent="0.25">
      <c r="A3518" s="3">
        <v>40613</v>
      </c>
      <c r="B3518" s="2">
        <v>17.809999999999999</v>
      </c>
      <c r="C3518" s="2">
        <v>18.010000000000002</v>
      </c>
      <c r="D3518" s="2">
        <v>17.760000000000002</v>
      </c>
      <c r="E3518" s="2">
        <v>17.95</v>
      </c>
      <c r="F3518" s="2">
        <v>0.78607523899999998</v>
      </c>
    </row>
    <row r="3519" spans="1:6" x14ac:dyDescent="0.25">
      <c r="A3519" s="3">
        <v>40612</v>
      </c>
      <c r="B3519" s="2">
        <v>18.02</v>
      </c>
      <c r="C3519" s="2">
        <v>18.07</v>
      </c>
      <c r="D3519" s="2">
        <v>17.899999999999999</v>
      </c>
      <c r="E3519" s="2">
        <v>17.91</v>
      </c>
      <c r="F3519" s="2">
        <v>-0.61043285199999997</v>
      </c>
    </row>
    <row r="3520" spans="1:6" x14ac:dyDescent="0.25">
      <c r="A3520" s="3">
        <v>40611</v>
      </c>
      <c r="B3520" s="2">
        <v>18.11</v>
      </c>
      <c r="C3520" s="2">
        <v>18.190000000000001</v>
      </c>
      <c r="D3520" s="2">
        <v>18.02</v>
      </c>
      <c r="E3520" s="2">
        <v>18.12</v>
      </c>
      <c r="F3520" s="2">
        <v>5.5218112E-2</v>
      </c>
    </row>
    <row r="3521" spans="1:6" x14ac:dyDescent="0.25">
      <c r="A3521" s="3">
        <v>40610</v>
      </c>
      <c r="B3521" s="2">
        <v>18.170000000000002</v>
      </c>
      <c r="C3521" s="2">
        <v>18.3</v>
      </c>
      <c r="D3521" s="2">
        <v>18.02</v>
      </c>
      <c r="E3521" s="2">
        <v>18.23</v>
      </c>
      <c r="F3521" s="2">
        <v>0.33021464</v>
      </c>
    </row>
    <row r="3522" spans="1:6" x14ac:dyDescent="0.25">
      <c r="A3522" s="3">
        <v>40609</v>
      </c>
      <c r="B3522" s="2">
        <v>18.350000000000001</v>
      </c>
      <c r="C3522" s="2">
        <v>18.37</v>
      </c>
      <c r="D3522" s="2">
        <v>18.03</v>
      </c>
      <c r="E3522" s="2">
        <v>18.2</v>
      </c>
      <c r="F3522" s="2">
        <v>-0.81743869199999997</v>
      </c>
    </row>
    <row r="3523" spans="1:6" x14ac:dyDescent="0.25">
      <c r="A3523" s="3">
        <v>40606</v>
      </c>
      <c r="B3523" s="2">
        <v>18.53</v>
      </c>
      <c r="C3523" s="2">
        <v>18.59</v>
      </c>
      <c r="D3523" s="2">
        <v>18.309999999999999</v>
      </c>
      <c r="E3523" s="2">
        <v>18.420000000000002</v>
      </c>
      <c r="F3523" s="2">
        <v>-0.59363194799999996</v>
      </c>
    </row>
    <row r="3524" spans="1:6" x14ac:dyDescent="0.25">
      <c r="A3524" s="3">
        <v>40605</v>
      </c>
      <c r="B3524" s="2">
        <v>18.64</v>
      </c>
      <c r="C3524" s="2">
        <v>18.649999999999999</v>
      </c>
      <c r="D3524" s="2">
        <v>18.5</v>
      </c>
      <c r="E3524" s="2">
        <v>18.53</v>
      </c>
      <c r="F3524" s="2">
        <v>-0.59012875499999995</v>
      </c>
    </row>
    <row r="3525" spans="1:6" x14ac:dyDescent="0.25">
      <c r="A3525" s="3">
        <v>40604</v>
      </c>
      <c r="B3525" s="2">
        <v>18.5</v>
      </c>
      <c r="C3525" s="2">
        <v>18.61</v>
      </c>
      <c r="D3525" s="2">
        <v>18.440000000000001</v>
      </c>
      <c r="E3525" s="2">
        <v>18.5</v>
      </c>
      <c r="F3525" s="2">
        <v>0</v>
      </c>
    </row>
    <row r="3526" spans="1:6" x14ac:dyDescent="0.25">
      <c r="A3526" s="3">
        <v>40603</v>
      </c>
      <c r="B3526" s="2">
        <v>18.7</v>
      </c>
      <c r="C3526" s="2">
        <v>18.79</v>
      </c>
      <c r="D3526" s="2">
        <v>18.5</v>
      </c>
      <c r="E3526" s="2">
        <v>18.579999999999998</v>
      </c>
      <c r="F3526" s="2">
        <v>-0.64171122999999997</v>
      </c>
    </row>
    <row r="3527" spans="1:6" x14ac:dyDescent="0.25">
      <c r="A3527" s="3">
        <v>40602</v>
      </c>
      <c r="B3527" s="2">
        <v>18.64</v>
      </c>
      <c r="C3527" s="2">
        <v>18.75</v>
      </c>
      <c r="D3527" s="2">
        <v>18.510000000000002</v>
      </c>
      <c r="E3527" s="2">
        <v>18.559999999999999</v>
      </c>
      <c r="F3527" s="2">
        <v>-0.42918454900000003</v>
      </c>
    </row>
    <row r="3528" spans="1:6" x14ac:dyDescent="0.25">
      <c r="A3528" s="3">
        <v>40599</v>
      </c>
      <c r="B3528" s="2">
        <v>18.5</v>
      </c>
      <c r="C3528" s="2">
        <v>18.7</v>
      </c>
      <c r="D3528" s="2">
        <v>18.47</v>
      </c>
      <c r="E3528" s="2">
        <v>18.64</v>
      </c>
      <c r="F3528" s="2">
        <v>0.756756757</v>
      </c>
    </row>
    <row r="3529" spans="1:6" x14ac:dyDescent="0.25">
      <c r="A3529" s="3">
        <v>40598</v>
      </c>
      <c r="B3529" s="2">
        <v>18.38</v>
      </c>
      <c r="C3529" s="2">
        <v>18.510000000000002</v>
      </c>
      <c r="D3529" s="2">
        <v>18.23</v>
      </c>
      <c r="E3529" s="2">
        <v>18.350000000000001</v>
      </c>
      <c r="F3529" s="2">
        <v>-0.16322089200000001</v>
      </c>
    </row>
    <row r="3530" spans="1:6" x14ac:dyDescent="0.25">
      <c r="A3530" s="3">
        <v>40597</v>
      </c>
      <c r="B3530" s="2">
        <v>18.559999999999999</v>
      </c>
      <c r="C3530" s="2">
        <v>18.66</v>
      </c>
      <c r="D3530" s="2">
        <v>18.29</v>
      </c>
      <c r="E3530" s="2">
        <v>18.399999999999999</v>
      </c>
      <c r="F3530" s="2">
        <v>-0.86206896600000005</v>
      </c>
    </row>
    <row r="3531" spans="1:6" x14ac:dyDescent="0.25">
      <c r="A3531" s="3">
        <v>40596</v>
      </c>
      <c r="B3531" s="2">
        <v>18.71</v>
      </c>
      <c r="C3531" s="2">
        <v>18.739999999999998</v>
      </c>
      <c r="D3531" s="2">
        <v>18.55</v>
      </c>
      <c r="E3531" s="2">
        <v>18.59</v>
      </c>
      <c r="F3531" s="2">
        <v>-0.64136825200000003</v>
      </c>
    </row>
    <row r="3532" spans="1:6" x14ac:dyDescent="0.25">
      <c r="A3532" s="3">
        <v>40592</v>
      </c>
      <c r="B3532" s="2">
        <v>18.75</v>
      </c>
      <c r="C3532" s="2">
        <v>19.02</v>
      </c>
      <c r="D3532" s="2">
        <v>18.68</v>
      </c>
      <c r="E3532" s="2">
        <v>18.850000000000001</v>
      </c>
      <c r="F3532" s="2">
        <v>0.53333333299999997</v>
      </c>
    </row>
    <row r="3533" spans="1:6" x14ac:dyDescent="0.25">
      <c r="A3533" s="3">
        <v>40591</v>
      </c>
      <c r="B3533" s="2">
        <v>18.62</v>
      </c>
      <c r="C3533" s="2">
        <v>18.760000000000002</v>
      </c>
      <c r="D3533" s="2">
        <v>18.579999999999998</v>
      </c>
      <c r="E3533" s="2">
        <v>18.68</v>
      </c>
      <c r="F3533" s="2">
        <v>0.32223415700000002</v>
      </c>
    </row>
    <row r="3534" spans="1:6" x14ac:dyDescent="0.25">
      <c r="A3534" s="3">
        <v>40590</v>
      </c>
      <c r="B3534" s="2">
        <v>18.75</v>
      </c>
      <c r="C3534" s="2">
        <v>18.79</v>
      </c>
      <c r="D3534" s="2">
        <v>18.559999999999999</v>
      </c>
      <c r="E3534" s="2">
        <v>18.579999999999998</v>
      </c>
      <c r="F3534" s="2">
        <v>-0.90666666699999998</v>
      </c>
    </row>
    <row r="3535" spans="1:6" x14ac:dyDescent="0.25">
      <c r="A3535" s="3">
        <v>40589</v>
      </c>
      <c r="B3535" s="2">
        <v>18.91</v>
      </c>
      <c r="C3535" s="2">
        <v>18.920000000000002</v>
      </c>
      <c r="D3535" s="2">
        <v>18.63</v>
      </c>
      <c r="E3535" s="2">
        <v>18.670000000000002</v>
      </c>
      <c r="F3535" s="2">
        <v>-1.269169751</v>
      </c>
    </row>
    <row r="3536" spans="1:6" x14ac:dyDescent="0.25">
      <c r="A3536" s="3">
        <v>40588</v>
      </c>
      <c r="B3536" s="2">
        <v>18.850000000000001</v>
      </c>
      <c r="C3536" s="2">
        <v>18.95</v>
      </c>
      <c r="D3536" s="2">
        <v>18.68</v>
      </c>
      <c r="E3536" s="2">
        <v>18.809999999999999</v>
      </c>
      <c r="F3536" s="2">
        <v>-0.21220159199999999</v>
      </c>
    </row>
    <row r="3537" spans="1:6" x14ac:dyDescent="0.25">
      <c r="A3537" s="3">
        <v>40585</v>
      </c>
      <c r="B3537" s="2">
        <v>19.13</v>
      </c>
      <c r="C3537" s="2">
        <v>19.14</v>
      </c>
      <c r="D3537" s="2">
        <v>18.61</v>
      </c>
      <c r="E3537" s="2">
        <v>18.71</v>
      </c>
      <c r="F3537" s="2">
        <v>-2.1955044429999999</v>
      </c>
    </row>
    <row r="3538" spans="1:6" x14ac:dyDescent="0.25">
      <c r="A3538" s="3">
        <v>40584</v>
      </c>
      <c r="B3538" s="2">
        <v>19.68</v>
      </c>
      <c r="C3538" s="2">
        <v>19.690000000000001</v>
      </c>
      <c r="D3538" s="2">
        <v>18.79</v>
      </c>
      <c r="E3538" s="2">
        <v>18.920000000000002</v>
      </c>
      <c r="F3538" s="2">
        <v>-3.8617886179999998</v>
      </c>
    </row>
    <row r="3539" spans="1:6" x14ac:dyDescent="0.25">
      <c r="A3539" s="3">
        <v>40583</v>
      </c>
      <c r="B3539" s="2">
        <v>21.9</v>
      </c>
      <c r="C3539" s="2">
        <v>22.15</v>
      </c>
      <c r="D3539" s="2">
        <v>21.9</v>
      </c>
      <c r="E3539" s="2">
        <v>22.04</v>
      </c>
      <c r="F3539" s="2">
        <v>0.63926940600000004</v>
      </c>
    </row>
    <row r="3540" spans="1:6" x14ac:dyDescent="0.25">
      <c r="A3540" s="3">
        <v>40582</v>
      </c>
      <c r="B3540" s="2">
        <v>21.93</v>
      </c>
      <c r="C3540" s="2">
        <v>22</v>
      </c>
      <c r="D3540" s="2">
        <v>21.71</v>
      </c>
      <c r="E3540" s="2">
        <v>21.99</v>
      </c>
      <c r="F3540" s="2">
        <v>0.27359781100000002</v>
      </c>
    </row>
    <row r="3541" spans="1:6" x14ac:dyDescent="0.25">
      <c r="A3541" s="3">
        <v>40581</v>
      </c>
      <c r="B3541" s="2">
        <v>22.09</v>
      </c>
      <c r="C3541" s="2">
        <v>22.34</v>
      </c>
      <c r="D3541" s="2">
        <v>22.03</v>
      </c>
      <c r="E3541" s="2">
        <v>22.05</v>
      </c>
      <c r="F3541" s="2">
        <v>-0.18107741099999999</v>
      </c>
    </row>
    <row r="3542" spans="1:6" x14ac:dyDescent="0.25">
      <c r="A3542" s="3">
        <v>40578</v>
      </c>
      <c r="B3542" s="2">
        <v>21.93</v>
      </c>
      <c r="C3542" s="2">
        <v>22.15</v>
      </c>
      <c r="D3542" s="2">
        <v>21.81</v>
      </c>
      <c r="E3542" s="2">
        <v>22.06</v>
      </c>
      <c r="F3542" s="2">
        <v>0.59279525799999999</v>
      </c>
    </row>
    <row r="3543" spans="1:6" x14ac:dyDescent="0.25">
      <c r="A3543" s="3">
        <v>40577</v>
      </c>
      <c r="B3543" s="2">
        <v>21.7</v>
      </c>
      <c r="C3543" s="2">
        <v>21.97</v>
      </c>
      <c r="D3543" s="2">
        <v>21.65</v>
      </c>
      <c r="E3543" s="2">
        <v>21.91</v>
      </c>
      <c r="F3543" s="2">
        <v>0.96774193500000005</v>
      </c>
    </row>
    <row r="3544" spans="1:6" x14ac:dyDescent="0.25">
      <c r="A3544" s="3">
        <v>40576</v>
      </c>
      <c r="B3544" s="2">
        <v>21.5</v>
      </c>
      <c r="C3544" s="2">
        <v>21.69</v>
      </c>
      <c r="D3544" s="2">
        <v>21.43</v>
      </c>
      <c r="E3544" s="2">
        <v>21.63</v>
      </c>
      <c r="F3544" s="2">
        <v>0.60465116299999999</v>
      </c>
    </row>
    <row r="3545" spans="1:6" x14ac:dyDescent="0.25">
      <c r="A3545" s="3">
        <v>40575</v>
      </c>
      <c r="B3545" s="2">
        <v>21.3</v>
      </c>
      <c r="C3545" s="2">
        <v>21.56</v>
      </c>
      <c r="D3545" s="2">
        <v>21.3</v>
      </c>
      <c r="E3545" s="2">
        <v>21.49</v>
      </c>
      <c r="F3545" s="2">
        <v>0.89201877900000004</v>
      </c>
    </row>
    <row r="3546" spans="1:6" x14ac:dyDescent="0.25">
      <c r="A3546" s="3">
        <v>40574</v>
      </c>
      <c r="B3546" s="2">
        <v>20.94</v>
      </c>
      <c r="C3546" s="2">
        <v>21.18</v>
      </c>
      <c r="D3546" s="2">
        <v>20.71</v>
      </c>
      <c r="E3546" s="2">
        <v>21.15</v>
      </c>
      <c r="F3546" s="2">
        <v>1.0028653300000001</v>
      </c>
    </row>
    <row r="3547" spans="1:6" x14ac:dyDescent="0.25">
      <c r="A3547" s="3">
        <v>40571</v>
      </c>
      <c r="B3547" s="2">
        <v>21.49</v>
      </c>
      <c r="C3547" s="2">
        <v>21.57</v>
      </c>
      <c r="D3547" s="2">
        <v>20.86</v>
      </c>
      <c r="E3547" s="2">
        <v>20.93</v>
      </c>
      <c r="F3547" s="2">
        <v>-2.6058631920000002</v>
      </c>
    </row>
    <row r="3548" spans="1:6" x14ac:dyDescent="0.25">
      <c r="A3548" s="3">
        <v>40570</v>
      </c>
      <c r="B3548" s="2">
        <v>21.37</v>
      </c>
      <c r="C3548" s="2">
        <v>21.49</v>
      </c>
      <c r="D3548" s="2">
        <v>21.26</v>
      </c>
      <c r="E3548" s="2">
        <v>21.45</v>
      </c>
      <c r="F3548" s="2">
        <v>0.37435657500000002</v>
      </c>
    </row>
    <row r="3549" spans="1:6" x14ac:dyDescent="0.25">
      <c r="A3549" s="3">
        <v>40569</v>
      </c>
      <c r="B3549" s="2">
        <v>21.48</v>
      </c>
      <c r="C3549" s="2">
        <v>21.61</v>
      </c>
      <c r="D3549" s="2">
        <v>21.26</v>
      </c>
      <c r="E3549" s="2">
        <v>21.38</v>
      </c>
      <c r="F3549" s="2">
        <v>-0.46554934799999997</v>
      </c>
    </row>
    <row r="3550" spans="1:6" x14ac:dyDescent="0.25">
      <c r="A3550" s="3">
        <v>40568</v>
      </c>
      <c r="B3550" s="2">
        <v>21.17</v>
      </c>
      <c r="C3550" s="2">
        <v>21.57</v>
      </c>
      <c r="D3550" s="2">
        <v>21.09</v>
      </c>
      <c r="E3550" s="2">
        <v>21.54</v>
      </c>
      <c r="F3550" s="2">
        <v>1.747756259</v>
      </c>
    </row>
    <row r="3551" spans="1:6" x14ac:dyDescent="0.25">
      <c r="A3551" s="3">
        <v>40567</v>
      </c>
      <c r="B3551" s="2">
        <v>20.83</v>
      </c>
      <c r="C3551" s="2">
        <v>21.18</v>
      </c>
      <c r="D3551" s="2">
        <v>20.73</v>
      </c>
      <c r="E3551" s="2">
        <v>21.17</v>
      </c>
      <c r="F3551" s="2">
        <v>1.632261162</v>
      </c>
    </row>
    <row r="3552" spans="1:6" x14ac:dyDescent="0.25">
      <c r="A3552" s="3">
        <v>40564</v>
      </c>
      <c r="B3552" s="2">
        <v>20.98</v>
      </c>
      <c r="C3552" s="2">
        <v>20.98</v>
      </c>
      <c r="D3552" s="2">
        <v>20.68</v>
      </c>
      <c r="E3552" s="2">
        <v>20.74</v>
      </c>
      <c r="F3552" s="2">
        <v>-1.143946616</v>
      </c>
    </row>
    <row r="3553" spans="1:6" x14ac:dyDescent="0.25">
      <c r="A3553" s="3">
        <v>40563</v>
      </c>
      <c r="B3553" s="2">
        <v>20.61</v>
      </c>
      <c r="C3553" s="2">
        <v>20.91</v>
      </c>
      <c r="D3553" s="2">
        <v>20.5</v>
      </c>
      <c r="E3553" s="2">
        <v>20.76</v>
      </c>
      <c r="F3553" s="2">
        <v>0.72780203799999998</v>
      </c>
    </row>
    <row r="3554" spans="1:6" x14ac:dyDescent="0.25">
      <c r="A3554" s="3">
        <v>40562</v>
      </c>
      <c r="B3554" s="2">
        <v>21.31</v>
      </c>
      <c r="C3554" s="2">
        <v>21.32</v>
      </c>
      <c r="D3554" s="2">
        <v>20.7</v>
      </c>
      <c r="E3554" s="2">
        <v>20.82</v>
      </c>
      <c r="F3554" s="2">
        <v>-2.2993899579999999</v>
      </c>
    </row>
    <row r="3555" spans="1:6" x14ac:dyDescent="0.25">
      <c r="A3555" s="3">
        <v>40561</v>
      </c>
      <c r="B3555" s="2">
        <v>21.25</v>
      </c>
      <c r="C3555" s="2">
        <v>21.33</v>
      </c>
      <c r="D3555" s="2">
        <v>21.21</v>
      </c>
      <c r="E3555" s="2">
        <v>21.23</v>
      </c>
      <c r="F3555" s="2">
        <v>-9.4117646999999999E-2</v>
      </c>
    </row>
    <row r="3556" spans="1:6" x14ac:dyDescent="0.25">
      <c r="A3556" s="3">
        <v>40557</v>
      </c>
      <c r="B3556" s="2">
        <v>21.11</v>
      </c>
      <c r="C3556" s="2">
        <v>21.24</v>
      </c>
      <c r="D3556" s="2">
        <v>21.06</v>
      </c>
      <c r="E3556" s="2">
        <v>21.21</v>
      </c>
      <c r="F3556" s="2">
        <v>0.473709143</v>
      </c>
    </row>
    <row r="3557" spans="1:6" x14ac:dyDescent="0.25">
      <c r="A3557" s="3">
        <v>40556</v>
      </c>
      <c r="B3557" s="2">
        <v>21.17</v>
      </c>
      <c r="C3557" s="2">
        <v>21.22</v>
      </c>
      <c r="D3557" s="2">
        <v>21.01</v>
      </c>
      <c r="E3557" s="2">
        <v>21.08</v>
      </c>
      <c r="F3557" s="2">
        <v>-0.42512990099999998</v>
      </c>
    </row>
    <row r="3558" spans="1:6" x14ac:dyDescent="0.25">
      <c r="A3558" s="3">
        <v>40555</v>
      </c>
      <c r="B3558" s="2">
        <v>21.01</v>
      </c>
      <c r="C3558" s="2">
        <v>21.14</v>
      </c>
      <c r="D3558" s="2">
        <v>20.96</v>
      </c>
      <c r="E3558" s="2">
        <v>21.1</v>
      </c>
      <c r="F3558" s="2">
        <v>0.42836744399999999</v>
      </c>
    </row>
    <row r="3559" spans="1:6" x14ac:dyDescent="0.25">
      <c r="A3559" s="3">
        <v>40554</v>
      </c>
      <c r="B3559" s="2">
        <v>20.9</v>
      </c>
      <c r="C3559" s="2">
        <v>20.96</v>
      </c>
      <c r="D3559" s="2">
        <v>20.79</v>
      </c>
      <c r="E3559" s="2">
        <v>20.88</v>
      </c>
      <c r="F3559" s="2">
        <v>-9.5693780000000006E-2</v>
      </c>
    </row>
    <row r="3560" spans="1:6" x14ac:dyDescent="0.25">
      <c r="A3560" s="3">
        <v>40553</v>
      </c>
      <c r="B3560" s="2">
        <v>20.94</v>
      </c>
      <c r="C3560" s="2">
        <v>20.94</v>
      </c>
      <c r="D3560" s="2">
        <v>20.7</v>
      </c>
      <c r="E3560" s="2">
        <v>20.78</v>
      </c>
      <c r="F3560" s="2">
        <v>-0.76408787</v>
      </c>
    </row>
    <row r="3561" spans="1:6" x14ac:dyDescent="0.25">
      <c r="A3561" s="3">
        <v>40550</v>
      </c>
      <c r="B3561" s="2">
        <v>20.85</v>
      </c>
      <c r="C3561" s="2">
        <v>21</v>
      </c>
      <c r="D3561" s="2">
        <v>20.83</v>
      </c>
      <c r="E3561" s="2">
        <v>20.97</v>
      </c>
      <c r="F3561" s="2">
        <v>0.57553956799999995</v>
      </c>
    </row>
    <row r="3562" spans="1:6" x14ac:dyDescent="0.25">
      <c r="A3562" s="3">
        <v>40549</v>
      </c>
      <c r="B3562" s="2">
        <v>20.9</v>
      </c>
      <c r="C3562" s="2">
        <v>20.95</v>
      </c>
      <c r="D3562" s="2">
        <v>20.77</v>
      </c>
      <c r="E3562" s="2">
        <v>20.95</v>
      </c>
      <c r="F3562" s="2">
        <v>0.23923444999999999</v>
      </c>
    </row>
    <row r="3563" spans="1:6" x14ac:dyDescent="0.25">
      <c r="A3563" s="3">
        <v>40548</v>
      </c>
      <c r="B3563" s="2">
        <v>20.57</v>
      </c>
      <c r="C3563" s="2">
        <v>20.85</v>
      </c>
      <c r="D3563" s="2">
        <v>20.53</v>
      </c>
      <c r="E3563" s="2">
        <v>20.77</v>
      </c>
      <c r="F3563" s="2">
        <v>0.97228974199999996</v>
      </c>
    </row>
    <row r="3564" spans="1:6" x14ac:dyDescent="0.25">
      <c r="A3564" s="3">
        <v>40547</v>
      </c>
      <c r="B3564" s="2">
        <v>20.56</v>
      </c>
      <c r="C3564" s="2">
        <v>20.59</v>
      </c>
      <c r="D3564" s="2">
        <v>20.399999999999999</v>
      </c>
      <c r="E3564" s="2">
        <v>20.53</v>
      </c>
      <c r="F3564" s="2">
        <v>-0.145914397</v>
      </c>
    </row>
    <row r="3565" spans="1:6" x14ac:dyDescent="0.25">
      <c r="A3565" s="3">
        <v>40546</v>
      </c>
      <c r="B3565" s="2">
        <v>20.47</v>
      </c>
      <c r="C3565" s="2">
        <v>20.62</v>
      </c>
      <c r="D3565" s="2">
        <v>20.38</v>
      </c>
      <c r="E3565" s="2">
        <v>20.49</v>
      </c>
      <c r="F3565" s="2">
        <v>9.7703956999999994E-2</v>
      </c>
    </row>
    <row r="3566" spans="1:6" x14ac:dyDescent="0.25">
      <c r="A3566" s="3">
        <v>40543</v>
      </c>
      <c r="B3566" s="2">
        <v>20.23</v>
      </c>
      <c r="C3566" s="2">
        <v>20.239999999999998</v>
      </c>
      <c r="D3566" s="2">
        <v>20.079999999999998</v>
      </c>
      <c r="E3566" s="2">
        <v>20.23</v>
      </c>
      <c r="F3566" s="2">
        <v>0</v>
      </c>
    </row>
    <row r="3567" spans="1:6" x14ac:dyDescent="0.25">
      <c r="A3567" s="3">
        <v>40542</v>
      </c>
      <c r="B3567" s="2">
        <v>20.309999999999999</v>
      </c>
      <c r="C3567" s="2">
        <v>20.350000000000001</v>
      </c>
      <c r="D3567" s="2">
        <v>20.21</v>
      </c>
      <c r="E3567" s="2">
        <v>20.23</v>
      </c>
      <c r="F3567" s="2">
        <v>-0.39389463299999999</v>
      </c>
    </row>
    <row r="3568" spans="1:6" x14ac:dyDescent="0.25">
      <c r="A3568" s="3">
        <v>40541</v>
      </c>
      <c r="B3568" s="2">
        <v>20.49</v>
      </c>
      <c r="C3568" s="2">
        <v>20.49</v>
      </c>
      <c r="D3568" s="2">
        <v>20.25</v>
      </c>
      <c r="E3568" s="2">
        <v>20.25</v>
      </c>
      <c r="F3568" s="2">
        <v>-1.171303075</v>
      </c>
    </row>
    <row r="3569" spans="1:6" x14ac:dyDescent="0.25">
      <c r="A3569" s="3">
        <v>40540</v>
      </c>
      <c r="B3569" s="2">
        <v>20.38</v>
      </c>
      <c r="C3569" s="2">
        <v>20.51</v>
      </c>
      <c r="D3569" s="2">
        <v>20.28</v>
      </c>
      <c r="E3569" s="2">
        <v>20.350000000000001</v>
      </c>
      <c r="F3569" s="2">
        <v>-0.14720314000000001</v>
      </c>
    </row>
    <row r="3570" spans="1:6" x14ac:dyDescent="0.25">
      <c r="A3570" s="3">
        <v>40539</v>
      </c>
      <c r="B3570" s="2">
        <v>19.850000000000001</v>
      </c>
      <c r="C3570" s="2">
        <v>20.260000000000002</v>
      </c>
      <c r="D3570" s="2">
        <v>19.809999999999999</v>
      </c>
      <c r="E3570" s="2">
        <v>20.16</v>
      </c>
      <c r="F3570" s="2">
        <v>1.561712846</v>
      </c>
    </row>
    <row r="3571" spans="1:6" x14ac:dyDescent="0.25">
      <c r="A3571" s="3">
        <v>40535</v>
      </c>
      <c r="B3571" s="2">
        <v>19.54</v>
      </c>
      <c r="C3571" s="2">
        <v>19.760000000000002</v>
      </c>
      <c r="D3571" s="2">
        <v>19.5</v>
      </c>
      <c r="E3571" s="2">
        <v>19.690000000000001</v>
      </c>
      <c r="F3571" s="2">
        <v>0.76765609000000001</v>
      </c>
    </row>
    <row r="3572" spans="1:6" x14ac:dyDescent="0.25">
      <c r="A3572" s="3">
        <v>40534</v>
      </c>
      <c r="B3572" s="2">
        <v>19.54</v>
      </c>
      <c r="C3572" s="2">
        <v>19.57</v>
      </c>
      <c r="D3572" s="2">
        <v>19.510000000000002</v>
      </c>
      <c r="E3572" s="2">
        <v>19.559999999999999</v>
      </c>
      <c r="F3572" s="2">
        <v>0.10235414499999999</v>
      </c>
    </row>
    <row r="3573" spans="1:6" x14ac:dyDescent="0.25">
      <c r="A3573" s="3">
        <v>40533</v>
      </c>
      <c r="B3573" s="2">
        <v>19.649999999999999</v>
      </c>
      <c r="C3573" s="2">
        <v>19.77</v>
      </c>
      <c r="D3573" s="2">
        <v>19.5</v>
      </c>
      <c r="E3573" s="2">
        <v>19.53</v>
      </c>
      <c r="F3573" s="2">
        <v>-0.610687023</v>
      </c>
    </row>
    <row r="3574" spans="1:6" x14ac:dyDescent="0.25">
      <c r="A3574" s="3">
        <v>40532</v>
      </c>
      <c r="B3574" s="2">
        <v>19.579999999999998</v>
      </c>
      <c r="C3574" s="2">
        <v>19.72</v>
      </c>
      <c r="D3574" s="2">
        <v>19.52</v>
      </c>
      <c r="E3574" s="2">
        <v>19.62</v>
      </c>
      <c r="F3574" s="2">
        <v>0.20429009200000001</v>
      </c>
    </row>
    <row r="3575" spans="1:6" x14ac:dyDescent="0.25">
      <c r="A3575" s="3">
        <v>40529</v>
      </c>
      <c r="B3575" s="2">
        <v>19.71</v>
      </c>
      <c r="C3575" s="2">
        <v>19.78</v>
      </c>
      <c r="D3575" s="2">
        <v>19.5</v>
      </c>
      <c r="E3575" s="2">
        <v>19.5</v>
      </c>
      <c r="F3575" s="2">
        <v>-1.0654490109999999</v>
      </c>
    </row>
    <row r="3576" spans="1:6" x14ac:dyDescent="0.25">
      <c r="A3576" s="3">
        <v>40528</v>
      </c>
      <c r="B3576" s="2">
        <v>19.440000000000001</v>
      </c>
      <c r="C3576" s="2">
        <v>19.760000000000002</v>
      </c>
      <c r="D3576" s="2">
        <v>19.440000000000001</v>
      </c>
      <c r="E3576" s="2">
        <v>19.739999999999998</v>
      </c>
      <c r="F3576" s="2">
        <v>1.543209877</v>
      </c>
    </row>
    <row r="3577" spans="1:6" x14ac:dyDescent="0.25">
      <c r="A3577" s="3">
        <v>40527</v>
      </c>
      <c r="B3577" s="2">
        <v>19.579999999999998</v>
      </c>
      <c r="C3577" s="2">
        <v>19.670000000000002</v>
      </c>
      <c r="D3577" s="2">
        <v>19.43</v>
      </c>
      <c r="E3577" s="2">
        <v>19.47</v>
      </c>
      <c r="F3577" s="2">
        <v>-0.56179775300000001</v>
      </c>
    </row>
    <row r="3578" spans="1:6" x14ac:dyDescent="0.25">
      <c r="A3578" s="3">
        <v>40526</v>
      </c>
      <c r="B3578" s="2">
        <v>19.649999999999999</v>
      </c>
      <c r="C3578" s="2">
        <v>19.87</v>
      </c>
      <c r="D3578" s="2">
        <v>19.52</v>
      </c>
      <c r="E3578" s="2">
        <v>19.54</v>
      </c>
      <c r="F3578" s="2">
        <v>-0.55979643800000001</v>
      </c>
    </row>
    <row r="3579" spans="1:6" x14ac:dyDescent="0.25">
      <c r="A3579" s="3">
        <v>40525</v>
      </c>
      <c r="B3579" s="2">
        <v>19.850000000000001</v>
      </c>
      <c r="C3579" s="2">
        <v>19.920000000000002</v>
      </c>
      <c r="D3579" s="2">
        <v>19.559999999999999</v>
      </c>
      <c r="E3579" s="2">
        <v>19.57</v>
      </c>
      <c r="F3579" s="2">
        <v>-1.4105793449999999</v>
      </c>
    </row>
    <row r="3580" spans="1:6" x14ac:dyDescent="0.25">
      <c r="A3580" s="3">
        <v>40522</v>
      </c>
      <c r="B3580" s="2">
        <v>19.75</v>
      </c>
      <c r="C3580" s="2">
        <v>19.75</v>
      </c>
      <c r="D3580" s="2">
        <v>19.510000000000002</v>
      </c>
      <c r="E3580" s="2">
        <v>19.71</v>
      </c>
      <c r="F3580" s="2">
        <v>-0.20253164600000001</v>
      </c>
    </row>
    <row r="3581" spans="1:6" x14ac:dyDescent="0.25">
      <c r="A3581" s="3">
        <v>40521</v>
      </c>
      <c r="B3581" s="2">
        <v>19.47</v>
      </c>
      <c r="C3581" s="2">
        <v>19.82</v>
      </c>
      <c r="D3581" s="2">
        <v>19.39</v>
      </c>
      <c r="E3581" s="2">
        <v>19.7</v>
      </c>
      <c r="F3581" s="2">
        <v>1.1813045710000001</v>
      </c>
    </row>
    <row r="3582" spans="1:6" x14ac:dyDescent="0.25">
      <c r="A3582" s="3">
        <v>40520</v>
      </c>
      <c r="B3582" s="2">
        <v>19.41</v>
      </c>
      <c r="C3582" s="2">
        <v>19.45</v>
      </c>
      <c r="D3582" s="2">
        <v>19.309999999999999</v>
      </c>
      <c r="E3582" s="2">
        <v>19.350000000000001</v>
      </c>
      <c r="F3582" s="2">
        <v>-0.309119011</v>
      </c>
    </row>
    <row r="3583" spans="1:6" x14ac:dyDescent="0.25">
      <c r="A3583" s="3">
        <v>40519</v>
      </c>
      <c r="B3583" s="2">
        <v>19.690000000000001</v>
      </c>
      <c r="C3583" s="2">
        <v>19.690000000000001</v>
      </c>
      <c r="D3583" s="2">
        <v>19.36</v>
      </c>
      <c r="E3583" s="2">
        <v>19.39</v>
      </c>
      <c r="F3583" s="2">
        <v>-1.5236160489999999</v>
      </c>
    </row>
    <row r="3584" spans="1:6" x14ac:dyDescent="0.25">
      <c r="A3584" s="3">
        <v>40518</v>
      </c>
      <c r="B3584" s="2">
        <v>19.3</v>
      </c>
      <c r="C3584" s="2">
        <v>19.59</v>
      </c>
      <c r="D3584" s="2">
        <v>19.27</v>
      </c>
      <c r="E3584" s="2">
        <v>19.41</v>
      </c>
      <c r="F3584" s="2">
        <v>0.56994818700000005</v>
      </c>
    </row>
    <row r="3585" spans="1:6" x14ac:dyDescent="0.25">
      <c r="A3585" s="3">
        <v>40515</v>
      </c>
      <c r="B3585" s="2">
        <v>19.149999999999999</v>
      </c>
      <c r="C3585" s="2">
        <v>19.170000000000002</v>
      </c>
      <c r="D3585" s="2">
        <v>19</v>
      </c>
      <c r="E3585" s="2">
        <v>19.07</v>
      </c>
      <c r="F3585" s="2">
        <v>-0.41775456900000002</v>
      </c>
    </row>
    <row r="3586" spans="1:6" x14ac:dyDescent="0.25">
      <c r="A3586" s="3">
        <v>40514</v>
      </c>
      <c r="B3586" s="2">
        <v>19.36</v>
      </c>
      <c r="C3586" s="2">
        <v>19.399999999999999</v>
      </c>
      <c r="D3586" s="2">
        <v>19.12</v>
      </c>
      <c r="E3586" s="2">
        <v>19.22</v>
      </c>
      <c r="F3586" s="2">
        <v>-0.72314049599999997</v>
      </c>
    </row>
    <row r="3587" spans="1:6" x14ac:dyDescent="0.25">
      <c r="A3587" s="3">
        <v>40513</v>
      </c>
      <c r="B3587" s="2">
        <v>19.329999999999998</v>
      </c>
      <c r="C3587" s="2">
        <v>19.39</v>
      </c>
      <c r="D3587" s="2">
        <v>19.260000000000002</v>
      </c>
      <c r="E3587" s="2">
        <v>19.32</v>
      </c>
      <c r="F3587" s="2">
        <v>-5.1733056999999999E-2</v>
      </c>
    </row>
    <row r="3588" spans="1:6" x14ac:dyDescent="0.25">
      <c r="A3588" s="3">
        <v>40512</v>
      </c>
      <c r="B3588" s="2">
        <v>19.239999999999998</v>
      </c>
      <c r="C3588" s="2">
        <v>19.34</v>
      </c>
      <c r="D3588" s="2">
        <v>19.13</v>
      </c>
      <c r="E3588" s="2">
        <v>19.16</v>
      </c>
      <c r="F3588" s="2">
        <v>-0.41580041600000001</v>
      </c>
    </row>
    <row r="3589" spans="1:6" x14ac:dyDescent="0.25">
      <c r="A3589" s="3">
        <v>40511</v>
      </c>
      <c r="B3589" s="2">
        <v>19.5</v>
      </c>
      <c r="C3589" s="2">
        <v>19.53</v>
      </c>
      <c r="D3589" s="2">
        <v>19.23</v>
      </c>
      <c r="E3589" s="2">
        <v>19.440000000000001</v>
      </c>
      <c r="F3589" s="2">
        <v>-0.30769230800000003</v>
      </c>
    </row>
    <row r="3590" spans="1:6" x14ac:dyDescent="0.25">
      <c r="A3590" s="3">
        <v>40508</v>
      </c>
      <c r="B3590" s="2">
        <v>19.489999999999998</v>
      </c>
      <c r="C3590" s="2">
        <v>19.72</v>
      </c>
      <c r="D3590" s="2">
        <v>19.41</v>
      </c>
      <c r="E3590" s="2">
        <v>19.54</v>
      </c>
      <c r="F3590" s="2">
        <v>0.25654181599999998</v>
      </c>
    </row>
    <row r="3591" spans="1:6" x14ac:dyDescent="0.25">
      <c r="A3591" s="3">
        <v>40506</v>
      </c>
      <c r="B3591" s="2">
        <v>19.329999999999998</v>
      </c>
      <c r="C3591" s="2">
        <v>19.55</v>
      </c>
      <c r="D3591" s="2">
        <v>19.32</v>
      </c>
      <c r="E3591" s="2">
        <v>19.45</v>
      </c>
      <c r="F3591" s="2">
        <v>0.62079668899999996</v>
      </c>
    </row>
    <row r="3592" spans="1:6" x14ac:dyDescent="0.25">
      <c r="A3592" s="3">
        <v>40505</v>
      </c>
      <c r="B3592" s="2">
        <v>19.43</v>
      </c>
      <c r="C3592" s="2">
        <v>19.440000000000001</v>
      </c>
      <c r="D3592" s="2">
        <v>19.18</v>
      </c>
      <c r="E3592" s="2">
        <v>19.2</v>
      </c>
      <c r="F3592" s="2">
        <v>-1.18373649</v>
      </c>
    </row>
    <row r="3593" spans="1:6" x14ac:dyDescent="0.25">
      <c r="A3593" s="3">
        <v>40504</v>
      </c>
      <c r="B3593" s="2">
        <v>19.649999999999999</v>
      </c>
      <c r="C3593" s="2">
        <v>19.670000000000002</v>
      </c>
      <c r="D3593" s="2">
        <v>19.38</v>
      </c>
      <c r="E3593" s="2">
        <v>19.559999999999999</v>
      </c>
      <c r="F3593" s="2">
        <v>-0.458015267</v>
      </c>
    </row>
    <row r="3594" spans="1:6" x14ac:dyDescent="0.25">
      <c r="A3594" s="3">
        <v>40501</v>
      </c>
      <c r="B3594" s="2">
        <v>19.809999999999999</v>
      </c>
      <c r="C3594" s="2">
        <v>19.84</v>
      </c>
      <c r="D3594" s="2">
        <v>19.5</v>
      </c>
      <c r="E3594" s="2">
        <v>19.62</v>
      </c>
      <c r="F3594" s="2">
        <v>-0.95911155999999997</v>
      </c>
    </row>
    <row r="3595" spans="1:6" x14ac:dyDescent="0.25">
      <c r="A3595" s="3">
        <v>40500</v>
      </c>
      <c r="B3595" s="2">
        <v>19.75</v>
      </c>
      <c r="C3595" s="2">
        <v>19.8</v>
      </c>
      <c r="D3595" s="2">
        <v>19.54</v>
      </c>
      <c r="E3595" s="2">
        <v>19.61</v>
      </c>
      <c r="F3595" s="2">
        <v>-0.70886075900000001</v>
      </c>
    </row>
    <row r="3596" spans="1:6" x14ac:dyDescent="0.25">
      <c r="A3596" s="3">
        <v>40499</v>
      </c>
      <c r="B3596" s="2">
        <v>19.63</v>
      </c>
      <c r="C3596" s="2">
        <v>19.68</v>
      </c>
      <c r="D3596" s="2">
        <v>19.39</v>
      </c>
      <c r="E3596" s="2">
        <v>19.399999999999999</v>
      </c>
      <c r="F3596" s="2">
        <v>-1.171676006</v>
      </c>
    </row>
    <row r="3597" spans="1:6" x14ac:dyDescent="0.25">
      <c r="A3597" s="3">
        <v>40498</v>
      </c>
      <c r="B3597" s="2">
        <v>19.88</v>
      </c>
      <c r="C3597" s="2">
        <v>19.940000000000001</v>
      </c>
      <c r="D3597" s="2">
        <v>19.34</v>
      </c>
      <c r="E3597" s="2">
        <v>19.43</v>
      </c>
      <c r="F3597" s="2">
        <v>-2.2635814889999999</v>
      </c>
    </row>
    <row r="3598" spans="1:6" x14ac:dyDescent="0.25">
      <c r="A3598" s="3">
        <v>40497</v>
      </c>
      <c r="B3598" s="2">
        <v>20.34</v>
      </c>
      <c r="C3598" s="2">
        <v>20.36</v>
      </c>
      <c r="D3598" s="2">
        <v>19.920000000000002</v>
      </c>
      <c r="E3598" s="2">
        <v>19.97</v>
      </c>
      <c r="F3598" s="2">
        <v>-1.8190757129999999</v>
      </c>
    </row>
    <row r="3599" spans="1:6" x14ac:dyDescent="0.25">
      <c r="A3599" s="3">
        <v>40494</v>
      </c>
      <c r="B3599" s="2">
        <v>20.62</v>
      </c>
      <c r="C3599" s="2">
        <v>20.67</v>
      </c>
      <c r="D3599" s="2">
        <v>20.03</v>
      </c>
      <c r="E3599" s="2">
        <v>20.149999999999999</v>
      </c>
      <c r="F3599" s="2">
        <v>-2.279340446</v>
      </c>
    </row>
    <row r="3600" spans="1:6" x14ac:dyDescent="0.25">
      <c r="A3600" s="3">
        <v>40493</v>
      </c>
      <c r="B3600" s="2">
        <v>20.5</v>
      </c>
      <c r="C3600" s="2">
        <v>20.96</v>
      </c>
      <c r="D3600" s="2">
        <v>20.260000000000002</v>
      </c>
      <c r="E3600" s="2">
        <v>20.58</v>
      </c>
      <c r="F3600" s="2">
        <v>0.39024390199999998</v>
      </c>
    </row>
    <row r="3601" spans="1:6" x14ac:dyDescent="0.25">
      <c r="A3601" s="3">
        <v>40492</v>
      </c>
      <c r="B3601" s="2">
        <v>24.24</v>
      </c>
      <c r="C3601" s="2">
        <v>24.51</v>
      </c>
      <c r="D3601" s="2">
        <v>23.99</v>
      </c>
      <c r="E3601" s="2">
        <v>24.51</v>
      </c>
      <c r="F3601" s="2">
        <v>1.113861386</v>
      </c>
    </row>
    <row r="3602" spans="1:6" x14ac:dyDescent="0.25">
      <c r="A3602" s="3">
        <v>40491</v>
      </c>
      <c r="B3602" s="2">
        <v>24.49</v>
      </c>
      <c r="C3602" s="2">
        <v>24.6</v>
      </c>
      <c r="D3602" s="2">
        <v>24.18</v>
      </c>
      <c r="E3602" s="2">
        <v>24.35</v>
      </c>
      <c r="F3602" s="2">
        <v>-0.57166190299999997</v>
      </c>
    </row>
    <row r="3603" spans="1:6" x14ac:dyDescent="0.25">
      <c r="A3603" s="3">
        <v>40490</v>
      </c>
      <c r="B3603" s="2">
        <v>24.35</v>
      </c>
      <c r="C3603" s="2">
        <v>24.58</v>
      </c>
      <c r="D3603" s="2">
        <v>24.28</v>
      </c>
      <c r="E3603" s="2">
        <v>24.41</v>
      </c>
      <c r="F3603" s="2">
        <v>0.24640657099999999</v>
      </c>
    </row>
    <row r="3604" spans="1:6" x14ac:dyDescent="0.25">
      <c r="A3604" s="3">
        <v>40487</v>
      </c>
      <c r="B3604" s="2">
        <v>24.26</v>
      </c>
      <c r="C3604" s="2">
        <v>24.34</v>
      </c>
      <c r="D3604" s="2">
        <v>23.88</v>
      </c>
      <c r="E3604" s="2">
        <v>24.26</v>
      </c>
      <c r="F3604" s="2">
        <v>0</v>
      </c>
    </row>
    <row r="3605" spans="1:6" x14ac:dyDescent="0.25">
      <c r="A3605" s="3">
        <v>40486</v>
      </c>
      <c r="B3605" s="2">
        <v>23.9</v>
      </c>
      <c r="C3605" s="2">
        <v>24.34</v>
      </c>
      <c r="D3605" s="2">
        <v>23.89</v>
      </c>
      <c r="E3605" s="2">
        <v>24.21</v>
      </c>
      <c r="F3605" s="2">
        <v>1.29707113</v>
      </c>
    </row>
    <row r="3606" spans="1:6" x14ac:dyDescent="0.25">
      <c r="A3606" s="3">
        <v>40485</v>
      </c>
      <c r="B3606" s="2">
        <v>23.29</v>
      </c>
      <c r="C3606" s="2">
        <v>23.73</v>
      </c>
      <c r="D3606" s="2">
        <v>23.18</v>
      </c>
      <c r="E3606" s="2">
        <v>23.71</v>
      </c>
      <c r="F3606" s="2">
        <v>1.803349077</v>
      </c>
    </row>
    <row r="3607" spans="1:6" x14ac:dyDescent="0.25">
      <c r="A3607" s="3">
        <v>40484</v>
      </c>
      <c r="B3607" s="2">
        <v>23.15</v>
      </c>
      <c r="C3607" s="2">
        <v>23.3</v>
      </c>
      <c r="D3607" s="2">
        <v>23.08</v>
      </c>
      <c r="E3607" s="2">
        <v>23.19</v>
      </c>
      <c r="F3607" s="2">
        <v>0.17278617700000001</v>
      </c>
    </row>
    <row r="3608" spans="1:6" x14ac:dyDescent="0.25">
      <c r="A3608" s="3">
        <v>40483</v>
      </c>
      <c r="B3608" s="2">
        <v>22.94</v>
      </c>
      <c r="C3608" s="2">
        <v>23.3</v>
      </c>
      <c r="D3608" s="2">
        <v>22.88</v>
      </c>
      <c r="E3608" s="2">
        <v>22.92</v>
      </c>
      <c r="F3608" s="2">
        <v>-8.7183958000000006E-2</v>
      </c>
    </row>
    <row r="3609" spans="1:6" x14ac:dyDescent="0.25">
      <c r="A3609" s="3">
        <v>40480</v>
      </c>
      <c r="B3609" s="2">
        <v>23.12</v>
      </c>
      <c r="C3609" s="2">
        <v>23.21</v>
      </c>
      <c r="D3609" s="2">
        <v>22.82</v>
      </c>
      <c r="E3609" s="2">
        <v>22.83</v>
      </c>
      <c r="F3609" s="2">
        <v>-1.2543252600000001</v>
      </c>
    </row>
    <row r="3610" spans="1:6" x14ac:dyDescent="0.25">
      <c r="A3610" s="3">
        <v>40479</v>
      </c>
      <c r="B3610" s="2">
        <v>23.43</v>
      </c>
      <c r="C3610" s="2">
        <v>23.49</v>
      </c>
      <c r="D3610" s="2">
        <v>23.07</v>
      </c>
      <c r="E3610" s="2">
        <v>23.19</v>
      </c>
      <c r="F3610" s="2">
        <v>-1.0243277850000001</v>
      </c>
    </row>
    <row r="3611" spans="1:6" x14ac:dyDescent="0.25">
      <c r="A3611" s="3">
        <v>40478</v>
      </c>
      <c r="B3611" s="2">
        <v>23.23</v>
      </c>
      <c r="C3611" s="2">
        <v>23.36</v>
      </c>
      <c r="D3611" s="2">
        <v>23.04</v>
      </c>
      <c r="E3611" s="2">
        <v>23.29</v>
      </c>
      <c r="F3611" s="2">
        <v>0.25828669799999998</v>
      </c>
    </row>
    <row r="3612" spans="1:6" x14ac:dyDescent="0.25">
      <c r="A3612" s="3">
        <v>40477</v>
      </c>
      <c r="B3612" s="2">
        <v>23.49</v>
      </c>
      <c r="C3612" s="2">
        <v>23.74</v>
      </c>
      <c r="D3612" s="2">
        <v>23.37</v>
      </c>
      <c r="E3612" s="2">
        <v>23.39</v>
      </c>
      <c r="F3612" s="2">
        <v>-0.425713069</v>
      </c>
    </row>
    <row r="3613" spans="1:6" x14ac:dyDescent="0.25">
      <c r="A3613" s="3">
        <v>40476</v>
      </c>
      <c r="B3613" s="2">
        <v>23.64</v>
      </c>
      <c r="C3613" s="2">
        <v>23.9</v>
      </c>
      <c r="D3613" s="2">
        <v>23.58</v>
      </c>
      <c r="E3613" s="2">
        <v>23.61</v>
      </c>
      <c r="F3613" s="2">
        <v>-0.126903553</v>
      </c>
    </row>
    <row r="3614" spans="1:6" x14ac:dyDescent="0.25">
      <c r="A3614" s="3">
        <v>40473</v>
      </c>
      <c r="B3614" s="2">
        <v>23.25</v>
      </c>
      <c r="C3614" s="2">
        <v>23.49</v>
      </c>
      <c r="D3614" s="2">
        <v>23.18</v>
      </c>
      <c r="E3614" s="2">
        <v>23.49</v>
      </c>
      <c r="F3614" s="2">
        <v>1.0322580649999999</v>
      </c>
    </row>
    <row r="3615" spans="1:6" x14ac:dyDescent="0.25">
      <c r="A3615" s="3">
        <v>40472</v>
      </c>
      <c r="B3615" s="2">
        <v>23.48</v>
      </c>
      <c r="C3615" s="2">
        <v>23.54</v>
      </c>
      <c r="D3615" s="2">
        <v>22.98</v>
      </c>
      <c r="E3615" s="2">
        <v>23.27</v>
      </c>
      <c r="F3615" s="2">
        <v>-0.89437819399999996</v>
      </c>
    </row>
    <row r="3616" spans="1:6" x14ac:dyDescent="0.25">
      <c r="A3616" s="3">
        <v>40471</v>
      </c>
      <c r="B3616" s="2">
        <v>22.91</v>
      </c>
      <c r="C3616" s="2">
        <v>23.58</v>
      </c>
      <c r="D3616" s="2">
        <v>22.91</v>
      </c>
      <c r="E3616" s="2">
        <v>23.4</v>
      </c>
      <c r="F3616" s="2">
        <v>2.1388040159999999</v>
      </c>
    </row>
    <row r="3617" spans="1:6" x14ac:dyDescent="0.25">
      <c r="A3617" s="3">
        <v>40470</v>
      </c>
      <c r="B3617" s="2">
        <v>23.05</v>
      </c>
      <c r="C3617" s="2">
        <v>23.18</v>
      </c>
      <c r="D3617" s="2">
        <v>22.77</v>
      </c>
      <c r="E3617" s="2">
        <v>22.97</v>
      </c>
      <c r="F3617" s="2">
        <v>-0.34707158399999999</v>
      </c>
    </row>
    <row r="3618" spans="1:6" x14ac:dyDescent="0.25">
      <c r="A3618" s="3">
        <v>40469</v>
      </c>
      <c r="B3618" s="2">
        <v>23.35</v>
      </c>
      <c r="C3618" s="2">
        <v>23.5</v>
      </c>
      <c r="D3618" s="2">
        <v>23.24</v>
      </c>
      <c r="E3618" s="2">
        <v>23.32</v>
      </c>
      <c r="F3618" s="2">
        <v>-0.128479657</v>
      </c>
    </row>
    <row r="3619" spans="1:6" x14ac:dyDescent="0.25">
      <c r="A3619" s="3">
        <v>40466</v>
      </c>
      <c r="B3619" s="2">
        <v>23.27</v>
      </c>
      <c r="C3619" s="2">
        <v>23.4</v>
      </c>
      <c r="D3619" s="2">
        <v>23</v>
      </c>
      <c r="E3619" s="2">
        <v>23.37</v>
      </c>
      <c r="F3619" s="2">
        <v>0.42973786000000003</v>
      </c>
    </row>
    <row r="3620" spans="1:6" x14ac:dyDescent="0.25">
      <c r="A3620" s="3">
        <v>40465</v>
      </c>
      <c r="B3620" s="2">
        <v>23.3</v>
      </c>
      <c r="C3620" s="2">
        <v>23.3</v>
      </c>
      <c r="D3620" s="2">
        <v>22.85</v>
      </c>
      <c r="E3620" s="2">
        <v>23.08</v>
      </c>
      <c r="F3620" s="2">
        <v>-0.94420600899999996</v>
      </c>
    </row>
    <row r="3621" spans="1:6" x14ac:dyDescent="0.25">
      <c r="A3621" s="3">
        <v>40464</v>
      </c>
      <c r="B3621" s="2">
        <v>22.93</v>
      </c>
      <c r="C3621" s="2">
        <v>23.4</v>
      </c>
      <c r="D3621" s="2">
        <v>22.84</v>
      </c>
      <c r="E3621" s="2">
        <v>23.18</v>
      </c>
      <c r="F3621" s="2">
        <v>1.090274749</v>
      </c>
    </row>
    <row r="3622" spans="1:6" x14ac:dyDescent="0.25">
      <c r="A3622" s="3">
        <v>40463</v>
      </c>
      <c r="B3622" s="2">
        <v>22.35</v>
      </c>
      <c r="C3622" s="2">
        <v>22.75</v>
      </c>
      <c r="D3622" s="2">
        <v>22.27</v>
      </c>
      <c r="E3622" s="2">
        <v>22.61</v>
      </c>
      <c r="F3622" s="2">
        <v>1.1633109619999999</v>
      </c>
    </row>
    <row r="3623" spans="1:6" x14ac:dyDescent="0.25">
      <c r="A3623" s="3">
        <v>40462</v>
      </c>
      <c r="B3623" s="2">
        <v>22.47</v>
      </c>
      <c r="C3623" s="2">
        <v>22.65</v>
      </c>
      <c r="D3623" s="2">
        <v>22.38</v>
      </c>
      <c r="E3623" s="2">
        <v>22.47</v>
      </c>
      <c r="F3623" s="2">
        <v>0</v>
      </c>
    </row>
    <row r="3624" spans="1:6" x14ac:dyDescent="0.25">
      <c r="A3624" s="3">
        <v>40459</v>
      </c>
      <c r="B3624" s="2">
        <v>22.38</v>
      </c>
      <c r="C3624" s="2">
        <v>22.52</v>
      </c>
      <c r="D3624" s="2">
        <v>22.09</v>
      </c>
      <c r="E3624" s="2">
        <v>22.48</v>
      </c>
      <c r="F3624" s="2">
        <v>0.446827525</v>
      </c>
    </row>
    <row r="3625" spans="1:6" x14ac:dyDescent="0.25">
      <c r="A3625" s="3">
        <v>40458</v>
      </c>
      <c r="B3625" s="2">
        <v>22.47</v>
      </c>
      <c r="C3625" s="2">
        <v>22.49</v>
      </c>
      <c r="D3625" s="2">
        <v>22.11</v>
      </c>
      <c r="E3625" s="2">
        <v>22.39</v>
      </c>
      <c r="F3625" s="2">
        <v>-0.35603026300000001</v>
      </c>
    </row>
    <row r="3626" spans="1:6" x14ac:dyDescent="0.25">
      <c r="A3626" s="3">
        <v>40457</v>
      </c>
      <c r="B3626" s="2">
        <v>22.03</v>
      </c>
      <c r="C3626" s="2">
        <v>22.4</v>
      </c>
      <c r="D3626" s="2">
        <v>22.02</v>
      </c>
      <c r="E3626" s="2">
        <v>22.3</v>
      </c>
      <c r="F3626" s="2">
        <v>1.2256014529999999</v>
      </c>
    </row>
    <row r="3627" spans="1:6" x14ac:dyDescent="0.25">
      <c r="A3627" s="3">
        <v>40456</v>
      </c>
      <c r="B3627" s="2">
        <v>22</v>
      </c>
      <c r="C3627" s="2">
        <v>22.11</v>
      </c>
      <c r="D3627" s="2">
        <v>21.78</v>
      </c>
      <c r="E3627" s="2">
        <v>22.03</v>
      </c>
      <c r="F3627" s="2">
        <v>0.13636363600000001</v>
      </c>
    </row>
    <row r="3628" spans="1:6" x14ac:dyDescent="0.25">
      <c r="A3628" s="3">
        <v>40455</v>
      </c>
      <c r="B3628" s="2">
        <v>21.81</v>
      </c>
      <c r="C3628" s="2">
        <v>21.99</v>
      </c>
      <c r="D3628" s="2">
        <v>21.5</v>
      </c>
      <c r="E3628" s="2">
        <v>21.76</v>
      </c>
      <c r="F3628" s="2">
        <v>-0.22925263600000001</v>
      </c>
    </row>
    <row r="3629" spans="1:6" x14ac:dyDescent="0.25">
      <c r="A3629" s="3">
        <v>40452</v>
      </c>
      <c r="B3629" s="2">
        <v>22.12</v>
      </c>
      <c r="C3629" s="2">
        <v>22.22</v>
      </c>
      <c r="D3629" s="2">
        <v>21.78</v>
      </c>
      <c r="E3629" s="2">
        <v>21.91</v>
      </c>
      <c r="F3629" s="2">
        <v>-0.949367089</v>
      </c>
    </row>
    <row r="3630" spans="1:6" x14ac:dyDescent="0.25">
      <c r="A3630" s="3">
        <v>40451</v>
      </c>
      <c r="B3630" s="2">
        <v>22.01</v>
      </c>
      <c r="C3630" s="2">
        <v>22.27</v>
      </c>
      <c r="D3630" s="2">
        <v>21.67</v>
      </c>
      <c r="E3630" s="2">
        <v>21.9</v>
      </c>
      <c r="F3630" s="2">
        <v>-0.49977283099999997</v>
      </c>
    </row>
    <row r="3631" spans="1:6" x14ac:dyDescent="0.25">
      <c r="A3631" s="3">
        <v>40450</v>
      </c>
      <c r="B3631" s="2">
        <v>21.61</v>
      </c>
      <c r="C3631" s="2">
        <v>21.91</v>
      </c>
      <c r="D3631" s="2">
        <v>21.57</v>
      </c>
      <c r="E3631" s="2">
        <v>21.87</v>
      </c>
      <c r="F3631" s="2">
        <v>1.2031466909999999</v>
      </c>
    </row>
    <row r="3632" spans="1:6" x14ac:dyDescent="0.25">
      <c r="A3632" s="3">
        <v>40449</v>
      </c>
      <c r="B3632" s="2">
        <v>22</v>
      </c>
      <c r="C3632" s="2">
        <v>22.11</v>
      </c>
      <c r="D3632" s="2">
        <v>21.46</v>
      </c>
      <c r="E3632" s="2">
        <v>21.88</v>
      </c>
      <c r="F3632" s="2">
        <v>-0.54545454500000001</v>
      </c>
    </row>
    <row r="3633" spans="1:6" x14ac:dyDescent="0.25">
      <c r="A3633" s="3">
        <v>40448</v>
      </c>
      <c r="B3633" s="2">
        <v>22.05</v>
      </c>
      <c r="C3633" s="2">
        <v>22.31</v>
      </c>
      <c r="D3633" s="2">
        <v>21.86</v>
      </c>
      <c r="E3633" s="2">
        <v>22.09</v>
      </c>
      <c r="F3633" s="2">
        <v>0.18140589600000001</v>
      </c>
    </row>
    <row r="3634" spans="1:6" x14ac:dyDescent="0.25">
      <c r="A3634" s="3">
        <v>40445</v>
      </c>
      <c r="B3634" s="2">
        <v>21.83</v>
      </c>
      <c r="C3634" s="2">
        <v>22.25</v>
      </c>
      <c r="D3634" s="2">
        <v>21.76</v>
      </c>
      <c r="E3634" s="2">
        <v>22.09</v>
      </c>
      <c r="F3634" s="2">
        <v>1.19102153</v>
      </c>
    </row>
    <row r="3635" spans="1:6" x14ac:dyDescent="0.25">
      <c r="A3635" s="3">
        <v>40444</v>
      </c>
      <c r="B3635" s="2">
        <v>21.55</v>
      </c>
      <c r="C3635" s="2">
        <v>21.8</v>
      </c>
      <c r="D3635" s="2">
        <v>21.43</v>
      </c>
      <c r="E3635" s="2">
        <v>21.53</v>
      </c>
      <c r="F3635" s="2">
        <v>-9.2807424999999999E-2</v>
      </c>
    </row>
    <row r="3636" spans="1:6" x14ac:dyDescent="0.25">
      <c r="A3636" s="3">
        <v>40443</v>
      </c>
      <c r="B3636" s="2">
        <v>21.67</v>
      </c>
      <c r="C3636" s="2">
        <v>21.89</v>
      </c>
      <c r="D3636" s="2">
        <v>21.4</v>
      </c>
      <c r="E3636" s="2">
        <v>21.67</v>
      </c>
      <c r="F3636" s="2">
        <v>0</v>
      </c>
    </row>
    <row r="3637" spans="1:6" x14ac:dyDescent="0.25">
      <c r="A3637" s="3">
        <v>40442</v>
      </c>
      <c r="B3637" s="2">
        <v>21.75</v>
      </c>
      <c r="C3637" s="2">
        <v>21.96</v>
      </c>
      <c r="D3637" s="2">
        <v>21.37</v>
      </c>
      <c r="E3637" s="2">
        <v>21.66</v>
      </c>
      <c r="F3637" s="2">
        <v>-0.413793103</v>
      </c>
    </row>
    <row r="3638" spans="1:6" x14ac:dyDescent="0.25">
      <c r="A3638" s="3">
        <v>40441</v>
      </c>
      <c r="B3638" s="2">
        <v>21.95</v>
      </c>
      <c r="C3638" s="2">
        <v>21.98</v>
      </c>
      <c r="D3638" s="2">
        <v>21.64</v>
      </c>
      <c r="E3638" s="2">
        <v>21.75</v>
      </c>
      <c r="F3638" s="2">
        <v>-0.91116173099999997</v>
      </c>
    </row>
    <row r="3639" spans="1:6" x14ac:dyDescent="0.25">
      <c r="A3639" s="3">
        <v>40438</v>
      </c>
      <c r="B3639" s="2">
        <v>22.08</v>
      </c>
      <c r="C3639" s="2">
        <v>22.12</v>
      </c>
      <c r="D3639" s="2">
        <v>21.77</v>
      </c>
      <c r="E3639" s="2">
        <v>21.9</v>
      </c>
      <c r="F3639" s="2">
        <v>-0.81521739100000001</v>
      </c>
    </row>
    <row r="3640" spans="1:6" x14ac:dyDescent="0.25">
      <c r="A3640" s="3">
        <v>40437</v>
      </c>
      <c r="B3640" s="2">
        <v>21.58</v>
      </c>
      <c r="C3640" s="2">
        <v>21.96</v>
      </c>
      <c r="D3640" s="2">
        <v>21.52</v>
      </c>
      <c r="E3640" s="2">
        <v>21.92</v>
      </c>
      <c r="F3640" s="2">
        <v>1.5755329010000001</v>
      </c>
    </row>
    <row r="3641" spans="1:6" x14ac:dyDescent="0.25">
      <c r="A3641" s="3">
        <v>40436</v>
      </c>
      <c r="B3641" s="2">
        <v>21.54</v>
      </c>
      <c r="C3641" s="2">
        <v>21.86</v>
      </c>
      <c r="D3641" s="2">
        <v>21.49</v>
      </c>
      <c r="E3641" s="2">
        <v>21.59</v>
      </c>
      <c r="F3641" s="2">
        <v>0.23212627699999999</v>
      </c>
    </row>
    <row r="3642" spans="1:6" x14ac:dyDescent="0.25">
      <c r="A3642" s="3">
        <v>40435</v>
      </c>
      <c r="B3642" s="2">
        <v>21.33</v>
      </c>
      <c r="C3642" s="2">
        <v>22.17</v>
      </c>
      <c r="D3642" s="2">
        <v>21.21</v>
      </c>
      <c r="E3642" s="2">
        <v>21.45</v>
      </c>
      <c r="F3642" s="2">
        <v>0.56258790400000003</v>
      </c>
    </row>
    <row r="3643" spans="1:6" x14ac:dyDescent="0.25">
      <c r="A3643" s="3">
        <v>40434</v>
      </c>
      <c r="B3643" s="2">
        <v>20.89</v>
      </c>
      <c r="C3643" s="2">
        <v>21.34</v>
      </c>
      <c r="D3643" s="2">
        <v>20.86</v>
      </c>
      <c r="E3643" s="2">
        <v>21.25</v>
      </c>
      <c r="F3643" s="2">
        <v>1.7233125899999999</v>
      </c>
    </row>
    <row r="3644" spans="1:6" x14ac:dyDescent="0.25">
      <c r="A3644" s="3">
        <v>40431</v>
      </c>
      <c r="B3644" s="2">
        <v>20.65</v>
      </c>
      <c r="C3644" s="2">
        <v>20.68</v>
      </c>
      <c r="D3644" s="2">
        <v>20.32</v>
      </c>
      <c r="E3644" s="2">
        <v>20.62</v>
      </c>
      <c r="F3644" s="2">
        <v>-0.14527845</v>
      </c>
    </row>
    <row r="3645" spans="1:6" x14ac:dyDescent="0.25">
      <c r="A3645" s="3">
        <v>40430</v>
      </c>
      <c r="B3645" s="2">
        <v>20.95</v>
      </c>
      <c r="C3645" s="2">
        <v>21.05</v>
      </c>
      <c r="D3645" s="2">
        <v>20.59</v>
      </c>
      <c r="E3645" s="2">
        <v>20.61</v>
      </c>
      <c r="F3645" s="2">
        <v>-1.622911695</v>
      </c>
    </row>
    <row r="3646" spans="1:6" x14ac:dyDescent="0.25">
      <c r="A3646" s="3">
        <v>40429</v>
      </c>
      <c r="B3646" s="2">
        <v>20.67</v>
      </c>
      <c r="C3646" s="2">
        <v>20.89</v>
      </c>
      <c r="D3646" s="2">
        <v>20.56</v>
      </c>
      <c r="E3646" s="2">
        <v>20.64</v>
      </c>
      <c r="F3646" s="2">
        <v>-0.145137881</v>
      </c>
    </row>
    <row r="3647" spans="1:6" x14ac:dyDescent="0.25">
      <c r="A3647" s="3">
        <v>40428</v>
      </c>
      <c r="B3647" s="2">
        <v>20.9</v>
      </c>
      <c r="C3647" s="2">
        <v>20.99</v>
      </c>
      <c r="D3647" s="2">
        <v>20.53</v>
      </c>
      <c r="E3647" s="2">
        <v>20.58</v>
      </c>
      <c r="F3647" s="2">
        <v>-1.5311004779999999</v>
      </c>
    </row>
    <row r="3648" spans="1:6" x14ac:dyDescent="0.25">
      <c r="A3648" s="3">
        <v>40424</v>
      </c>
      <c r="B3648" s="2">
        <v>20.95</v>
      </c>
      <c r="C3648" s="2">
        <v>21.13</v>
      </c>
      <c r="D3648" s="2">
        <v>20.76</v>
      </c>
      <c r="E3648" s="2">
        <v>21.05</v>
      </c>
      <c r="F3648" s="2">
        <v>0.47732696899999999</v>
      </c>
    </row>
    <row r="3649" spans="1:6" x14ac:dyDescent="0.25">
      <c r="A3649" s="3">
        <v>40423</v>
      </c>
      <c r="B3649" s="2">
        <v>20.46</v>
      </c>
      <c r="C3649" s="2">
        <v>20.7</v>
      </c>
      <c r="D3649" s="2">
        <v>20.309999999999999</v>
      </c>
      <c r="E3649" s="2">
        <v>20.52</v>
      </c>
      <c r="F3649" s="2">
        <v>0.29325513199999997</v>
      </c>
    </row>
    <row r="3650" spans="1:6" x14ac:dyDescent="0.25">
      <c r="A3650" s="3">
        <v>40422</v>
      </c>
      <c r="B3650" s="2">
        <v>20.37</v>
      </c>
      <c r="C3650" s="2">
        <v>20.7</v>
      </c>
      <c r="D3650" s="2">
        <v>20.25</v>
      </c>
      <c r="E3650" s="2">
        <v>20.27</v>
      </c>
      <c r="F3650" s="2">
        <v>-0.49091801699999998</v>
      </c>
    </row>
    <row r="3651" spans="1:6" x14ac:dyDescent="0.25">
      <c r="A3651" s="3">
        <v>40421</v>
      </c>
      <c r="B3651" s="2">
        <v>20.12</v>
      </c>
      <c r="C3651" s="2">
        <v>20.36</v>
      </c>
      <c r="D3651" s="2">
        <v>19.82</v>
      </c>
      <c r="E3651" s="2">
        <v>20.05</v>
      </c>
      <c r="F3651" s="2">
        <v>-0.34791252499999997</v>
      </c>
    </row>
    <row r="3652" spans="1:6" x14ac:dyDescent="0.25">
      <c r="A3652" s="3">
        <v>40420</v>
      </c>
      <c r="B3652" s="2">
        <v>20.81</v>
      </c>
      <c r="C3652" s="2">
        <v>20.88</v>
      </c>
      <c r="D3652" s="2">
        <v>20.29</v>
      </c>
      <c r="E3652" s="2">
        <v>20.32</v>
      </c>
      <c r="F3652" s="2">
        <v>-2.3546371939999999</v>
      </c>
    </row>
    <row r="3653" spans="1:6" x14ac:dyDescent="0.25">
      <c r="A3653" s="3">
        <v>40417</v>
      </c>
      <c r="B3653" s="2">
        <v>20.82</v>
      </c>
      <c r="C3653" s="2">
        <v>20.94</v>
      </c>
      <c r="D3653" s="2">
        <v>20.36</v>
      </c>
      <c r="E3653" s="2">
        <v>20.81</v>
      </c>
      <c r="F3653" s="2">
        <v>-4.8030740000000002E-2</v>
      </c>
    </row>
    <row r="3654" spans="1:6" x14ac:dyDescent="0.25">
      <c r="A3654" s="3">
        <v>40416</v>
      </c>
      <c r="B3654" s="2">
        <v>21.18</v>
      </c>
      <c r="C3654" s="2">
        <v>21.31</v>
      </c>
      <c r="D3654" s="2">
        <v>20.69</v>
      </c>
      <c r="E3654" s="2">
        <v>20.7</v>
      </c>
      <c r="F3654" s="2">
        <v>-2.266288952</v>
      </c>
    </row>
    <row r="3655" spans="1:6" x14ac:dyDescent="0.25">
      <c r="A3655" s="3">
        <v>40415</v>
      </c>
      <c r="B3655" s="2">
        <v>21</v>
      </c>
      <c r="C3655" s="2">
        <v>21.35</v>
      </c>
      <c r="D3655" s="2">
        <v>20.82</v>
      </c>
      <c r="E3655" s="2">
        <v>21.2</v>
      </c>
      <c r="F3655" s="2">
        <v>0.95238095199999995</v>
      </c>
    </row>
    <row r="3656" spans="1:6" x14ac:dyDescent="0.25">
      <c r="A3656" s="3">
        <v>40414</v>
      </c>
      <c r="B3656" s="2">
        <v>21.39</v>
      </c>
      <c r="C3656" s="2">
        <v>21.45</v>
      </c>
      <c r="D3656" s="2">
        <v>21.1</v>
      </c>
      <c r="E3656" s="2">
        <v>21.15</v>
      </c>
      <c r="F3656" s="2">
        <v>-1.122019635</v>
      </c>
    </row>
    <row r="3657" spans="1:6" x14ac:dyDescent="0.25">
      <c r="A3657" s="3">
        <v>40413</v>
      </c>
      <c r="B3657" s="2">
        <v>22.48</v>
      </c>
      <c r="C3657" s="2">
        <v>22.48</v>
      </c>
      <c r="D3657" s="2">
        <v>21.65</v>
      </c>
      <c r="E3657" s="2">
        <v>21.68</v>
      </c>
      <c r="F3657" s="2">
        <v>-3.558718861</v>
      </c>
    </row>
    <row r="3658" spans="1:6" x14ac:dyDescent="0.25">
      <c r="A3658" s="3">
        <v>40410</v>
      </c>
      <c r="B3658" s="2">
        <v>22.19</v>
      </c>
      <c r="C3658" s="2">
        <v>22.41</v>
      </c>
      <c r="D3658" s="2">
        <v>22.14</v>
      </c>
      <c r="E3658" s="2">
        <v>22.23</v>
      </c>
      <c r="F3658" s="2">
        <v>0.180261379</v>
      </c>
    </row>
    <row r="3659" spans="1:6" x14ac:dyDescent="0.25">
      <c r="A3659" s="3">
        <v>40409</v>
      </c>
      <c r="B3659" s="2">
        <v>22.33</v>
      </c>
      <c r="C3659" s="2">
        <v>22.49</v>
      </c>
      <c r="D3659" s="2">
        <v>22.01</v>
      </c>
      <c r="E3659" s="2">
        <v>22.22</v>
      </c>
      <c r="F3659" s="2">
        <v>-0.49261083700000002</v>
      </c>
    </row>
    <row r="3660" spans="1:6" x14ac:dyDescent="0.25">
      <c r="A3660" s="3">
        <v>40408</v>
      </c>
      <c r="B3660" s="2">
        <v>22.04</v>
      </c>
      <c r="C3660" s="2">
        <v>22.5</v>
      </c>
      <c r="D3660" s="2">
        <v>22.02</v>
      </c>
      <c r="E3660" s="2">
        <v>22.43</v>
      </c>
      <c r="F3660" s="2">
        <v>1.769509982</v>
      </c>
    </row>
    <row r="3661" spans="1:6" x14ac:dyDescent="0.25">
      <c r="A3661" s="3">
        <v>40407</v>
      </c>
      <c r="B3661" s="2">
        <v>22.09</v>
      </c>
      <c r="C3661" s="2">
        <v>22.29</v>
      </c>
      <c r="D3661" s="2">
        <v>21.95</v>
      </c>
      <c r="E3661" s="2">
        <v>22.05</v>
      </c>
      <c r="F3661" s="2">
        <v>-0.18107741099999999</v>
      </c>
    </row>
    <row r="3662" spans="1:6" x14ac:dyDescent="0.25">
      <c r="A3662" s="3">
        <v>40406</v>
      </c>
      <c r="B3662" s="2">
        <v>21.25</v>
      </c>
      <c r="C3662" s="2">
        <v>22.12</v>
      </c>
      <c r="D3662" s="2">
        <v>21.22</v>
      </c>
      <c r="E3662" s="2">
        <v>21.91</v>
      </c>
      <c r="F3662" s="2">
        <v>3.1058823530000002</v>
      </c>
    </row>
    <row r="3663" spans="1:6" x14ac:dyDescent="0.25">
      <c r="A3663" s="3">
        <v>40403</v>
      </c>
      <c r="B3663" s="2">
        <v>21.5</v>
      </c>
      <c r="C3663" s="2">
        <v>21.58</v>
      </c>
      <c r="D3663" s="2">
        <v>21.25</v>
      </c>
      <c r="E3663" s="2">
        <v>21.36</v>
      </c>
      <c r="F3663" s="2">
        <v>-0.65116279099999996</v>
      </c>
    </row>
    <row r="3664" spans="1:6" x14ac:dyDescent="0.25">
      <c r="A3664" s="3">
        <v>40402</v>
      </c>
      <c r="B3664" s="2">
        <v>21.39</v>
      </c>
      <c r="C3664" s="2">
        <v>21.61</v>
      </c>
      <c r="D3664" s="2">
        <v>21</v>
      </c>
      <c r="E3664" s="2">
        <v>21.45</v>
      </c>
      <c r="F3664" s="2">
        <v>0.28050490900000002</v>
      </c>
    </row>
    <row r="3665" spans="1:6" x14ac:dyDescent="0.25">
      <c r="A3665" s="3">
        <v>40401</v>
      </c>
      <c r="B3665" s="2">
        <v>23.86</v>
      </c>
      <c r="C3665" s="2">
        <v>23.95</v>
      </c>
      <c r="D3665" s="2">
        <v>23.46</v>
      </c>
      <c r="E3665" s="2">
        <v>23.67</v>
      </c>
      <c r="F3665" s="2">
        <v>-0.79631181900000003</v>
      </c>
    </row>
    <row r="3666" spans="1:6" x14ac:dyDescent="0.25">
      <c r="A3666" s="3">
        <v>40400</v>
      </c>
      <c r="B3666" s="2">
        <v>24.5</v>
      </c>
      <c r="C3666" s="2">
        <v>24.59</v>
      </c>
      <c r="D3666" s="2">
        <v>24.16</v>
      </c>
      <c r="E3666" s="2">
        <v>24.35</v>
      </c>
      <c r="F3666" s="2">
        <v>-0.61224489800000004</v>
      </c>
    </row>
    <row r="3667" spans="1:6" x14ac:dyDescent="0.25">
      <c r="A3667" s="3">
        <v>40399</v>
      </c>
      <c r="B3667" s="2">
        <v>24.21</v>
      </c>
      <c r="C3667" s="2">
        <v>24.86</v>
      </c>
      <c r="D3667" s="2">
        <v>24.2</v>
      </c>
      <c r="E3667" s="2">
        <v>24.77</v>
      </c>
      <c r="F3667" s="2">
        <v>2.3130937629999999</v>
      </c>
    </row>
    <row r="3668" spans="1:6" x14ac:dyDescent="0.25">
      <c r="A3668" s="3">
        <v>40396</v>
      </c>
      <c r="B3668" s="2">
        <v>23.85</v>
      </c>
      <c r="C3668" s="2">
        <v>24.17</v>
      </c>
      <c r="D3668" s="2">
        <v>23.61</v>
      </c>
      <c r="E3668" s="2">
        <v>24.08</v>
      </c>
      <c r="F3668" s="2">
        <v>0.96436058700000005</v>
      </c>
    </row>
    <row r="3669" spans="1:6" x14ac:dyDescent="0.25">
      <c r="A3669" s="3">
        <v>40395</v>
      </c>
      <c r="B3669" s="2">
        <v>24.04</v>
      </c>
      <c r="C3669" s="2">
        <v>24.18</v>
      </c>
      <c r="D3669" s="2">
        <v>23.84</v>
      </c>
      <c r="E3669" s="2">
        <v>24.17</v>
      </c>
      <c r="F3669" s="2">
        <v>0.54076539099999998</v>
      </c>
    </row>
    <row r="3670" spans="1:6" x14ac:dyDescent="0.25">
      <c r="A3670" s="3">
        <v>40394</v>
      </c>
      <c r="B3670" s="2">
        <v>23.79</v>
      </c>
      <c r="C3670" s="2">
        <v>24.25</v>
      </c>
      <c r="D3670" s="2">
        <v>23.78</v>
      </c>
      <c r="E3670" s="2">
        <v>24.14</v>
      </c>
      <c r="F3670" s="2">
        <v>1.471206389</v>
      </c>
    </row>
    <row r="3671" spans="1:6" x14ac:dyDescent="0.25">
      <c r="A3671" s="3">
        <v>40393</v>
      </c>
      <c r="B3671" s="2">
        <v>23.84</v>
      </c>
      <c r="C3671" s="2">
        <v>23.89</v>
      </c>
      <c r="D3671" s="2">
        <v>23.62</v>
      </c>
      <c r="E3671" s="2">
        <v>23.82</v>
      </c>
      <c r="F3671" s="2">
        <v>-8.3892617000000003E-2</v>
      </c>
    </row>
    <row r="3672" spans="1:6" x14ac:dyDescent="0.25">
      <c r="A3672" s="3">
        <v>40392</v>
      </c>
      <c r="B3672" s="2">
        <v>23.45</v>
      </c>
      <c r="C3672" s="2">
        <v>23.94</v>
      </c>
      <c r="D3672" s="2">
        <v>23.4</v>
      </c>
      <c r="E3672" s="2">
        <v>23.8</v>
      </c>
      <c r="F3672" s="2">
        <v>1.4925373129999999</v>
      </c>
    </row>
    <row r="3673" spans="1:6" x14ac:dyDescent="0.25">
      <c r="A3673" s="3">
        <v>40389</v>
      </c>
      <c r="B3673" s="2">
        <v>23.02</v>
      </c>
      <c r="C3673" s="2">
        <v>23.4</v>
      </c>
      <c r="D3673" s="2">
        <v>22.88</v>
      </c>
      <c r="E3673" s="2">
        <v>23.07</v>
      </c>
      <c r="F3673" s="2">
        <v>0.217202433</v>
      </c>
    </row>
    <row r="3674" spans="1:6" x14ac:dyDescent="0.25">
      <c r="A3674" s="3">
        <v>40388</v>
      </c>
      <c r="B3674" s="2">
        <v>23.53</v>
      </c>
      <c r="C3674" s="2">
        <v>23.64</v>
      </c>
      <c r="D3674" s="2">
        <v>22.97</v>
      </c>
      <c r="E3674" s="2">
        <v>23.21</v>
      </c>
      <c r="F3674" s="2">
        <v>-1.3599660010000001</v>
      </c>
    </row>
    <row r="3675" spans="1:6" x14ac:dyDescent="0.25">
      <c r="A3675" s="3">
        <v>40387</v>
      </c>
      <c r="B3675" s="2">
        <v>23.25</v>
      </c>
      <c r="C3675" s="2">
        <v>23.61</v>
      </c>
      <c r="D3675" s="2">
        <v>23.25</v>
      </c>
      <c r="E3675" s="2">
        <v>23.39</v>
      </c>
      <c r="F3675" s="2">
        <v>0.60215053799999996</v>
      </c>
    </row>
    <row r="3676" spans="1:6" x14ac:dyDescent="0.25">
      <c r="A3676" s="3">
        <v>40386</v>
      </c>
      <c r="B3676" s="2">
        <v>23.67</v>
      </c>
      <c r="C3676" s="2">
        <v>23.72</v>
      </c>
      <c r="D3676" s="2">
        <v>23.2</v>
      </c>
      <c r="E3676" s="2">
        <v>23.3</v>
      </c>
      <c r="F3676" s="2">
        <v>-1.5631601180000001</v>
      </c>
    </row>
    <row r="3677" spans="1:6" x14ac:dyDescent="0.25">
      <c r="A3677" s="3">
        <v>40385</v>
      </c>
      <c r="B3677" s="2">
        <v>23.29</v>
      </c>
      <c r="C3677" s="2">
        <v>23.61</v>
      </c>
      <c r="D3677" s="2">
        <v>23.2</v>
      </c>
      <c r="E3677" s="2">
        <v>23.61</v>
      </c>
      <c r="F3677" s="2">
        <v>1.3739802489999999</v>
      </c>
    </row>
    <row r="3678" spans="1:6" x14ac:dyDescent="0.25">
      <c r="A3678" s="3">
        <v>40382</v>
      </c>
      <c r="B3678" s="2">
        <v>23.16</v>
      </c>
      <c r="C3678" s="2">
        <v>23.4</v>
      </c>
      <c r="D3678" s="2">
        <v>23.01</v>
      </c>
      <c r="E3678" s="2">
        <v>23.35</v>
      </c>
      <c r="F3678" s="2">
        <v>0.82037996499999999</v>
      </c>
    </row>
    <row r="3679" spans="1:6" x14ac:dyDescent="0.25">
      <c r="A3679" s="3">
        <v>40381</v>
      </c>
      <c r="B3679" s="2">
        <v>22.73</v>
      </c>
      <c r="C3679" s="2">
        <v>23.35</v>
      </c>
      <c r="D3679" s="2">
        <v>22.73</v>
      </c>
      <c r="E3679" s="2">
        <v>23.27</v>
      </c>
      <c r="F3679" s="2">
        <v>2.375714914</v>
      </c>
    </row>
    <row r="3680" spans="1:6" x14ac:dyDescent="0.25">
      <c r="A3680" s="3">
        <v>40380</v>
      </c>
      <c r="B3680" s="2">
        <v>23.04</v>
      </c>
      <c r="C3680" s="2">
        <v>23.22</v>
      </c>
      <c r="D3680" s="2">
        <v>22.4</v>
      </c>
      <c r="E3680" s="2">
        <v>22.56</v>
      </c>
      <c r="F3680" s="2">
        <v>-2.0833333330000001</v>
      </c>
    </row>
    <row r="3681" spans="1:6" x14ac:dyDescent="0.25">
      <c r="A3681" s="3">
        <v>40379</v>
      </c>
      <c r="B3681" s="2">
        <v>22.29</v>
      </c>
      <c r="C3681" s="2">
        <v>23.08</v>
      </c>
      <c r="D3681" s="2">
        <v>22.05</v>
      </c>
      <c r="E3681" s="2">
        <v>23.05</v>
      </c>
      <c r="F3681" s="2">
        <v>3.4096007180000001</v>
      </c>
    </row>
    <row r="3682" spans="1:6" x14ac:dyDescent="0.25">
      <c r="A3682" s="3">
        <v>40378</v>
      </c>
      <c r="B3682" s="2">
        <v>22.86</v>
      </c>
      <c r="C3682" s="2">
        <v>23.02</v>
      </c>
      <c r="D3682" s="2">
        <v>22.56</v>
      </c>
      <c r="E3682" s="2">
        <v>22.73</v>
      </c>
      <c r="F3682" s="2">
        <v>-0.56867891500000001</v>
      </c>
    </row>
    <row r="3683" spans="1:6" x14ac:dyDescent="0.25">
      <c r="A3683" s="3">
        <v>40375</v>
      </c>
      <c r="B3683" s="2">
        <v>23.86</v>
      </c>
      <c r="C3683" s="2">
        <v>23.86</v>
      </c>
      <c r="D3683" s="2">
        <v>22.61</v>
      </c>
      <c r="E3683" s="2">
        <v>22.74</v>
      </c>
      <c r="F3683" s="2">
        <v>-4.694048617</v>
      </c>
    </row>
    <row r="3684" spans="1:6" x14ac:dyDescent="0.25">
      <c r="A3684" s="3">
        <v>40374</v>
      </c>
      <c r="B3684" s="2">
        <v>23.69</v>
      </c>
      <c r="C3684" s="2">
        <v>23.96</v>
      </c>
      <c r="D3684" s="2">
        <v>23.42</v>
      </c>
      <c r="E3684" s="2">
        <v>23.92</v>
      </c>
      <c r="F3684" s="2">
        <v>0.97087378599999996</v>
      </c>
    </row>
    <row r="3685" spans="1:6" x14ac:dyDescent="0.25">
      <c r="A3685" s="3">
        <v>40373</v>
      </c>
      <c r="B3685" s="2">
        <v>23.45</v>
      </c>
      <c r="C3685" s="2">
        <v>23.89</v>
      </c>
      <c r="D3685" s="2">
        <v>23.4</v>
      </c>
      <c r="E3685" s="2">
        <v>23.74</v>
      </c>
      <c r="F3685" s="2">
        <v>1.236673774</v>
      </c>
    </row>
    <row r="3686" spans="1:6" x14ac:dyDescent="0.25">
      <c r="A3686" s="3">
        <v>40372</v>
      </c>
      <c r="B3686" s="2">
        <v>23.03</v>
      </c>
      <c r="C3686" s="2">
        <v>23.28</v>
      </c>
      <c r="D3686" s="2">
        <v>22.99</v>
      </c>
      <c r="E3686" s="2">
        <v>23.09</v>
      </c>
      <c r="F3686" s="2">
        <v>0.26052974400000001</v>
      </c>
    </row>
    <row r="3687" spans="1:6" x14ac:dyDescent="0.25">
      <c r="A3687" s="3">
        <v>40371</v>
      </c>
      <c r="B3687" s="2">
        <v>22.61</v>
      </c>
      <c r="C3687" s="2">
        <v>22.98</v>
      </c>
      <c r="D3687" s="2">
        <v>22.61</v>
      </c>
      <c r="E3687" s="2">
        <v>22.86</v>
      </c>
      <c r="F3687" s="2">
        <v>1.1057054399999999</v>
      </c>
    </row>
    <row r="3688" spans="1:6" x14ac:dyDescent="0.25">
      <c r="A3688" s="3">
        <v>40368</v>
      </c>
      <c r="B3688" s="2">
        <v>22.55</v>
      </c>
      <c r="C3688" s="2">
        <v>22.81</v>
      </c>
      <c r="D3688" s="2">
        <v>22.44</v>
      </c>
      <c r="E3688" s="2">
        <v>22.7</v>
      </c>
      <c r="F3688" s="2">
        <v>0.66518847000000003</v>
      </c>
    </row>
    <row r="3689" spans="1:6" x14ac:dyDescent="0.25">
      <c r="A3689" s="3">
        <v>40367</v>
      </c>
      <c r="B3689" s="2">
        <v>22.65</v>
      </c>
      <c r="C3689" s="2">
        <v>22.78</v>
      </c>
      <c r="D3689" s="2">
        <v>22.15</v>
      </c>
      <c r="E3689" s="2">
        <v>22.55</v>
      </c>
      <c r="F3689" s="2">
        <v>-0.44150110399999998</v>
      </c>
    </row>
    <row r="3690" spans="1:6" x14ac:dyDescent="0.25">
      <c r="A3690" s="3">
        <v>40366</v>
      </c>
      <c r="B3690" s="2">
        <v>21.56</v>
      </c>
      <c r="C3690" s="2">
        <v>22.49</v>
      </c>
      <c r="D3690" s="2">
        <v>21.46</v>
      </c>
      <c r="E3690" s="2">
        <v>22.45</v>
      </c>
      <c r="F3690" s="2">
        <v>4.1280148419999998</v>
      </c>
    </row>
    <row r="3691" spans="1:6" x14ac:dyDescent="0.25">
      <c r="A3691" s="3">
        <v>40365</v>
      </c>
      <c r="B3691" s="2">
        <v>21.42</v>
      </c>
      <c r="C3691" s="2">
        <v>21.67</v>
      </c>
      <c r="D3691" s="2">
        <v>21.05</v>
      </c>
      <c r="E3691" s="2">
        <v>21.34</v>
      </c>
      <c r="F3691" s="2">
        <v>-0.37348272599999999</v>
      </c>
    </row>
    <row r="3692" spans="1:6" x14ac:dyDescent="0.25">
      <c r="A3692" s="3">
        <v>40361</v>
      </c>
      <c r="B3692" s="2">
        <v>21.16</v>
      </c>
      <c r="C3692" s="2">
        <v>21.31</v>
      </c>
      <c r="D3692" s="2">
        <v>20.99</v>
      </c>
      <c r="E3692" s="2">
        <v>21.13</v>
      </c>
      <c r="F3692" s="2">
        <v>-0.14177693799999999</v>
      </c>
    </row>
    <row r="3693" spans="1:6" x14ac:dyDescent="0.25">
      <c r="A3693" s="3">
        <v>40360</v>
      </c>
      <c r="B3693" s="2">
        <v>21.2</v>
      </c>
      <c r="C3693" s="2">
        <v>21.48</v>
      </c>
      <c r="D3693" s="2">
        <v>20.93</v>
      </c>
      <c r="E3693" s="2">
        <v>21.26</v>
      </c>
      <c r="F3693" s="2">
        <v>0.28301886799999998</v>
      </c>
    </row>
    <row r="3694" spans="1:6" x14ac:dyDescent="0.25">
      <c r="A3694" s="3">
        <v>40359</v>
      </c>
      <c r="B3694" s="2">
        <v>21.54</v>
      </c>
      <c r="C3694" s="2">
        <v>21.72</v>
      </c>
      <c r="D3694" s="2">
        <v>21.24</v>
      </c>
      <c r="E3694" s="2">
        <v>21.31</v>
      </c>
      <c r="F3694" s="2">
        <v>-1.067780873</v>
      </c>
    </row>
    <row r="3695" spans="1:6" x14ac:dyDescent="0.25">
      <c r="A3695" s="3">
        <v>40358</v>
      </c>
      <c r="B3695" s="2">
        <v>22.17</v>
      </c>
      <c r="C3695" s="2">
        <v>22.19</v>
      </c>
      <c r="D3695" s="2">
        <v>21.4</v>
      </c>
      <c r="E3695" s="2">
        <v>21.62</v>
      </c>
      <c r="F3695" s="2">
        <v>-2.48082995</v>
      </c>
    </row>
    <row r="3696" spans="1:6" x14ac:dyDescent="0.25">
      <c r="A3696" s="3">
        <v>40357</v>
      </c>
      <c r="B3696" s="2">
        <v>22.3</v>
      </c>
      <c r="C3696" s="2">
        <v>22.74</v>
      </c>
      <c r="D3696" s="2">
        <v>22.29</v>
      </c>
      <c r="E3696" s="2">
        <v>22.42</v>
      </c>
      <c r="F3696" s="2">
        <v>0.53811659199999995</v>
      </c>
    </row>
    <row r="3697" spans="1:6" x14ac:dyDescent="0.25">
      <c r="A3697" s="3">
        <v>40354</v>
      </c>
      <c r="B3697" s="2">
        <v>22.58</v>
      </c>
      <c r="C3697" s="2">
        <v>22.67</v>
      </c>
      <c r="D3697" s="2">
        <v>22.11</v>
      </c>
      <c r="E3697" s="2">
        <v>22.11</v>
      </c>
      <c r="F3697" s="2">
        <v>-2.0814880429999998</v>
      </c>
    </row>
    <row r="3698" spans="1:6" x14ac:dyDescent="0.25">
      <c r="A3698" s="3">
        <v>40353</v>
      </c>
      <c r="B3698" s="2">
        <v>22.68</v>
      </c>
      <c r="C3698" s="2">
        <v>22.98</v>
      </c>
      <c r="D3698" s="2">
        <v>22.48</v>
      </c>
      <c r="E3698" s="2">
        <v>22.57</v>
      </c>
      <c r="F3698" s="2">
        <v>-0.48500881800000001</v>
      </c>
    </row>
    <row r="3699" spans="1:6" x14ac:dyDescent="0.25">
      <c r="A3699" s="3">
        <v>40352</v>
      </c>
      <c r="B3699" s="2">
        <v>23.09</v>
      </c>
      <c r="C3699" s="2">
        <v>23.14</v>
      </c>
      <c r="D3699" s="2">
        <v>22.65</v>
      </c>
      <c r="E3699" s="2">
        <v>22.86</v>
      </c>
      <c r="F3699" s="2">
        <v>-0.99610220900000002</v>
      </c>
    </row>
    <row r="3700" spans="1:6" x14ac:dyDescent="0.25">
      <c r="A3700" s="3">
        <v>40351</v>
      </c>
      <c r="B3700" s="2">
        <v>23.32</v>
      </c>
      <c r="C3700" s="2">
        <v>23.65</v>
      </c>
      <c r="D3700" s="2">
        <v>22.92</v>
      </c>
      <c r="E3700" s="2">
        <v>22.98</v>
      </c>
      <c r="F3700" s="2">
        <v>-1.4579759859999999</v>
      </c>
    </row>
    <row r="3701" spans="1:6" x14ac:dyDescent="0.25">
      <c r="A3701" s="3">
        <v>40350</v>
      </c>
      <c r="B3701" s="2">
        <v>23.81</v>
      </c>
      <c r="C3701" s="2">
        <v>23.94</v>
      </c>
      <c r="D3701" s="2">
        <v>23.13</v>
      </c>
      <c r="E3701" s="2">
        <v>23.34</v>
      </c>
      <c r="F3701" s="2">
        <v>-1.973960521</v>
      </c>
    </row>
    <row r="3702" spans="1:6" x14ac:dyDescent="0.25">
      <c r="A3702" s="3">
        <v>40347</v>
      </c>
      <c r="B3702" s="2">
        <v>23.28</v>
      </c>
      <c r="C3702" s="2">
        <v>23.65</v>
      </c>
      <c r="D3702" s="2">
        <v>23.15</v>
      </c>
      <c r="E3702" s="2">
        <v>23.49</v>
      </c>
      <c r="F3702" s="2">
        <v>0.902061856</v>
      </c>
    </row>
    <row r="3703" spans="1:6" x14ac:dyDescent="0.25">
      <c r="A3703" s="3">
        <v>40346</v>
      </c>
      <c r="B3703" s="2">
        <v>23.49</v>
      </c>
      <c r="C3703" s="2">
        <v>23.5</v>
      </c>
      <c r="D3703" s="2">
        <v>23.05</v>
      </c>
      <c r="E3703" s="2">
        <v>23.17</v>
      </c>
      <c r="F3703" s="2">
        <v>-1.3622818219999999</v>
      </c>
    </row>
    <row r="3704" spans="1:6" x14ac:dyDescent="0.25">
      <c r="A3704" s="3">
        <v>40345</v>
      </c>
      <c r="B3704" s="2">
        <v>23.09</v>
      </c>
      <c r="C3704" s="2">
        <v>23.78</v>
      </c>
      <c r="D3704" s="2">
        <v>23.09</v>
      </c>
      <c r="E3704" s="2">
        <v>23.32</v>
      </c>
      <c r="F3704" s="2">
        <v>0.99610220900000002</v>
      </c>
    </row>
    <row r="3705" spans="1:6" x14ac:dyDescent="0.25">
      <c r="A3705" s="3">
        <v>40344</v>
      </c>
      <c r="B3705" s="2">
        <v>22.8</v>
      </c>
      <c r="C3705" s="2">
        <v>23.45</v>
      </c>
      <c r="D3705" s="2">
        <v>22.8</v>
      </c>
      <c r="E3705" s="2">
        <v>23.32</v>
      </c>
      <c r="F3705" s="2">
        <v>2.2807017539999999</v>
      </c>
    </row>
    <row r="3706" spans="1:6" x14ac:dyDescent="0.25">
      <c r="A3706" s="3">
        <v>40343</v>
      </c>
      <c r="B3706" s="2">
        <v>23.08</v>
      </c>
      <c r="C3706" s="2">
        <v>23.28</v>
      </c>
      <c r="D3706" s="2">
        <v>22.73</v>
      </c>
      <c r="E3706" s="2">
        <v>22.75</v>
      </c>
      <c r="F3706" s="2">
        <v>-1.4298093590000001</v>
      </c>
    </row>
    <row r="3707" spans="1:6" x14ac:dyDescent="0.25">
      <c r="A3707" s="3">
        <v>40340</v>
      </c>
      <c r="B3707" s="2">
        <v>22.52</v>
      </c>
      <c r="C3707" s="2">
        <v>22.99</v>
      </c>
      <c r="D3707" s="2">
        <v>22.52</v>
      </c>
      <c r="E3707" s="2">
        <v>22.9</v>
      </c>
      <c r="F3707" s="2">
        <v>1.6873889879999999</v>
      </c>
    </row>
    <row r="3708" spans="1:6" x14ac:dyDescent="0.25">
      <c r="A3708" s="3">
        <v>40339</v>
      </c>
      <c r="B3708" s="2">
        <v>23</v>
      </c>
      <c r="C3708" s="2">
        <v>23.09</v>
      </c>
      <c r="D3708" s="2">
        <v>22.52</v>
      </c>
      <c r="E3708" s="2">
        <v>22.79</v>
      </c>
      <c r="F3708" s="2">
        <v>-0.91304347799999996</v>
      </c>
    </row>
    <row r="3709" spans="1:6" x14ac:dyDescent="0.25">
      <c r="A3709" s="3">
        <v>40338</v>
      </c>
      <c r="B3709" s="2">
        <v>23.02</v>
      </c>
      <c r="C3709" s="2">
        <v>23.45</v>
      </c>
      <c r="D3709" s="2">
        <v>22.74</v>
      </c>
      <c r="E3709" s="2">
        <v>22.78</v>
      </c>
      <c r="F3709" s="2">
        <v>-1.042571677</v>
      </c>
    </row>
    <row r="3710" spans="1:6" x14ac:dyDescent="0.25">
      <c r="A3710" s="3">
        <v>40337</v>
      </c>
      <c r="B3710" s="2">
        <v>22.89</v>
      </c>
      <c r="C3710" s="2">
        <v>23</v>
      </c>
      <c r="D3710" s="2">
        <v>22.52</v>
      </c>
      <c r="E3710" s="2">
        <v>22.92</v>
      </c>
      <c r="F3710" s="2">
        <v>0.131061599</v>
      </c>
    </row>
    <row r="3711" spans="1:6" x14ac:dyDescent="0.25">
      <c r="A3711" s="3">
        <v>40336</v>
      </c>
      <c r="B3711" s="2">
        <v>23.01</v>
      </c>
      <c r="C3711" s="2">
        <v>23.28</v>
      </c>
      <c r="D3711" s="2">
        <v>22.69</v>
      </c>
      <c r="E3711" s="2">
        <v>22.78</v>
      </c>
      <c r="F3711" s="2">
        <v>-0.99956540599999999</v>
      </c>
    </row>
    <row r="3712" spans="1:6" x14ac:dyDescent="0.25">
      <c r="A3712" s="3">
        <v>40333</v>
      </c>
      <c r="B3712" s="2">
        <v>23.34</v>
      </c>
      <c r="C3712" s="2">
        <v>23.55</v>
      </c>
      <c r="D3712" s="2">
        <v>22.76</v>
      </c>
      <c r="E3712" s="2">
        <v>22.96</v>
      </c>
      <c r="F3712" s="2">
        <v>-1.6281062550000001</v>
      </c>
    </row>
    <row r="3713" spans="1:6" x14ac:dyDescent="0.25">
      <c r="A3713" s="3">
        <v>40332</v>
      </c>
      <c r="B3713" s="2">
        <v>23.51</v>
      </c>
      <c r="C3713" s="2">
        <v>23.77</v>
      </c>
      <c r="D3713" s="2">
        <v>23.27</v>
      </c>
      <c r="E3713" s="2">
        <v>23.69</v>
      </c>
      <c r="F3713" s="2">
        <v>0.765631646</v>
      </c>
    </row>
    <row r="3714" spans="1:6" x14ac:dyDescent="0.25">
      <c r="A3714" s="3">
        <v>40331</v>
      </c>
      <c r="B3714" s="2">
        <v>23.05</v>
      </c>
      <c r="C3714" s="2">
        <v>23.37</v>
      </c>
      <c r="D3714" s="2">
        <v>22.74</v>
      </c>
      <c r="E3714" s="2">
        <v>23.34</v>
      </c>
      <c r="F3714" s="2">
        <v>1.25813449</v>
      </c>
    </row>
    <row r="3715" spans="1:6" x14ac:dyDescent="0.25">
      <c r="A3715" s="3">
        <v>40330</v>
      </c>
      <c r="B3715" s="2">
        <v>22.95</v>
      </c>
      <c r="C3715" s="2">
        <v>23.48</v>
      </c>
      <c r="D3715" s="2">
        <v>22.92</v>
      </c>
      <c r="E3715" s="2">
        <v>23</v>
      </c>
      <c r="F3715" s="2">
        <v>0.21786492399999999</v>
      </c>
    </row>
    <row r="3716" spans="1:6" x14ac:dyDescent="0.25">
      <c r="A3716" s="3">
        <v>40326</v>
      </c>
      <c r="B3716" s="2">
        <v>23.52</v>
      </c>
      <c r="C3716" s="2">
        <v>23.57</v>
      </c>
      <c r="D3716" s="2">
        <v>23</v>
      </c>
      <c r="E3716" s="2">
        <v>23.16</v>
      </c>
      <c r="F3716" s="2">
        <v>-1.5306122449999999</v>
      </c>
    </row>
    <row r="3717" spans="1:6" x14ac:dyDescent="0.25">
      <c r="A3717" s="3">
        <v>40325</v>
      </c>
      <c r="B3717" s="2">
        <v>23.4</v>
      </c>
      <c r="C3717" s="2">
        <v>23.68</v>
      </c>
      <c r="D3717" s="2">
        <v>23.03</v>
      </c>
      <c r="E3717" s="2">
        <v>23.65</v>
      </c>
      <c r="F3717" s="2">
        <v>1.0683760680000001</v>
      </c>
    </row>
    <row r="3718" spans="1:6" x14ac:dyDescent="0.25">
      <c r="A3718" s="3">
        <v>40324</v>
      </c>
      <c r="B3718" s="2">
        <v>23.58</v>
      </c>
      <c r="C3718" s="2">
        <v>23.74</v>
      </c>
      <c r="D3718" s="2">
        <v>22.84</v>
      </c>
      <c r="E3718" s="2">
        <v>22.91</v>
      </c>
      <c r="F3718" s="2">
        <v>-2.8413910090000001</v>
      </c>
    </row>
    <row r="3719" spans="1:6" x14ac:dyDescent="0.25">
      <c r="A3719" s="3">
        <v>40323</v>
      </c>
      <c r="B3719" s="2">
        <v>22.69</v>
      </c>
      <c r="C3719" s="2">
        <v>23.31</v>
      </c>
      <c r="D3719" s="2">
        <v>22.6</v>
      </c>
      <c r="E3719" s="2">
        <v>23.31</v>
      </c>
      <c r="F3719" s="2">
        <v>2.732481269</v>
      </c>
    </row>
    <row r="3720" spans="1:6" x14ac:dyDescent="0.25">
      <c r="A3720" s="3">
        <v>40322</v>
      </c>
      <c r="B3720" s="2">
        <v>23.44</v>
      </c>
      <c r="C3720" s="2">
        <v>23.7</v>
      </c>
      <c r="D3720" s="2">
        <v>23.15</v>
      </c>
      <c r="E3720" s="2">
        <v>23.37</v>
      </c>
      <c r="F3720" s="2">
        <v>-0.29863481200000003</v>
      </c>
    </row>
    <row r="3721" spans="1:6" x14ac:dyDescent="0.25">
      <c r="A3721" s="3">
        <v>40319</v>
      </c>
      <c r="B3721" s="2">
        <v>22.6</v>
      </c>
      <c r="C3721" s="2">
        <v>23.51</v>
      </c>
      <c r="D3721" s="2">
        <v>22.56</v>
      </c>
      <c r="E3721" s="2">
        <v>23.49</v>
      </c>
      <c r="F3721" s="2">
        <v>3.9380530970000001</v>
      </c>
    </row>
    <row r="3722" spans="1:6" x14ac:dyDescent="0.25">
      <c r="A3722" s="3">
        <v>40318</v>
      </c>
      <c r="B3722" s="2">
        <v>23.56</v>
      </c>
      <c r="C3722" s="2">
        <v>23.88</v>
      </c>
      <c r="D3722" s="2">
        <v>23.14</v>
      </c>
      <c r="E3722" s="2">
        <v>23.3</v>
      </c>
      <c r="F3722" s="2">
        <v>-1.1035653649999999</v>
      </c>
    </row>
    <row r="3723" spans="1:6" x14ac:dyDescent="0.25">
      <c r="A3723" s="3">
        <v>40317</v>
      </c>
      <c r="B3723" s="2">
        <v>24.23</v>
      </c>
      <c r="C3723" s="2">
        <v>24.52</v>
      </c>
      <c r="D3723" s="2">
        <v>23.97</v>
      </c>
      <c r="E3723" s="2">
        <v>24.26</v>
      </c>
      <c r="F3723" s="2">
        <v>0.123813454</v>
      </c>
    </row>
    <row r="3724" spans="1:6" x14ac:dyDescent="0.25">
      <c r="A3724" s="3">
        <v>40316</v>
      </c>
      <c r="B3724" s="2">
        <v>24.95</v>
      </c>
      <c r="C3724" s="2">
        <v>25</v>
      </c>
      <c r="D3724" s="2">
        <v>24.18</v>
      </c>
      <c r="E3724" s="2">
        <v>24.4</v>
      </c>
      <c r="F3724" s="2">
        <v>-2.2044088180000001</v>
      </c>
    </row>
    <row r="3725" spans="1:6" x14ac:dyDescent="0.25">
      <c r="A3725" s="3">
        <v>40315</v>
      </c>
      <c r="B3725" s="2">
        <v>24.97</v>
      </c>
      <c r="C3725" s="2">
        <v>24.97</v>
      </c>
      <c r="D3725" s="2">
        <v>24.26</v>
      </c>
      <c r="E3725" s="2">
        <v>24.87</v>
      </c>
      <c r="F3725" s="2">
        <v>-0.400480577</v>
      </c>
    </row>
    <row r="3726" spans="1:6" x14ac:dyDescent="0.25">
      <c r="A3726" s="3">
        <v>40312</v>
      </c>
      <c r="B3726" s="2">
        <v>25.19</v>
      </c>
      <c r="C3726" s="2">
        <v>25.3</v>
      </c>
      <c r="D3726" s="2">
        <v>24.69</v>
      </c>
      <c r="E3726" s="2">
        <v>24.94</v>
      </c>
      <c r="F3726" s="2">
        <v>-0.99245732399999997</v>
      </c>
    </row>
    <row r="3727" spans="1:6" x14ac:dyDescent="0.25">
      <c r="A3727" s="3">
        <v>40311</v>
      </c>
      <c r="B3727" s="2">
        <v>26</v>
      </c>
      <c r="C3727" s="2">
        <v>26.08</v>
      </c>
      <c r="D3727" s="2">
        <v>25.37</v>
      </c>
      <c r="E3727" s="2">
        <v>25.53</v>
      </c>
      <c r="F3727" s="2">
        <v>-1.807692308</v>
      </c>
    </row>
    <row r="3728" spans="1:6" x14ac:dyDescent="0.25">
      <c r="A3728" s="3">
        <v>40310</v>
      </c>
      <c r="B3728" s="2">
        <v>26.21</v>
      </c>
      <c r="C3728" s="2">
        <v>26.8</v>
      </c>
      <c r="D3728" s="2">
        <v>26.2</v>
      </c>
      <c r="E3728" s="2">
        <v>26.74</v>
      </c>
      <c r="F3728" s="2">
        <v>2.0221289580000001</v>
      </c>
    </row>
    <row r="3729" spans="1:6" x14ac:dyDescent="0.25">
      <c r="A3729" s="3">
        <v>40309</v>
      </c>
      <c r="B3729" s="2">
        <v>26.07</v>
      </c>
      <c r="C3729" s="2">
        <v>26.5</v>
      </c>
      <c r="D3729" s="2">
        <v>25.82</v>
      </c>
      <c r="E3729" s="2">
        <v>25.96</v>
      </c>
      <c r="F3729" s="2">
        <v>-0.42194092799999999</v>
      </c>
    </row>
    <row r="3730" spans="1:6" x14ac:dyDescent="0.25">
      <c r="A3730" s="3">
        <v>40308</v>
      </c>
      <c r="B3730" s="2">
        <v>26.15</v>
      </c>
      <c r="C3730" s="2">
        <v>26.53</v>
      </c>
      <c r="D3730" s="2">
        <v>25.9</v>
      </c>
      <c r="E3730" s="2">
        <v>26.14</v>
      </c>
      <c r="F3730" s="2">
        <v>-3.8240917999999999E-2</v>
      </c>
    </row>
    <row r="3731" spans="1:6" x14ac:dyDescent="0.25">
      <c r="A3731" s="3">
        <v>40305</v>
      </c>
      <c r="B3731" s="2">
        <v>25.33</v>
      </c>
      <c r="C3731" s="2">
        <v>25.64</v>
      </c>
      <c r="D3731" s="2">
        <v>24.33</v>
      </c>
      <c r="E3731" s="2">
        <v>24.71</v>
      </c>
      <c r="F3731" s="2">
        <v>-2.4476904859999999</v>
      </c>
    </row>
    <row r="3732" spans="1:6" x14ac:dyDescent="0.25">
      <c r="A3732" s="3">
        <v>40304</v>
      </c>
      <c r="B3732" s="2">
        <v>26.42</v>
      </c>
      <c r="C3732" s="2">
        <v>26.65</v>
      </c>
      <c r="D3732" s="2">
        <v>23.23</v>
      </c>
      <c r="E3732" s="2">
        <v>25.49</v>
      </c>
      <c r="F3732" s="2">
        <v>-3.5200605600000001</v>
      </c>
    </row>
    <row r="3733" spans="1:6" x14ac:dyDescent="0.25">
      <c r="A3733" s="3">
        <v>40303</v>
      </c>
      <c r="B3733" s="2">
        <v>26.27</v>
      </c>
      <c r="C3733" s="2">
        <v>26.81</v>
      </c>
      <c r="D3733" s="2">
        <v>26.16</v>
      </c>
      <c r="E3733" s="2">
        <v>26.55</v>
      </c>
      <c r="F3733" s="2">
        <v>1.065854587</v>
      </c>
    </row>
    <row r="3734" spans="1:6" x14ac:dyDescent="0.25">
      <c r="A3734" s="3">
        <v>40302</v>
      </c>
      <c r="B3734" s="2">
        <v>27.16</v>
      </c>
      <c r="C3734" s="2">
        <v>27.25</v>
      </c>
      <c r="D3734" s="2">
        <v>26.4</v>
      </c>
      <c r="E3734" s="2">
        <v>26.59</v>
      </c>
      <c r="F3734" s="2">
        <v>-2.098674521</v>
      </c>
    </row>
    <row r="3735" spans="1:6" x14ac:dyDescent="0.25">
      <c r="A3735" s="3">
        <v>40301</v>
      </c>
      <c r="B3735" s="2">
        <v>27.02</v>
      </c>
      <c r="C3735" s="2">
        <v>27.69</v>
      </c>
      <c r="D3735" s="2">
        <v>27.01</v>
      </c>
      <c r="E3735" s="2">
        <v>27.54</v>
      </c>
      <c r="F3735" s="2">
        <v>1.9245003700000001</v>
      </c>
    </row>
    <row r="3736" spans="1:6" x14ac:dyDescent="0.25">
      <c r="A3736" s="3">
        <v>40298</v>
      </c>
      <c r="B3736" s="2">
        <v>27.64</v>
      </c>
      <c r="C3736" s="2">
        <v>27.74</v>
      </c>
      <c r="D3736" s="2">
        <v>26.92</v>
      </c>
      <c r="E3736" s="2">
        <v>26.92</v>
      </c>
      <c r="F3736" s="2">
        <v>-2.6049204050000001</v>
      </c>
    </row>
    <row r="3737" spans="1:6" x14ac:dyDescent="0.25">
      <c r="A3737" s="3">
        <v>40297</v>
      </c>
      <c r="B3737" s="2">
        <v>27.16</v>
      </c>
      <c r="C3737" s="2">
        <v>27.64</v>
      </c>
      <c r="D3737" s="2">
        <v>27.1</v>
      </c>
      <c r="E3737" s="2">
        <v>27.52</v>
      </c>
      <c r="F3737" s="2">
        <v>1.325478645</v>
      </c>
    </row>
    <row r="3738" spans="1:6" x14ac:dyDescent="0.25">
      <c r="A3738" s="3">
        <v>40296</v>
      </c>
      <c r="B3738" s="2">
        <v>27.1</v>
      </c>
      <c r="C3738" s="2">
        <v>27.38</v>
      </c>
      <c r="D3738" s="2">
        <v>26.83</v>
      </c>
      <c r="E3738" s="2">
        <v>27.03</v>
      </c>
      <c r="F3738" s="2">
        <v>-0.25830258299999997</v>
      </c>
    </row>
    <row r="3739" spans="1:6" x14ac:dyDescent="0.25">
      <c r="A3739" s="3">
        <v>40295</v>
      </c>
      <c r="B3739" s="2">
        <v>27.41</v>
      </c>
      <c r="C3739" s="2">
        <v>27.58</v>
      </c>
      <c r="D3739" s="2">
        <v>26.74</v>
      </c>
      <c r="E3739" s="2">
        <v>27.03</v>
      </c>
      <c r="F3739" s="2">
        <v>-1.3863553449999999</v>
      </c>
    </row>
    <row r="3740" spans="1:6" x14ac:dyDescent="0.25">
      <c r="A3740" s="3">
        <v>40294</v>
      </c>
      <c r="B3740" s="2">
        <v>27.58</v>
      </c>
      <c r="C3740" s="2">
        <v>27.7</v>
      </c>
      <c r="D3740" s="2">
        <v>27.48</v>
      </c>
      <c r="E3740" s="2">
        <v>27.57</v>
      </c>
      <c r="F3740" s="2">
        <v>-3.6258157999999999E-2</v>
      </c>
    </row>
    <row r="3741" spans="1:6" x14ac:dyDescent="0.25">
      <c r="A3741" s="3">
        <v>40291</v>
      </c>
      <c r="B3741" s="2">
        <v>27.37</v>
      </c>
      <c r="C3741" s="2">
        <v>27.51</v>
      </c>
      <c r="D3741" s="2">
        <v>27.22</v>
      </c>
      <c r="E3741" s="2">
        <v>27.47</v>
      </c>
      <c r="F3741" s="2">
        <v>0.36536353700000002</v>
      </c>
    </row>
    <row r="3742" spans="1:6" x14ac:dyDescent="0.25">
      <c r="A3742" s="3">
        <v>40290</v>
      </c>
      <c r="B3742" s="2">
        <v>27.08</v>
      </c>
      <c r="C3742" s="2">
        <v>27.36</v>
      </c>
      <c r="D3742" s="2">
        <v>26.72</v>
      </c>
      <c r="E3742" s="2">
        <v>27.32</v>
      </c>
      <c r="F3742" s="2">
        <v>0.88626292500000003</v>
      </c>
    </row>
    <row r="3743" spans="1:6" x14ac:dyDescent="0.25">
      <c r="A3743" s="3">
        <v>40289</v>
      </c>
      <c r="B3743" s="2">
        <v>27.19</v>
      </c>
      <c r="C3743" s="2">
        <v>27.39</v>
      </c>
      <c r="D3743" s="2">
        <v>27.12</v>
      </c>
      <c r="E3743" s="2">
        <v>27.24</v>
      </c>
      <c r="F3743" s="2">
        <v>0.18389113600000001</v>
      </c>
    </row>
    <row r="3744" spans="1:6" x14ac:dyDescent="0.25">
      <c r="A3744" s="3">
        <v>40288</v>
      </c>
      <c r="B3744" s="2">
        <v>27.2</v>
      </c>
      <c r="C3744" s="2">
        <v>27.44</v>
      </c>
      <c r="D3744" s="2">
        <v>27.06</v>
      </c>
      <c r="E3744" s="2">
        <v>27.18</v>
      </c>
      <c r="F3744" s="2">
        <v>-7.3529412000000002E-2</v>
      </c>
    </row>
    <row r="3745" spans="1:6" x14ac:dyDescent="0.25">
      <c r="A3745" s="3">
        <v>40287</v>
      </c>
      <c r="B3745" s="2">
        <v>26.93</v>
      </c>
      <c r="C3745" s="2">
        <v>27.11</v>
      </c>
      <c r="D3745" s="2">
        <v>26.55</v>
      </c>
      <c r="E3745" s="2">
        <v>27.06</v>
      </c>
      <c r="F3745" s="2">
        <v>0.48273301200000002</v>
      </c>
    </row>
    <row r="3746" spans="1:6" x14ac:dyDescent="0.25">
      <c r="A3746" s="3">
        <v>40284</v>
      </c>
      <c r="B3746" s="2">
        <v>27.11</v>
      </c>
      <c r="C3746" s="2">
        <v>27.44</v>
      </c>
      <c r="D3746" s="2">
        <v>26.79</v>
      </c>
      <c r="E3746" s="2">
        <v>26.97</v>
      </c>
      <c r="F3746" s="2">
        <v>-0.51641460699999997</v>
      </c>
    </row>
    <row r="3747" spans="1:6" x14ac:dyDescent="0.25">
      <c r="A3747" s="3">
        <v>40283</v>
      </c>
      <c r="B3747" s="2">
        <v>26.99</v>
      </c>
      <c r="C3747" s="2">
        <v>27.24</v>
      </c>
      <c r="D3747" s="2">
        <v>26.95</v>
      </c>
      <c r="E3747" s="2">
        <v>27.21</v>
      </c>
      <c r="F3747" s="2">
        <v>0.81511670999999997</v>
      </c>
    </row>
    <row r="3748" spans="1:6" x14ac:dyDescent="0.25">
      <c r="A3748" s="3">
        <v>40282</v>
      </c>
      <c r="B3748" s="2">
        <v>26.61</v>
      </c>
      <c r="C3748" s="2">
        <v>26.93</v>
      </c>
      <c r="D3748" s="2">
        <v>26.56</v>
      </c>
      <c r="E3748" s="2">
        <v>26.87</v>
      </c>
      <c r="F3748" s="2">
        <v>0.97707628700000004</v>
      </c>
    </row>
    <row r="3749" spans="1:6" x14ac:dyDescent="0.25">
      <c r="A3749" s="3">
        <v>40281</v>
      </c>
      <c r="B3749" s="2">
        <v>26.48</v>
      </c>
      <c r="C3749" s="2">
        <v>26.5</v>
      </c>
      <c r="D3749" s="2">
        <v>26.17</v>
      </c>
      <c r="E3749" s="2">
        <v>26.44</v>
      </c>
      <c r="F3749" s="2">
        <v>-0.15105740200000001</v>
      </c>
    </row>
    <row r="3750" spans="1:6" x14ac:dyDescent="0.25">
      <c r="A3750" s="3">
        <v>40280</v>
      </c>
      <c r="B3750" s="2">
        <v>26.57</v>
      </c>
      <c r="C3750" s="2">
        <v>26.73</v>
      </c>
      <c r="D3750" s="2">
        <v>26.49</v>
      </c>
      <c r="E3750" s="2">
        <v>26.53</v>
      </c>
      <c r="F3750" s="2">
        <v>-0.15054572799999999</v>
      </c>
    </row>
    <row r="3751" spans="1:6" x14ac:dyDescent="0.25">
      <c r="A3751" s="3">
        <v>40277</v>
      </c>
      <c r="B3751" s="2">
        <v>26.26</v>
      </c>
      <c r="C3751" s="2">
        <v>26.64</v>
      </c>
      <c r="D3751" s="2">
        <v>26.23</v>
      </c>
      <c r="E3751" s="2">
        <v>26.6</v>
      </c>
      <c r="F3751" s="2">
        <v>1.2947448589999999</v>
      </c>
    </row>
    <row r="3752" spans="1:6" x14ac:dyDescent="0.25">
      <c r="A3752" s="3">
        <v>40276</v>
      </c>
      <c r="B3752" s="2">
        <v>26.29</v>
      </c>
      <c r="C3752" s="2">
        <v>26.39</v>
      </c>
      <c r="D3752" s="2">
        <v>26</v>
      </c>
      <c r="E3752" s="2">
        <v>26.28</v>
      </c>
      <c r="F3752" s="2">
        <v>-3.8037277000000001E-2</v>
      </c>
    </row>
    <row r="3753" spans="1:6" x14ac:dyDescent="0.25">
      <c r="A3753" s="3">
        <v>40275</v>
      </c>
      <c r="B3753" s="2">
        <v>26.1</v>
      </c>
      <c r="C3753" s="2">
        <v>26.59</v>
      </c>
      <c r="D3753" s="2">
        <v>26.1</v>
      </c>
      <c r="E3753" s="2">
        <v>26.34</v>
      </c>
      <c r="F3753" s="2">
        <v>0.91954022999999996</v>
      </c>
    </row>
    <row r="3754" spans="1:6" x14ac:dyDescent="0.25">
      <c r="A3754" s="3">
        <v>40274</v>
      </c>
      <c r="B3754" s="2">
        <v>26.15</v>
      </c>
      <c r="C3754" s="2">
        <v>26.37</v>
      </c>
      <c r="D3754" s="2">
        <v>26.05</v>
      </c>
      <c r="E3754" s="2">
        <v>26.22</v>
      </c>
      <c r="F3754" s="2">
        <v>0.26768642399999998</v>
      </c>
    </row>
    <row r="3755" spans="1:6" x14ac:dyDescent="0.25">
      <c r="A3755" s="3">
        <v>40273</v>
      </c>
      <c r="B3755" s="2">
        <v>25.88</v>
      </c>
      <c r="C3755" s="2">
        <v>26.24</v>
      </c>
      <c r="D3755" s="2">
        <v>25.8</v>
      </c>
      <c r="E3755" s="2">
        <v>26.17</v>
      </c>
      <c r="F3755" s="2">
        <v>1.1205564139999999</v>
      </c>
    </row>
    <row r="3756" spans="1:6" x14ac:dyDescent="0.25">
      <c r="A3756" s="3">
        <v>40269</v>
      </c>
      <c r="B3756" s="2">
        <v>26.2</v>
      </c>
      <c r="C3756" s="2">
        <v>26.3</v>
      </c>
      <c r="D3756" s="2">
        <v>25.66</v>
      </c>
      <c r="E3756" s="2">
        <v>25.83</v>
      </c>
      <c r="F3756" s="2">
        <v>-1.4122137400000001</v>
      </c>
    </row>
    <row r="3757" spans="1:6" x14ac:dyDescent="0.25">
      <c r="A3757" s="3">
        <v>40268</v>
      </c>
      <c r="B3757" s="2">
        <v>26.49</v>
      </c>
      <c r="C3757" s="2">
        <v>26.6</v>
      </c>
      <c r="D3757" s="2">
        <v>25.97</v>
      </c>
      <c r="E3757" s="2">
        <v>26.03</v>
      </c>
      <c r="F3757" s="2">
        <v>-1.7365043410000001</v>
      </c>
    </row>
    <row r="3758" spans="1:6" x14ac:dyDescent="0.25">
      <c r="A3758" s="3">
        <v>40267</v>
      </c>
      <c r="B3758" s="2">
        <v>26.64</v>
      </c>
      <c r="C3758" s="2">
        <v>26.7</v>
      </c>
      <c r="D3758" s="2">
        <v>26.34</v>
      </c>
      <c r="E3758" s="2">
        <v>26.65</v>
      </c>
      <c r="F3758" s="2">
        <v>3.7537538000000002E-2</v>
      </c>
    </row>
    <row r="3759" spans="1:6" x14ac:dyDescent="0.25">
      <c r="A3759" s="3">
        <v>40266</v>
      </c>
      <c r="B3759" s="2">
        <v>26.6</v>
      </c>
      <c r="C3759" s="2">
        <v>26.68</v>
      </c>
      <c r="D3759" s="2">
        <v>26.45</v>
      </c>
      <c r="E3759" s="2">
        <v>26.51</v>
      </c>
      <c r="F3759" s="2">
        <v>-0.33834586500000002</v>
      </c>
    </row>
    <row r="3760" spans="1:6" x14ac:dyDescent="0.25">
      <c r="A3760" s="3">
        <v>40263</v>
      </c>
      <c r="B3760" s="2">
        <v>26.44</v>
      </c>
      <c r="C3760" s="2">
        <v>26.74</v>
      </c>
      <c r="D3760" s="2">
        <v>26.35</v>
      </c>
      <c r="E3760" s="2">
        <v>26.46</v>
      </c>
      <c r="F3760" s="2">
        <v>7.5642965000000006E-2</v>
      </c>
    </row>
    <row r="3761" spans="1:6" x14ac:dyDescent="0.25">
      <c r="A3761" s="3">
        <v>40262</v>
      </c>
      <c r="B3761" s="2">
        <v>26.64</v>
      </c>
      <c r="C3761" s="2">
        <v>26.84</v>
      </c>
      <c r="D3761" s="2">
        <v>26.42</v>
      </c>
      <c r="E3761" s="2">
        <v>26.43</v>
      </c>
      <c r="F3761" s="2">
        <v>-0.78828828799999995</v>
      </c>
    </row>
    <row r="3762" spans="1:6" x14ac:dyDescent="0.25">
      <c r="A3762" s="3">
        <v>40261</v>
      </c>
      <c r="B3762" s="2">
        <v>26.51</v>
      </c>
      <c r="C3762" s="2">
        <v>26.59</v>
      </c>
      <c r="D3762" s="2">
        <v>26.44</v>
      </c>
      <c r="E3762" s="2">
        <v>26.45</v>
      </c>
      <c r="F3762" s="2">
        <v>-0.226329687</v>
      </c>
    </row>
    <row r="3763" spans="1:6" x14ac:dyDescent="0.25">
      <c r="A3763" s="3">
        <v>40260</v>
      </c>
      <c r="B3763" s="2">
        <v>26.2</v>
      </c>
      <c r="C3763" s="2">
        <v>26.75</v>
      </c>
      <c r="D3763" s="2">
        <v>26.17</v>
      </c>
      <c r="E3763" s="2">
        <v>26.64</v>
      </c>
      <c r="F3763" s="2">
        <v>1.6793893129999999</v>
      </c>
    </row>
    <row r="3764" spans="1:6" x14ac:dyDescent="0.25">
      <c r="A3764" s="3">
        <v>40259</v>
      </c>
      <c r="B3764" s="2">
        <v>25.92</v>
      </c>
      <c r="C3764" s="2">
        <v>26.37</v>
      </c>
      <c r="D3764" s="2">
        <v>25.89</v>
      </c>
      <c r="E3764" s="2">
        <v>26.27</v>
      </c>
      <c r="F3764" s="2">
        <v>1.3503086419999999</v>
      </c>
    </row>
    <row r="3765" spans="1:6" x14ac:dyDescent="0.25">
      <c r="A3765" s="3">
        <v>40256</v>
      </c>
      <c r="B3765" s="2">
        <v>26.44</v>
      </c>
      <c r="C3765" s="2">
        <v>26.44</v>
      </c>
      <c r="D3765" s="2">
        <v>26.07</v>
      </c>
      <c r="E3765" s="2">
        <v>26.17</v>
      </c>
      <c r="F3765" s="2">
        <v>-1.02118003</v>
      </c>
    </row>
    <row r="3766" spans="1:6" x14ac:dyDescent="0.25">
      <c r="A3766" s="3">
        <v>40255</v>
      </c>
      <c r="B3766" s="2">
        <v>26.23</v>
      </c>
      <c r="C3766" s="2">
        <v>26.42</v>
      </c>
      <c r="D3766" s="2">
        <v>26.23</v>
      </c>
      <c r="E3766" s="2">
        <v>26.34</v>
      </c>
      <c r="F3766" s="2">
        <v>0.419367137</v>
      </c>
    </row>
    <row r="3767" spans="1:6" x14ac:dyDescent="0.25">
      <c r="A3767" s="3">
        <v>40254</v>
      </c>
      <c r="B3767" s="2">
        <v>26.2</v>
      </c>
      <c r="C3767" s="2">
        <v>26.4</v>
      </c>
      <c r="D3767" s="2">
        <v>26.18</v>
      </c>
      <c r="E3767" s="2">
        <v>26.26</v>
      </c>
      <c r="F3767" s="2">
        <v>0.22900763399999999</v>
      </c>
    </row>
    <row r="3768" spans="1:6" x14ac:dyDescent="0.25">
      <c r="A3768" s="3">
        <v>40253</v>
      </c>
      <c r="B3768" s="2">
        <v>26.03</v>
      </c>
      <c r="C3768" s="2">
        <v>26.33</v>
      </c>
      <c r="D3768" s="2">
        <v>26.01</v>
      </c>
      <c r="E3768" s="2">
        <v>26.15</v>
      </c>
      <c r="F3768" s="2">
        <v>0.461006531</v>
      </c>
    </row>
    <row r="3769" spans="1:6" x14ac:dyDescent="0.25">
      <c r="A3769" s="3">
        <v>40252</v>
      </c>
      <c r="B3769" s="2">
        <v>25.75</v>
      </c>
      <c r="C3769" s="2">
        <v>26.09</v>
      </c>
      <c r="D3769" s="2">
        <v>25.75</v>
      </c>
      <c r="E3769" s="2">
        <v>26.08</v>
      </c>
      <c r="F3769" s="2">
        <v>1.281553398</v>
      </c>
    </row>
    <row r="3770" spans="1:6" x14ac:dyDescent="0.25">
      <c r="A3770" s="3">
        <v>40249</v>
      </c>
      <c r="B3770" s="2">
        <v>25.97</v>
      </c>
      <c r="C3770" s="2">
        <v>26.03</v>
      </c>
      <c r="D3770" s="2">
        <v>25.78</v>
      </c>
      <c r="E3770" s="2">
        <v>25.88</v>
      </c>
      <c r="F3770" s="2">
        <v>-0.34655371600000001</v>
      </c>
    </row>
    <row r="3771" spans="1:6" x14ac:dyDescent="0.25">
      <c r="A3771" s="3">
        <v>40248</v>
      </c>
      <c r="B3771" s="2">
        <v>25.85</v>
      </c>
      <c r="C3771" s="2">
        <v>25.98</v>
      </c>
      <c r="D3771" s="2">
        <v>25.72</v>
      </c>
      <c r="E3771" s="2">
        <v>25.98</v>
      </c>
      <c r="F3771" s="2">
        <v>0.50290135400000002</v>
      </c>
    </row>
    <row r="3772" spans="1:6" x14ac:dyDescent="0.25">
      <c r="A3772" s="3">
        <v>40247</v>
      </c>
      <c r="B3772" s="2">
        <v>25.87</v>
      </c>
      <c r="C3772" s="2">
        <v>26.06</v>
      </c>
      <c r="D3772" s="2">
        <v>25.75</v>
      </c>
      <c r="E3772" s="2">
        <v>25.87</v>
      </c>
      <c r="F3772" s="2">
        <v>0</v>
      </c>
    </row>
    <row r="3773" spans="1:6" x14ac:dyDescent="0.25">
      <c r="A3773" s="3">
        <v>40246</v>
      </c>
      <c r="B3773" s="2">
        <v>26.33</v>
      </c>
      <c r="C3773" s="2">
        <v>26.48</v>
      </c>
      <c r="D3773" s="2">
        <v>25.7</v>
      </c>
      <c r="E3773" s="2">
        <v>26.13</v>
      </c>
      <c r="F3773" s="2">
        <v>-0.75958982100000005</v>
      </c>
    </row>
    <row r="3774" spans="1:6" x14ac:dyDescent="0.25">
      <c r="A3774" s="3">
        <v>40245</v>
      </c>
      <c r="B3774" s="2">
        <v>25.27</v>
      </c>
      <c r="C3774" s="2">
        <v>26.36</v>
      </c>
      <c r="D3774" s="2">
        <v>25.26</v>
      </c>
      <c r="E3774" s="2">
        <v>26.13</v>
      </c>
      <c r="F3774" s="2">
        <v>3.4032449539999998</v>
      </c>
    </row>
    <row r="3775" spans="1:6" x14ac:dyDescent="0.25">
      <c r="A3775" s="3">
        <v>40242</v>
      </c>
      <c r="B3775" s="2">
        <v>24.99</v>
      </c>
      <c r="C3775" s="2">
        <v>25.24</v>
      </c>
      <c r="D3775" s="2">
        <v>24.92</v>
      </c>
      <c r="E3775" s="2">
        <v>25.21</v>
      </c>
      <c r="F3775" s="2">
        <v>0.88035214100000003</v>
      </c>
    </row>
    <row r="3776" spans="1:6" x14ac:dyDescent="0.25">
      <c r="A3776" s="3">
        <v>40241</v>
      </c>
      <c r="B3776" s="2">
        <v>24.84</v>
      </c>
      <c r="C3776" s="2">
        <v>24.98</v>
      </c>
      <c r="D3776" s="2">
        <v>24.66</v>
      </c>
      <c r="E3776" s="2">
        <v>24.95</v>
      </c>
      <c r="F3776" s="2">
        <v>0.44283413799999999</v>
      </c>
    </row>
    <row r="3777" spans="1:6" x14ac:dyDescent="0.25">
      <c r="A3777" s="3">
        <v>40240</v>
      </c>
      <c r="B3777" s="2">
        <v>24.69</v>
      </c>
      <c r="C3777" s="2">
        <v>24.92</v>
      </c>
      <c r="D3777" s="2">
        <v>24.6</v>
      </c>
      <c r="E3777" s="2">
        <v>24.82</v>
      </c>
      <c r="F3777" s="2">
        <v>0.52652895899999996</v>
      </c>
    </row>
    <row r="3778" spans="1:6" x14ac:dyDescent="0.25">
      <c r="A3778" s="3">
        <v>40239</v>
      </c>
      <c r="B3778" s="2">
        <v>24.65</v>
      </c>
      <c r="C3778" s="2">
        <v>24.75</v>
      </c>
      <c r="D3778" s="2">
        <v>24.45</v>
      </c>
      <c r="E3778" s="2">
        <v>24.61</v>
      </c>
      <c r="F3778" s="2">
        <v>-0.16227180499999999</v>
      </c>
    </row>
    <row r="3779" spans="1:6" x14ac:dyDescent="0.25">
      <c r="A3779" s="3">
        <v>40238</v>
      </c>
      <c r="B3779" s="2">
        <v>24.33</v>
      </c>
      <c r="C3779" s="2">
        <v>24.65</v>
      </c>
      <c r="D3779" s="2">
        <v>24.33</v>
      </c>
      <c r="E3779" s="2">
        <v>24.6</v>
      </c>
      <c r="F3779" s="2">
        <v>1.1097410599999999</v>
      </c>
    </row>
    <row r="3780" spans="1:6" x14ac:dyDescent="0.25">
      <c r="A3780" s="3">
        <v>40235</v>
      </c>
      <c r="B3780" s="2">
        <v>24.39</v>
      </c>
      <c r="C3780" s="2">
        <v>24.46</v>
      </c>
      <c r="D3780" s="2">
        <v>24.21</v>
      </c>
      <c r="E3780" s="2">
        <v>24.33</v>
      </c>
      <c r="F3780" s="2">
        <v>-0.24600246000000001</v>
      </c>
    </row>
    <row r="3781" spans="1:6" x14ac:dyDescent="0.25">
      <c r="A3781" s="3">
        <v>40234</v>
      </c>
      <c r="B3781" s="2">
        <v>23.92</v>
      </c>
      <c r="C3781" s="2">
        <v>24.39</v>
      </c>
      <c r="D3781" s="2">
        <v>23.88</v>
      </c>
      <c r="E3781" s="2">
        <v>24.33</v>
      </c>
      <c r="F3781" s="2">
        <v>1.7140468230000001</v>
      </c>
    </row>
    <row r="3782" spans="1:6" x14ac:dyDescent="0.25">
      <c r="A3782" s="3">
        <v>40233</v>
      </c>
      <c r="B3782" s="2">
        <v>24.1</v>
      </c>
      <c r="C3782" s="2">
        <v>24.45</v>
      </c>
      <c r="D3782" s="2">
        <v>24.09</v>
      </c>
      <c r="E3782" s="2">
        <v>24.34</v>
      </c>
      <c r="F3782" s="2">
        <v>0.99585062199999996</v>
      </c>
    </row>
    <row r="3783" spans="1:6" x14ac:dyDescent="0.25">
      <c r="A3783" s="3">
        <v>40232</v>
      </c>
      <c r="B3783" s="2">
        <v>24.15</v>
      </c>
      <c r="C3783" s="2">
        <v>24.22</v>
      </c>
      <c r="D3783" s="2">
        <v>23.83</v>
      </c>
      <c r="E3783" s="2">
        <v>24.05</v>
      </c>
      <c r="F3783" s="2">
        <v>-0.41407867500000001</v>
      </c>
    </row>
    <row r="3784" spans="1:6" x14ac:dyDescent="0.25">
      <c r="A3784" s="3">
        <v>40231</v>
      </c>
      <c r="B3784" s="2">
        <v>24.37</v>
      </c>
      <c r="C3784" s="2">
        <v>24.46</v>
      </c>
      <c r="D3784" s="2">
        <v>24.15</v>
      </c>
      <c r="E3784" s="2">
        <v>24.3</v>
      </c>
      <c r="F3784" s="2">
        <v>-0.287238408</v>
      </c>
    </row>
    <row r="3785" spans="1:6" x14ac:dyDescent="0.25">
      <c r="A3785" s="3">
        <v>40228</v>
      </c>
      <c r="B3785" s="2">
        <v>24.12</v>
      </c>
      <c r="C3785" s="2">
        <v>24.38</v>
      </c>
      <c r="D3785" s="2">
        <v>24.06</v>
      </c>
      <c r="E3785" s="2">
        <v>24.36</v>
      </c>
      <c r="F3785" s="2">
        <v>0.995024876</v>
      </c>
    </row>
    <row r="3786" spans="1:6" x14ac:dyDescent="0.25">
      <c r="A3786" s="3">
        <v>40227</v>
      </c>
      <c r="B3786" s="2">
        <v>24.06</v>
      </c>
      <c r="C3786" s="2">
        <v>24.36</v>
      </c>
      <c r="D3786" s="2">
        <v>23.91</v>
      </c>
      <c r="E3786" s="2">
        <v>24.28</v>
      </c>
      <c r="F3786" s="2">
        <v>0.91438071499999996</v>
      </c>
    </row>
    <row r="3787" spans="1:6" x14ac:dyDescent="0.25">
      <c r="A3787" s="3">
        <v>40226</v>
      </c>
      <c r="B3787" s="2">
        <v>23.98</v>
      </c>
      <c r="C3787" s="2">
        <v>24.09</v>
      </c>
      <c r="D3787" s="2">
        <v>23.74</v>
      </c>
      <c r="E3787" s="2">
        <v>24.08</v>
      </c>
      <c r="F3787" s="2">
        <v>0.41701417800000001</v>
      </c>
    </row>
    <row r="3788" spans="1:6" x14ac:dyDescent="0.25">
      <c r="A3788" s="3">
        <v>40225</v>
      </c>
      <c r="B3788" s="2">
        <v>23.98</v>
      </c>
      <c r="C3788" s="2">
        <v>24</v>
      </c>
      <c r="D3788" s="2">
        <v>23.8</v>
      </c>
      <c r="E3788" s="2">
        <v>24</v>
      </c>
      <c r="F3788" s="2">
        <v>8.3402835999999994E-2</v>
      </c>
    </row>
    <row r="3789" spans="1:6" x14ac:dyDescent="0.25">
      <c r="A3789" s="3">
        <v>40221</v>
      </c>
      <c r="B3789" s="2">
        <v>23.69</v>
      </c>
      <c r="C3789" s="2">
        <v>23.8</v>
      </c>
      <c r="D3789" s="2">
        <v>23.51</v>
      </c>
      <c r="E3789" s="2">
        <v>23.75</v>
      </c>
      <c r="F3789" s="2">
        <v>0.253271423</v>
      </c>
    </row>
    <row r="3790" spans="1:6" x14ac:dyDescent="0.25">
      <c r="A3790" s="3">
        <v>40220</v>
      </c>
      <c r="B3790" s="2">
        <v>23.64</v>
      </c>
      <c r="C3790" s="2">
        <v>23.99</v>
      </c>
      <c r="D3790" s="2">
        <v>23.55</v>
      </c>
      <c r="E3790" s="2">
        <v>23.93</v>
      </c>
      <c r="F3790" s="2">
        <v>1.226734349</v>
      </c>
    </row>
    <row r="3791" spans="1:6" x14ac:dyDescent="0.25">
      <c r="A3791" s="3">
        <v>40219</v>
      </c>
      <c r="B3791" s="2">
        <v>23.85</v>
      </c>
      <c r="C3791" s="2">
        <v>24</v>
      </c>
      <c r="D3791" s="2">
        <v>23.63</v>
      </c>
      <c r="E3791" s="2">
        <v>23.76</v>
      </c>
      <c r="F3791" s="2">
        <v>-0.37735849100000002</v>
      </c>
    </row>
    <row r="3792" spans="1:6" x14ac:dyDescent="0.25">
      <c r="A3792" s="3">
        <v>40218</v>
      </c>
      <c r="B3792" s="2">
        <v>23.84</v>
      </c>
      <c r="C3792" s="2">
        <v>24</v>
      </c>
      <c r="D3792" s="2">
        <v>23.58</v>
      </c>
      <c r="E3792" s="2">
        <v>23.89</v>
      </c>
      <c r="F3792" s="2">
        <v>0.20973154399999999</v>
      </c>
    </row>
    <row r="3793" spans="1:6" x14ac:dyDescent="0.25">
      <c r="A3793" s="3">
        <v>40217</v>
      </c>
      <c r="B3793" s="2">
        <v>23.77</v>
      </c>
      <c r="C3793" s="2">
        <v>23.9</v>
      </c>
      <c r="D3793" s="2">
        <v>23.48</v>
      </c>
      <c r="E3793" s="2">
        <v>23.49</v>
      </c>
      <c r="F3793" s="2">
        <v>-1.1779554059999999</v>
      </c>
    </row>
    <row r="3794" spans="1:6" x14ac:dyDescent="0.25">
      <c r="A3794" s="3">
        <v>40214</v>
      </c>
      <c r="B3794" s="2">
        <v>23.32</v>
      </c>
      <c r="C3794" s="2">
        <v>23.88</v>
      </c>
      <c r="D3794" s="2">
        <v>23.17</v>
      </c>
      <c r="E3794" s="2">
        <v>23.7</v>
      </c>
      <c r="F3794" s="2">
        <v>1.6295025729999999</v>
      </c>
    </row>
    <row r="3795" spans="1:6" x14ac:dyDescent="0.25">
      <c r="A3795" s="3">
        <v>40213</v>
      </c>
      <c r="B3795" s="2">
        <v>23.41</v>
      </c>
      <c r="C3795" s="2">
        <v>23.68</v>
      </c>
      <c r="D3795" s="2">
        <v>23.1</v>
      </c>
      <c r="E3795" s="2">
        <v>23.12</v>
      </c>
      <c r="F3795" s="2">
        <v>-1.238786843</v>
      </c>
    </row>
    <row r="3796" spans="1:6" x14ac:dyDescent="0.25">
      <c r="A3796" s="3">
        <v>40212</v>
      </c>
      <c r="B3796" s="2">
        <v>23.13</v>
      </c>
      <c r="C3796" s="2">
        <v>23.25</v>
      </c>
      <c r="D3796" s="2">
        <v>22.85</v>
      </c>
      <c r="E3796" s="2">
        <v>23.07</v>
      </c>
      <c r="F3796" s="2">
        <v>-0.25940337200000002</v>
      </c>
    </row>
    <row r="3797" spans="1:6" x14ac:dyDescent="0.25">
      <c r="A3797" s="3">
        <v>40211</v>
      </c>
      <c r="B3797" s="2">
        <v>22.81</v>
      </c>
      <c r="C3797" s="2">
        <v>23.1</v>
      </c>
      <c r="D3797" s="2">
        <v>22.51</v>
      </c>
      <c r="E3797" s="2">
        <v>23.02</v>
      </c>
      <c r="F3797" s="2">
        <v>0.92064883799999997</v>
      </c>
    </row>
    <row r="3798" spans="1:6" x14ac:dyDescent="0.25">
      <c r="A3798" s="3">
        <v>40210</v>
      </c>
      <c r="B3798" s="2">
        <v>22.65</v>
      </c>
      <c r="C3798" s="2">
        <v>22.94</v>
      </c>
      <c r="D3798" s="2">
        <v>22.39</v>
      </c>
      <c r="E3798" s="2">
        <v>22.73</v>
      </c>
      <c r="F3798" s="2">
        <v>0.35320088300000002</v>
      </c>
    </row>
    <row r="3799" spans="1:6" x14ac:dyDescent="0.25">
      <c r="A3799" s="3">
        <v>40207</v>
      </c>
      <c r="B3799" s="2">
        <v>22.96</v>
      </c>
      <c r="C3799" s="2">
        <v>23.13</v>
      </c>
      <c r="D3799" s="2">
        <v>22.44</v>
      </c>
      <c r="E3799" s="2">
        <v>22.47</v>
      </c>
      <c r="F3799" s="2">
        <v>-2.1341463410000001</v>
      </c>
    </row>
    <row r="3800" spans="1:6" x14ac:dyDescent="0.25">
      <c r="A3800" s="3">
        <v>40206</v>
      </c>
      <c r="B3800" s="2">
        <v>23.19</v>
      </c>
      <c r="C3800" s="2">
        <v>23.2</v>
      </c>
      <c r="D3800" s="2">
        <v>22.36</v>
      </c>
      <c r="E3800" s="2">
        <v>22.52</v>
      </c>
      <c r="F3800" s="2">
        <v>-2.8891763689999999</v>
      </c>
    </row>
    <row r="3801" spans="1:6" x14ac:dyDescent="0.25">
      <c r="A3801" s="3">
        <v>40205</v>
      </c>
      <c r="B3801" s="2">
        <v>22.88</v>
      </c>
      <c r="C3801" s="2">
        <v>23.26</v>
      </c>
      <c r="D3801" s="2">
        <v>22.77</v>
      </c>
      <c r="E3801" s="2">
        <v>23.15</v>
      </c>
      <c r="F3801" s="2">
        <v>1.1800699299999999</v>
      </c>
    </row>
    <row r="3802" spans="1:6" x14ac:dyDescent="0.25">
      <c r="A3802" s="3">
        <v>40204</v>
      </c>
      <c r="B3802" s="2">
        <v>22.79</v>
      </c>
      <c r="C3802" s="2">
        <v>23.2</v>
      </c>
      <c r="D3802" s="2">
        <v>22.64</v>
      </c>
      <c r="E3802" s="2">
        <v>22.9</v>
      </c>
      <c r="F3802" s="2">
        <v>0.48266783699999999</v>
      </c>
    </row>
    <row r="3803" spans="1:6" x14ac:dyDescent="0.25">
      <c r="A3803" s="3">
        <v>40203</v>
      </c>
      <c r="B3803" s="2">
        <v>23.08</v>
      </c>
      <c r="C3803" s="2">
        <v>23.18</v>
      </c>
      <c r="D3803" s="2">
        <v>22.75</v>
      </c>
      <c r="E3803" s="2">
        <v>22.99</v>
      </c>
      <c r="F3803" s="2">
        <v>-0.38994800699999999</v>
      </c>
    </row>
    <row r="3804" spans="1:6" x14ac:dyDescent="0.25">
      <c r="A3804" s="3">
        <v>40200</v>
      </c>
      <c r="B3804" s="2">
        <v>23.83</v>
      </c>
      <c r="C3804" s="2">
        <v>23.92</v>
      </c>
      <c r="D3804" s="2">
        <v>22.87</v>
      </c>
      <c r="E3804" s="2">
        <v>22.97</v>
      </c>
      <c r="F3804" s="2">
        <v>-3.6088963490000001</v>
      </c>
    </row>
    <row r="3805" spans="1:6" x14ac:dyDescent="0.25">
      <c r="A3805" s="3">
        <v>40199</v>
      </c>
      <c r="B3805" s="2">
        <v>24.51</v>
      </c>
      <c r="C3805" s="2">
        <v>24.65</v>
      </c>
      <c r="D3805" s="2">
        <v>23.86</v>
      </c>
      <c r="E3805" s="2">
        <v>24.01</v>
      </c>
      <c r="F3805" s="2">
        <v>-2.0399836800000002</v>
      </c>
    </row>
    <row r="3806" spans="1:6" x14ac:dyDescent="0.25">
      <c r="A3806" s="3">
        <v>40198</v>
      </c>
      <c r="B3806" s="2">
        <v>24.6</v>
      </c>
      <c r="C3806" s="2">
        <v>24.73</v>
      </c>
      <c r="D3806" s="2">
        <v>24.12</v>
      </c>
      <c r="E3806" s="2">
        <v>24.41</v>
      </c>
      <c r="F3806" s="2">
        <v>-0.77235772400000002</v>
      </c>
    </row>
    <row r="3807" spans="1:6" x14ac:dyDescent="0.25">
      <c r="A3807" s="3">
        <v>40197</v>
      </c>
      <c r="B3807" s="2">
        <v>24.51</v>
      </c>
      <c r="C3807" s="2">
        <v>24.87</v>
      </c>
      <c r="D3807" s="2">
        <v>24.5</v>
      </c>
      <c r="E3807" s="2">
        <v>24.85</v>
      </c>
      <c r="F3807" s="2">
        <v>1.3871889019999999</v>
      </c>
    </row>
    <row r="3808" spans="1:6" x14ac:dyDescent="0.25">
      <c r="A3808" s="3">
        <v>40193</v>
      </c>
      <c r="B3808" s="2">
        <v>25.09</v>
      </c>
      <c r="C3808" s="2">
        <v>25.09</v>
      </c>
      <c r="D3808" s="2">
        <v>24.3</v>
      </c>
      <c r="E3808" s="2">
        <v>24.4</v>
      </c>
      <c r="F3808" s="2">
        <v>-2.7500996409999998</v>
      </c>
    </row>
    <row r="3809" spans="1:6" x14ac:dyDescent="0.25">
      <c r="A3809" s="3">
        <v>40192</v>
      </c>
      <c r="B3809" s="2">
        <v>24.56</v>
      </c>
      <c r="C3809" s="2">
        <v>25.08</v>
      </c>
      <c r="D3809" s="2">
        <v>24.52</v>
      </c>
      <c r="E3809" s="2">
        <v>24.94</v>
      </c>
      <c r="F3809" s="2">
        <v>1.5472312699999999</v>
      </c>
    </row>
    <row r="3810" spans="1:6" x14ac:dyDescent="0.25">
      <c r="A3810" s="3">
        <v>40191</v>
      </c>
      <c r="B3810" s="2">
        <v>24.28</v>
      </c>
      <c r="C3810" s="2">
        <v>24.7</v>
      </c>
      <c r="D3810" s="2">
        <v>24.21</v>
      </c>
      <c r="E3810" s="2">
        <v>24.64</v>
      </c>
      <c r="F3810" s="2">
        <v>1.482701812</v>
      </c>
    </row>
    <row r="3811" spans="1:6" x14ac:dyDescent="0.25">
      <c r="A3811" s="3">
        <v>40190</v>
      </c>
      <c r="B3811" s="2">
        <v>24.44</v>
      </c>
      <c r="C3811" s="2">
        <v>24.5</v>
      </c>
      <c r="D3811" s="2">
        <v>24.08</v>
      </c>
      <c r="E3811" s="2">
        <v>24.2</v>
      </c>
      <c r="F3811" s="2">
        <v>-0.98199672699999996</v>
      </c>
    </row>
    <row r="3812" spans="1:6" x14ac:dyDescent="0.25">
      <c r="A3812" s="3">
        <v>40189</v>
      </c>
      <c r="B3812" s="2">
        <v>24.6</v>
      </c>
      <c r="C3812" s="2">
        <v>24.88</v>
      </c>
      <c r="D3812" s="2">
        <v>24.42</v>
      </c>
      <c r="E3812" s="2">
        <v>24.59</v>
      </c>
      <c r="F3812" s="2">
        <v>-4.0650407E-2</v>
      </c>
    </row>
    <row r="3813" spans="1:6" x14ac:dyDescent="0.25">
      <c r="A3813" s="3">
        <v>40186</v>
      </c>
      <c r="B3813" s="2">
        <v>24.37</v>
      </c>
      <c r="C3813" s="2">
        <v>24.69</v>
      </c>
      <c r="D3813" s="2">
        <v>24.26</v>
      </c>
      <c r="E3813" s="2">
        <v>24.66</v>
      </c>
      <c r="F3813" s="2">
        <v>1.1899876899999999</v>
      </c>
    </row>
    <row r="3814" spans="1:6" x14ac:dyDescent="0.25">
      <c r="A3814" s="3">
        <v>40185</v>
      </c>
      <c r="B3814" s="2">
        <v>24.26</v>
      </c>
      <c r="C3814" s="2">
        <v>24.57</v>
      </c>
      <c r="D3814" s="2">
        <v>24.17</v>
      </c>
      <c r="E3814" s="2">
        <v>24.53</v>
      </c>
      <c r="F3814" s="2">
        <v>1.1129431160000001</v>
      </c>
    </row>
    <row r="3815" spans="1:6" x14ac:dyDescent="0.25">
      <c r="A3815" s="3">
        <v>40184</v>
      </c>
      <c r="B3815" s="2">
        <v>24.51</v>
      </c>
      <c r="C3815" s="2">
        <v>24.74</v>
      </c>
      <c r="D3815" s="2">
        <v>24.34</v>
      </c>
      <c r="E3815" s="2">
        <v>24.42</v>
      </c>
      <c r="F3815" s="2">
        <v>-0.36719706200000002</v>
      </c>
    </row>
    <row r="3816" spans="1:6" x14ac:dyDescent="0.25">
      <c r="A3816" s="3">
        <v>40183</v>
      </c>
      <c r="B3816" s="2">
        <v>24.58</v>
      </c>
      <c r="C3816" s="2">
        <v>24.73</v>
      </c>
      <c r="D3816" s="2">
        <v>24.38</v>
      </c>
      <c r="E3816" s="2">
        <v>24.58</v>
      </c>
      <c r="F3816" s="2">
        <v>0</v>
      </c>
    </row>
    <row r="3817" spans="1:6" x14ac:dyDescent="0.25">
      <c r="A3817" s="3">
        <v>40182</v>
      </c>
      <c r="B3817" s="2">
        <v>24.01</v>
      </c>
      <c r="C3817" s="2">
        <v>24.84</v>
      </c>
      <c r="D3817" s="2">
        <v>24.01</v>
      </c>
      <c r="E3817" s="2">
        <v>24.69</v>
      </c>
      <c r="F3817" s="2">
        <v>2.832153269</v>
      </c>
    </row>
    <row r="3818" spans="1:6" x14ac:dyDescent="0.25">
      <c r="A3818" s="3">
        <v>40178</v>
      </c>
      <c r="B3818" s="2">
        <v>24.1</v>
      </c>
      <c r="C3818" s="2">
        <v>24.17</v>
      </c>
      <c r="D3818" s="2">
        <v>23.94</v>
      </c>
      <c r="E3818" s="2">
        <v>23.94</v>
      </c>
      <c r="F3818" s="2">
        <v>-0.66390041499999997</v>
      </c>
    </row>
    <row r="3819" spans="1:6" x14ac:dyDescent="0.25">
      <c r="A3819" s="3">
        <v>40177</v>
      </c>
      <c r="B3819" s="2">
        <v>24</v>
      </c>
      <c r="C3819" s="2">
        <v>24.2</v>
      </c>
      <c r="D3819" s="2">
        <v>24</v>
      </c>
      <c r="E3819" s="2">
        <v>24.18</v>
      </c>
      <c r="F3819" s="2">
        <v>0.75</v>
      </c>
    </row>
    <row r="3820" spans="1:6" x14ac:dyDescent="0.25">
      <c r="A3820" s="3">
        <v>40176</v>
      </c>
      <c r="B3820" s="2">
        <v>24.04</v>
      </c>
      <c r="C3820" s="2">
        <v>24.17</v>
      </c>
      <c r="D3820" s="2">
        <v>24</v>
      </c>
      <c r="E3820" s="2">
        <v>24.1</v>
      </c>
      <c r="F3820" s="2">
        <v>0.24958402700000001</v>
      </c>
    </row>
    <row r="3821" spans="1:6" x14ac:dyDescent="0.25">
      <c r="A3821" s="3">
        <v>40175</v>
      </c>
      <c r="B3821" s="2">
        <v>23.89</v>
      </c>
      <c r="C3821" s="2">
        <v>24.1</v>
      </c>
      <c r="D3821" s="2">
        <v>23.85</v>
      </c>
      <c r="E3821" s="2">
        <v>24.08</v>
      </c>
      <c r="F3821" s="2">
        <v>0.79531184600000004</v>
      </c>
    </row>
    <row r="3822" spans="1:6" x14ac:dyDescent="0.25">
      <c r="A3822" s="3">
        <v>40171</v>
      </c>
      <c r="B3822" s="2">
        <v>23.8</v>
      </c>
      <c r="C3822" s="2">
        <v>23.98</v>
      </c>
      <c r="D3822" s="2">
        <v>23.79</v>
      </c>
      <c r="E3822" s="2">
        <v>23.96</v>
      </c>
      <c r="F3822" s="2">
        <v>0.67226890800000005</v>
      </c>
    </row>
    <row r="3823" spans="1:6" x14ac:dyDescent="0.25">
      <c r="A3823" s="3">
        <v>40170</v>
      </c>
      <c r="B3823" s="2">
        <v>23.8</v>
      </c>
      <c r="C3823" s="2">
        <v>23.93</v>
      </c>
      <c r="D3823" s="2">
        <v>23.71</v>
      </c>
      <c r="E3823" s="2">
        <v>23.78</v>
      </c>
      <c r="F3823" s="2">
        <v>-8.4033612999999993E-2</v>
      </c>
    </row>
    <row r="3824" spans="1:6" x14ac:dyDescent="0.25">
      <c r="A3824" s="3">
        <v>40169</v>
      </c>
      <c r="B3824" s="2">
        <v>23.64</v>
      </c>
      <c r="C3824" s="2">
        <v>23.87</v>
      </c>
      <c r="D3824" s="2">
        <v>23.58</v>
      </c>
      <c r="E3824" s="2">
        <v>23.75</v>
      </c>
      <c r="F3824" s="2">
        <v>0.46531302899999999</v>
      </c>
    </row>
    <row r="3825" spans="1:6" x14ac:dyDescent="0.25">
      <c r="A3825" s="3">
        <v>40168</v>
      </c>
      <c r="B3825" s="2">
        <v>23.52</v>
      </c>
      <c r="C3825" s="2">
        <v>23.82</v>
      </c>
      <c r="D3825" s="2">
        <v>23.51</v>
      </c>
      <c r="E3825" s="2">
        <v>23.64</v>
      </c>
      <c r="F3825" s="2">
        <v>0.510204082</v>
      </c>
    </row>
    <row r="3826" spans="1:6" x14ac:dyDescent="0.25">
      <c r="A3826" s="3">
        <v>40165</v>
      </c>
      <c r="B3826" s="2">
        <v>23.11</v>
      </c>
      <c r="C3826" s="2">
        <v>23.37</v>
      </c>
      <c r="D3826" s="2">
        <v>23.02</v>
      </c>
      <c r="E3826" s="2">
        <v>23.33</v>
      </c>
      <c r="F3826" s="2">
        <v>0.95196884500000001</v>
      </c>
    </row>
    <row r="3827" spans="1:6" x14ac:dyDescent="0.25">
      <c r="A3827" s="3">
        <v>40164</v>
      </c>
      <c r="B3827" s="2">
        <v>23.45</v>
      </c>
      <c r="C3827" s="2">
        <v>23.47</v>
      </c>
      <c r="D3827" s="2">
        <v>23.14</v>
      </c>
      <c r="E3827" s="2">
        <v>23.18</v>
      </c>
      <c r="F3827" s="2">
        <v>-1.1513859280000001</v>
      </c>
    </row>
    <row r="3828" spans="1:6" x14ac:dyDescent="0.25">
      <c r="A3828" s="3">
        <v>40163</v>
      </c>
      <c r="B3828" s="2">
        <v>23.53</v>
      </c>
      <c r="C3828" s="2">
        <v>23.69</v>
      </c>
      <c r="D3828" s="2">
        <v>23.35</v>
      </c>
      <c r="E3828" s="2">
        <v>23.45</v>
      </c>
      <c r="F3828" s="2">
        <v>-0.3399915</v>
      </c>
    </row>
    <row r="3829" spans="1:6" x14ac:dyDescent="0.25">
      <c r="A3829" s="3">
        <v>40162</v>
      </c>
      <c r="B3829" s="2">
        <v>23.78</v>
      </c>
      <c r="C3829" s="2">
        <v>23.89</v>
      </c>
      <c r="D3829" s="2">
        <v>23.47</v>
      </c>
      <c r="E3829" s="2">
        <v>23.49</v>
      </c>
      <c r="F3829" s="2">
        <v>-1.2195121950000001</v>
      </c>
    </row>
    <row r="3830" spans="1:6" x14ac:dyDescent="0.25">
      <c r="A3830" s="3">
        <v>40161</v>
      </c>
      <c r="B3830" s="2">
        <v>24.02</v>
      </c>
      <c r="C3830" s="2">
        <v>24.15</v>
      </c>
      <c r="D3830" s="2">
        <v>23.84</v>
      </c>
      <c r="E3830" s="2">
        <v>23.84</v>
      </c>
      <c r="F3830" s="2">
        <v>-0.74937551999999996</v>
      </c>
    </row>
    <row r="3831" spans="1:6" x14ac:dyDescent="0.25">
      <c r="A3831" s="3">
        <v>40158</v>
      </c>
      <c r="B3831" s="2">
        <v>24.04</v>
      </c>
      <c r="C3831" s="2">
        <v>24.07</v>
      </c>
      <c r="D3831" s="2">
        <v>23.67</v>
      </c>
      <c r="E3831" s="2">
        <v>23.77</v>
      </c>
      <c r="F3831" s="2">
        <v>-1.1231281200000001</v>
      </c>
    </row>
    <row r="3832" spans="1:6" x14ac:dyDescent="0.25">
      <c r="A3832" s="3">
        <v>40157</v>
      </c>
      <c r="B3832" s="2">
        <v>24.06</v>
      </c>
      <c r="C3832" s="2">
        <v>24.2</v>
      </c>
      <c r="D3832" s="2">
        <v>23.81</v>
      </c>
      <c r="E3832" s="2">
        <v>23.94</v>
      </c>
      <c r="F3832" s="2">
        <v>-0.49875311700000002</v>
      </c>
    </row>
    <row r="3833" spans="1:6" x14ac:dyDescent="0.25">
      <c r="A3833" s="3">
        <v>40156</v>
      </c>
      <c r="B3833" s="2">
        <v>23.67</v>
      </c>
      <c r="C3833" s="2">
        <v>23.89</v>
      </c>
      <c r="D3833" s="2">
        <v>23.44</v>
      </c>
      <c r="E3833" s="2">
        <v>23.86</v>
      </c>
      <c r="F3833" s="2">
        <v>0.80270384500000003</v>
      </c>
    </row>
    <row r="3834" spans="1:6" x14ac:dyDescent="0.25">
      <c r="A3834" s="3">
        <v>40155</v>
      </c>
      <c r="B3834" s="2">
        <v>23.85</v>
      </c>
      <c r="C3834" s="2">
        <v>24.21</v>
      </c>
      <c r="D3834" s="2">
        <v>23.75</v>
      </c>
      <c r="E3834" s="2">
        <v>23.81</v>
      </c>
      <c r="F3834" s="2">
        <v>-0.16771488500000001</v>
      </c>
    </row>
    <row r="3835" spans="1:6" x14ac:dyDescent="0.25">
      <c r="A3835" s="3">
        <v>40154</v>
      </c>
      <c r="B3835" s="2">
        <v>24.1</v>
      </c>
      <c r="C3835" s="2">
        <v>24.4</v>
      </c>
      <c r="D3835" s="2">
        <v>24.1</v>
      </c>
      <c r="E3835" s="2">
        <v>24.21</v>
      </c>
      <c r="F3835" s="2">
        <v>0.456431535</v>
      </c>
    </row>
    <row r="3836" spans="1:6" x14ac:dyDescent="0.25">
      <c r="A3836" s="3">
        <v>40151</v>
      </c>
      <c r="B3836" s="2">
        <v>24.08</v>
      </c>
      <c r="C3836" s="2">
        <v>24.42</v>
      </c>
      <c r="D3836" s="2">
        <v>23.91</v>
      </c>
      <c r="E3836" s="2">
        <v>24.16</v>
      </c>
      <c r="F3836" s="2">
        <v>0.33222591400000001</v>
      </c>
    </row>
    <row r="3837" spans="1:6" x14ac:dyDescent="0.25">
      <c r="A3837" s="3">
        <v>40150</v>
      </c>
      <c r="B3837" s="2">
        <v>23.97</v>
      </c>
      <c r="C3837" s="2">
        <v>24.19</v>
      </c>
      <c r="D3837" s="2">
        <v>23.83</v>
      </c>
      <c r="E3837" s="2">
        <v>23.83</v>
      </c>
      <c r="F3837" s="2">
        <v>-0.58406341299999998</v>
      </c>
    </row>
    <row r="3838" spans="1:6" x14ac:dyDescent="0.25">
      <c r="A3838" s="3">
        <v>40149</v>
      </c>
      <c r="B3838" s="2">
        <v>23.84</v>
      </c>
      <c r="C3838" s="2">
        <v>24.1</v>
      </c>
      <c r="D3838" s="2">
        <v>23.74</v>
      </c>
      <c r="E3838" s="2">
        <v>23.87</v>
      </c>
      <c r="F3838" s="2">
        <v>0.12583892599999999</v>
      </c>
    </row>
    <row r="3839" spans="1:6" x14ac:dyDescent="0.25">
      <c r="A3839" s="3">
        <v>40148</v>
      </c>
      <c r="B3839" s="2">
        <v>23.39</v>
      </c>
      <c r="C3839" s="2">
        <v>24</v>
      </c>
      <c r="D3839" s="2">
        <v>23.39</v>
      </c>
      <c r="E3839" s="2">
        <v>23.91</v>
      </c>
      <c r="F3839" s="2">
        <v>2.223172296</v>
      </c>
    </row>
    <row r="3840" spans="1:6" x14ac:dyDescent="0.25">
      <c r="A3840" s="3">
        <v>40147</v>
      </c>
      <c r="B3840" s="2">
        <v>23.3</v>
      </c>
      <c r="C3840" s="2">
        <v>23.53</v>
      </c>
      <c r="D3840" s="2">
        <v>23.2</v>
      </c>
      <c r="E3840" s="2">
        <v>23.4</v>
      </c>
      <c r="F3840" s="2">
        <v>0.42918454900000003</v>
      </c>
    </row>
    <row r="3841" spans="1:6" x14ac:dyDescent="0.25">
      <c r="A3841" s="3">
        <v>40144</v>
      </c>
      <c r="B3841" s="2">
        <v>23.09</v>
      </c>
      <c r="C3841" s="2">
        <v>23.52</v>
      </c>
      <c r="D3841" s="2">
        <v>23.03</v>
      </c>
      <c r="E3841" s="2">
        <v>23.38</v>
      </c>
      <c r="F3841" s="2">
        <v>1.2559549590000001</v>
      </c>
    </row>
    <row r="3842" spans="1:6" x14ac:dyDescent="0.25">
      <c r="A3842" s="3">
        <v>40142</v>
      </c>
      <c r="B3842" s="2">
        <v>23.72</v>
      </c>
      <c r="C3842" s="2">
        <v>23.87</v>
      </c>
      <c r="D3842" s="2">
        <v>23.66</v>
      </c>
      <c r="E3842" s="2">
        <v>23.74</v>
      </c>
      <c r="F3842" s="2">
        <v>8.4317032E-2</v>
      </c>
    </row>
    <row r="3843" spans="1:6" x14ac:dyDescent="0.25">
      <c r="A3843" s="3">
        <v>40141</v>
      </c>
      <c r="B3843" s="2">
        <v>23.79</v>
      </c>
      <c r="C3843" s="2">
        <v>23.84</v>
      </c>
      <c r="D3843" s="2">
        <v>23.56</v>
      </c>
      <c r="E3843" s="2">
        <v>23.74</v>
      </c>
      <c r="F3843" s="2">
        <v>-0.21017234100000001</v>
      </c>
    </row>
    <row r="3844" spans="1:6" x14ac:dyDescent="0.25">
      <c r="A3844" s="3">
        <v>40140</v>
      </c>
      <c r="B3844" s="2">
        <v>23.67</v>
      </c>
      <c r="C3844" s="2">
        <v>23.91</v>
      </c>
      <c r="D3844" s="2">
        <v>23.65</v>
      </c>
      <c r="E3844" s="2">
        <v>23.9</v>
      </c>
      <c r="F3844" s="2">
        <v>0.97169412799999999</v>
      </c>
    </row>
    <row r="3845" spans="1:6" x14ac:dyDescent="0.25">
      <c r="A3845" s="3">
        <v>40137</v>
      </c>
      <c r="B3845" s="2">
        <v>23.49</v>
      </c>
      <c r="C3845" s="2">
        <v>23.57</v>
      </c>
      <c r="D3845" s="2">
        <v>23.31</v>
      </c>
      <c r="E3845" s="2">
        <v>23.46</v>
      </c>
      <c r="F3845" s="2">
        <v>-0.12771392100000001</v>
      </c>
    </row>
    <row r="3846" spans="1:6" x14ac:dyDescent="0.25">
      <c r="A3846" s="3">
        <v>40136</v>
      </c>
      <c r="B3846" s="2">
        <v>23.85</v>
      </c>
      <c r="C3846" s="2">
        <v>23.88</v>
      </c>
      <c r="D3846" s="2">
        <v>23.41</v>
      </c>
      <c r="E3846" s="2">
        <v>23.68</v>
      </c>
      <c r="F3846" s="2">
        <v>-0.71278825999999995</v>
      </c>
    </row>
    <row r="3847" spans="1:6" x14ac:dyDescent="0.25">
      <c r="A3847" s="3">
        <v>40135</v>
      </c>
      <c r="B3847" s="2">
        <v>24</v>
      </c>
      <c r="C3847" s="2">
        <v>24.03</v>
      </c>
      <c r="D3847" s="2">
        <v>23.79</v>
      </c>
      <c r="E3847" s="2">
        <v>24</v>
      </c>
      <c r="F3847" s="2">
        <v>0</v>
      </c>
    </row>
    <row r="3848" spans="1:6" x14ac:dyDescent="0.25">
      <c r="A3848" s="3">
        <v>40134</v>
      </c>
      <c r="B3848" s="2">
        <v>23.89</v>
      </c>
      <c r="C3848" s="2">
        <v>24.1</v>
      </c>
      <c r="D3848" s="2">
        <v>23.82</v>
      </c>
      <c r="E3848" s="2">
        <v>24.09</v>
      </c>
      <c r="F3848" s="2">
        <v>0.837170364</v>
      </c>
    </row>
    <row r="3849" spans="1:6" x14ac:dyDescent="0.25">
      <c r="A3849" s="3">
        <v>40133</v>
      </c>
      <c r="B3849" s="2">
        <v>23.77</v>
      </c>
      <c r="C3849" s="2">
        <v>24.1</v>
      </c>
      <c r="D3849" s="2">
        <v>23.65</v>
      </c>
      <c r="E3849" s="2">
        <v>23.87</v>
      </c>
      <c r="F3849" s="2">
        <v>0.42069835900000002</v>
      </c>
    </row>
    <row r="3850" spans="1:6" x14ac:dyDescent="0.25">
      <c r="A3850" s="3">
        <v>40130</v>
      </c>
      <c r="B3850" s="2">
        <v>23.53</v>
      </c>
      <c r="C3850" s="2">
        <v>23.8</v>
      </c>
      <c r="D3850" s="2">
        <v>23.45</v>
      </c>
      <c r="E3850" s="2">
        <v>23.71</v>
      </c>
      <c r="F3850" s="2">
        <v>0.764980875</v>
      </c>
    </row>
    <row r="3851" spans="1:6" x14ac:dyDescent="0.25">
      <c r="A3851" s="3">
        <v>40129</v>
      </c>
      <c r="B3851" s="2">
        <v>23.73</v>
      </c>
      <c r="C3851" s="2">
        <v>23.83</v>
      </c>
      <c r="D3851" s="2">
        <v>23.18</v>
      </c>
      <c r="E3851" s="2">
        <v>23.44</v>
      </c>
      <c r="F3851" s="2">
        <v>-1.2220817530000001</v>
      </c>
    </row>
    <row r="3852" spans="1:6" x14ac:dyDescent="0.25">
      <c r="A3852" s="3">
        <v>40128</v>
      </c>
      <c r="B3852" s="2">
        <v>23.71</v>
      </c>
      <c r="C3852" s="2">
        <v>24</v>
      </c>
      <c r="D3852" s="2">
        <v>23.71</v>
      </c>
      <c r="E3852" s="2">
        <v>23.92</v>
      </c>
      <c r="F3852" s="2">
        <v>0.885702235</v>
      </c>
    </row>
    <row r="3853" spans="1:6" x14ac:dyDescent="0.25">
      <c r="A3853" s="3">
        <v>40127</v>
      </c>
      <c r="B3853" s="2">
        <v>23.61</v>
      </c>
      <c r="C3853" s="2">
        <v>23.87</v>
      </c>
      <c r="D3853" s="2">
        <v>23.56</v>
      </c>
      <c r="E3853" s="2">
        <v>23.65</v>
      </c>
      <c r="F3853" s="2">
        <v>0.16941973699999999</v>
      </c>
    </row>
    <row r="3854" spans="1:6" x14ac:dyDescent="0.25">
      <c r="A3854" s="3">
        <v>40126</v>
      </c>
      <c r="B3854" s="2">
        <v>23.9</v>
      </c>
      <c r="C3854" s="2">
        <v>23.99</v>
      </c>
      <c r="D3854" s="2">
        <v>23.72</v>
      </c>
      <c r="E3854" s="2">
        <v>23.99</v>
      </c>
      <c r="F3854" s="2">
        <v>0.37656903800000002</v>
      </c>
    </row>
    <row r="3855" spans="1:6" x14ac:dyDescent="0.25">
      <c r="A3855" s="3">
        <v>40123</v>
      </c>
      <c r="B3855" s="2">
        <v>23.71</v>
      </c>
      <c r="C3855" s="2">
        <v>24</v>
      </c>
      <c r="D3855" s="2">
        <v>23.66</v>
      </c>
      <c r="E3855" s="2">
        <v>23.82</v>
      </c>
      <c r="F3855" s="2">
        <v>0.46393926600000002</v>
      </c>
    </row>
    <row r="3856" spans="1:6" x14ac:dyDescent="0.25">
      <c r="A3856" s="3">
        <v>40122</v>
      </c>
      <c r="B3856" s="2">
        <v>24.05</v>
      </c>
      <c r="C3856" s="2">
        <v>24.07</v>
      </c>
      <c r="D3856" s="2">
        <v>23.62</v>
      </c>
      <c r="E3856" s="2">
        <v>23.93</v>
      </c>
      <c r="F3856" s="2">
        <v>-0.498960499</v>
      </c>
    </row>
    <row r="3857" spans="1:6" x14ac:dyDescent="0.25">
      <c r="A3857" s="3">
        <v>40121</v>
      </c>
      <c r="B3857" s="2">
        <v>23.26</v>
      </c>
      <c r="C3857" s="2">
        <v>23.43</v>
      </c>
      <c r="D3857" s="2">
        <v>23.01</v>
      </c>
      <c r="E3857" s="2">
        <v>23.3</v>
      </c>
      <c r="F3857" s="2">
        <v>0.17196904599999999</v>
      </c>
    </row>
    <row r="3858" spans="1:6" x14ac:dyDescent="0.25">
      <c r="A3858" s="3">
        <v>40120</v>
      </c>
      <c r="B3858" s="2">
        <v>22.82</v>
      </c>
      <c r="C3858" s="2">
        <v>23.04</v>
      </c>
      <c r="D3858" s="2">
        <v>22.55</v>
      </c>
      <c r="E3858" s="2">
        <v>22.95</v>
      </c>
      <c r="F3858" s="2">
        <v>0.56967572300000002</v>
      </c>
    </row>
    <row r="3859" spans="1:6" x14ac:dyDescent="0.25">
      <c r="A3859" s="3">
        <v>40119</v>
      </c>
      <c r="B3859" s="2">
        <v>22.86</v>
      </c>
      <c r="C3859" s="2">
        <v>23.19</v>
      </c>
      <c r="D3859" s="2">
        <v>22.62</v>
      </c>
      <c r="E3859" s="2">
        <v>23</v>
      </c>
      <c r="F3859" s="2">
        <v>0.61242344699999995</v>
      </c>
    </row>
    <row r="3860" spans="1:6" x14ac:dyDescent="0.25">
      <c r="A3860" s="3">
        <v>40116</v>
      </c>
      <c r="B3860" s="2">
        <v>23.38</v>
      </c>
      <c r="C3860" s="2">
        <v>23.48</v>
      </c>
      <c r="D3860" s="2">
        <v>22.67</v>
      </c>
      <c r="E3860" s="2">
        <v>22.85</v>
      </c>
      <c r="F3860" s="2">
        <v>-2.2668947820000001</v>
      </c>
    </row>
    <row r="3861" spans="1:6" x14ac:dyDescent="0.25">
      <c r="A3861" s="3">
        <v>40115</v>
      </c>
      <c r="B3861" s="2">
        <v>23.08</v>
      </c>
      <c r="C3861" s="2">
        <v>23.58</v>
      </c>
      <c r="D3861" s="2">
        <v>23.06</v>
      </c>
      <c r="E3861" s="2">
        <v>23.52</v>
      </c>
      <c r="F3861" s="2">
        <v>1.906412478</v>
      </c>
    </row>
    <row r="3862" spans="1:6" x14ac:dyDescent="0.25">
      <c r="A3862" s="3">
        <v>40114</v>
      </c>
      <c r="B3862" s="2">
        <v>23.39</v>
      </c>
      <c r="C3862" s="2">
        <v>23.53</v>
      </c>
      <c r="D3862" s="2">
        <v>22.97</v>
      </c>
      <c r="E3862" s="2">
        <v>23.02</v>
      </c>
      <c r="F3862" s="2">
        <v>-1.5818725950000001</v>
      </c>
    </row>
    <row r="3863" spans="1:6" x14ac:dyDescent="0.25">
      <c r="A3863" s="3">
        <v>40113</v>
      </c>
      <c r="B3863" s="2">
        <v>23.75</v>
      </c>
      <c r="C3863" s="2">
        <v>23.95</v>
      </c>
      <c r="D3863" s="2">
        <v>23.4</v>
      </c>
      <c r="E3863" s="2">
        <v>23.54</v>
      </c>
      <c r="F3863" s="2">
        <v>-0.88421052600000005</v>
      </c>
    </row>
    <row r="3864" spans="1:6" x14ac:dyDescent="0.25">
      <c r="A3864" s="3">
        <v>40112</v>
      </c>
      <c r="B3864" s="2">
        <v>24.14</v>
      </c>
      <c r="C3864" s="2">
        <v>24.4</v>
      </c>
      <c r="D3864" s="2">
        <v>23.63</v>
      </c>
      <c r="E3864" s="2">
        <v>23.7</v>
      </c>
      <c r="F3864" s="2">
        <v>-1.8227009110000001</v>
      </c>
    </row>
    <row r="3865" spans="1:6" x14ac:dyDescent="0.25">
      <c r="A3865" s="3">
        <v>40109</v>
      </c>
      <c r="B3865" s="2">
        <v>24.49</v>
      </c>
      <c r="C3865" s="2">
        <v>24.5</v>
      </c>
      <c r="D3865" s="2">
        <v>24.03</v>
      </c>
      <c r="E3865" s="2">
        <v>24.17</v>
      </c>
      <c r="F3865" s="2">
        <v>-1.3066557780000001</v>
      </c>
    </row>
    <row r="3866" spans="1:6" x14ac:dyDescent="0.25">
      <c r="A3866" s="3">
        <v>40108</v>
      </c>
      <c r="B3866" s="2">
        <v>23.9</v>
      </c>
      <c r="C3866" s="2">
        <v>24.25</v>
      </c>
      <c r="D3866" s="2">
        <v>23.84</v>
      </c>
      <c r="E3866" s="2">
        <v>24.18</v>
      </c>
      <c r="F3866" s="2">
        <v>1.1715481169999999</v>
      </c>
    </row>
    <row r="3867" spans="1:6" x14ac:dyDescent="0.25">
      <c r="A3867" s="3">
        <v>40107</v>
      </c>
      <c r="B3867" s="2">
        <v>24.14</v>
      </c>
      <c r="C3867" s="2">
        <v>24.5</v>
      </c>
      <c r="D3867" s="2">
        <v>23.85</v>
      </c>
      <c r="E3867" s="2">
        <v>23.96</v>
      </c>
      <c r="F3867" s="2">
        <v>-0.74565037300000003</v>
      </c>
    </row>
    <row r="3868" spans="1:6" x14ac:dyDescent="0.25">
      <c r="A3868" s="3">
        <v>40106</v>
      </c>
      <c r="B3868" s="2">
        <v>24.4</v>
      </c>
      <c r="C3868" s="2">
        <v>24.55</v>
      </c>
      <c r="D3868" s="2">
        <v>23.96</v>
      </c>
      <c r="E3868" s="2">
        <v>24.11</v>
      </c>
      <c r="F3868" s="2">
        <v>-1.1885245900000001</v>
      </c>
    </row>
    <row r="3869" spans="1:6" x14ac:dyDescent="0.25">
      <c r="A3869" s="3">
        <v>40105</v>
      </c>
      <c r="B3869" s="2">
        <v>24.12</v>
      </c>
      <c r="C3869" s="2">
        <v>24.43</v>
      </c>
      <c r="D3869" s="2">
        <v>23.97</v>
      </c>
      <c r="E3869" s="2">
        <v>24.25</v>
      </c>
      <c r="F3869" s="2">
        <v>0.538971808</v>
      </c>
    </row>
    <row r="3870" spans="1:6" x14ac:dyDescent="0.25">
      <c r="A3870" s="3">
        <v>40102</v>
      </c>
      <c r="B3870" s="2">
        <v>24.09</v>
      </c>
      <c r="C3870" s="2">
        <v>24.13</v>
      </c>
      <c r="D3870" s="2">
        <v>23.71</v>
      </c>
      <c r="E3870" s="2">
        <v>24.02</v>
      </c>
      <c r="F3870" s="2">
        <v>-0.290577003</v>
      </c>
    </row>
    <row r="3871" spans="1:6" x14ac:dyDescent="0.25">
      <c r="A3871" s="3">
        <v>40101</v>
      </c>
      <c r="B3871" s="2">
        <v>24.25</v>
      </c>
      <c r="C3871" s="2">
        <v>24.37</v>
      </c>
      <c r="D3871" s="2">
        <v>24.06</v>
      </c>
      <c r="E3871" s="2">
        <v>24.37</v>
      </c>
      <c r="F3871" s="2">
        <v>0.49484536099999998</v>
      </c>
    </row>
    <row r="3872" spans="1:6" x14ac:dyDescent="0.25">
      <c r="A3872" s="3">
        <v>40100</v>
      </c>
      <c r="B3872" s="2">
        <v>24.25</v>
      </c>
      <c r="C3872" s="2">
        <v>24.5</v>
      </c>
      <c r="D3872" s="2">
        <v>24.18</v>
      </c>
      <c r="E3872" s="2">
        <v>24.38</v>
      </c>
      <c r="F3872" s="2">
        <v>0.53608247399999998</v>
      </c>
    </row>
    <row r="3873" spans="1:6" x14ac:dyDescent="0.25">
      <c r="A3873" s="3">
        <v>40099</v>
      </c>
      <c r="B3873" s="2">
        <v>23.58</v>
      </c>
      <c r="C3873" s="2">
        <v>24.13</v>
      </c>
      <c r="D3873" s="2">
        <v>23.57</v>
      </c>
      <c r="E3873" s="2">
        <v>23.85</v>
      </c>
      <c r="F3873" s="2">
        <v>1.1450381679999999</v>
      </c>
    </row>
    <row r="3874" spans="1:6" x14ac:dyDescent="0.25">
      <c r="A3874" s="3">
        <v>40098</v>
      </c>
      <c r="B3874" s="2">
        <v>24.07</v>
      </c>
      <c r="C3874" s="2">
        <v>24.22</v>
      </c>
      <c r="D3874" s="2">
        <v>23.62</v>
      </c>
      <c r="E3874" s="2">
        <v>23.82</v>
      </c>
      <c r="F3874" s="2">
        <v>-1.038637308</v>
      </c>
    </row>
    <row r="3875" spans="1:6" x14ac:dyDescent="0.25">
      <c r="A3875" s="3">
        <v>40095</v>
      </c>
      <c r="B3875" s="2">
        <v>23.64</v>
      </c>
      <c r="C3875" s="2">
        <v>24.08</v>
      </c>
      <c r="D3875" s="2">
        <v>23.5</v>
      </c>
      <c r="E3875" s="2">
        <v>24.03</v>
      </c>
      <c r="F3875" s="2">
        <v>1.6497461929999999</v>
      </c>
    </row>
    <row r="3876" spans="1:6" x14ac:dyDescent="0.25">
      <c r="A3876" s="3">
        <v>40094</v>
      </c>
      <c r="B3876" s="2">
        <v>23.84</v>
      </c>
      <c r="C3876" s="2">
        <v>23.91</v>
      </c>
      <c r="D3876" s="2">
        <v>23.56</v>
      </c>
      <c r="E3876" s="2">
        <v>23.67</v>
      </c>
      <c r="F3876" s="2">
        <v>-0.71308724800000001</v>
      </c>
    </row>
    <row r="3877" spans="1:6" x14ac:dyDescent="0.25">
      <c r="A3877" s="3">
        <v>40093</v>
      </c>
      <c r="B3877" s="2">
        <v>23.5</v>
      </c>
      <c r="C3877" s="2">
        <v>23.77</v>
      </c>
      <c r="D3877" s="2">
        <v>23.41</v>
      </c>
      <c r="E3877" s="2">
        <v>23.61</v>
      </c>
      <c r="F3877" s="2">
        <v>0.46808510599999997</v>
      </c>
    </row>
    <row r="3878" spans="1:6" x14ac:dyDescent="0.25">
      <c r="A3878" s="3">
        <v>40092</v>
      </c>
      <c r="B3878" s="2">
        <v>23.15</v>
      </c>
      <c r="C3878" s="2">
        <v>23.57</v>
      </c>
      <c r="D3878" s="2">
        <v>23.08</v>
      </c>
      <c r="E3878" s="2">
        <v>23.35</v>
      </c>
      <c r="F3878" s="2">
        <v>0.86393088600000001</v>
      </c>
    </row>
    <row r="3879" spans="1:6" x14ac:dyDescent="0.25">
      <c r="A3879" s="3">
        <v>40091</v>
      </c>
      <c r="B3879" s="2">
        <v>22.89</v>
      </c>
      <c r="C3879" s="2">
        <v>23.11</v>
      </c>
      <c r="D3879" s="2">
        <v>22.58</v>
      </c>
      <c r="E3879" s="2">
        <v>22.94</v>
      </c>
      <c r="F3879" s="2">
        <v>0.21843599799999999</v>
      </c>
    </row>
    <row r="3880" spans="1:6" x14ac:dyDescent="0.25">
      <c r="A3880" s="3">
        <v>40088</v>
      </c>
      <c r="B3880" s="2">
        <v>22.9</v>
      </c>
      <c r="C3880" s="2">
        <v>23.07</v>
      </c>
      <c r="D3880" s="2">
        <v>22.62</v>
      </c>
      <c r="E3880" s="2">
        <v>22.67</v>
      </c>
      <c r="F3880" s="2">
        <v>-1.004366812</v>
      </c>
    </row>
    <row r="3881" spans="1:6" x14ac:dyDescent="0.25">
      <c r="A3881" s="3">
        <v>40087</v>
      </c>
      <c r="B3881" s="2">
        <v>23.36</v>
      </c>
      <c r="C3881" s="2">
        <v>23.58</v>
      </c>
      <c r="D3881" s="2">
        <v>23.07</v>
      </c>
      <c r="E3881" s="2">
        <v>23.07</v>
      </c>
      <c r="F3881" s="2">
        <v>-1.241438356</v>
      </c>
    </row>
    <row r="3882" spans="1:6" x14ac:dyDescent="0.25">
      <c r="A3882" s="3">
        <v>40086</v>
      </c>
      <c r="B3882" s="2">
        <v>23.51</v>
      </c>
      <c r="C3882" s="2">
        <v>23.79</v>
      </c>
      <c r="D3882" s="2">
        <v>22.97</v>
      </c>
      <c r="E3882" s="2">
        <v>23.54</v>
      </c>
      <c r="F3882" s="2">
        <v>0.12760527399999999</v>
      </c>
    </row>
    <row r="3883" spans="1:6" x14ac:dyDescent="0.25">
      <c r="A3883" s="3">
        <v>40085</v>
      </c>
      <c r="B3883" s="2">
        <v>23.66</v>
      </c>
      <c r="C3883" s="2">
        <v>23.74</v>
      </c>
      <c r="D3883" s="2">
        <v>23.22</v>
      </c>
      <c r="E3883" s="2">
        <v>23.3</v>
      </c>
      <c r="F3883" s="2">
        <v>-1.521555368</v>
      </c>
    </row>
    <row r="3884" spans="1:6" x14ac:dyDescent="0.25">
      <c r="A3884" s="3">
        <v>40084</v>
      </c>
      <c r="B3884" s="2">
        <v>23.29</v>
      </c>
      <c r="C3884" s="2">
        <v>23.87</v>
      </c>
      <c r="D3884" s="2">
        <v>23.27</v>
      </c>
      <c r="E3884" s="2">
        <v>23.61</v>
      </c>
      <c r="F3884" s="2">
        <v>1.3739802489999999</v>
      </c>
    </row>
    <row r="3885" spans="1:6" x14ac:dyDescent="0.25">
      <c r="A3885" s="3">
        <v>40081</v>
      </c>
      <c r="B3885" s="2">
        <v>22.64</v>
      </c>
      <c r="C3885" s="2">
        <v>22.92</v>
      </c>
      <c r="D3885" s="2">
        <v>22.59</v>
      </c>
      <c r="E3885" s="2">
        <v>22.62</v>
      </c>
      <c r="F3885" s="2">
        <v>-8.8339222999999995E-2</v>
      </c>
    </row>
    <row r="3886" spans="1:6" x14ac:dyDescent="0.25">
      <c r="A3886" s="3">
        <v>40080</v>
      </c>
      <c r="B3886" s="2">
        <v>22.84</v>
      </c>
      <c r="C3886" s="2">
        <v>22.99</v>
      </c>
      <c r="D3886" s="2">
        <v>22.46</v>
      </c>
      <c r="E3886" s="2">
        <v>22.65</v>
      </c>
      <c r="F3886" s="2">
        <v>-0.83187390500000002</v>
      </c>
    </row>
    <row r="3887" spans="1:6" x14ac:dyDescent="0.25">
      <c r="A3887" s="3">
        <v>40079</v>
      </c>
      <c r="B3887" s="2">
        <v>23.5</v>
      </c>
      <c r="C3887" s="2">
        <v>23.5</v>
      </c>
      <c r="D3887" s="2">
        <v>22.75</v>
      </c>
      <c r="E3887" s="2">
        <v>22.8</v>
      </c>
      <c r="F3887" s="2">
        <v>-2.9787234040000001</v>
      </c>
    </row>
    <row r="3888" spans="1:6" x14ac:dyDescent="0.25">
      <c r="A3888" s="3">
        <v>40078</v>
      </c>
      <c r="B3888" s="2">
        <v>23.7</v>
      </c>
      <c r="C3888" s="2">
        <v>23.72</v>
      </c>
      <c r="D3888" s="2">
        <v>23.3</v>
      </c>
      <c r="E3888" s="2">
        <v>23.41</v>
      </c>
      <c r="F3888" s="2">
        <v>-1.2236286919999999</v>
      </c>
    </row>
    <row r="3889" spans="1:6" x14ac:dyDescent="0.25">
      <c r="A3889" s="3">
        <v>40077</v>
      </c>
      <c r="B3889" s="2">
        <v>23.19</v>
      </c>
      <c r="C3889" s="2">
        <v>23.85</v>
      </c>
      <c r="D3889" s="2">
        <v>23.18</v>
      </c>
      <c r="E3889" s="2">
        <v>23.66</v>
      </c>
      <c r="F3889" s="2">
        <v>2.0267356620000001</v>
      </c>
    </row>
    <row r="3890" spans="1:6" x14ac:dyDescent="0.25">
      <c r="A3890" s="3">
        <v>40074</v>
      </c>
      <c r="B3890" s="2">
        <v>23.5</v>
      </c>
      <c r="C3890" s="2">
        <v>23.6</v>
      </c>
      <c r="D3890" s="2">
        <v>23.24</v>
      </c>
      <c r="E3890" s="2">
        <v>23.4</v>
      </c>
      <c r="F3890" s="2">
        <v>-0.42553191499999998</v>
      </c>
    </row>
    <row r="3891" spans="1:6" x14ac:dyDescent="0.25">
      <c r="A3891" s="3">
        <v>40073</v>
      </c>
      <c r="B3891" s="2">
        <v>23.21</v>
      </c>
      <c r="C3891" s="2">
        <v>23.49</v>
      </c>
      <c r="D3891" s="2">
        <v>23.16</v>
      </c>
      <c r="E3891" s="2">
        <v>23.39</v>
      </c>
      <c r="F3891" s="2">
        <v>0.77552779000000005</v>
      </c>
    </row>
    <row r="3892" spans="1:6" x14ac:dyDescent="0.25">
      <c r="A3892" s="3">
        <v>40072</v>
      </c>
      <c r="B3892" s="2">
        <v>23.07</v>
      </c>
      <c r="C3892" s="2">
        <v>23.45</v>
      </c>
      <c r="D3892" s="2">
        <v>23</v>
      </c>
      <c r="E3892" s="2">
        <v>23.36</v>
      </c>
      <c r="F3892" s="2">
        <v>1.2570437800000001</v>
      </c>
    </row>
    <row r="3893" spans="1:6" x14ac:dyDescent="0.25">
      <c r="A3893" s="3">
        <v>40071</v>
      </c>
      <c r="B3893" s="2">
        <v>22.87</v>
      </c>
      <c r="C3893" s="2">
        <v>23.19</v>
      </c>
      <c r="D3893" s="2">
        <v>22.67</v>
      </c>
      <c r="E3893" s="2">
        <v>22.98</v>
      </c>
      <c r="F3893" s="2">
        <v>0.480979449</v>
      </c>
    </row>
    <row r="3894" spans="1:6" x14ac:dyDescent="0.25">
      <c r="A3894" s="3">
        <v>40070</v>
      </c>
      <c r="B3894" s="2">
        <v>22.84</v>
      </c>
      <c r="C3894" s="2">
        <v>22.99</v>
      </c>
      <c r="D3894" s="2">
        <v>22.61</v>
      </c>
      <c r="E3894" s="2">
        <v>22.79</v>
      </c>
      <c r="F3894" s="2">
        <v>-0.21891418600000001</v>
      </c>
    </row>
    <row r="3895" spans="1:6" x14ac:dyDescent="0.25">
      <c r="A3895" s="3">
        <v>40067</v>
      </c>
      <c r="B3895" s="2">
        <v>22.91</v>
      </c>
      <c r="C3895" s="2">
        <v>23.13</v>
      </c>
      <c r="D3895" s="2">
        <v>22.62</v>
      </c>
      <c r="E3895" s="2">
        <v>23.09</v>
      </c>
      <c r="F3895" s="2">
        <v>0.78568310799999996</v>
      </c>
    </row>
    <row r="3896" spans="1:6" x14ac:dyDescent="0.25">
      <c r="A3896" s="3">
        <v>40066</v>
      </c>
      <c r="B3896" s="2">
        <v>22.14</v>
      </c>
      <c r="C3896" s="2">
        <v>23.05</v>
      </c>
      <c r="D3896" s="2">
        <v>22.02</v>
      </c>
      <c r="E3896" s="2">
        <v>23.01</v>
      </c>
      <c r="F3896" s="2">
        <v>3.9295392950000001</v>
      </c>
    </row>
    <row r="3897" spans="1:6" x14ac:dyDescent="0.25">
      <c r="A3897" s="3">
        <v>40065</v>
      </c>
      <c r="B3897" s="2">
        <v>21.96</v>
      </c>
      <c r="C3897" s="2">
        <v>22.51</v>
      </c>
      <c r="D3897" s="2">
        <v>21.96</v>
      </c>
      <c r="E3897" s="2">
        <v>22.23</v>
      </c>
      <c r="F3897" s="2">
        <v>1.2295081969999999</v>
      </c>
    </row>
    <row r="3898" spans="1:6" x14ac:dyDescent="0.25">
      <c r="A3898" s="3">
        <v>40064</v>
      </c>
      <c r="B3898" s="2">
        <v>21.99</v>
      </c>
      <c r="C3898" s="2">
        <v>22.21</v>
      </c>
      <c r="D3898" s="2">
        <v>21.79</v>
      </c>
      <c r="E3898" s="2">
        <v>21.92</v>
      </c>
      <c r="F3898" s="2">
        <v>-0.31832651200000001</v>
      </c>
    </row>
    <row r="3899" spans="1:6" x14ac:dyDescent="0.25">
      <c r="A3899" s="3">
        <v>40060</v>
      </c>
      <c r="B3899" s="2">
        <v>21.59</v>
      </c>
      <c r="C3899" s="2">
        <v>21.96</v>
      </c>
      <c r="D3899" s="2">
        <v>21.4</v>
      </c>
      <c r="E3899" s="2">
        <v>21.84</v>
      </c>
      <c r="F3899" s="2">
        <v>1.157943492</v>
      </c>
    </row>
    <row r="3900" spans="1:6" x14ac:dyDescent="0.25">
      <c r="A3900" s="3">
        <v>40059</v>
      </c>
      <c r="B3900" s="2">
        <v>21.73</v>
      </c>
      <c r="C3900" s="2">
        <v>21.89</v>
      </c>
      <c r="D3900" s="2">
        <v>21.34</v>
      </c>
      <c r="E3900" s="2">
        <v>21.49</v>
      </c>
      <c r="F3900" s="2">
        <v>-1.104463875</v>
      </c>
    </row>
    <row r="3901" spans="1:6" x14ac:dyDescent="0.25">
      <c r="A3901" s="3">
        <v>40058</v>
      </c>
      <c r="B3901" s="2">
        <v>21.07</v>
      </c>
      <c r="C3901" s="2">
        <v>21.72</v>
      </c>
      <c r="D3901" s="2">
        <v>21.07</v>
      </c>
      <c r="E3901" s="2">
        <v>21.55</v>
      </c>
      <c r="F3901" s="2">
        <v>2.2781205510000002</v>
      </c>
    </row>
    <row r="3902" spans="1:6" x14ac:dyDescent="0.25">
      <c r="A3902" s="3">
        <v>40057</v>
      </c>
      <c r="B3902" s="2">
        <v>21.45</v>
      </c>
      <c r="C3902" s="2">
        <v>21.87</v>
      </c>
      <c r="D3902" s="2">
        <v>21.08</v>
      </c>
      <c r="E3902" s="2">
        <v>21.17</v>
      </c>
      <c r="F3902" s="2">
        <v>-1.3053613049999999</v>
      </c>
    </row>
    <row r="3903" spans="1:6" x14ac:dyDescent="0.25">
      <c r="A3903" s="3">
        <v>40056</v>
      </c>
      <c r="B3903" s="2">
        <v>21.72</v>
      </c>
      <c r="C3903" s="2">
        <v>21.84</v>
      </c>
      <c r="D3903" s="2">
        <v>21.51</v>
      </c>
      <c r="E3903" s="2">
        <v>21.6</v>
      </c>
      <c r="F3903" s="2">
        <v>-0.55248618800000004</v>
      </c>
    </row>
    <row r="3904" spans="1:6" x14ac:dyDescent="0.25">
      <c r="A3904" s="3">
        <v>40053</v>
      </c>
      <c r="B3904" s="2">
        <v>22.15</v>
      </c>
      <c r="C3904" s="2">
        <v>22.35</v>
      </c>
      <c r="D3904" s="2">
        <v>21.8</v>
      </c>
      <c r="E3904" s="2">
        <v>22</v>
      </c>
      <c r="F3904" s="2">
        <v>-0.67720090300000002</v>
      </c>
    </row>
    <row r="3905" spans="1:6" x14ac:dyDescent="0.25">
      <c r="A3905" s="3">
        <v>40052</v>
      </c>
      <c r="B3905" s="2">
        <v>21.68</v>
      </c>
      <c r="C3905" s="2">
        <v>21.91</v>
      </c>
      <c r="D3905" s="2">
        <v>21.48</v>
      </c>
      <c r="E3905" s="2">
        <v>21.88</v>
      </c>
      <c r="F3905" s="2">
        <v>0.92250922499999999</v>
      </c>
    </row>
    <row r="3906" spans="1:6" x14ac:dyDescent="0.25">
      <c r="A3906" s="3">
        <v>40051</v>
      </c>
      <c r="B3906" s="2">
        <v>21.91</v>
      </c>
      <c r="C3906" s="2">
        <v>22</v>
      </c>
      <c r="D3906" s="2">
        <v>21.81</v>
      </c>
      <c r="E3906" s="2">
        <v>21.93</v>
      </c>
      <c r="F3906" s="2">
        <v>9.1282519000000006E-2</v>
      </c>
    </row>
    <row r="3907" spans="1:6" x14ac:dyDescent="0.25">
      <c r="A3907" s="3">
        <v>40050</v>
      </c>
      <c r="B3907" s="2">
        <v>22.11</v>
      </c>
      <c r="C3907" s="2">
        <v>22.25</v>
      </c>
      <c r="D3907" s="2">
        <v>21.86</v>
      </c>
      <c r="E3907" s="2">
        <v>22</v>
      </c>
      <c r="F3907" s="2">
        <v>-0.497512438</v>
      </c>
    </row>
    <row r="3908" spans="1:6" x14ac:dyDescent="0.25">
      <c r="A3908" s="3">
        <v>40049</v>
      </c>
      <c r="B3908" s="2">
        <v>22.22</v>
      </c>
      <c r="C3908" s="2">
        <v>22.64</v>
      </c>
      <c r="D3908" s="2">
        <v>21.93</v>
      </c>
      <c r="E3908" s="2">
        <v>22.06</v>
      </c>
      <c r="F3908" s="2">
        <v>-0.72007200699999996</v>
      </c>
    </row>
    <row r="3909" spans="1:6" x14ac:dyDescent="0.25">
      <c r="A3909" s="3">
        <v>40046</v>
      </c>
      <c r="B3909" s="2">
        <v>22.09</v>
      </c>
      <c r="C3909" s="2">
        <v>22.27</v>
      </c>
      <c r="D3909" s="2">
        <v>21.8</v>
      </c>
      <c r="E3909" s="2">
        <v>22.19</v>
      </c>
      <c r="F3909" s="2">
        <v>0.45269352600000001</v>
      </c>
    </row>
    <row r="3910" spans="1:6" x14ac:dyDescent="0.25">
      <c r="A3910" s="3">
        <v>40045</v>
      </c>
      <c r="B3910" s="2">
        <v>21.22</v>
      </c>
      <c r="C3910" s="2">
        <v>21.95</v>
      </c>
      <c r="D3910" s="2">
        <v>21.2</v>
      </c>
      <c r="E3910" s="2">
        <v>21.89</v>
      </c>
      <c r="F3910" s="2">
        <v>3.15739868</v>
      </c>
    </row>
    <row r="3911" spans="1:6" x14ac:dyDescent="0.25">
      <c r="A3911" s="3">
        <v>40044</v>
      </c>
      <c r="B3911" s="2">
        <v>20.75</v>
      </c>
      <c r="C3911" s="2">
        <v>21.44</v>
      </c>
      <c r="D3911" s="2">
        <v>20.74</v>
      </c>
      <c r="E3911" s="2">
        <v>21.24</v>
      </c>
      <c r="F3911" s="2">
        <v>2.3614457830000002</v>
      </c>
    </row>
    <row r="3912" spans="1:6" x14ac:dyDescent="0.25">
      <c r="A3912" s="3">
        <v>40043</v>
      </c>
      <c r="B3912" s="2">
        <v>20.82</v>
      </c>
      <c r="C3912" s="2">
        <v>21.15</v>
      </c>
      <c r="D3912" s="2">
        <v>20.81</v>
      </c>
      <c r="E3912" s="2">
        <v>21.01</v>
      </c>
      <c r="F3912" s="2">
        <v>0.91258405399999998</v>
      </c>
    </row>
    <row r="3913" spans="1:6" x14ac:dyDescent="0.25">
      <c r="A3913" s="3">
        <v>40042</v>
      </c>
      <c r="B3913" s="2">
        <v>20.96</v>
      </c>
      <c r="C3913" s="2">
        <v>20.96</v>
      </c>
      <c r="D3913" s="2">
        <v>20.68</v>
      </c>
      <c r="E3913" s="2">
        <v>20.73</v>
      </c>
      <c r="F3913" s="2">
        <v>-1.0973282440000001</v>
      </c>
    </row>
    <row r="3914" spans="1:6" x14ac:dyDescent="0.25">
      <c r="A3914" s="3">
        <v>40039</v>
      </c>
      <c r="B3914" s="2">
        <v>21.53</v>
      </c>
      <c r="C3914" s="2">
        <v>21.55</v>
      </c>
      <c r="D3914" s="2">
        <v>21.01</v>
      </c>
      <c r="E3914" s="2">
        <v>21.31</v>
      </c>
      <c r="F3914" s="2">
        <v>-1.021830005</v>
      </c>
    </row>
    <row r="3915" spans="1:6" x14ac:dyDescent="0.25">
      <c r="A3915" s="3">
        <v>40038</v>
      </c>
      <c r="B3915" s="2">
        <v>21.52</v>
      </c>
      <c r="C3915" s="2">
        <v>21.64</v>
      </c>
      <c r="D3915" s="2">
        <v>21.35</v>
      </c>
      <c r="E3915" s="2">
        <v>21.51</v>
      </c>
      <c r="F3915" s="2">
        <v>-4.6468400999999999E-2</v>
      </c>
    </row>
    <row r="3916" spans="1:6" x14ac:dyDescent="0.25">
      <c r="A3916" s="3">
        <v>40037</v>
      </c>
      <c r="B3916" s="2">
        <v>21.23</v>
      </c>
      <c r="C3916" s="2">
        <v>21.61</v>
      </c>
      <c r="D3916" s="2">
        <v>21.18</v>
      </c>
      <c r="E3916" s="2">
        <v>21.43</v>
      </c>
      <c r="F3916" s="2">
        <v>0.94206311799999998</v>
      </c>
    </row>
    <row r="3917" spans="1:6" x14ac:dyDescent="0.25">
      <c r="A3917" s="3">
        <v>40036</v>
      </c>
      <c r="B3917" s="2">
        <v>21.44</v>
      </c>
      <c r="C3917" s="2">
        <v>21.53</v>
      </c>
      <c r="D3917" s="2">
        <v>21.06</v>
      </c>
      <c r="E3917" s="2">
        <v>21.17</v>
      </c>
      <c r="F3917" s="2">
        <v>-1.2593283580000001</v>
      </c>
    </row>
    <row r="3918" spans="1:6" x14ac:dyDescent="0.25">
      <c r="A3918" s="3">
        <v>40035</v>
      </c>
      <c r="B3918" s="2">
        <v>21.96</v>
      </c>
      <c r="C3918" s="2">
        <v>22.12</v>
      </c>
      <c r="D3918" s="2">
        <v>21.5</v>
      </c>
      <c r="E3918" s="2">
        <v>21.64</v>
      </c>
      <c r="F3918" s="2">
        <v>-1.4571949</v>
      </c>
    </row>
    <row r="3919" spans="1:6" x14ac:dyDescent="0.25">
      <c r="A3919" s="3">
        <v>40032</v>
      </c>
      <c r="B3919" s="2">
        <v>22.45</v>
      </c>
      <c r="C3919" s="2">
        <v>22.74</v>
      </c>
      <c r="D3919" s="2">
        <v>22.18</v>
      </c>
      <c r="E3919" s="2">
        <v>22.18</v>
      </c>
      <c r="F3919" s="2">
        <v>-1.2026726059999999</v>
      </c>
    </row>
    <row r="3920" spans="1:6" x14ac:dyDescent="0.25">
      <c r="A3920" s="3">
        <v>40031</v>
      </c>
      <c r="B3920" s="2">
        <v>22</v>
      </c>
      <c r="C3920" s="2">
        <v>22.41</v>
      </c>
      <c r="D3920" s="2">
        <v>21.68</v>
      </c>
      <c r="E3920" s="2">
        <v>22.29</v>
      </c>
      <c r="F3920" s="2">
        <v>1.318181818</v>
      </c>
    </row>
    <row r="3921" spans="1:6" x14ac:dyDescent="0.25">
      <c r="A3921" s="3">
        <v>40030</v>
      </c>
      <c r="B3921" s="2">
        <v>22.55</v>
      </c>
      <c r="C3921" s="2">
        <v>22.56</v>
      </c>
      <c r="D3921" s="2">
        <v>22.01</v>
      </c>
      <c r="E3921" s="2">
        <v>22.15</v>
      </c>
      <c r="F3921" s="2">
        <v>-1.77383592</v>
      </c>
    </row>
    <row r="3922" spans="1:6" x14ac:dyDescent="0.25">
      <c r="A3922" s="3">
        <v>40029</v>
      </c>
      <c r="B3922" s="2">
        <v>22.49</v>
      </c>
      <c r="C3922" s="2">
        <v>22.55</v>
      </c>
      <c r="D3922" s="2">
        <v>22.19</v>
      </c>
      <c r="E3922" s="2">
        <v>22.44</v>
      </c>
      <c r="F3922" s="2">
        <v>-0.222321032</v>
      </c>
    </row>
    <row r="3923" spans="1:6" x14ac:dyDescent="0.25">
      <c r="A3923" s="3">
        <v>40028</v>
      </c>
      <c r="B3923" s="2">
        <v>22.19</v>
      </c>
      <c r="C3923" s="2">
        <v>22.61</v>
      </c>
      <c r="D3923" s="2">
        <v>22.19</v>
      </c>
      <c r="E3923" s="2">
        <v>22.56</v>
      </c>
      <c r="F3923" s="2">
        <v>1.6674177560000001</v>
      </c>
    </row>
    <row r="3924" spans="1:6" x14ac:dyDescent="0.25">
      <c r="A3924" s="3">
        <v>40025</v>
      </c>
      <c r="B3924" s="2">
        <v>21.94</v>
      </c>
      <c r="C3924" s="2">
        <v>22.18</v>
      </c>
      <c r="D3924" s="2">
        <v>21.86</v>
      </c>
      <c r="E3924" s="2">
        <v>22.01</v>
      </c>
      <c r="F3924" s="2">
        <v>0.31905196000000002</v>
      </c>
    </row>
    <row r="3925" spans="1:6" x14ac:dyDescent="0.25">
      <c r="A3925" s="3">
        <v>40024</v>
      </c>
      <c r="B3925" s="2">
        <v>22</v>
      </c>
      <c r="C3925" s="2">
        <v>22.39</v>
      </c>
      <c r="D3925" s="2">
        <v>21.84</v>
      </c>
      <c r="E3925" s="2">
        <v>21.98</v>
      </c>
      <c r="F3925" s="2">
        <v>-9.0909090999999997E-2</v>
      </c>
    </row>
    <row r="3926" spans="1:6" x14ac:dyDescent="0.25">
      <c r="A3926" s="3">
        <v>40023</v>
      </c>
      <c r="B3926" s="2">
        <v>21.79</v>
      </c>
      <c r="C3926" s="2">
        <v>21.87</v>
      </c>
      <c r="D3926" s="2">
        <v>21.5</v>
      </c>
      <c r="E3926" s="2">
        <v>21.72</v>
      </c>
      <c r="F3926" s="2">
        <v>-0.32124827900000003</v>
      </c>
    </row>
    <row r="3927" spans="1:6" x14ac:dyDescent="0.25">
      <c r="A3927" s="3">
        <v>40022</v>
      </c>
      <c r="B3927" s="2">
        <v>21.63</v>
      </c>
      <c r="C3927" s="2">
        <v>21.97</v>
      </c>
      <c r="D3927" s="2">
        <v>21.38</v>
      </c>
      <c r="E3927" s="2">
        <v>21.93</v>
      </c>
      <c r="F3927" s="2">
        <v>1.386962552</v>
      </c>
    </row>
    <row r="3928" spans="1:6" x14ac:dyDescent="0.25">
      <c r="A3928" s="3">
        <v>40021</v>
      </c>
      <c r="B3928" s="2">
        <v>21.86</v>
      </c>
      <c r="C3928" s="2">
        <v>21.95</v>
      </c>
      <c r="D3928" s="2">
        <v>21.67</v>
      </c>
      <c r="E3928" s="2">
        <v>21.84</v>
      </c>
      <c r="F3928" s="2">
        <v>-9.1491307999999993E-2</v>
      </c>
    </row>
    <row r="3929" spans="1:6" x14ac:dyDescent="0.25">
      <c r="A3929" s="3">
        <v>40018</v>
      </c>
      <c r="B3929" s="2">
        <v>21.48</v>
      </c>
      <c r="C3929" s="2">
        <v>21.96</v>
      </c>
      <c r="D3929" s="2">
        <v>21.42</v>
      </c>
      <c r="E3929" s="2">
        <v>21.88</v>
      </c>
      <c r="F3929" s="2">
        <v>1.862197393</v>
      </c>
    </row>
    <row r="3930" spans="1:6" x14ac:dyDescent="0.25">
      <c r="A3930" s="3">
        <v>40017</v>
      </c>
      <c r="B3930" s="2">
        <v>21.37</v>
      </c>
      <c r="C3930" s="2">
        <v>22.07</v>
      </c>
      <c r="D3930" s="2">
        <v>21.28</v>
      </c>
      <c r="E3930" s="2">
        <v>21.9</v>
      </c>
      <c r="F3930" s="2">
        <v>2.4801123070000002</v>
      </c>
    </row>
    <row r="3931" spans="1:6" x14ac:dyDescent="0.25">
      <c r="A3931" s="3">
        <v>40016</v>
      </c>
      <c r="B3931" s="2">
        <v>21.43</v>
      </c>
      <c r="C3931" s="2">
        <v>21.83</v>
      </c>
      <c r="D3931" s="2">
        <v>21.27</v>
      </c>
      <c r="E3931" s="2">
        <v>21.45</v>
      </c>
      <c r="F3931" s="2">
        <v>9.3327112000000004E-2</v>
      </c>
    </row>
    <row r="3932" spans="1:6" x14ac:dyDescent="0.25">
      <c r="A3932" s="3">
        <v>40015</v>
      </c>
      <c r="B3932" s="2">
        <v>21.18</v>
      </c>
      <c r="C3932" s="2">
        <v>21.59</v>
      </c>
      <c r="D3932" s="2">
        <v>20.88</v>
      </c>
      <c r="E3932" s="2">
        <v>21.59</v>
      </c>
      <c r="F3932" s="2">
        <v>1.93578848</v>
      </c>
    </row>
    <row r="3933" spans="1:6" x14ac:dyDescent="0.25">
      <c r="A3933" s="3">
        <v>40014</v>
      </c>
      <c r="B3933" s="2">
        <v>20.83</v>
      </c>
      <c r="C3933" s="2">
        <v>21.27</v>
      </c>
      <c r="D3933" s="2">
        <v>20.8</v>
      </c>
      <c r="E3933" s="2">
        <v>21.15</v>
      </c>
      <c r="F3933" s="2">
        <v>1.536245799</v>
      </c>
    </row>
    <row r="3934" spans="1:6" x14ac:dyDescent="0.25">
      <c r="A3934" s="3">
        <v>40011</v>
      </c>
      <c r="B3934" s="2">
        <v>20.2</v>
      </c>
      <c r="C3934" s="2">
        <v>20.58</v>
      </c>
      <c r="D3934" s="2">
        <v>19.98</v>
      </c>
      <c r="E3934" s="2">
        <v>20.51</v>
      </c>
      <c r="F3934" s="2">
        <v>1.5346534650000001</v>
      </c>
    </row>
    <row r="3935" spans="1:6" x14ac:dyDescent="0.25">
      <c r="A3935" s="3">
        <v>40010</v>
      </c>
      <c r="B3935" s="2">
        <v>19.760000000000002</v>
      </c>
      <c r="C3935" s="2">
        <v>20.2</v>
      </c>
      <c r="D3935" s="2">
        <v>19.72</v>
      </c>
      <c r="E3935" s="2">
        <v>20.12</v>
      </c>
      <c r="F3935" s="2">
        <v>1.821862348</v>
      </c>
    </row>
    <row r="3936" spans="1:6" x14ac:dyDescent="0.25">
      <c r="A3936" s="3">
        <v>40009</v>
      </c>
      <c r="B3936" s="2">
        <v>19.32</v>
      </c>
      <c r="C3936" s="2">
        <v>19.88</v>
      </c>
      <c r="D3936" s="2">
        <v>19.16</v>
      </c>
      <c r="E3936" s="2">
        <v>19.809999999999999</v>
      </c>
      <c r="F3936" s="2">
        <v>2.5362318840000002</v>
      </c>
    </row>
    <row r="3937" spans="1:6" x14ac:dyDescent="0.25">
      <c r="A3937" s="3">
        <v>40008</v>
      </c>
      <c r="B3937" s="2">
        <v>18.45</v>
      </c>
      <c r="C3937" s="2">
        <v>18.93</v>
      </c>
      <c r="D3937" s="2">
        <v>18.440000000000001</v>
      </c>
      <c r="E3937" s="2">
        <v>18.73</v>
      </c>
      <c r="F3937" s="2">
        <v>1.5176151760000001</v>
      </c>
    </row>
    <row r="3938" spans="1:6" x14ac:dyDescent="0.25">
      <c r="A3938" s="3">
        <v>40007</v>
      </c>
      <c r="B3938" s="2">
        <v>18.38</v>
      </c>
      <c r="C3938" s="2">
        <v>18.579999999999998</v>
      </c>
      <c r="D3938" s="2">
        <v>17.93</v>
      </c>
      <c r="E3938" s="2">
        <v>18.57</v>
      </c>
      <c r="F3938" s="2">
        <v>1.033732318</v>
      </c>
    </row>
    <row r="3939" spans="1:6" x14ac:dyDescent="0.25">
      <c r="A3939" s="3">
        <v>40004</v>
      </c>
      <c r="B3939" s="2">
        <v>18.079999999999998</v>
      </c>
      <c r="C3939" s="2">
        <v>18.45</v>
      </c>
      <c r="D3939" s="2">
        <v>18.02</v>
      </c>
      <c r="E3939" s="2">
        <v>18.34</v>
      </c>
      <c r="F3939" s="2">
        <v>1.4380530970000001</v>
      </c>
    </row>
    <row r="3940" spans="1:6" x14ac:dyDescent="0.25">
      <c r="A3940" s="3">
        <v>40003</v>
      </c>
      <c r="B3940" s="2">
        <v>18.25</v>
      </c>
      <c r="C3940" s="2">
        <v>18.510000000000002</v>
      </c>
      <c r="D3940" s="2">
        <v>18.07</v>
      </c>
      <c r="E3940" s="2">
        <v>18.170000000000002</v>
      </c>
      <c r="F3940" s="2">
        <v>-0.43835616399999999</v>
      </c>
    </row>
    <row r="3941" spans="1:6" x14ac:dyDescent="0.25">
      <c r="A3941" s="3">
        <v>40002</v>
      </c>
      <c r="B3941" s="2">
        <v>18.239999999999998</v>
      </c>
      <c r="C3941" s="2">
        <v>18.329999999999998</v>
      </c>
      <c r="D3941" s="2">
        <v>17.82</v>
      </c>
      <c r="E3941" s="2">
        <v>18.13</v>
      </c>
      <c r="F3941" s="2">
        <v>-0.60307017500000004</v>
      </c>
    </row>
    <row r="3942" spans="1:6" x14ac:dyDescent="0.25">
      <c r="A3942" s="3">
        <v>40001</v>
      </c>
      <c r="B3942" s="2">
        <v>18.54</v>
      </c>
      <c r="C3942" s="2">
        <v>18.62</v>
      </c>
      <c r="D3942" s="2">
        <v>18.190000000000001</v>
      </c>
      <c r="E3942" s="2">
        <v>18.239999999999998</v>
      </c>
      <c r="F3942" s="2">
        <v>-1.6181229770000001</v>
      </c>
    </row>
    <row r="3943" spans="1:6" x14ac:dyDescent="0.25">
      <c r="A3943" s="3">
        <v>40000</v>
      </c>
      <c r="B3943" s="2">
        <v>18.309999999999999</v>
      </c>
      <c r="C3943" s="2">
        <v>18.690000000000001</v>
      </c>
      <c r="D3943" s="2">
        <v>18.3</v>
      </c>
      <c r="E3943" s="2">
        <v>18.53</v>
      </c>
      <c r="F3943" s="2">
        <v>1.201529219</v>
      </c>
    </row>
    <row r="3944" spans="1:6" x14ac:dyDescent="0.25">
      <c r="A3944" s="3">
        <v>39996</v>
      </c>
      <c r="B3944" s="2">
        <v>18.66</v>
      </c>
      <c r="C3944" s="2">
        <v>18.73</v>
      </c>
      <c r="D3944" s="2">
        <v>18.45</v>
      </c>
      <c r="E3944" s="2">
        <v>18.5</v>
      </c>
      <c r="F3944" s="2">
        <v>-0.85744908900000005</v>
      </c>
    </row>
    <row r="3945" spans="1:6" x14ac:dyDescent="0.25">
      <c r="A3945" s="3">
        <v>39995</v>
      </c>
      <c r="B3945" s="2">
        <v>18.809999999999999</v>
      </c>
      <c r="C3945" s="2">
        <v>19.100000000000001</v>
      </c>
      <c r="D3945" s="2">
        <v>18.760000000000002</v>
      </c>
      <c r="E3945" s="2">
        <v>18.8</v>
      </c>
      <c r="F3945" s="2">
        <v>-5.3163211000000002E-2</v>
      </c>
    </row>
    <row r="3946" spans="1:6" x14ac:dyDescent="0.25">
      <c r="A3946" s="3">
        <v>39994</v>
      </c>
      <c r="B3946" s="2">
        <v>18.940000000000001</v>
      </c>
      <c r="C3946" s="2">
        <v>19.07</v>
      </c>
      <c r="D3946" s="2">
        <v>18.54</v>
      </c>
      <c r="E3946" s="2">
        <v>18.64</v>
      </c>
      <c r="F3946" s="2">
        <v>-1.5839493140000001</v>
      </c>
    </row>
    <row r="3947" spans="1:6" x14ac:dyDescent="0.25">
      <c r="A3947" s="3">
        <v>39993</v>
      </c>
      <c r="B3947" s="2">
        <v>18.97</v>
      </c>
      <c r="C3947" s="2">
        <v>19.05</v>
      </c>
      <c r="D3947" s="2">
        <v>18.79</v>
      </c>
      <c r="E3947" s="2">
        <v>18.989999999999998</v>
      </c>
      <c r="F3947" s="2">
        <v>0.105429626</v>
      </c>
    </row>
    <row r="3948" spans="1:6" x14ac:dyDescent="0.25">
      <c r="A3948" s="3">
        <v>39990</v>
      </c>
      <c r="B3948" s="2">
        <v>18.88</v>
      </c>
      <c r="C3948" s="2">
        <v>19.16</v>
      </c>
      <c r="D3948" s="2">
        <v>18.850000000000001</v>
      </c>
      <c r="E3948" s="2">
        <v>18.91</v>
      </c>
      <c r="F3948" s="2">
        <v>0.15889830499999999</v>
      </c>
    </row>
    <row r="3949" spans="1:6" x14ac:dyDescent="0.25">
      <c r="A3949" s="3">
        <v>39989</v>
      </c>
      <c r="B3949" s="2">
        <v>18.59</v>
      </c>
      <c r="C3949" s="2">
        <v>19.190000000000001</v>
      </c>
      <c r="D3949" s="2">
        <v>18.5</v>
      </c>
      <c r="E3949" s="2">
        <v>19.03</v>
      </c>
      <c r="F3949" s="2">
        <v>2.3668639050000002</v>
      </c>
    </row>
    <row r="3950" spans="1:6" x14ac:dyDescent="0.25">
      <c r="A3950" s="3">
        <v>39988</v>
      </c>
      <c r="B3950" s="2">
        <v>18.72</v>
      </c>
      <c r="C3950" s="2">
        <v>19</v>
      </c>
      <c r="D3950" s="2">
        <v>18.52</v>
      </c>
      <c r="E3950" s="2">
        <v>18.61</v>
      </c>
      <c r="F3950" s="2">
        <v>-0.58760683800000002</v>
      </c>
    </row>
    <row r="3951" spans="1:6" x14ac:dyDescent="0.25">
      <c r="A3951" s="3">
        <v>39987</v>
      </c>
      <c r="B3951" s="2">
        <v>18.41</v>
      </c>
      <c r="C3951" s="2">
        <v>18.7</v>
      </c>
      <c r="D3951" s="2">
        <v>18.25</v>
      </c>
      <c r="E3951" s="2">
        <v>18.57</v>
      </c>
      <c r="F3951" s="2">
        <v>0.86909288399999995</v>
      </c>
    </row>
    <row r="3952" spans="1:6" x14ac:dyDescent="0.25">
      <c r="A3952" s="3">
        <v>39986</v>
      </c>
      <c r="B3952" s="2">
        <v>18.760000000000002</v>
      </c>
      <c r="C3952" s="2">
        <v>18.8</v>
      </c>
      <c r="D3952" s="2">
        <v>18.350000000000001</v>
      </c>
      <c r="E3952" s="2">
        <v>18.41</v>
      </c>
      <c r="F3952" s="2">
        <v>-1.8656716419999999</v>
      </c>
    </row>
    <row r="3953" spans="1:6" x14ac:dyDescent="0.25">
      <c r="A3953" s="3">
        <v>39983</v>
      </c>
      <c r="B3953" s="2">
        <v>19.18</v>
      </c>
      <c r="C3953" s="2">
        <v>19.2</v>
      </c>
      <c r="D3953" s="2">
        <v>18.8</v>
      </c>
      <c r="E3953" s="2">
        <v>18.920000000000002</v>
      </c>
      <c r="F3953" s="2">
        <v>-1.355578728</v>
      </c>
    </row>
    <row r="3954" spans="1:6" x14ac:dyDescent="0.25">
      <c r="A3954" s="3">
        <v>39982</v>
      </c>
      <c r="B3954" s="2">
        <v>19.239999999999998</v>
      </c>
      <c r="C3954" s="2">
        <v>19.29</v>
      </c>
      <c r="D3954" s="2">
        <v>18.920000000000002</v>
      </c>
      <c r="E3954" s="2">
        <v>18.989999999999998</v>
      </c>
      <c r="F3954" s="2">
        <v>-1.299376299</v>
      </c>
    </row>
    <row r="3955" spans="1:6" x14ac:dyDescent="0.25">
      <c r="A3955" s="3">
        <v>39981</v>
      </c>
      <c r="B3955" s="2">
        <v>19.04</v>
      </c>
      <c r="C3955" s="2">
        <v>19.489999999999998</v>
      </c>
      <c r="D3955" s="2">
        <v>18.97</v>
      </c>
      <c r="E3955" s="2">
        <v>19.2</v>
      </c>
      <c r="F3955" s="2">
        <v>0.84033613399999996</v>
      </c>
    </row>
    <row r="3956" spans="1:6" x14ac:dyDescent="0.25">
      <c r="A3956" s="3">
        <v>39980</v>
      </c>
      <c r="B3956" s="2">
        <v>19.399999999999999</v>
      </c>
      <c r="C3956" s="2">
        <v>19.48</v>
      </c>
      <c r="D3956" s="2">
        <v>19.03</v>
      </c>
      <c r="E3956" s="2">
        <v>19.079999999999998</v>
      </c>
      <c r="F3956" s="2">
        <v>-1.6494845359999999</v>
      </c>
    </row>
    <row r="3957" spans="1:6" x14ac:dyDescent="0.25">
      <c r="A3957" s="3">
        <v>39979</v>
      </c>
      <c r="B3957" s="2">
        <v>19.66</v>
      </c>
      <c r="C3957" s="2">
        <v>19.7</v>
      </c>
      <c r="D3957" s="2">
        <v>19.100000000000001</v>
      </c>
      <c r="E3957" s="2">
        <v>19.36</v>
      </c>
      <c r="F3957" s="2">
        <v>-1.525940997</v>
      </c>
    </row>
    <row r="3958" spans="1:6" x14ac:dyDescent="0.25">
      <c r="A3958" s="3">
        <v>39976</v>
      </c>
      <c r="B3958" s="2">
        <v>19.89</v>
      </c>
      <c r="C3958" s="2">
        <v>20</v>
      </c>
      <c r="D3958" s="2">
        <v>19.63</v>
      </c>
      <c r="E3958" s="2">
        <v>19.91</v>
      </c>
      <c r="F3958" s="2">
        <v>0.100553042</v>
      </c>
    </row>
    <row r="3959" spans="1:6" x14ac:dyDescent="0.25">
      <c r="A3959" s="3">
        <v>39975</v>
      </c>
      <c r="B3959" s="2">
        <v>19.96</v>
      </c>
      <c r="C3959" s="2">
        <v>20.350000000000001</v>
      </c>
      <c r="D3959" s="2">
        <v>19.93</v>
      </c>
      <c r="E3959" s="2">
        <v>20.100000000000001</v>
      </c>
      <c r="F3959" s="2">
        <v>0.70140280600000005</v>
      </c>
    </row>
    <row r="3960" spans="1:6" x14ac:dyDescent="0.25">
      <c r="A3960" s="3">
        <v>39974</v>
      </c>
      <c r="B3960" s="2">
        <v>20.16</v>
      </c>
      <c r="C3960" s="2">
        <v>20.239999999999998</v>
      </c>
      <c r="D3960" s="2">
        <v>19.600000000000001</v>
      </c>
      <c r="E3960" s="2">
        <v>19.95</v>
      </c>
      <c r="F3960" s="2">
        <v>-1.0416666670000001</v>
      </c>
    </row>
    <row r="3961" spans="1:6" x14ac:dyDescent="0.25">
      <c r="A3961" s="3">
        <v>39973</v>
      </c>
      <c r="B3961" s="2">
        <v>19.940000000000001</v>
      </c>
      <c r="C3961" s="2">
        <v>20.190000000000001</v>
      </c>
      <c r="D3961" s="2">
        <v>19.68</v>
      </c>
      <c r="E3961" s="2">
        <v>20.079999999999998</v>
      </c>
      <c r="F3961" s="2">
        <v>0.70210631899999998</v>
      </c>
    </row>
    <row r="3962" spans="1:6" x14ac:dyDescent="0.25">
      <c r="A3962" s="3">
        <v>39972</v>
      </c>
      <c r="B3962" s="2">
        <v>19.75</v>
      </c>
      <c r="C3962" s="2">
        <v>20.059999999999999</v>
      </c>
      <c r="D3962" s="2">
        <v>19.53</v>
      </c>
      <c r="E3962" s="2">
        <v>19.87</v>
      </c>
      <c r="F3962" s="2">
        <v>0.607594937</v>
      </c>
    </row>
    <row r="3963" spans="1:6" x14ac:dyDescent="0.25">
      <c r="A3963" s="3">
        <v>39969</v>
      </c>
      <c r="B3963" s="2">
        <v>19.940000000000001</v>
      </c>
      <c r="C3963" s="2">
        <v>20.010000000000002</v>
      </c>
      <c r="D3963" s="2">
        <v>19.52</v>
      </c>
      <c r="E3963" s="2">
        <v>19.87</v>
      </c>
      <c r="F3963" s="2">
        <v>-0.351053159</v>
      </c>
    </row>
    <row r="3964" spans="1:6" x14ac:dyDescent="0.25">
      <c r="A3964" s="3">
        <v>39968</v>
      </c>
      <c r="B3964" s="2">
        <v>19.45</v>
      </c>
      <c r="C3964" s="2">
        <v>19.8</v>
      </c>
      <c r="D3964" s="2">
        <v>19.3</v>
      </c>
      <c r="E3964" s="2">
        <v>19.670000000000002</v>
      </c>
      <c r="F3964" s="2">
        <v>1.1311053980000001</v>
      </c>
    </row>
    <row r="3965" spans="1:6" x14ac:dyDescent="0.25">
      <c r="A3965" s="3">
        <v>39967</v>
      </c>
      <c r="B3965" s="2">
        <v>19.57</v>
      </c>
      <c r="C3965" s="2">
        <v>19.600000000000001</v>
      </c>
      <c r="D3965" s="2">
        <v>19.100000000000001</v>
      </c>
      <c r="E3965" s="2">
        <v>19.36</v>
      </c>
      <c r="F3965" s="2">
        <v>-1.0730710269999999</v>
      </c>
    </row>
    <row r="3966" spans="1:6" x14ac:dyDescent="0.25">
      <c r="A3966" s="3">
        <v>39966</v>
      </c>
      <c r="B3966" s="2">
        <v>19.63</v>
      </c>
      <c r="C3966" s="2">
        <v>19.86</v>
      </c>
      <c r="D3966" s="2">
        <v>19.41</v>
      </c>
      <c r="E3966" s="2">
        <v>19.61</v>
      </c>
      <c r="F3966" s="2">
        <v>-0.10188487</v>
      </c>
    </row>
    <row r="3967" spans="1:6" x14ac:dyDescent="0.25">
      <c r="A3967" s="3">
        <v>39965</v>
      </c>
      <c r="B3967" s="2">
        <v>19.14</v>
      </c>
      <c r="C3967" s="2">
        <v>19.77</v>
      </c>
      <c r="D3967" s="2">
        <v>19.010000000000002</v>
      </c>
      <c r="E3967" s="2">
        <v>19.5</v>
      </c>
      <c r="F3967" s="2">
        <v>1.8808777430000001</v>
      </c>
    </row>
    <row r="3968" spans="1:6" x14ac:dyDescent="0.25">
      <c r="A3968" s="3">
        <v>39962</v>
      </c>
      <c r="B3968" s="2">
        <v>18.53</v>
      </c>
      <c r="C3968" s="2">
        <v>18.59</v>
      </c>
      <c r="D3968" s="2">
        <v>18.09</v>
      </c>
      <c r="E3968" s="2">
        <v>18.5</v>
      </c>
      <c r="F3968" s="2">
        <v>-0.16189962199999999</v>
      </c>
    </row>
    <row r="3969" spans="1:6" x14ac:dyDescent="0.25">
      <c r="A3969" s="3">
        <v>39961</v>
      </c>
      <c r="B3969" s="2">
        <v>18.309999999999999</v>
      </c>
      <c r="C3969" s="2">
        <v>18.66</v>
      </c>
      <c r="D3969" s="2">
        <v>18.07</v>
      </c>
      <c r="E3969" s="2">
        <v>18.510000000000002</v>
      </c>
      <c r="F3969" s="2">
        <v>1.0922992899999999</v>
      </c>
    </row>
    <row r="3970" spans="1:6" x14ac:dyDescent="0.25">
      <c r="A3970" s="3">
        <v>39960</v>
      </c>
      <c r="B3970" s="2">
        <v>18.41</v>
      </c>
      <c r="C3970" s="2">
        <v>18.71</v>
      </c>
      <c r="D3970" s="2">
        <v>18.11</v>
      </c>
      <c r="E3970" s="2">
        <v>18.22</v>
      </c>
      <c r="F3970" s="2">
        <v>-1.0320478</v>
      </c>
    </row>
    <row r="3971" spans="1:6" x14ac:dyDescent="0.25">
      <c r="A3971" s="3">
        <v>39959</v>
      </c>
      <c r="B3971" s="2">
        <v>17.64</v>
      </c>
      <c r="C3971" s="2">
        <v>18.66</v>
      </c>
      <c r="D3971" s="2">
        <v>17.62</v>
      </c>
      <c r="E3971" s="2">
        <v>18.489999999999998</v>
      </c>
      <c r="F3971" s="2">
        <v>4.8185941039999998</v>
      </c>
    </row>
    <row r="3972" spans="1:6" x14ac:dyDescent="0.25">
      <c r="A3972" s="3">
        <v>39955</v>
      </c>
      <c r="B3972" s="2">
        <v>18.09</v>
      </c>
      <c r="C3972" s="2">
        <v>18.149999999999999</v>
      </c>
      <c r="D3972" s="2">
        <v>17.66</v>
      </c>
      <c r="E3972" s="2">
        <v>17.89</v>
      </c>
      <c r="F3972" s="2">
        <v>-1.1055831949999999</v>
      </c>
    </row>
    <row r="3973" spans="1:6" x14ac:dyDescent="0.25">
      <c r="A3973" s="3">
        <v>39954</v>
      </c>
      <c r="B3973" s="2">
        <v>18.41</v>
      </c>
      <c r="C3973" s="2">
        <v>18.5</v>
      </c>
      <c r="D3973" s="2">
        <v>17.850000000000001</v>
      </c>
      <c r="E3973" s="2">
        <v>18.100000000000001</v>
      </c>
      <c r="F3973" s="2">
        <v>-1.6838674629999999</v>
      </c>
    </row>
    <row r="3974" spans="1:6" x14ac:dyDescent="0.25">
      <c r="A3974" s="3">
        <v>39953</v>
      </c>
      <c r="B3974" s="2">
        <v>19.02</v>
      </c>
      <c r="C3974" s="2">
        <v>19.05</v>
      </c>
      <c r="D3974" s="2">
        <v>18.46</v>
      </c>
      <c r="E3974" s="2">
        <v>18.600000000000001</v>
      </c>
      <c r="F3974" s="2">
        <v>-2.208201893</v>
      </c>
    </row>
    <row r="3975" spans="1:6" x14ac:dyDescent="0.25">
      <c r="A3975" s="3">
        <v>39952</v>
      </c>
      <c r="B3975" s="2">
        <v>18.7</v>
      </c>
      <c r="C3975" s="2">
        <v>19.350000000000001</v>
      </c>
      <c r="D3975" s="2">
        <v>18.64</v>
      </c>
      <c r="E3975" s="2">
        <v>18.88</v>
      </c>
      <c r="F3975" s="2">
        <v>0.962566845</v>
      </c>
    </row>
    <row r="3976" spans="1:6" x14ac:dyDescent="0.25">
      <c r="A3976" s="3">
        <v>39951</v>
      </c>
      <c r="B3976" s="2">
        <v>18.149999999999999</v>
      </c>
      <c r="C3976" s="2">
        <v>18.809999999999999</v>
      </c>
      <c r="D3976" s="2">
        <v>18.059999999999999</v>
      </c>
      <c r="E3976" s="2">
        <v>18.72</v>
      </c>
      <c r="F3976" s="2">
        <v>3.1404958679999999</v>
      </c>
    </row>
    <row r="3977" spans="1:6" x14ac:dyDescent="0.25">
      <c r="A3977" s="3">
        <v>39948</v>
      </c>
      <c r="B3977" s="2">
        <v>18.14</v>
      </c>
      <c r="C3977" s="2">
        <v>18.21</v>
      </c>
      <c r="D3977" s="2">
        <v>17.77</v>
      </c>
      <c r="E3977" s="2">
        <v>17.920000000000002</v>
      </c>
      <c r="F3977" s="2">
        <v>-1.2127894159999999</v>
      </c>
    </row>
    <row r="3978" spans="1:6" x14ac:dyDescent="0.25">
      <c r="A3978" s="3">
        <v>39947</v>
      </c>
      <c r="B3978" s="2">
        <v>18.07</v>
      </c>
      <c r="C3978" s="2">
        <v>18.29</v>
      </c>
      <c r="D3978" s="2">
        <v>18.05</v>
      </c>
      <c r="E3978" s="2">
        <v>18.09</v>
      </c>
      <c r="F3978" s="2">
        <v>0.110680686</v>
      </c>
    </row>
    <row r="3979" spans="1:6" x14ac:dyDescent="0.25">
      <c r="A3979" s="3">
        <v>39946</v>
      </c>
      <c r="B3979" s="2">
        <v>18.48</v>
      </c>
      <c r="C3979" s="2">
        <v>18.600000000000001</v>
      </c>
      <c r="D3979" s="2">
        <v>18.03</v>
      </c>
      <c r="E3979" s="2">
        <v>18.07</v>
      </c>
      <c r="F3979" s="2">
        <v>-2.2186147190000001</v>
      </c>
    </row>
    <row r="3980" spans="1:6" x14ac:dyDescent="0.25">
      <c r="A3980" s="3">
        <v>39945</v>
      </c>
      <c r="B3980" s="2">
        <v>18.61</v>
      </c>
      <c r="C3980" s="2">
        <v>18.82</v>
      </c>
      <c r="D3980" s="2">
        <v>18.57</v>
      </c>
      <c r="E3980" s="2">
        <v>18.72</v>
      </c>
      <c r="F3980" s="2">
        <v>0.59108006400000002</v>
      </c>
    </row>
    <row r="3981" spans="1:6" x14ac:dyDescent="0.25">
      <c r="A3981" s="3">
        <v>39944</v>
      </c>
      <c r="B3981" s="2">
        <v>18.440000000000001</v>
      </c>
      <c r="C3981" s="2">
        <v>18.829999999999998</v>
      </c>
      <c r="D3981" s="2">
        <v>18.27</v>
      </c>
      <c r="E3981" s="2">
        <v>18.61</v>
      </c>
      <c r="F3981" s="2">
        <v>0.92190889399999998</v>
      </c>
    </row>
    <row r="3982" spans="1:6" x14ac:dyDescent="0.25">
      <c r="A3982" s="3">
        <v>39941</v>
      </c>
      <c r="B3982" s="2">
        <v>19.059999999999999</v>
      </c>
      <c r="C3982" s="2">
        <v>19.22</v>
      </c>
      <c r="D3982" s="2">
        <v>18.55</v>
      </c>
      <c r="E3982" s="2">
        <v>18.73</v>
      </c>
      <c r="F3982" s="2">
        <v>-1.731374607</v>
      </c>
    </row>
    <row r="3983" spans="1:6" x14ac:dyDescent="0.25">
      <c r="A3983" s="3">
        <v>39940</v>
      </c>
      <c r="B3983" s="2">
        <v>20</v>
      </c>
      <c r="C3983" s="2">
        <v>20</v>
      </c>
      <c r="D3983" s="2">
        <v>18.600000000000001</v>
      </c>
      <c r="E3983" s="2">
        <v>18.95</v>
      </c>
      <c r="F3983" s="2">
        <v>-5.25</v>
      </c>
    </row>
    <row r="3984" spans="1:6" x14ac:dyDescent="0.25">
      <c r="A3984" s="3">
        <v>39939</v>
      </c>
      <c r="B3984" s="2">
        <v>19.760000000000002</v>
      </c>
      <c r="C3984" s="2">
        <v>19.850000000000001</v>
      </c>
      <c r="D3984" s="2">
        <v>19.04</v>
      </c>
      <c r="E3984" s="2">
        <v>19.61</v>
      </c>
      <c r="F3984" s="2">
        <v>-0.75910931199999998</v>
      </c>
    </row>
    <row r="3985" spans="1:6" x14ac:dyDescent="0.25">
      <c r="A3985" s="3">
        <v>39938</v>
      </c>
      <c r="B3985" s="2">
        <v>19.489999999999998</v>
      </c>
      <c r="C3985" s="2">
        <v>19.63</v>
      </c>
      <c r="D3985" s="2">
        <v>19.28</v>
      </c>
      <c r="E3985" s="2">
        <v>19.63</v>
      </c>
      <c r="F3985" s="2">
        <v>0.71831708599999999</v>
      </c>
    </row>
    <row r="3986" spans="1:6" x14ac:dyDescent="0.25">
      <c r="A3986" s="3">
        <v>39937</v>
      </c>
      <c r="B3986" s="2">
        <v>19.78</v>
      </c>
      <c r="C3986" s="2">
        <v>19.850000000000001</v>
      </c>
      <c r="D3986" s="2">
        <v>19.27</v>
      </c>
      <c r="E3986" s="2">
        <v>19.57</v>
      </c>
      <c r="F3986" s="2">
        <v>-1.061678463</v>
      </c>
    </row>
    <row r="3987" spans="1:6" x14ac:dyDescent="0.25">
      <c r="A3987" s="3">
        <v>39934</v>
      </c>
      <c r="B3987" s="2">
        <v>19.25</v>
      </c>
      <c r="C3987" s="2">
        <v>19.78</v>
      </c>
      <c r="D3987" s="2">
        <v>19.059999999999999</v>
      </c>
      <c r="E3987" s="2">
        <v>19.649999999999999</v>
      </c>
      <c r="F3987" s="2">
        <v>2.0779220779999998</v>
      </c>
    </row>
    <row r="3988" spans="1:6" x14ac:dyDescent="0.25">
      <c r="A3988" s="3">
        <v>39933</v>
      </c>
      <c r="B3988" s="2">
        <v>19.75</v>
      </c>
      <c r="C3988" s="2">
        <v>19.93</v>
      </c>
      <c r="D3988" s="2">
        <v>19.100000000000001</v>
      </c>
      <c r="E3988" s="2">
        <v>19.32</v>
      </c>
      <c r="F3988" s="2">
        <v>-2.1772151900000001</v>
      </c>
    </row>
    <row r="3989" spans="1:6" x14ac:dyDescent="0.25">
      <c r="A3989" s="3">
        <v>39932</v>
      </c>
      <c r="B3989" s="2">
        <v>18.899999999999999</v>
      </c>
      <c r="C3989" s="2">
        <v>19.53</v>
      </c>
      <c r="D3989" s="2">
        <v>18.73</v>
      </c>
      <c r="E3989" s="2">
        <v>19.25</v>
      </c>
      <c r="F3989" s="2">
        <v>1.851851852</v>
      </c>
    </row>
    <row r="3990" spans="1:6" x14ac:dyDescent="0.25">
      <c r="A3990" s="3">
        <v>39931</v>
      </c>
      <c r="B3990" s="2">
        <v>18.29</v>
      </c>
      <c r="C3990" s="2">
        <v>18.96</v>
      </c>
      <c r="D3990" s="2">
        <v>18.149999999999999</v>
      </c>
      <c r="E3990" s="2">
        <v>18.670000000000002</v>
      </c>
      <c r="F3990" s="2">
        <v>2.0776380539999999</v>
      </c>
    </row>
    <row r="3991" spans="1:6" x14ac:dyDescent="0.25">
      <c r="A3991" s="3">
        <v>39930</v>
      </c>
      <c r="B3991" s="2">
        <v>18.05</v>
      </c>
      <c r="C3991" s="2">
        <v>18.59</v>
      </c>
      <c r="D3991" s="2">
        <v>18.010000000000002</v>
      </c>
      <c r="E3991" s="2">
        <v>18.37</v>
      </c>
      <c r="F3991" s="2">
        <v>1.7728531860000001</v>
      </c>
    </row>
    <row r="3992" spans="1:6" x14ac:dyDescent="0.25">
      <c r="A3992" s="3">
        <v>39927</v>
      </c>
      <c r="B3992" s="2">
        <v>18.079999999999998</v>
      </c>
      <c r="C3992" s="2">
        <v>18.489999999999998</v>
      </c>
      <c r="D3992" s="2">
        <v>17.97</v>
      </c>
      <c r="E3992" s="2">
        <v>18.420000000000002</v>
      </c>
      <c r="F3992" s="2">
        <v>1.8805309729999999</v>
      </c>
    </row>
    <row r="3993" spans="1:6" x14ac:dyDescent="0.25">
      <c r="A3993" s="3">
        <v>39926</v>
      </c>
      <c r="B3993" s="2">
        <v>17.440000000000001</v>
      </c>
      <c r="C3993" s="2">
        <v>17.64</v>
      </c>
      <c r="D3993" s="2">
        <v>17.13</v>
      </c>
      <c r="E3993" s="2">
        <v>17.62</v>
      </c>
      <c r="F3993" s="2">
        <v>1.0321100919999999</v>
      </c>
    </row>
    <row r="3994" spans="1:6" x14ac:dyDescent="0.25">
      <c r="A3994" s="3">
        <v>39925</v>
      </c>
      <c r="B3994" s="2">
        <v>17.47</v>
      </c>
      <c r="C3994" s="2">
        <v>18.02</v>
      </c>
      <c r="D3994" s="2">
        <v>17.43</v>
      </c>
      <c r="E3994" s="2">
        <v>17.440000000000001</v>
      </c>
      <c r="F3994" s="2">
        <v>-0.17172295400000001</v>
      </c>
    </row>
    <row r="3995" spans="1:6" x14ac:dyDescent="0.25">
      <c r="A3995" s="3">
        <v>39924</v>
      </c>
      <c r="B3995" s="2">
        <v>17.22</v>
      </c>
      <c r="C3995" s="2">
        <v>17.79</v>
      </c>
      <c r="D3995" s="2">
        <v>17.14</v>
      </c>
      <c r="E3995" s="2">
        <v>17.690000000000001</v>
      </c>
      <c r="F3995" s="2">
        <v>2.7293844370000002</v>
      </c>
    </row>
    <row r="3996" spans="1:6" x14ac:dyDescent="0.25">
      <c r="A3996" s="3">
        <v>39923</v>
      </c>
      <c r="B3996" s="2">
        <v>17.690000000000001</v>
      </c>
      <c r="C3996" s="2">
        <v>17.78</v>
      </c>
      <c r="D3996" s="2">
        <v>17.2</v>
      </c>
      <c r="E3996" s="2">
        <v>17.309999999999999</v>
      </c>
      <c r="F3996" s="2">
        <v>-2.148106275</v>
      </c>
    </row>
    <row r="3997" spans="1:6" x14ac:dyDescent="0.25">
      <c r="A3997" s="3">
        <v>39920</v>
      </c>
      <c r="B3997" s="2">
        <v>18.16</v>
      </c>
      <c r="C3997" s="2">
        <v>18.16</v>
      </c>
      <c r="D3997" s="2">
        <v>17.829999999999998</v>
      </c>
      <c r="E3997" s="2">
        <v>17.989999999999998</v>
      </c>
      <c r="F3997" s="2">
        <v>-0.93612334799999997</v>
      </c>
    </row>
    <row r="3998" spans="1:6" x14ac:dyDescent="0.25">
      <c r="A3998" s="3">
        <v>39919</v>
      </c>
      <c r="B3998" s="2">
        <v>17.84</v>
      </c>
      <c r="C3998" s="2">
        <v>18.18</v>
      </c>
      <c r="D3998" s="2">
        <v>17.649999999999999</v>
      </c>
      <c r="E3998" s="2">
        <v>18.079999999999998</v>
      </c>
      <c r="F3998" s="2">
        <v>1.34529148</v>
      </c>
    </row>
    <row r="3999" spans="1:6" x14ac:dyDescent="0.25">
      <c r="A3999" s="3">
        <v>39918</v>
      </c>
      <c r="B3999" s="2">
        <v>17.78</v>
      </c>
      <c r="C3999" s="2">
        <v>18</v>
      </c>
      <c r="D3999" s="2">
        <v>17.34</v>
      </c>
      <c r="E3999" s="2">
        <v>17.559999999999999</v>
      </c>
      <c r="F3999" s="2">
        <v>-1.2373453320000001</v>
      </c>
    </row>
    <row r="4000" spans="1:6" x14ac:dyDescent="0.25">
      <c r="A4000" s="3">
        <v>39917</v>
      </c>
      <c r="B4000" s="2">
        <v>17.79</v>
      </c>
      <c r="C4000" s="2">
        <v>18.18</v>
      </c>
      <c r="D4000" s="2">
        <v>17.62</v>
      </c>
      <c r="E4000" s="2">
        <v>17.93</v>
      </c>
      <c r="F4000" s="2">
        <v>0.78695896600000004</v>
      </c>
    </row>
    <row r="4001" spans="1:6" x14ac:dyDescent="0.25">
      <c r="A4001" s="3">
        <v>39916</v>
      </c>
      <c r="B4001" s="2">
        <v>17.82</v>
      </c>
      <c r="C4001" s="2">
        <v>18.05</v>
      </c>
      <c r="D4001" s="2">
        <v>17.760000000000002</v>
      </c>
      <c r="E4001" s="2">
        <v>17.89</v>
      </c>
      <c r="F4001" s="2">
        <v>0.39281705900000002</v>
      </c>
    </row>
    <row r="4002" spans="1:6" x14ac:dyDescent="0.25">
      <c r="A4002" s="3">
        <v>39912</v>
      </c>
      <c r="B4002" s="2">
        <v>17.649999999999999</v>
      </c>
      <c r="C4002" s="2">
        <v>18.079999999999998</v>
      </c>
      <c r="D4002" s="2">
        <v>17.579999999999998</v>
      </c>
      <c r="E4002" s="2">
        <v>17.82</v>
      </c>
      <c r="F4002" s="2">
        <v>0.96317280500000002</v>
      </c>
    </row>
    <row r="4003" spans="1:6" x14ac:dyDescent="0.25">
      <c r="A4003" s="3">
        <v>39911</v>
      </c>
      <c r="B4003" s="2">
        <v>17.25</v>
      </c>
      <c r="C4003" s="2">
        <v>17.329999999999998</v>
      </c>
      <c r="D4003" s="2">
        <v>16.940000000000001</v>
      </c>
      <c r="E4003" s="2">
        <v>17.13</v>
      </c>
      <c r="F4003" s="2">
        <v>-0.69565217400000001</v>
      </c>
    </row>
    <row r="4004" spans="1:6" x14ac:dyDescent="0.25">
      <c r="A4004" s="3">
        <v>39910</v>
      </c>
      <c r="B4004" s="2">
        <v>17.2</v>
      </c>
      <c r="C4004" s="2">
        <v>17.239999999999998</v>
      </c>
      <c r="D4004" s="2">
        <v>16.600000000000001</v>
      </c>
      <c r="E4004" s="2">
        <v>16.850000000000001</v>
      </c>
      <c r="F4004" s="2">
        <v>-2.0348837209999999</v>
      </c>
    </row>
    <row r="4005" spans="1:6" x14ac:dyDescent="0.25">
      <c r="A4005" s="3">
        <v>39909</v>
      </c>
      <c r="B4005" s="2">
        <v>17.54</v>
      </c>
      <c r="C4005" s="2">
        <v>17.64</v>
      </c>
      <c r="D4005" s="2">
        <v>17.07</v>
      </c>
      <c r="E4005" s="2">
        <v>17.53</v>
      </c>
      <c r="F4005" s="2">
        <v>-5.7012542999999999E-2</v>
      </c>
    </row>
    <row r="4006" spans="1:6" x14ac:dyDescent="0.25">
      <c r="A4006" s="3">
        <v>39906</v>
      </c>
      <c r="B4006" s="2">
        <v>18.3</v>
      </c>
      <c r="C4006" s="2">
        <v>18.53</v>
      </c>
      <c r="D4006" s="2">
        <v>17.96</v>
      </c>
      <c r="E4006" s="2">
        <v>18.16</v>
      </c>
      <c r="F4006" s="2">
        <v>-0.76502732200000001</v>
      </c>
    </row>
    <row r="4007" spans="1:6" x14ac:dyDescent="0.25">
      <c r="A4007" s="3">
        <v>39905</v>
      </c>
      <c r="B4007" s="2">
        <v>17.850000000000001</v>
      </c>
      <c r="C4007" s="2">
        <v>18.61</v>
      </c>
      <c r="D4007" s="2">
        <v>17.8</v>
      </c>
      <c r="E4007" s="2">
        <v>18.14</v>
      </c>
      <c r="F4007" s="2">
        <v>1.6246498599999999</v>
      </c>
    </row>
    <row r="4008" spans="1:6" x14ac:dyDescent="0.25">
      <c r="A4008" s="3">
        <v>39904</v>
      </c>
      <c r="B4008" s="2">
        <v>16.46</v>
      </c>
      <c r="C4008" s="2">
        <v>17.53</v>
      </c>
      <c r="D4008" s="2">
        <v>16.3</v>
      </c>
      <c r="E4008" s="2">
        <v>17.46</v>
      </c>
      <c r="F4008" s="2">
        <v>6.0753341430000001</v>
      </c>
    </row>
    <row r="4009" spans="1:6" x14ac:dyDescent="0.25">
      <c r="A4009" s="3">
        <v>39903</v>
      </c>
      <c r="B4009" s="2">
        <v>16.53</v>
      </c>
      <c r="C4009" s="2">
        <v>17.010000000000002</v>
      </c>
      <c r="D4009" s="2">
        <v>16.37</v>
      </c>
      <c r="E4009" s="2">
        <v>16.77</v>
      </c>
      <c r="F4009" s="2">
        <v>1.4519056260000001</v>
      </c>
    </row>
    <row r="4010" spans="1:6" x14ac:dyDescent="0.25">
      <c r="A4010" s="3">
        <v>39902</v>
      </c>
      <c r="B4010" s="2">
        <v>16.52</v>
      </c>
      <c r="C4010" s="2">
        <v>16.55</v>
      </c>
      <c r="D4010" s="2">
        <v>16.079999999999998</v>
      </c>
      <c r="E4010" s="2">
        <v>16.309999999999999</v>
      </c>
      <c r="F4010" s="2">
        <v>-1.271186441</v>
      </c>
    </row>
    <row r="4011" spans="1:6" x14ac:dyDescent="0.25">
      <c r="A4011" s="3">
        <v>39899</v>
      </c>
      <c r="B4011" s="2">
        <v>17</v>
      </c>
      <c r="C4011" s="2">
        <v>17.170000000000002</v>
      </c>
      <c r="D4011" s="2">
        <v>16.86</v>
      </c>
      <c r="E4011" s="2">
        <v>16.95</v>
      </c>
      <c r="F4011" s="2">
        <v>-0.29411764699999998</v>
      </c>
    </row>
    <row r="4012" spans="1:6" x14ac:dyDescent="0.25">
      <c r="A4012" s="3">
        <v>39898</v>
      </c>
      <c r="B4012" s="2">
        <v>16.829999999999998</v>
      </c>
      <c r="C4012" s="2">
        <v>17.309999999999999</v>
      </c>
      <c r="D4012" s="2">
        <v>16.760000000000002</v>
      </c>
      <c r="E4012" s="2">
        <v>17.309999999999999</v>
      </c>
      <c r="F4012" s="2">
        <v>2.8520499109999999</v>
      </c>
    </row>
    <row r="4013" spans="1:6" x14ac:dyDescent="0.25">
      <c r="A4013" s="3">
        <v>39897</v>
      </c>
      <c r="B4013" s="2">
        <v>16.5</v>
      </c>
      <c r="C4013" s="2">
        <v>17.05</v>
      </c>
      <c r="D4013" s="2">
        <v>16.28</v>
      </c>
      <c r="E4013" s="2">
        <v>16.57</v>
      </c>
      <c r="F4013" s="2">
        <v>0.42424242400000001</v>
      </c>
    </row>
    <row r="4014" spans="1:6" x14ac:dyDescent="0.25">
      <c r="A4014" s="3">
        <v>39896</v>
      </c>
      <c r="B4014" s="2">
        <v>16.690000000000001</v>
      </c>
      <c r="C4014" s="2">
        <v>17.04</v>
      </c>
      <c r="D4014" s="2">
        <v>16.579999999999998</v>
      </c>
      <c r="E4014" s="2">
        <v>16.68</v>
      </c>
      <c r="F4014" s="2">
        <v>-5.9916116999999998E-2</v>
      </c>
    </row>
    <row r="4015" spans="1:6" x14ac:dyDescent="0.25">
      <c r="A4015" s="3">
        <v>39895</v>
      </c>
      <c r="B4015" s="2">
        <v>16.29</v>
      </c>
      <c r="C4015" s="2">
        <v>16.98</v>
      </c>
      <c r="D4015" s="2">
        <v>15.91</v>
      </c>
      <c r="E4015" s="2">
        <v>16.98</v>
      </c>
      <c r="F4015" s="2">
        <v>4.2357274399999998</v>
      </c>
    </row>
    <row r="4016" spans="1:6" x14ac:dyDescent="0.25">
      <c r="A4016" s="3">
        <v>39892</v>
      </c>
      <c r="B4016" s="2">
        <v>16.37</v>
      </c>
      <c r="C4016" s="2">
        <v>16.57</v>
      </c>
      <c r="D4016" s="2">
        <v>15.75</v>
      </c>
      <c r="E4016" s="2">
        <v>15.91</v>
      </c>
      <c r="F4016" s="2">
        <v>-2.8100183259999998</v>
      </c>
    </row>
    <row r="4017" spans="1:6" x14ac:dyDescent="0.25">
      <c r="A4017" s="3">
        <v>39891</v>
      </c>
      <c r="B4017" s="2">
        <v>16.579999999999998</v>
      </c>
      <c r="C4017" s="2">
        <v>16.61</v>
      </c>
      <c r="D4017" s="2">
        <v>16.059999999999999</v>
      </c>
      <c r="E4017" s="2">
        <v>16.23</v>
      </c>
      <c r="F4017" s="2">
        <v>-2.1109770810000001</v>
      </c>
    </row>
    <row r="4018" spans="1:6" x14ac:dyDescent="0.25">
      <c r="A4018" s="3">
        <v>39890</v>
      </c>
      <c r="B4018" s="2">
        <v>16.03</v>
      </c>
      <c r="C4018" s="2">
        <v>16.940000000000001</v>
      </c>
      <c r="D4018" s="2">
        <v>16.02</v>
      </c>
      <c r="E4018" s="2">
        <v>16.5</v>
      </c>
      <c r="F4018" s="2">
        <v>2.9320024949999999</v>
      </c>
    </row>
    <row r="4019" spans="1:6" x14ac:dyDescent="0.25">
      <c r="A4019" s="3">
        <v>39889</v>
      </c>
      <c r="B4019" s="2">
        <v>15.71</v>
      </c>
      <c r="C4019" s="2">
        <v>16.14</v>
      </c>
      <c r="D4019" s="2">
        <v>15.58</v>
      </c>
      <c r="E4019" s="2">
        <v>16.14</v>
      </c>
      <c r="F4019" s="2">
        <v>2.7371101210000002</v>
      </c>
    </row>
    <row r="4020" spans="1:6" x14ac:dyDescent="0.25">
      <c r="A4020" s="3">
        <v>39888</v>
      </c>
      <c r="B4020" s="2">
        <v>15.78</v>
      </c>
      <c r="C4020" s="2">
        <v>15.88</v>
      </c>
      <c r="D4020" s="2">
        <v>15.35</v>
      </c>
      <c r="E4020" s="2">
        <v>15.45</v>
      </c>
      <c r="F4020" s="2">
        <v>-2.0912547529999999</v>
      </c>
    </row>
    <row r="4021" spans="1:6" x14ac:dyDescent="0.25">
      <c r="A4021" s="3">
        <v>39885</v>
      </c>
      <c r="B4021" s="2">
        <v>15.48</v>
      </c>
      <c r="C4021" s="2">
        <v>15.69</v>
      </c>
      <c r="D4021" s="2">
        <v>15.25</v>
      </c>
      <c r="E4021" s="2">
        <v>15.51</v>
      </c>
      <c r="F4021" s="2">
        <v>0.19379845000000001</v>
      </c>
    </row>
    <row r="4022" spans="1:6" x14ac:dyDescent="0.25">
      <c r="A4022" s="3">
        <v>39884</v>
      </c>
      <c r="B4022" s="2">
        <v>14.94</v>
      </c>
      <c r="C4022" s="2">
        <v>15.51</v>
      </c>
      <c r="D4022" s="2">
        <v>14.77</v>
      </c>
      <c r="E4022" s="2">
        <v>15.51</v>
      </c>
      <c r="F4022" s="2">
        <v>3.8152610440000001</v>
      </c>
    </row>
    <row r="4023" spans="1:6" x14ac:dyDescent="0.25">
      <c r="A4023" s="3">
        <v>39883</v>
      </c>
      <c r="B4023" s="2">
        <v>14.79</v>
      </c>
      <c r="C4023" s="2">
        <v>15.19</v>
      </c>
      <c r="D4023" s="2">
        <v>14.53</v>
      </c>
      <c r="E4023" s="2">
        <v>15.02</v>
      </c>
      <c r="F4023" s="2">
        <v>1.5551048009999999</v>
      </c>
    </row>
    <row r="4024" spans="1:6" x14ac:dyDescent="0.25">
      <c r="A4024" s="3">
        <v>39882</v>
      </c>
      <c r="B4024" s="2">
        <v>14.03</v>
      </c>
      <c r="C4024" s="2">
        <v>14.79</v>
      </c>
      <c r="D4024" s="2">
        <v>13.92</v>
      </c>
      <c r="E4024" s="2">
        <v>14.75</v>
      </c>
      <c r="F4024" s="2">
        <v>5.1318602990000004</v>
      </c>
    </row>
    <row r="4025" spans="1:6" x14ac:dyDescent="0.25">
      <c r="A4025" s="3">
        <v>39881</v>
      </c>
      <c r="B4025" s="2">
        <v>14</v>
      </c>
      <c r="C4025" s="2">
        <v>14.43</v>
      </c>
      <c r="D4025" s="2">
        <v>13.61</v>
      </c>
      <c r="E4025" s="2">
        <v>13.62</v>
      </c>
      <c r="F4025" s="2">
        <v>-2.7142857139999998</v>
      </c>
    </row>
    <row r="4026" spans="1:6" x14ac:dyDescent="0.25">
      <c r="A4026" s="3">
        <v>39878</v>
      </c>
      <c r="B4026" s="2">
        <v>14.58</v>
      </c>
      <c r="C4026" s="2">
        <v>14.93</v>
      </c>
      <c r="D4026" s="2">
        <v>13.98</v>
      </c>
      <c r="E4026" s="2">
        <v>14.18</v>
      </c>
      <c r="F4026" s="2">
        <v>-2.743484225</v>
      </c>
    </row>
    <row r="4027" spans="1:6" x14ac:dyDescent="0.25">
      <c r="A4027" s="3">
        <v>39877</v>
      </c>
      <c r="B4027" s="2">
        <v>14.92</v>
      </c>
      <c r="C4027" s="2">
        <v>15.09</v>
      </c>
      <c r="D4027" s="2">
        <v>14.51</v>
      </c>
      <c r="E4027" s="2">
        <v>14.55</v>
      </c>
      <c r="F4027" s="2">
        <v>-2.4798927609999999</v>
      </c>
    </row>
    <row r="4028" spans="1:6" x14ac:dyDescent="0.25">
      <c r="A4028" s="3">
        <v>39876</v>
      </c>
      <c r="B4028" s="2">
        <v>14.68</v>
      </c>
      <c r="C4028" s="2">
        <v>15.52</v>
      </c>
      <c r="D4028" s="2">
        <v>14.63</v>
      </c>
      <c r="E4028" s="2">
        <v>15.25</v>
      </c>
      <c r="F4028" s="2">
        <v>3.882833787</v>
      </c>
    </row>
    <row r="4029" spans="1:6" x14ac:dyDescent="0.25">
      <c r="A4029" s="3">
        <v>39875</v>
      </c>
      <c r="B4029" s="2">
        <v>14.47</v>
      </c>
      <c r="C4029" s="2">
        <v>14.73</v>
      </c>
      <c r="D4029" s="2">
        <v>14.36</v>
      </c>
      <c r="E4029" s="2">
        <v>14.39</v>
      </c>
      <c r="F4029" s="2">
        <v>-0.55286800300000005</v>
      </c>
    </row>
    <row r="4030" spans="1:6" x14ac:dyDescent="0.25">
      <c r="A4030" s="3">
        <v>39874</v>
      </c>
      <c r="B4030" s="2">
        <v>14.31</v>
      </c>
      <c r="C4030" s="2">
        <v>14.78</v>
      </c>
      <c r="D4030" s="2">
        <v>14.27</v>
      </c>
      <c r="E4030" s="2">
        <v>14.32</v>
      </c>
      <c r="F4030" s="2">
        <v>6.9881202000000003E-2</v>
      </c>
    </row>
    <row r="4031" spans="1:6" x14ac:dyDescent="0.25">
      <c r="A4031" s="3">
        <v>39871</v>
      </c>
      <c r="B4031" s="2">
        <v>14.38</v>
      </c>
      <c r="C4031" s="2">
        <v>14.82</v>
      </c>
      <c r="D4031" s="2">
        <v>14.33</v>
      </c>
      <c r="E4031" s="2">
        <v>14.57</v>
      </c>
      <c r="F4031" s="2">
        <v>1.321279555</v>
      </c>
    </row>
    <row r="4032" spans="1:6" x14ac:dyDescent="0.25">
      <c r="A4032" s="3">
        <v>39870</v>
      </c>
      <c r="B4032" s="2">
        <v>15.06</v>
      </c>
      <c r="C4032" s="2">
        <v>15.2</v>
      </c>
      <c r="D4032" s="2">
        <v>14.49</v>
      </c>
      <c r="E4032" s="2">
        <v>14.49</v>
      </c>
      <c r="F4032" s="2">
        <v>-3.7848605580000001</v>
      </c>
    </row>
    <row r="4033" spans="1:6" x14ac:dyDescent="0.25">
      <c r="A4033" s="3">
        <v>39869</v>
      </c>
      <c r="B4033" s="2">
        <v>14.95</v>
      </c>
      <c r="C4033" s="2">
        <v>15.12</v>
      </c>
      <c r="D4033" s="2">
        <v>14.37</v>
      </c>
      <c r="E4033" s="2">
        <v>14.77</v>
      </c>
      <c r="F4033" s="2">
        <v>-1.204013378</v>
      </c>
    </row>
    <row r="4034" spans="1:6" x14ac:dyDescent="0.25">
      <c r="A4034" s="3">
        <v>39868</v>
      </c>
      <c r="B4034" s="2">
        <v>14.38</v>
      </c>
      <c r="C4034" s="2">
        <v>15.05</v>
      </c>
      <c r="D4034" s="2">
        <v>14.38</v>
      </c>
      <c r="E4034" s="2">
        <v>14.99</v>
      </c>
      <c r="F4034" s="2">
        <v>4.2420027820000001</v>
      </c>
    </row>
    <row r="4035" spans="1:6" x14ac:dyDescent="0.25">
      <c r="A4035" s="3">
        <v>39867</v>
      </c>
      <c r="B4035" s="2">
        <v>15.17</v>
      </c>
      <c r="C4035" s="2">
        <v>15.33</v>
      </c>
      <c r="D4035" s="2">
        <v>14.31</v>
      </c>
      <c r="E4035" s="2">
        <v>14.36</v>
      </c>
      <c r="F4035" s="2">
        <v>-5.3394858269999999</v>
      </c>
    </row>
    <row r="4036" spans="1:6" x14ac:dyDescent="0.25">
      <c r="A4036" s="3">
        <v>39864</v>
      </c>
      <c r="B4036" s="2">
        <v>15</v>
      </c>
      <c r="C4036" s="2">
        <v>15.34</v>
      </c>
      <c r="D4036" s="2">
        <v>14.88</v>
      </c>
      <c r="E4036" s="2">
        <v>15.08</v>
      </c>
      <c r="F4036" s="2">
        <v>0.53333333299999997</v>
      </c>
    </row>
    <row r="4037" spans="1:6" x14ac:dyDescent="0.25">
      <c r="A4037" s="3">
        <v>39863</v>
      </c>
      <c r="B4037" s="2">
        <v>15.5</v>
      </c>
      <c r="C4037" s="2">
        <v>15.52</v>
      </c>
      <c r="D4037" s="2">
        <v>15.02</v>
      </c>
      <c r="E4037" s="2">
        <v>15.04</v>
      </c>
      <c r="F4037" s="2">
        <v>-2.9677419349999998</v>
      </c>
    </row>
    <row r="4038" spans="1:6" x14ac:dyDescent="0.25">
      <c r="A4038" s="3">
        <v>39862</v>
      </c>
      <c r="B4038" s="2">
        <v>15.44</v>
      </c>
      <c r="C4038" s="2">
        <v>15.73</v>
      </c>
      <c r="D4038" s="2">
        <v>15.25</v>
      </c>
      <c r="E4038" s="2">
        <v>15.37</v>
      </c>
      <c r="F4038" s="2">
        <v>-0.453367876</v>
      </c>
    </row>
    <row r="4039" spans="1:6" x14ac:dyDescent="0.25">
      <c r="A4039" s="3">
        <v>39861</v>
      </c>
      <c r="B4039" s="2">
        <v>15.75</v>
      </c>
      <c r="C4039" s="2">
        <v>15.76</v>
      </c>
      <c r="D4039" s="2">
        <v>15.28</v>
      </c>
      <c r="E4039" s="2">
        <v>15.29</v>
      </c>
      <c r="F4039" s="2">
        <v>-2.920634921</v>
      </c>
    </row>
    <row r="4040" spans="1:6" x14ac:dyDescent="0.25">
      <c r="A4040" s="3">
        <v>39857</v>
      </c>
      <c r="B4040" s="2">
        <v>16.2</v>
      </c>
      <c r="C4040" s="2">
        <v>16.46</v>
      </c>
      <c r="D4040" s="2">
        <v>15.96</v>
      </c>
      <c r="E4040" s="2">
        <v>16.100000000000001</v>
      </c>
      <c r="F4040" s="2">
        <v>-0.617283951</v>
      </c>
    </row>
    <row r="4041" spans="1:6" x14ac:dyDescent="0.25">
      <c r="A4041" s="3">
        <v>39856</v>
      </c>
      <c r="B4041" s="2">
        <v>15.9</v>
      </c>
      <c r="C4041" s="2">
        <v>16.22</v>
      </c>
      <c r="D4041" s="2">
        <v>15.63</v>
      </c>
      <c r="E4041" s="2">
        <v>16.2</v>
      </c>
      <c r="F4041" s="2">
        <v>1.886792453</v>
      </c>
    </row>
    <row r="4042" spans="1:6" x14ac:dyDescent="0.25">
      <c r="A4042" s="3">
        <v>39855</v>
      </c>
      <c r="B4042" s="2">
        <v>16.170000000000002</v>
      </c>
      <c r="C4042" s="2">
        <v>16.27</v>
      </c>
      <c r="D4042" s="2">
        <v>15.86</v>
      </c>
      <c r="E4042" s="2">
        <v>16.170000000000002</v>
      </c>
      <c r="F4042" s="2">
        <v>0</v>
      </c>
    </row>
    <row r="4043" spans="1:6" x14ac:dyDescent="0.25">
      <c r="A4043" s="3">
        <v>39854</v>
      </c>
      <c r="B4043" s="2">
        <v>16.57</v>
      </c>
      <c r="C4043" s="2">
        <v>16.920000000000002</v>
      </c>
      <c r="D4043" s="2">
        <v>15.92</v>
      </c>
      <c r="E4043" s="2">
        <v>16.05</v>
      </c>
      <c r="F4043" s="2">
        <v>-3.138201569</v>
      </c>
    </row>
    <row r="4044" spans="1:6" x14ac:dyDescent="0.25">
      <c r="A4044" s="3">
        <v>39853</v>
      </c>
      <c r="B4044" s="2">
        <v>17.010000000000002</v>
      </c>
      <c r="C4044" s="2">
        <v>17.04</v>
      </c>
      <c r="D4044" s="2">
        <v>16.62</v>
      </c>
      <c r="E4044" s="2">
        <v>16.850000000000001</v>
      </c>
      <c r="F4044" s="2">
        <v>-0.94062316300000004</v>
      </c>
    </row>
    <row r="4045" spans="1:6" x14ac:dyDescent="0.25">
      <c r="A4045" s="3">
        <v>39850</v>
      </c>
      <c r="B4045" s="2">
        <v>16.39</v>
      </c>
      <c r="C4045" s="2">
        <v>17.09</v>
      </c>
      <c r="D4045" s="2">
        <v>16.23</v>
      </c>
      <c r="E4045" s="2">
        <v>17.04</v>
      </c>
      <c r="F4045" s="2">
        <v>3.9658328250000001</v>
      </c>
    </row>
    <row r="4046" spans="1:6" x14ac:dyDescent="0.25">
      <c r="A4046" s="3">
        <v>39849</v>
      </c>
      <c r="B4046" s="2">
        <v>15.58</v>
      </c>
      <c r="C4046" s="2">
        <v>16.649999999999999</v>
      </c>
      <c r="D4046" s="2">
        <v>15.45</v>
      </c>
      <c r="E4046" s="2">
        <v>16.350000000000001</v>
      </c>
      <c r="F4046" s="2">
        <v>4.9422336329999998</v>
      </c>
    </row>
    <row r="4047" spans="1:6" x14ac:dyDescent="0.25">
      <c r="A4047" s="3">
        <v>39848</v>
      </c>
      <c r="B4047" s="2">
        <v>15.7</v>
      </c>
      <c r="C4047" s="2">
        <v>16.149999999999999</v>
      </c>
      <c r="D4047" s="2">
        <v>15.38</v>
      </c>
      <c r="E4047" s="2">
        <v>15.84</v>
      </c>
      <c r="F4047" s="2">
        <v>0.89171974499999995</v>
      </c>
    </row>
    <row r="4048" spans="1:6" x14ac:dyDescent="0.25">
      <c r="A4048" s="3">
        <v>39847</v>
      </c>
      <c r="B4048" s="2">
        <v>15.43</v>
      </c>
      <c r="C4048" s="2">
        <v>15.74</v>
      </c>
      <c r="D4048" s="2">
        <v>15.01</v>
      </c>
      <c r="E4048" s="2">
        <v>15.62</v>
      </c>
      <c r="F4048" s="2">
        <v>1.231367466</v>
      </c>
    </row>
    <row r="4049" spans="1:6" x14ac:dyDescent="0.25">
      <c r="A4049" s="3">
        <v>39846</v>
      </c>
      <c r="B4049" s="2">
        <v>14.93</v>
      </c>
      <c r="C4049" s="2">
        <v>15.46</v>
      </c>
      <c r="D4049" s="2">
        <v>14.83</v>
      </c>
      <c r="E4049" s="2">
        <v>15.31</v>
      </c>
      <c r="F4049" s="2">
        <v>2.5452109850000002</v>
      </c>
    </row>
    <row r="4050" spans="1:6" x14ac:dyDescent="0.25">
      <c r="A4050" s="3">
        <v>39843</v>
      </c>
      <c r="B4050" s="2">
        <v>15.9</v>
      </c>
      <c r="C4050" s="2">
        <v>15.95</v>
      </c>
      <c r="D4050" s="2">
        <v>14.91</v>
      </c>
      <c r="E4050" s="2">
        <v>14.97</v>
      </c>
      <c r="F4050" s="2">
        <v>-5.8490566040000003</v>
      </c>
    </row>
    <row r="4051" spans="1:6" x14ac:dyDescent="0.25">
      <c r="A4051" s="3">
        <v>39842</v>
      </c>
      <c r="B4051" s="2">
        <v>16.670000000000002</v>
      </c>
      <c r="C4051" s="2">
        <v>16.7</v>
      </c>
      <c r="D4051" s="2">
        <v>15.8</v>
      </c>
      <c r="E4051" s="2">
        <v>15.93</v>
      </c>
      <c r="F4051" s="2">
        <v>-4.4391121780000002</v>
      </c>
    </row>
    <row r="4052" spans="1:6" x14ac:dyDescent="0.25">
      <c r="A4052" s="3">
        <v>39841</v>
      </c>
      <c r="B4052" s="2">
        <v>17.12</v>
      </c>
      <c r="C4052" s="2">
        <v>17.190000000000001</v>
      </c>
      <c r="D4052" s="2">
        <v>16.690000000000001</v>
      </c>
      <c r="E4052" s="2">
        <v>16.88</v>
      </c>
      <c r="F4052" s="2">
        <v>-1.4018691590000001</v>
      </c>
    </row>
    <row r="4053" spans="1:6" x14ac:dyDescent="0.25">
      <c r="A4053" s="3">
        <v>39840</v>
      </c>
      <c r="B4053" s="2">
        <v>16.350000000000001</v>
      </c>
      <c r="C4053" s="2">
        <v>17</v>
      </c>
      <c r="D4053" s="2">
        <v>16.29</v>
      </c>
      <c r="E4053" s="2">
        <v>16.73</v>
      </c>
      <c r="F4053" s="2">
        <v>2.3241590209999998</v>
      </c>
    </row>
    <row r="4054" spans="1:6" x14ac:dyDescent="0.25">
      <c r="A4054" s="3">
        <v>39839</v>
      </c>
      <c r="B4054" s="2">
        <v>15.85</v>
      </c>
      <c r="C4054" s="2">
        <v>16.5</v>
      </c>
      <c r="D4054" s="2">
        <v>15.78</v>
      </c>
      <c r="E4054" s="2">
        <v>16.3</v>
      </c>
      <c r="F4054" s="2">
        <v>2.8391167190000002</v>
      </c>
    </row>
    <row r="4055" spans="1:6" x14ac:dyDescent="0.25">
      <c r="A4055" s="3">
        <v>39836</v>
      </c>
      <c r="B4055" s="2">
        <v>15.04</v>
      </c>
      <c r="C4055" s="2">
        <v>16.02</v>
      </c>
      <c r="D4055" s="2">
        <v>15</v>
      </c>
      <c r="E4055" s="2">
        <v>15.89</v>
      </c>
      <c r="F4055" s="2">
        <v>5.6515957449999998</v>
      </c>
    </row>
    <row r="4056" spans="1:6" x14ac:dyDescent="0.25">
      <c r="A4056" s="3">
        <v>39835</v>
      </c>
      <c r="B4056" s="2">
        <v>15.38</v>
      </c>
      <c r="C4056" s="2">
        <v>15.59</v>
      </c>
      <c r="D4056" s="2">
        <v>15</v>
      </c>
      <c r="E4056" s="2">
        <v>15.37</v>
      </c>
      <c r="F4056" s="2">
        <v>-6.5019506000000005E-2</v>
      </c>
    </row>
    <row r="4057" spans="1:6" x14ac:dyDescent="0.25">
      <c r="A4057" s="3">
        <v>39834</v>
      </c>
      <c r="B4057" s="2">
        <v>15.37</v>
      </c>
      <c r="C4057" s="2">
        <v>15.76</v>
      </c>
      <c r="D4057" s="2">
        <v>15.05</v>
      </c>
      <c r="E4057" s="2">
        <v>15.71</v>
      </c>
      <c r="F4057" s="2">
        <v>2.2121014959999998</v>
      </c>
    </row>
    <row r="4058" spans="1:6" x14ac:dyDescent="0.25">
      <c r="A4058" s="3">
        <v>39833</v>
      </c>
      <c r="B4058" s="2">
        <v>15.8</v>
      </c>
      <c r="C4058" s="2">
        <v>15.93</v>
      </c>
      <c r="D4058" s="2">
        <v>15.01</v>
      </c>
      <c r="E4058" s="2">
        <v>15.01</v>
      </c>
      <c r="F4058" s="2">
        <v>-5</v>
      </c>
    </row>
    <row r="4059" spans="1:6" x14ac:dyDescent="0.25">
      <c r="A4059" s="3">
        <v>39829</v>
      </c>
      <c r="B4059" s="2">
        <v>16.23</v>
      </c>
      <c r="C4059" s="2">
        <v>16.32</v>
      </c>
      <c r="D4059" s="2">
        <v>15.5</v>
      </c>
      <c r="E4059" s="2">
        <v>15.82</v>
      </c>
      <c r="F4059" s="2">
        <v>-2.526186075</v>
      </c>
    </row>
    <row r="4060" spans="1:6" x14ac:dyDescent="0.25">
      <c r="A4060" s="3">
        <v>39828</v>
      </c>
      <c r="B4060" s="2">
        <v>15.62</v>
      </c>
      <c r="C4060" s="2">
        <v>15.95</v>
      </c>
      <c r="D4060" s="2">
        <v>15.19</v>
      </c>
      <c r="E4060" s="2">
        <v>15.81</v>
      </c>
      <c r="F4060" s="2">
        <v>1.216389245</v>
      </c>
    </row>
    <row r="4061" spans="1:6" x14ac:dyDescent="0.25">
      <c r="A4061" s="3">
        <v>39827</v>
      </c>
      <c r="B4061" s="2">
        <v>16.079999999999998</v>
      </c>
      <c r="C4061" s="2">
        <v>16.22</v>
      </c>
      <c r="D4061" s="2">
        <v>15.6</v>
      </c>
      <c r="E4061" s="2">
        <v>15.74</v>
      </c>
      <c r="F4061" s="2">
        <v>-2.1144278609999998</v>
      </c>
    </row>
    <row r="4062" spans="1:6" x14ac:dyDescent="0.25">
      <c r="A4062" s="3">
        <v>39826</v>
      </c>
      <c r="B4062" s="2">
        <v>16.3</v>
      </c>
      <c r="C4062" s="2">
        <v>16.54</v>
      </c>
      <c r="D4062" s="2">
        <v>16.12</v>
      </c>
      <c r="E4062" s="2">
        <v>16.45</v>
      </c>
      <c r="F4062" s="2">
        <v>0.92024539900000002</v>
      </c>
    </row>
    <row r="4063" spans="1:6" x14ac:dyDescent="0.25">
      <c r="A4063" s="3">
        <v>39825</v>
      </c>
      <c r="B4063" s="2">
        <v>16.68</v>
      </c>
      <c r="C4063" s="2">
        <v>16.77</v>
      </c>
      <c r="D4063" s="2">
        <v>16.03</v>
      </c>
      <c r="E4063" s="2">
        <v>16.399999999999999</v>
      </c>
      <c r="F4063" s="2">
        <v>-1.678657074</v>
      </c>
    </row>
    <row r="4064" spans="1:6" x14ac:dyDescent="0.25">
      <c r="A4064" s="3">
        <v>39822</v>
      </c>
      <c r="B4064" s="2">
        <v>17.21</v>
      </c>
      <c r="C4064" s="2">
        <v>17.25</v>
      </c>
      <c r="D4064" s="2">
        <v>16.61</v>
      </c>
      <c r="E4064" s="2">
        <v>16.7</v>
      </c>
      <c r="F4064" s="2">
        <v>-2.963393376</v>
      </c>
    </row>
    <row r="4065" spans="1:6" x14ac:dyDescent="0.25">
      <c r="A4065" s="3">
        <v>39821</v>
      </c>
      <c r="B4065" s="2">
        <v>17.23</v>
      </c>
      <c r="C4065" s="2">
        <v>17.57</v>
      </c>
      <c r="D4065" s="2">
        <v>17</v>
      </c>
      <c r="E4065" s="2">
        <v>17.54</v>
      </c>
      <c r="F4065" s="2">
        <v>1.7991874640000001</v>
      </c>
    </row>
    <row r="4066" spans="1:6" x14ac:dyDescent="0.25">
      <c r="A4066" s="3">
        <v>39820</v>
      </c>
      <c r="B4066" s="2">
        <v>17.329999999999998</v>
      </c>
      <c r="C4066" s="2">
        <v>17.579999999999998</v>
      </c>
      <c r="D4066" s="2">
        <v>17.11</v>
      </c>
      <c r="E4066" s="2">
        <v>17.329999999999998</v>
      </c>
      <c r="F4066" s="2">
        <v>0</v>
      </c>
    </row>
    <row r="4067" spans="1:6" x14ac:dyDescent="0.25">
      <c r="A4067" s="3">
        <v>39819</v>
      </c>
      <c r="B4067" s="2">
        <v>17.350000000000001</v>
      </c>
      <c r="C4067" s="2">
        <v>17.98</v>
      </c>
      <c r="D4067" s="2">
        <v>17.329999999999998</v>
      </c>
      <c r="E4067" s="2">
        <v>17.79</v>
      </c>
      <c r="F4067" s="2">
        <v>2.5360230549999998</v>
      </c>
    </row>
    <row r="4068" spans="1:6" x14ac:dyDescent="0.25">
      <c r="A4068" s="3">
        <v>39818</v>
      </c>
      <c r="B4068" s="2">
        <v>16.809999999999999</v>
      </c>
      <c r="C4068" s="2">
        <v>17.3</v>
      </c>
      <c r="D4068" s="2">
        <v>16.75</v>
      </c>
      <c r="E4068" s="2">
        <v>17.11</v>
      </c>
      <c r="F4068" s="2">
        <v>1.784651993</v>
      </c>
    </row>
    <row r="4069" spans="1:6" x14ac:dyDescent="0.25">
      <c r="A4069" s="3">
        <v>39815</v>
      </c>
      <c r="B4069" s="2">
        <v>16.3</v>
      </c>
      <c r="C4069" s="2">
        <v>17</v>
      </c>
      <c r="D4069" s="2">
        <v>16.25</v>
      </c>
      <c r="E4069" s="2">
        <v>16.96</v>
      </c>
      <c r="F4069" s="2">
        <v>4.0490797550000002</v>
      </c>
    </row>
    <row r="4070" spans="1:6" x14ac:dyDescent="0.25">
      <c r="A4070" s="3">
        <v>39813</v>
      </c>
      <c r="B4070" s="2">
        <v>16.2</v>
      </c>
      <c r="C4070" s="2">
        <v>16.55</v>
      </c>
      <c r="D4070" s="2">
        <v>16.12</v>
      </c>
      <c r="E4070" s="2">
        <v>16.3</v>
      </c>
      <c r="F4070" s="2">
        <v>0.617283951</v>
      </c>
    </row>
    <row r="4071" spans="1:6" x14ac:dyDescent="0.25">
      <c r="A4071" s="3">
        <v>39812</v>
      </c>
      <c r="B4071" s="2">
        <v>16.04</v>
      </c>
      <c r="C4071" s="2">
        <v>16.25</v>
      </c>
      <c r="D4071" s="2">
        <v>15.94</v>
      </c>
      <c r="E4071" s="2">
        <v>16.23</v>
      </c>
      <c r="F4071" s="2">
        <v>1.1845386529999999</v>
      </c>
    </row>
    <row r="4072" spans="1:6" x14ac:dyDescent="0.25">
      <c r="A4072" s="3">
        <v>39811</v>
      </c>
      <c r="B4072" s="2">
        <v>16.16</v>
      </c>
      <c r="C4072" s="2">
        <v>16.25</v>
      </c>
      <c r="D4072" s="2">
        <v>15.73</v>
      </c>
      <c r="E4072" s="2">
        <v>16.010000000000002</v>
      </c>
      <c r="F4072" s="2">
        <v>-0.92821782200000003</v>
      </c>
    </row>
    <row r="4073" spans="1:6" x14ac:dyDescent="0.25">
      <c r="A4073" s="3">
        <v>39808</v>
      </c>
      <c r="B4073" s="2">
        <v>16.34</v>
      </c>
      <c r="C4073" s="2">
        <v>16.420000000000002</v>
      </c>
      <c r="D4073" s="2">
        <v>16.09</v>
      </c>
      <c r="E4073" s="2">
        <v>16.27</v>
      </c>
      <c r="F4073" s="2">
        <v>-0.428396573</v>
      </c>
    </row>
    <row r="4074" spans="1:6" x14ac:dyDescent="0.25">
      <c r="A4074" s="3">
        <v>39806</v>
      </c>
      <c r="B4074" s="2">
        <v>16.21</v>
      </c>
      <c r="C4074" s="2">
        <v>16.43</v>
      </c>
      <c r="D4074" s="2">
        <v>16.21</v>
      </c>
      <c r="E4074" s="2">
        <v>16.350000000000001</v>
      </c>
      <c r="F4074" s="2">
        <v>0.86366440499999997</v>
      </c>
    </row>
    <row r="4075" spans="1:6" x14ac:dyDescent="0.25">
      <c r="A4075" s="3">
        <v>39805</v>
      </c>
      <c r="B4075" s="2">
        <v>16.39</v>
      </c>
      <c r="C4075" s="2">
        <v>16.649999999999999</v>
      </c>
      <c r="D4075" s="2">
        <v>16.07</v>
      </c>
      <c r="E4075" s="2">
        <v>16.239999999999998</v>
      </c>
      <c r="F4075" s="2">
        <v>-0.91519218999999996</v>
      </c>
    </row>
    <row r="4076" spans="1:6" x14ac:dyDescent="0.25">
      <c r="A4076" s="3">
        <v>39804</v>
      </c>
      <c r="B4076" s="2">
        <v>16.61</v>
      </c>
      <c r="C4076" s="2">
        <v>16.71</v>
      </c>
      <c r="D4076" s="2">
        <v>15.99</v>
      </c>
      <c r="E4076" s="2">
        <v>16.37</v>
      </c>
      <c r="F4076" s="2">
        <v>-1.444912703</v>
      </c>
    </row>
    <row r="4077" spans="1:6" x14ac:dyDescent="0.25">
      <c r="A4077" s="3">
        <v>39801</v>
      </c>
      <c r="B4077" s="2">
        <v>16.600000000000001</v>
      </c>
      <c r="C4077" s="2">
        <v>16.95</v>
      </c>
      <c r="D4077" s="2">
        <v>16.600000000000001</v>
      </c>
      <c r="E4077" s="2">
        <v>16.64</v>
      </c>
      <c r="F4077" s="2">
        <v>0.240963855</v>
      </c>
    </row>
    <row r="4078" spans="1:6" x14ac:dyDescent="0.25">
      <c r="A4078" s="3">
        <v>39800</v>
      </c>
      <c r="B4078" s="2">
        <v>16.91</v>
      </c>
      <c r="C4078" s="2">
        <v>16.91</v>
      </c>
      <c r="D4078" s="2">
        <v>16.440000000000001</v>
      </c>
      <c r="E4078" s="2">
        <v>16.66</v>
      </c>
      <c r="F4078" s="2">
        <v>-1.478415139</v>
      </c>
    </row>
    <row r="4079" spans="1:6" x14ac:dyDescent="0.25">
      <c r="A4079" s="3">
        <v>39799</v>
      </c>
      <c r="B4079" s="2">
        <v>17.170000000000002</v>
      </c>
      <c r="C4079" s="2">
        <v>17.34</v>
      </c>
      <c r="D4079" s="2">
        <v>16.71</v>
      </c>
      <c r="E4079" s="2">
        <v>16.84</v>
      </c>
      <c r="F4079" s="2">
        <v>-1.921956902</v>
      </c>
    </row>
    <row r="4080" spans="1:6" x14ac:dyDescent="0.25">
      <c r="A4080" s="3">
        <v>39798</v>
      </c>
      <c r="B4080" s="2">
        <v>17</v>
      </c>
      <c r="C4080" s="2">
        <v>17.43</v>
      </c>
      <c r="D4080" s="2">
        <v>16.690000000000001</v>
      </c>
      <c r="E4080" s="2">
        <v>17.420000000000002</v>
      </c>
      <c r="F4080" s="2">
        <v>2.4705882350000001</v>
      </c>
    </row>
    <row r="4081" spans="1:6" x14ac:dyDescent="0.25">
      <c r="A4081" s="3">
        <v>39797</v>
      </c>
      <c r="B4081" s="2">
        <v>16.96</v>
      </c>
      <c r="C4081" s="2">
        <v>16.989999999999998</v>
      </c>
      <c r="D4081" s="2">
        <v>16.52</v>
      </c>
      <c r="E4081" s="2">
        <v>16.84</v>
      </c>
      <c r="F4081" s="2">
        <v>-0.70754717</v>
      </c>
    </row>
    <row r="4082" spans="1:6" x14ac:dyDescent="0.25">
      <c r="A4082" s="3">
        <v>39794</v>
      </c>
      <c r="B4082" s="2">
        <v>16.52</v>
      </c>
      <c r="C4082" s="2">
        <v>17.18</v>
      </c>
      <c r="D4082" s="2">
        <v>16.510000000000002</v>
      </c>
      <c r="E4082" s="2">
        <v>16.989999999999998</v>
      </c>
      <c r="F4082" s="2">
        <v>2.8450363200000002</v>
      </c>
    </row>
    <row r="4083" spans="1:6" x14ac:dyDescent="0.25">
      <c r="A4083" s="3">
        <v>39793</v>
      </c>
      <c r="B4083" s="2">
        <v>17.09</v>
      </c>
      <c r="C4083" s="2">
        <v>17.63</v>
      </c>
      <c r="D4083" s="2">
        <v>16.829999999999998</v>
      </c>
      <c r="E4083" s="2">
        <v>16.91</v>
      </c>
      <c r="F4083" s="2">
        <v>-1.0532475130000001</v>
      </c>
    </row>
    <row r="4084" spans="1:6" x14ac:dyDescent="0.25">
      <c r="A4084" s="3">
        <v>39792</v>
      </c>
      <c r="B4084" s="2">
        <v>17.3</v>
      </c>
      <c r="C4084" s="2">
        <v>17.75</v>
      </c>
      <c r="D4084" s="2">
        <v>17.079999999999998</v>
      </c>
      <c r="E4084" s="2">
        <v>17.329999999999998</v>
      </c>
      <c r="F4084" s="2">
        <v>0.17341040499999999</v>
      </c>
    </row>
    <row r="4085" spans="1:6" x14ac:dyDescent="0.25">
      <c r="A4085" s="3">
        <v>39791</v>
      </c>
      <c r="B4085" s="2">
        <v>16.829999999999998</v>
      </c>
      <c r="C4085" s="2">
        <v>17.920000000000002</v>
      </c>
      <c r="D4085" s="2">
        <v>16.75</v>
      </c>
      <c r="E4085" s="2">
        <v>17.16</v>
      </c>
      <c r="F4085" s="2">
        <v>1.9607843140000001</v>
      </c>
    </row>
    <row r="4086" spans="1:6" x14ac:dyDescent="0.25">
      <c r="A4086" s="3">
        <v>39790</v>
      </c>
      <c r="B4086" s="2">
        <v>16.5</v>
      </c>
      <c r="C4086" s="2">
        <v>17.440000000000001</v>
      </c>
      <c r="D4086" s="2">
        <v>16.45</v>
      </c>
      <c r="E4086" s="2">
        <v>17.25</v>
      </c>
      <c r="F4086" s="2">
        <v>4.5454545450000001</v>
      </c>
    </row>
    <row r="4087" spans="1:6" x14ac:dyDescent="0.25">
      <c r="A4087" s="3">
        <v>39787</v>
      </c>
      <c r="B4087" s="2">
        <v>15.18</v>
      </c>
      <c r="C4087" s="2">
        <v>16.100000000000001</v>
      </c>
      <c r="D4087" s="2">
        <v>14.73</v>
      </c>
      <c r="E4087" s="2">
        <v>15.94</v>
      </c>
      <c r="F4087" s="2">
        <v>5.0065876149999999</v>
      </c>
    </row>
    <row r="4088" spans="1:6" x14ac:dyDescent="0.25">
      <c r="A4088" s="3">
        <v>39786</v>
      </c>
      <c r="B4088" s="2">
        <v>15.64</v>
      </c>
      <c r="C4088" s="2">
        <v>16.079999999999998</v>
      </c>
      <c r="D4088" s="2">
        <v>15.02</v>
      </c>
      <c r="E4088" s="2">
        <v>15.33</v>
      </c>
      <c r="F4088" s="2">
        <v>-1.9820971869999999</v>
      </c>
    </row>
    <row r="4089" spans="1:6" x14ac:dyDescent="0.25">
      <c r="A4089" s="3">
        <v>39785</v>
      </c>
      <c r="B4089" s="2">
        <v>14.91</v>
      </c>
      <c r="C4089" s="2">
        <v>16.03</v>
      </c>
      <c r="D4089" s="2">
        <v>14.87</v>
      </c>
      <c r="E4089" s="2">
        <v>16.010000000000002</v>
      </c>
      <c r="F4089" s="2">
        <v>7.3775989270000002</v>
      </c>
    </row>
    <row r="4090" spans="1:6" x14ac:dyDescent="0.25">
      <c r="A4090" s="3">
        <v>39784</v>
      </c>
      <c r="B4090" s="2">
        <v>15.11</v>
      </c>
      <c r="C4090" s="2">
        <v>15.39</v>
      </c>
      <c r="D4090" s="2">
        <v>14.75</v>
      </c>
      <c r="E4090" s="2">
        <v>15.32</v>
      </c>
      <c r="F4090" s="2">
        <v>1.3898080740000001</v>
      </c>
    </row>
    <row r="4091" spans="1:6" x14ac:dyDescent="0.25">
      <c r="A4091" s="3">
        <v>39783</v>
      </c>
      <c r="B4091" s="2">
        <v>16.16</v>
      </c>
      <c r="C4091" s="2">
        <v>16.16</v>
      </c>
      <c r="D4091" s="2">
        <v>14.93</v>
      </c>
      <c r="E4091" s="2">
        <v>14.96</v>
      </c>
      <c r="F4091" s="2">
        <v>-7.425742574</v>
      </c>
    </row>
    <row r="4092" spans="1:6" x14ac:dyDescent="0.25">
      <c r="A4092" s="3">
        <v>39780</v>
      </c>
      <c r="B4092" s="2">
        <v>16.190000000000001</v>
      </c>
      <c r="C4092" s="2">
        <v>16.55</v>
      </c>
      <c r="D4092" s="2">
        <v>16.16</v>
      </c>
      <c r="E4092" s="2">
        <v>16.54</v>
      </c>
      <c r="F4092" s="2">
        <v>2.1618282889999998</v>
      </c>
    </row>
    <row r="4093" spans="1:6" x14ac:dyDescent="0.25">
      <c r="A4093" s="3">
        <v>39778</v>
      </c>
      <c r="B4093" s="2">
        <v>15.21</v>
      </c>
      <c r="C4093" s="2">
        <v>16.489999999999998</v>
      </c>
      <c r="D4093" s="2">
        <v>15.18</v>
      </c>
      <c r="E4093" s="2">
        <v>16.39</v>
      </c>
      <c r="F4093" s="2">
        <v>7.7580539120000003</v>
      </c>
    </row>
    <row r="4094" spans="1:6" x14ac:dyDescent="0.25">
      <c r="A4094" s="3">
        <v>39777</v>
      </c>
      <c r="B4094" s="2">
        <v>16.37</v>
      </c>
      <c r="C4094" s="2">
        <v>16.45</v>
      </c>
      <c r="D4094" s="2">
        <v>15.29</v>
      </c>
      <c r="E4094" s="2">
        <v>15.42</v>
      </c>
      <c r="F4094" s="2">
        <v>-5.8032987169999997</v>
      </c>
    </row>
    <row r="4095" spans="1:6" x14ac:dyDescent="0.25">
      <c r="A4095" s="3">
        <v>39776</v>
      </c>
      <c r="B4095" s="2">
        <v>15.45</v>
      </c>
      <c r="C4095" s="2">
        <v>16.46</v>
      </c>
      <c r="D4095" s="2">
        <v>15.28</v>
      </c>
      <c r="E4095" s="2">
        <v>16.399999999999999</v>
      </c>
      <c r="F4095" s="2">
        <v>6.1488673140000003</v>
      </c>
    </row>
    <row r="4096" spans="1:6" x14ac:dyDescent="0.25">
      <c r="A4096" s="3">
        <v>39773</v>
      </c>
      <c r="B4096" s="2">
        <v>14.81</v>
      </c>
      <c r="C4096" s="2">
        <v>15.3</v>
      </c>
      <c r="D4096" s="2">
        <v>14.21</v>
      </c>
      <c r="E4096" s="2">
        <v>15.17</v>
      </c>
      <c r="F4096" s="2">
        <v>2.4307900070000001</v>
      </c>
    </row>
    <row r="4097" spans="1:6" x14ac:dyDescent="0.25">
      <c r="A4097" s="3">
        <v>39772</v>
      </c>
      <c r="B4097" s="2">
        <v>14.97</v>
      </c>
      <c r="C4097" s="2">
        <v>16.23</v>
      </c>
      <c r="D4097" s="2">
        <v>14.43</v>
      </c>
      <c r="E4097" s="2">
        <v>14.47</v>
      </c>
      <c r="F4097" s="2">
        <v>-3.3400133599999999</v>
      </c>
    </row>
    <row r="4098" spans="1:6" x14ac:dyDescent="0.25">
      <c r="A4098" s="3">
        <v>39771</v>
      </c>
      <c r="B4098" s="2">
        <v>16.190000000000001</v>
      </c>
      <c r="C4098" s="2">
        <v>16.23</v>
      </c>
      <c r="D4098" s="2">
        <v>15.06</v>
      </c>
      <c r="E4098" s="2">
        <v>15.08</v>
      </c>
      <c r="F4098" s="2">
        <v>-6.8560840020000002</v>
      </c>
    </row>
    <row r="4099" spans="1:6" x14ac:dyDescent="0.25">
      <c r="A4099" s="3">
        <v>39770</v>
      </c>
      <c r="B4099" s="2">
        <v>16.3</v>
      </c>
      <c r="C4099" s="2">
        <v>16.45</v>
      </c>
      <c r="D4099" s="2">
        <v>15.58</v>
      </c>
      <c r="E4099" s="2">
        <v>16.45</v>
      </c>
      <c r="F4099" s="2">
        <v>0.92024539900000002</v>
      </c>
    </row>
    <row r="4100" spans="1:6" x14ac:dyDescent="0.25">
      <c r="A4100" s="3">
        <v>39769</v>
      </c>
      <c r="B4100" s="2">
        <v>16.350000000000001</v>
      </c>
      <c r="C4100" s="2">
        <v>16.809999999999999</v>
      </c>
      <c r="D4100" s="2">
        <v>16.11</v>
      </c>
      <c r="E4100" s="2">
        <v>16.21</v>
      </c>
      <c r="F4100" s="2">
        <v>-0.85626911299999997</v>
      </c>
    </row>
    <row r="4101" spans="1:6" x14ac:dyDescent="0.25">
      <c r="A4101" s="3">
        <v>39766</v>
      </c>
      <c r="B4101" s="2">
        <v>16.850000000000001</v>
      </c>
      <c r="C4101" s="2">
        <v>17.43</v>
      </c>
      <c r="D4101" s="2">
        <v>16.329999999999998</v>
      </c>
      <c r="E4101" s="2">
        <v>16.62</v>
      </c>
      <c r="F4101" s="2">
        <v>-1.3649851630000001</v>
      </c>
    </row>
    <row r="4102" spans="1:6" x14ac:dyDescent="0.25">
      <c r="A4102" s="3">
        <v>39765</v>
      </c>
      <c r="B4102" s="2">
        <v>16.350000000000001</v>
      </c>
      <c r="C4102" s="2">
        <v>17.3</v>
      </c>
      <c r="D4102" s="2">
        <v>15.6</v>
      </c>
      <c r="E4102" s="2">
        <v>17.260000000000002</v>
      </c>
      <c r="F4102" s="2">
        <v>5.5657492350000002</v>
      </c>
    </row>
    <row r="4103" spans="1:6" x14ac:dyDescent="0.25">
      <c r="A4103" s="3">
        <v>39764</v>
      </c>
      <c r="B4103" s="2">
        <v>16.84</v>
      </c>
      <c r="C4103" s="2">
        <v>17.03</v>
      </c>
      <c r="D4103" s="2">
        <v>16.5</v>
      </c>
      <c r="E4103" s="2">
        <v>16.55</v>
      </c>
      <c r="F4103" s="2">
        <v>-1.722090261</v>
      </c>
    </row>
    <row r="4104" spans="1:6" x14ac:dyDescent="0.25">
      <c r="A4104" s="3">
        <v>39763</v>
      </c>
      <c r="B4104" s="2">
        <v>17.440000000000001</v>
      </c>
      <c r="C4104" s="2">
        <v>17.45</v>
      </c>
      <c r="D4104" s="2">
        <v>16.95</v>
      </c>
      <c r="E4104" s="2">
        <v>17.18</v>
      </c>
      <c r="F4104" s="2">
        <v>-1.4908256879999999</v>
      </c>
    </row>
    <row r="4105" spans="1:6" x14ac:dyDescent="0.25">
      <c r="A4105" s="3">
        <v>39762</v>
      </c>
      <c r="B4105" s="2">
        <v>17.95</v>
      </c>
      <c r="C4105" s="2">
        <v>17.97</v>
      </c>
      <c r="D4105" s="2">
        <v>17.28</v>
      </c>
      <c r="E4105" s="2">
        <v>17.57</v>
      </c>
      <c r="F4105" s="2">
        <v>-2.116991643</v>
      </c>
    </row>
    <row r="4106" spans="1:6" x14ac:dyDescent="0.25">
      <c r="A4106" s="3">
        <v>39759</v>
      </c>
      <c r="B4106" s="2">
        <v>17.23</v>
      </c>
      <c r="C4106" s="2">
        <v>17.72</v>
      </c>
      <c r="D4106" s="2">
        <v>17.13</v>
      </c>
      <c r="E4106" s="2">
        <v>17.579999999999998</v>
      </c>
      <c r="F4106" s="2">
        <v>2.031340685</v>
      </c>
    </row>
    <row r="4107" spans="1:6" x14ac:dyDescent="0.25">
      <c r="A4107" s="3">
        <v>39758</v>
      </c>
      <c r="B4107" s="2">
        <v>16.690000000000001</v>
      </c>
      <c r="C4107" s="2">
        <v>17.48</v>
      </c>
      <c r="D4107" s="2">
        <v>16.68</v>
      </c>
      <c r="E4107" s="2">
        <v>16.940000000000001</v>
      </c>
      <c r="F4107" s="2">
        <v>1.497902936</v>
      </c>
    </row>
    <row r="4108" spans="1:6" x14ac:dyDescent="0.25">
      <c r="A4108" s="3">
        <v>39757</v>
      </c>
      <c r="B4108" s="2">
        <v>18.149999999999999</v>
      </c>
      <c r="C4108" s="2">
        <v>18.3</v>
      </c>
      <c r="D4108" s="2">
        <v>17.29</v>
      </c>
      <c r="E4108" s="2">
        <v>17.39</v>
      </c>
      <c r="F4108" s="2">
        <v>-4.1873278239999996</v>
      </c>
    </row>
    <row r="4109" spans="1:6" x14ac:dyDescent="0.25">
      <c r="A4109" s="3">
        <v>39756</v>
      </c>
      <c r="B4109" s="2">
        <v>17.649999999999999</v>
      </c>
      <c r="C4109" s="2">
        <v>18.46</v>
      </c>
      <c r="D4109" s="2">
        <v>17.37</v>
      </c>
      <c r="E4109" s="2">
        <v>18.329999999999998</v>
      </c>
      <c r="F4109" s="2">
        <v>3.8526912179999999</v>
      </c>
    </row>
    <row r="4110" spans="1:6" x14ac:dyDescent="0.25">
      <c r="A4110" s="3">
        <v>39755</v>
      </c>
      <c r="B4110" s="2">
        <v>17.649999999999999</v>
      </c>
      <c r="C4110" s="2">
        <v>17.7</v>
      </c>
      <c r="D4110" s="2">
        <v>17</v>
      </c>
      <c r="E4110" s="2">
        <v>17.2</v>
      </c>
      <c r="F4110" s="2">
        <v>-2.549575071</v>
      </c>
    </row>
    <row r="4111" spans="1:6" x14ac:dyDescent="0.25">
      <c r="A4111" s="3">
        <v>39752</v>
      </c>
      <c r="B4111" s="2">
        <v>17.850000000000001</v>
      </c>
      <c r="C4111" s="2">
        <v>17.98</v>
      </c>
      <c r="D4111" s="2">
        <v>17.32</v>
      </c>
      <c r="E4111" s="2">
        <v>17.77</v>
      </c>
      <c r="F4111" s="2">
        <v>-0.44817927200000002</v>
      </c>
    </row>
    <row r="4112" spans="1:6" x14ac:dyDescent="0.25">
      <c r="A4112" s="3">
        <v>39751</v>
      </c>
      <c r="B4112" s="2">
        <v>18.29</v>
      </c>
      <c r="C4112" s="2">
        <v>18.309999999999999</v>
      </c>
      <c r="D4112" s="2">
        <v>17.510000000000002</v>
      </c>
      <c r="E4112" s="2">
        <v>17.79</v>
      </c>
      <c r="F4112" s="2">
        <v>-2.7337342809999998</v>
      </c>
    </row>
    <row r="4113" spans="1:6" x14ac:dyDescent="0.25">
      <c r="A4113" s="3">
        <v>39750</v>
      </c>
      <c r="B4113" s="2">
        <v>18</v>
      </c>
      <c r="C4113" s="2">
        <v>18.7</v>
      </c>
      <c r="D4113" s="2">
        <v>17.600000000000001</v>
      </c>
      <c r="E4113" s="2">
        <v>17.96</v>
      </c>
      <c r="F4113" s="2">
        <v>-0.222222222</v>
      </c>
    </row>
    <row r="4114" spans="1:6" x14ac:dyDescent="0.25">
      <c r="A4114" s="3">
        <v>39749</v>
      </c>
      <c r="B4114" s="2">
        <v>16.75</v>
      </c>
      <c r="C4114" s="2">
        <v>18.329999999999998</v>
      </c>
      <c r="D4114" s="2">
        <v>16.45</v>
      </c>
      <c r="E4114" s="2">
        <v>18.329999999999998</v>
      </c>
      <c r="F4114" s="2">
        <v>9.4328358209999994</v>
      </c>
    </row>
    <row r="4115" spans="1:6" x14ac:dyDescent="0.25">
      <c r="A4115" s="3">
        <v>39748</v>
      </c>
      <c r="B4115" s="2">
        <v>16.05</v>
      </c>
      <c r="C4115" s="2">
        <v>17.149999999999999</v>
      </c>
      <c r="D4115" s="2">
        <v>16.02</v>
      </c>
      <c r="E4115" s="2">
        <v>16.11</v>
      </c>
      <c r="F4115" s="2">
        <v>0.373831776</v>
      </c>
    </row>
    <row r="4116" spans="1:6" x14ac:dyDescent="0.25">
      <c r="A4116" s="3">
        <v>39745</v>
      </c>
      <c r="B4116" s="2">
        <v>16.05</v>
      </c>
      <c r="C4116" s="2">
        <v>16.93</v>
      </c>
      <c r="D4116" s="2">
        <v>16.010000000000002</v>
      </c>
      <c r="E4116" s="2">
        <v>16.309999999999999</v>
      </c>
      <c r="F4116" s="2">
        <v>1.619937695</v>
      </c>
    </row>
    <row r="4117" spans="1:6" x14ac:dyDescent="0.25">
      <c r="A4117" s="3">
        <v>39744</v>
      </c>
      <c r="B4117" s="2">
        <v>17.2</v>
      </c>
      <c r="C4117" s="2">
        <v>17.88</v>
      </c>
      <c r="D4117" s="2">
        <v>16.47</v>
      </c>
      <c r="E4117" s="2">
        <v>17.239999999999998</v>
      </c>
      <c r="F4117" s="2">
        <v>0.23255814</v>
      </c>
    </row>
    <row r="4118" spans="1:6" x14ac:dyDescent="0.25">
      <c r="A4118" s="3">
        <v>39743</v>
      </c>
      <c r="B4118" s="2">
        <v>17.32</v>
      </c>
      <c r="C4118" s="2">
        <v>17.829999999999998</v>
      </c>
      <c r="D4118" s="2">
        <v>16.809999999999999</v>
      </c>
      <c r="E4118" s="2">
        <v>17.22</v>
      </c>
      <c r="F4118" s="2">
        <v>-0.57736720600000002</v>
      </c>
    </row>
    <row r="4119" spans="1:6" x14ac:dyDescent="0.25">
      <c r="A4119" s="3">
        <v>39742</v>
      </c>
      <c r="B4119" s="2">
        <v>18.7</v>
      </c>
      <c r="C4119" s="2">
        <v>18.89</v>
      </c>
      <c r="D4119" s="2">
        <v>17.75</v>
      </c>
      <c r="E4119" s="2">
        <v>17.86</v>
      </c>
      <c r="F4119" s="2">
        <v>-4.4919786100000003</v>
      </c>
    </row>
    <row r="4120" spans="1:6" x14ac:dyDescent="0.25">
      <c r="A4120" s="3">
        <v>39741</v>
      </c>
      <c r="B4120" s="2">
        <v>18.350000000000001</v>
      </c>
      <c r="C4120" s="2">
        <v>19</v>
      </c>
      <c r="D4120" s="2">
        <v>17.809999999999999</v>
      </c>
      <c r="E4120" s="2">
        <v>18.96</v>
      </c>
      <c r="F4120" s="2">
        <v>3.3242506810000001</v>
      </c>
    </row>
    <row r="4121" spans="1:6" x14ac:dyDescent="0.25">
      <c r="A4121" s="3">
        <v>39738</v>
      </c>
      <c r="B4121" s="2">
        <v>17.23</v>
      </c>
      <c r="C4121" s="2">
        <v>18.96</v>
      </c>
      <c r="D4121" s="2">
        <v>16.93</v>
      </c>
      <c r="E4121" s="2">
        <v>17.91</v>
      </c>
      <c r="F4121" s="2">
        <v>3.946604759</v>
      </c>
    </row>
    <row r="4122" spans="1:6" x14ac:dyDescent="0.25">
      <c r="A4122" s="3">
        <v>39737</v>
      </c>
      <c r="B4122" s="2">
        <v>16.73</v>
      </c>
      <c r="C4122" s="2">
        <v>17.75</v>
      </c>
      <c r="D4122" s="2">
        <v>16.2</v>
      </c>
      <c r="E4122" s="2">
        <v>17.75</v>
      </c>
      <c r="F4122" s="2">
        <v>6.0968320379999996</v>
      </c>
    </row>
    <row r="4123" spans="1:6" x14ac:dyDescent="0.25">
      <c r="A4123" s="3">
        <v>39736</v>
      </c>
      <c r="B4123" s="2">
        <v>18.149999999999999</v>
      </c>
      <c r="C4123" s="2">
        <v>18.190000000000001</v>
      </c>
      <c r="D4123" s="2">
        <v>16.5</v>
      </c>
      <c r="E4123" s="2">
        <v>16.62</v>
      </c>
      <c r="F4123" s="2">
        <v>-8.4297520660000007</v>
      </c>
    </row>
    <row r="4124" spans="1:6" x14ac:dyDescent="0.25">
      <c r="A4124" s="3">
        <v>39735</v>
      </c>
      <c r="B4124" s="2">
        <v>19.97</v>
      </c>
      <c r="C4124" s="2">
        <v>20.149999999999999</v>
      </c>
      <c r="D4124" s="2">
        <v>18.03</v>
      </c>
      <c r="E4124" s="2">
        <v>18.54</v>
      </c>
      <c r="F4124" s="2">
        <v>-7.1607411120000002</v>
      </c>
    </row>
    <row r="4125" spans="1:6" x14ac:dyDescent="0.25">
      <c r="A4125" s="3">
        <v>39734</v>
      </c>
      <c r="B4125" s="2">
        <v>18.28</v>
      </c>
      <c r="C4125" s="2">
        <v>19.28</v>
      </c>
      <c r="D4125" s="2">
        <v>17.809999999999999</v>
      </c>
      <c r="E4125" s="2">
        <v>19.23</v>
      </c>
      <c r="F4125" s="2">
        <v>5.1969365429999996</v>
      </c>
    </row>
    <row r="4126" spans="1:6" x14ac:dyDescent="0.25">
      <c r="A4126" s="3">
        <v>39731</v>
      </c>
      <c r="B4126" s="2">
        <v>16.510000000000002</v>
      </c>
      <c r="C4126" s="2">
        <v>18.22</v>
      </c>
      <c r="D4126" s="2">
        <v>16.29</v>
      </c>
      <c r="E4126" s="2">
        <v>17.23</v>
      </c>
      <c r="F4126" s="2">
        <v>4.360993337</v>
      </c>
    </row>
    <row r="4127" spans="1:6" x14ac:dyDescent="0.25">
      <c r="A4127" s="3">
        <v>39730</v>
      </c>
      <c r="B4127" s="2">
        <v>18.850000000000001</v>
      </c>
      <c r="C4127" s="2">
        <v>18.89</v>
      </c>
      <c r="D4127" s="2">
        <v>16.940000000000001</v>
      </c>
      <c r="E4127" s="2">
        <v>17.190000000000001</v>
      </c>
      <c r="F4127" s="2">
        <v>-8.8063660479999992</v>
      </c>
    </row>
    <row r="4128" spans="1:6" x14ac:dyDescent="0.25">
      <c r="A4128" s="3">
        <v>39729</v>
      </c>
      <c r="B4128" s="2">
        <v>18.02</v>
      </c>
      <c r="C4128" s="2">
        <v>19.600000000000001</v>
      </c>
      <c r="D4128" s="2">
        <v>17.8</v>
      </c>
      <c r="E4128" s="2">
        <v>18.34</v>
      </c>
      <c r="F4128" s="2">
        <v>1.775804661</v>
      </c>
    </row>
    <row r="4129" spans="1:6" x14ac:dyDescent="0.25">
      <c r="A4129" s="3">
        <v>39728</v>
      </c>
      <c r="B4129" s="2">
        <v>20.53</v>
      </c>
      <c r="C4129" s="2">
        <v>20.76</v>
      </c>
      <c r="D4129" s="2">
        <v>18.75</v>
      </c>
      <c r="E4129" s="2">
        <v>18.84</v>
      </c>
      <c r="F4129" s="2">
        <v>-8.2318558209999999</v>
      </c>
    </row>
    <row r="4130" spans="1:6" x14ac:dyDescent="0.25">
      <c r="A4130" s="3">
        <v>39727</v>
      </c>
      <c r="B4130" s="2">
        <v>20.37</v>
      </c>
      <c r="C4130" s="2">
        <v>20.97</v>
      </c>
      <c r="D4130" s="2">
        <v>19.309999999999999</v>
      </c>
      <c r="E4130" s="2">
        <v>20.39</v>
      </c>
      <c r="F4130" s="2">
        <v>9.8183602999999994E-2</v>
      </c>
    </row>
    <row r="4131" spans="1:6" x14ac:dyDescent="0.25">
      <c r="A4131" s="3">
        <v>39724</v>
      </c>
      <c r="B4131" s="2">
        <v>21.25</v>
      </c>
      <c r="C4131" s="2">
        <v>22.4</v>
      </c>
      <c r="D4131" s="2">
        <v>21.2</v>
      </c>
      <c r="E4131" s="2">
        <v>21.25</v>
      </c>
      <c r="F4131" s="2">
        <v>0</v>
      </c>
    </row>
    <row r="4132" spans="1:6" x14ac:dyDescent="0.25">
      <c r="A4132" s="3">
        <v>39723</v>
      </c>
      <c r="B4132" s="2">
        <v>21.98</v>
      </c>
      <c r="C4132" s="2">
        <v>21.99</v>
      </c>
      <c r="D4132" s="2">
        <v>21.05</v>
      </c>
      <c r="E4132" s="2">
        <v>21.2</v>
      </c>
      <c r="F4132" s="2">
        <v>-3.5486806190000002</v>
      </c>
    </row>
    <row r="4133" spans="1:6" x14ac:dyDescent="0.25">
      <c r="A4133" s="3">
        <v>39722</v>
      </c>
      <c r="B4133" s="2">
        <v>22.25</v>
      </c>
      <c r="C4133" s="2">
        <v>22.44</v>
      </c>
      <c r="D4133" s="2">
        <v>21.75</v>
      </c>
      <c r="E4133" s="2">
        <v>21.95</v>
      </c>
      <c r="F4133" s="2">
        <v>-1.3483146070000001</v>
      </c>
    </row>
    <row r="4134" spans="1:6" x14ac:dyDescent="0.25">
      <c r="A4134" s="3">
        <v>39721</v>
      </c>
      <c r="B4134" s="2">
        <v>22.25</v>
      </c>
      <c r="C4134" s="2">
        <v>22.61</v>
      </c>
      <c r="D4134" s="2">
        <v>21.85</v>
      </c>
      <c r="E4134" s="2">
        <v>22.56</v>
      </c>
      <c r="F4134" s="2">
        <v>1.3932584269999999</v>
      </c>
    </row>
    <row r="4135" spans="1:6" x14ac:dyDescent="0.25">
      <c r="A4135" s="3">
        <v>39720</v>
      </c>
      <c r="B4135" s="2">
        <v>23.27</v>
      </c>
      <c r="C4135" s="2">
        <v>23.51</v>
      </c>
      <c r="D4135" s="2">
        <v>21.43</v>
      </c>
      <c r="E4135" s="2">
        <v>21.79</v>
      </c>
      <c r="F4135" s="2">
        <v>-6.3601203269999997</v>
      </c>
    </row>
    <row r="4136" spans="1:6" x14ac:dyDescent="0.25">
      <c r="A4136" s="3">
        <v>39717</v>
      </c>
      <c r="B4136" s="2">
        <v>22.94</v>
      </c>
      <c r="C4136" s="2">
        <v>24</v>
      </c>
      <c r="D4136" s="2">
        <v>22.88</v>
      </c>
      <c r="E4136" s="2">
        <v>23.82</v>
      </c>
      <c r="F4136" s="2">
        <v>3.8360941589999999</v>
      </c>
    </row>
    <row r="4137" spans="1:6" x14ac:dyDescent="0.25">
      <c r="A4137" s="3">
        <v>39716</v>
      </c>
      <c r="B4137" s="2">
        <v>23.06</v>
      </c>
      <c r="C4137" s="2">
        <v>23.9</v>
      </c>
      <c r="D4137" s="2">
        <v>22.95</v>
      </c>
      <c r="E4137" s="2">
        <v>23.48</v>
      </c>
      <c r="F4137" s="2">
        <v>1.8213356460000001</v>
      </c>
    </row>
    <row r="4138" spans="1:6" x14ac:dyDescent="0.25">
      <c r="A4138" s="3">
        <v>39715</v>
      </c>
      <c r="B4138" s="2">
        <v>22.82</v>
      </c>
      <c r="C4138" s="2">
        <v>23.2</v>
      </c>
      <c r="D4138" s="2">
        <v>22.58</v>
      </c>
      <c r="E4138" s="2">
        <v>22.8</v>
      </c>
      <c r="F4138" s="2">
        <v>-8.7642418999999999E-2</v>
      </c>
    </row>
    <row r="4139" spans="1:6" x14ac:dyDescent="0.25">
      <c r="A4139" s="3">
        <v>39714</v>
      </c>
      <c r="B4139" s="2">
        <v>23.21</v>
      </c>
      <c r="C4139" s="2">
        <v>23.5</v>
      </c>
      <c r="D4139" s="2">
        <v>22.66</v>
      </c>
      <c r="E4139" s="2">
        <v>22.73</v>
      </c>
      <c r="F4139" s="2">
        <v>-2.0680741060000001</v>
      </c>
    </row>
    <row r="4140" spans="1:6" x14ac:dyDescent="0.25">
      <c r="A4140" s="3">
        <v>39713</v>
      </c>
      <c r="B4140" s="2">
        <v>23.85</v>
      </c>
      <c r="C4140" s="2">
        <v>24.2</v>
      </c>
      <c r="D4140" s="2">
        <v>23.04</v>
      </c>
      <c r="E4140" s="2">
        <v>23.11</v>
      </c>
      <c r="F4140" s="2">
        <v>-3.1027253670000001</v>
      </c>
    </row>
    <row r="4141" spans="1:6" x14ac:dyDescent="0.25">
      <c r="A4141" s="3">
        <v>39710</v>
      </c>
      <c r="B4141" s="2">
        <v>24</v>
      </c>
      <c r="C4141" s="2">
        <v>24.3</v>
      </c>
      <c r="D4141" s="2">
        <v>23.31</v>
      </c>
      <c r="E4141" s="2">
        <v>24.29</v>
      </c>
      <c r="F4141" s="2">
        <v>1.2083333329999999</v>
      </c>
    </row>
    <row r="4142" spans="1:6" x14ac:dyDescent="0.25">
      <c r="A4142" s="3">
        <v>39709</v>
      </c>
      <c r="B4142" s="2">
        <v>22.3</v>
      </c>
      <c r="C4142" s="2">
        <v>23.24</v>
      </c>
      <c r="D4142" s="2">
        <v>21.85</v>
      </c>
      <c r="E4142" s="2">
        <v>22.8</v>
      </c>
      <c r="F4142" s="2">
        <v>2.2421524659999998</v>
      </c>
    </row>
    <row r="4143" spans="1:6" x14ac:dyDescent="0.25">
      <c r="A4143" s="3">
        <v>39708</v>
      </c>
      <c r="B4143" s="2">
        <v>22.44</v>
      </c>
      <c r="C4143" s="2">
        <v>23.04</v>
      </c>
      <c r="D4143" s="2">
        <v>21.77</v>
      </c>
      <c r="E4143" s="2">
        <v>21.8</v>
      </c>
      <c r="F4143" s="2">
        <v>-2.8520499109999999</v>
      </c>
    </row>
    <row r="4144" spans="1:6" x14ac:dyDescent="0.25">
      <c r="A4144" s="3">
        <v>39707</v>
      </c>
      <c r="B4144" s="2">
        <v>21.8</v>
      </c>
      <c r="C4144" s="2">
        <v>23.14</v>
      </c>
      <c r="D4144" s="2">
        <v>21.74</v>
      </c>
      <c r="E4144" s="2">
        <v>22.8</v>
      </c>
      <c r="F4144" s="2">
        <v>4.5871559629999998</v>
      </c>
    </row>
    <row r="4145" spans="1:6" x14ac:dyDescent="0.25">
      <c r="A4145" s="3">
        <v>39706</v>
      </c>
      <c r="B4145" s="2">
        <v>22.61</v>
      </c>
      <c r="C4145" s="2">
        <v>23.33</v>
      </c>
      <c r="D4145" s="2">
        <v>22.36</v>
      </c>
      <c r="E4145" s="2">
        <v>22.38</v>
      </c>
      <c r="F4145" s="2">
        <v>-1.017249005</v>
      </c>
    </row>
    <row r="4146" spans="1:6" x14ac:dyDescent="0.25">
      <c r="A4146" s="3">
        <v>39703</v>
      </c>
      <c r="B4146" s="2">
        <v>22.9</v>
      </c>
      <c r="C4146" s="2">
        <v>23.59</v>
      </c>
      <c r="D4146" s="2">
        <v>22.61</v>
      </c>
      <c r="E4146" s="2">
        <v>23.46</v>
      </c>
      <c r="F4146" s="2">
        <v>2.4454148469999999</v>
      </c>
    </row>
    <row r="4147" spans="1:6" x14ac:dyDescent="0.25">
      <c r="A4147" s="3">
        <v>39702</v>
      </c>
      <c r="B4147" s="2">
        <v>22.65</v>
      </c>
      <c r="C4147" s="2">
        <v>23.06</v>
      </c>
      <c r="D4147" s="2">
        <v>22.39</v>
      </c>
      <c r="E4147" s="2">
        <v>23.06</v>
      </c>
      <c r="F4147" s="2">
        <v>1.810154525</v>
      </c>
    </row>
    <row r="4148" spans="1:6" x14ac:dyDescent="0.25">
      <c r="A4148" s="3">
        <v>39701</v>
      </c>
      <c r="B4148" s="2">
        <v>23.21</v>
      </c>
      <c r="C4148" s="2">
        <v>23.31</v>
      </c>
      <c r="D4148" s="2">
        <v>22.97</v>
      </c>
      <c r="E4148" s="2">
        <v>22.99</v>
      </c>
      <c r="F4148" s="2">
        <v>-0.947867299</v>
      </c>
    </row>
    <row r="4149" spans="1:6" x14ac:dyDescent="0.25">
      <c r="A4149" s="3">
        <v>39700</v>
      </c>
      <c r="B4149" s="2">
        <v>23.48</v>
      </c>
      <c r="C4149" s="2">
        <v>23.58</v>
      </c>
      <c r="D4149" s="2">
        <v>22.92</v>
      </c>
      <c r="E4149" s="2">
        <v>22.95</v>
      </c>
      <c r="F4149" s="2">
        <v>-2.2572402039999999</v>
      </c>
    </row>
    <row r="4150" spans="1:6" x14ac:dyDescent="0.25">
      <c r="A4150" s="3">
        <v>39699</v>
      </c>
      <c r="B4150" s="2">
        <v>22.79</v>
      </c>
      <c r="C4150" s="2">
        <v>23.44</v>
      </c>
      <c r="D4150" s="2">
        <v>22.43</v>
      </c>
      <c r="E4150" s="2">
        <v>23.37</v>
      </c>
      <c r="F4150" s="2">
        <v>2.5449758669999998</v>
      </c>
    </row>
    <row r="4151" spans="1:6" x14ac:dyDescent="0.25">
      <c r="A4151" s="3">
        <v>39696</v>
      </c>
      <c r="B4151" s="2">
        <v>22.09</v>
      </c>
      <c r="C4151" s="2">
        <v>22.67</v>
      </c>
      <c r="D4151" s="2">
        <v>22.08</v>
      </c>
      <c r="E4151" s="2">
        <v>22.26</v>
      </c>
      <c r="F4151" s="2">
        <v>0.76957899500000004</v>
      </c>
    </row>
    <row r="4152" spans="1:6" x14ac:dyDescent="0.25">
      <c r="A4152" s="3">
        <v>39695</v>
      </c>
      <c r="B4152" s="2">
        <v>22.73</v>
      </c>
      <c r="C4152" s="2">
        <v>22.78</v>
      </c>
      <c r="D4152" s="2">
        <v>22.16</v>
      </c>
      <c r="E4152" s="2">
        <v>22.28</v>
      </c>
      <c r="F4152" s="2">
        <v>-1.979762429</v>
      </c>
    </row>
    <row r="4153" spans="1:6" x14ac:dyDescent="0.25">
      <c r="A4153" s="3">
        <v>39694</v>
      </c>
      <c r="B4153" s="2">
        <v>23.66</v>
      </c>
      <c r="C4153" s="2">
        <v>23.72</v>
      </c>
      <c r="D4153" s="2">
        <v>23.15</v>
      </c>
      <c r="E4153" s="2">
        <v>23.31</v>
      </c>
      <c r="F4153" s="2">
        <v>-1.479289941</v>
      </c>
    </row>
    <row r="4154" spans="1:6" x14ac:dyDescent="0.25">
      <c r="A4154" s="3">
        <v>39693</v>
      </c>
      <c r="B4154" s="2">
        <v>24.46</v>
      </c>
      <c r="C4154" s="2">
        <v>24.49</v>
      </c>
      <c r="D4154" s="2">
        <v>23.56</v>
      </c>
      <c r="E4154" s="2">
        <v>23.75</v>
      </c>
      <c r="F4154" s="2">
        <v>-2.9026982829999999</v>
      </c>
    </row>
    <row r="4155" spans="1:6" x14ac:dyDescent="0.25">
      <c r="A4155" s="3">
        <v>39689</v>
      </c>
      <c r="B4155" s="2">
        <v>24.26</v>
      </c>
      <c r="C4155" s="2">
        <v>24.29</v>
      </c>
      <c r="D4155" s="2">
        <v>23.91</v>
      </c>
      <c r="E4155" s="2">
        <v>24.05</v>
      </c>
      <c r="F4155" s="2">
        <v>-0.865622424</v>
      </c>
    </row>
    <row r="4156" spans="1:6" x14ac:dyDescent="0.25">
      <c r="A4156" s="3">
        <v>39688</v>
      </c>
      <c r="B4156" s="2">
        <v>24.5</v>
      </c>
      <c r="C4156" s="2">
        <v>24.78</v>
      </c>
      <c r="D4156" s="2">
        <v>24.43</v>
      </c>
      <c r="E4156" s="2">
        <v>24.66</v>
      </c>
      <c r="F4156" s="2">
        <v>0.653061224</v>
      </c>
    </row>
    <row r="4157" spans="1:6" x14ac:dyDescent="0.25">
      <c r="A4157" s="3">
        <v>39687</v>
      </c>
      <c r="B4157" s="2">
        <v>24.19</v>
      </c>
      <c r="C4157" s="2">
        <v>24.59</v>
      </c>
      <c r="D4157" s="2">
        <v>24.15</v>
      </c>
      <c r="E4157" s="2">
        <v>24.37</v>
      </c>
      <c r="F4157" s="2">
        <v>0.74410913599999995</v>
      </c>
    </row>
    <row r="4158" spans="1:6" x14ac:dyDescent="0.25">
      <c r="A4158" s="3">
        <v>39686</v>
      </c>
      <c r="B4158" s="2">
        <v>24.27</v>
      </c>
      <c r="C4158" s="2">
        <v>24.33</v>
      </c>
      <c r="D4158" s="2">
        <v>23.88</v>
      </c>
      <c r="E4158" s="2">
        <v>24.11</v>
      </c>
      <c r="F4158" s="2">
        <v>-0.65925010299999998</v>
      </c>
    </row>
    <row r="4159" spans="1:6" x14ac:dyDescent="0.25">
      <c r="A4159" s="3">
        <v>39685</v>
      </c>
      <c r="B4159" s="2">
        <v>24.48</v>
      </c>
      <c r="C4159" s="2">
        <v>24.72</v>
      </c>
      <c r="D4159" s="2">
        <v>24.11</v>
      </c>
      <c r="E4159" s="2">
        <v>24.21</v>
      </c>
      <c r="F4159" s="2">
        <v>-1.1029411760000001</v>
      </c>
    </row>
    <row r="4160" spans="1:6" x14ac:dyDescent="0.25">
      <c r="A4160" s="3">
        <v>39682</v>
      </c>
      <c r="B4160" s="2">
        <v>24.38</v>
      </c>
      <c r="C4160" s="2">
        <v>24.82</v>
      </c>
      <c r="D4160" s="2">
        <v>24.28</v>
      </c>
      <c r="E4160" s="2">
        <v>24.71</v>
      </c>
      <c r="F4160" s="2">
        <v>1.3535684990000001</v>
      </c>
    </row>
    <row r="4161" spans="1:6" x14ac:dyDescent="0.25">
      <c r="A4161" s="3">
        <v>39681</v>
      </c>
      <c r="B4161" s="2">
        <v>24.05</v>
      </c>
      <c r="C4161" s="2">
        <v>24.33</v>
      </c>
      <c r="D4161" s="2">
        <v>23.88</v>
      </c>
      <c r="E4161" s="2">
        <v>24.23</v>
      </c>
      <c r="F4161" s="2">
        <v>0.74844074800000004</v>
      </c>
    </row>
    <row r="4162" spans="1:6" x14ac:dyDescent="0.25">
      <c r="A4162" s="3">
        <v>39680</v>
      </c>
      <c r="B4162" s="2">
        <v>24.27</v>
      </c>
      <c r="C4162" s="2">
        <v>24.48</v>
      </c>
      <c r="D4162" s="2">
        <v>24.01</v>
      </c>
      <c r="E4162" s="2">
        <v>24.23</v>
      </c>
      <c r="F4162" s="2">
        <v>-0.16481252599999999</v>
      </c>
    </row>
    <row r="4163" spans="1:6" x14ac:dyDescent="0.25">
      <c r="A4163" s="3">
        <v>39679</v>
      </c>
      <c r="B4163" s="2">
        <v>24.41</v>
      </c>
      <c r="C4163" s="2">
        <v>24.51</v>
      </c>
      <c r="D4163" s="2">
        <v>24.07</v>
      </c>
      <c r="E4163" s="2">
        <v>24.24</v>
      </c>
      <c r="F4163" s="2">
        <v>-0.69643588700000003</v>
      </c>
    </row>
    <row r="4164" spans="1:6" x14ac:dyDescent="0.25">
      <c r="A4164" s="3">
        <v>39678</v>
      </c>
      <c r="B4164" s="2">
        <v>24.94</v>
      </c>
      <c r="C4164" s="2">
        <v>25.05</v>
      </c>
      <c r="D4164" s="2">
        <v>24.27</v>
      </c>
      <c r="E4164" s="2">
        <v>24.49</v>
      </c>
      <c r="F4164" s="2">
        <v>-1.8043303930000001</v>
      </c>
    </row>
    <row r="4165" spans="1:6" x14ac:dyDescent="0.25">
      <c r="A4165" s="3">
        <v>39675</v>
      </c>
      <c r="B4165" s="2">
        <v>24.78</v>
      </c>
      <c r="C4165" s="2">
        <v>25.25</v>
      </c>
      <c r="D4165" s="2">
        <v>24.68</v>
      </c>
      <c r="E4165" s="2">
        <v>24.91</v>
      </c>
      <c r="F4165" s="2">
        <v>0.52461662600000003</v>
      </c>
    </row>
    <row r="4166" spans="1:6" x14ac:dyDescent="0.25">
      <c r="A4166" s="3">
        <v>39674</v>
      </c>
      <c r="B4166" s="2">
        <v>24.14</v>
      </c>
      <c r="C4166" s="2">
        <v>24.86</v>
      </c>
      <c r="D4166" s="2">
        <v>24.12</v>
      </c>
      <c r="E4166" s="2">
        <v>24.67</v>
      </c>
      <c r="F4166" s="2">
        <v>2.1955260980000002</v>
      </c>
    </row>
    <row r="4167" spans="1:6" x14ac:dyDescent="0.25">
      <c r="A4167" s="3">
        <v>39673</v>
      </c>
      <c r="B4167" s="2">
        <v>24.39</v>
      </c>
      <c r="C4167" s="2">
        <v>24.5</v>
      </c>
      <c r="D4167" s="2">
        <v>24.02</v>
      </c>
      <c r="E4167" s="2">
        <v>24.31</v>
      </c>
      <c r="F4167" s="2">
        <v>-0.32800328000000001</v>
      </c>
    </row>
    <row r="4168" spans="1:6" x14ac:dyDescent="0.25">
      <c r="A4168" s="3">
        <v>39672</v>
      </c>
      <c r="B4168" s="2">
        <v>24.68</v>
      </c>
      <c r="C4168" s="2">
        <v>24.77</v>
      </c>
      <c r="D4168" s="2">
        <v>24.36</v>
      </c>
      <c r="E4168" s="2">
        <v>24.5</v>
      </c>
      <c r="F4168" s="2">
        <v>-0.72933549399999997</v>
      </c>
    </row>
    <row r="4169" spans="1:6" x14ac:dyDescent="0.25">
      <c r="A4169" s="3">
        <v>39671</v>
      </c>
      <c r="B4169" s="2">
        <v>24.16</v>
      </c>
      <c r="C4169" s="2">
        <v>24.83</v>
      </c>
      <c r="D4169" s="2">
        <v>24.14</v>
      </c>
      <c r="E4169" s="2">
        <v>24.62</v>
      </c>
      <c r="F4169" s="2">
        <v>1.9039735099999999</v>
      </c>
    </row>
    <row r="4170" spans="1:6" x14ac:dyDescent="0.25">
      <c r="A4170" s="3">
        <v>39668</v>
      </c>
      <c r="B4170" s="2">
        <v>23.7</v>
      </c>
      <c r="C4170" s="2">
        <v>24.44</v>
      </c>
      <c r="D4170" s="2">
        <v>23.7</v>
      </c>
      <c r="E4170" s="2">
        <v>24.25</v>
      </c>
      <c r="F4170" s="2">
        <v>2.3206751049999998</v>
      </c>
    </row>
    <row r="4171" spans="1:6" x14ac:dyDescent="0.25">
      <c r="A4171" s="3">
        <v>39667</v>
      </c>
      <c r="B4171" s="2">
        <v>23.7</v>
      </c>
      <c r="C4171" s="2">
        <v>24.31</v>
      </c>
      <c r="D4171" s="2">
        <v>23.44</v>
      </c>
      <c r="E4171" s="2">
        <v>23.58</v>
      </c>
      <c r="F4171" s="2">
        <v>-0.50632911400000002</v>
      </c>
    </row>
    <row r="4172" spans="1:6" x14ac:dyDescent="0.25">
      <c r="A4172" s="3">
        <v>39666</v>
      </c>
      <c r="B4172" s="2">
        <v>23.91</v>
      </c>
      <c r="C4172" s="2">
        <v>24.25</v>
      </c>
      <c r="D4172" s="2">
        <v>23.46</v>
      </c>
      <c r="E4172" s="2">
        <v>23.93</v>
      </c>
      <c r="F4172" s="2">
        <v>8.3647009999999994E-2</v>
      </c>
    </row>
    <row r="4173" spans="1:6" x14ac:dyDescent="0.25">
      <c r="A4173" s="3">
        <v>39665</v>
      </c>
      <c r="B4173" s="2">
        <v>22.25</v>
      </c>
      <c r="C4173" s="2">
        <v>22.65</v>
      </c>
      <c r="D4173" s="2">
        <v>22.02</v>
      </c>
      <c r="E4173" s="2">
        <v>22.65</v>
      </c>
      <c r="F4173" s="2">
        <v>1.7977528089999999</v>
      </c>
    </row>
    <row r="4174" spans="1:6" x14ac:dyDescent="0.25">
      <c r="A4174" s="3">
        <v>39664</v>
      </c>
      <c r="B4174" s="2">
        <v>22.07</v>
      </c>
      <c r="C4174" s="2">
        <v>22.17</v>
      </c>
      <c r="D4174" s="2">
        <v>21.73</v>
      </c>
      <c r="E4174" s="2">
        <v>21.99</v>
      </c>
      <c r="F4174" s="2">
        <v>-0.36248300900000002</v>
      </c>
    </row>
    <row r="4175" spans="1:6" x14ac:dyDescent="0.25">
      <c r="A4175" s="3">
        <v>39661</v>
      </c>
      <c r="B4175" s="2">
        <v>22.27</v>
      </c>
      <c r="C4175" s="2">
        <v>22.28</v>
      </c>
      <c r="D4175" s="2">
        <v>21.67</v>
      </c>
      <c r="E4175" s="2">
        <v>21.99</v>
      </c>
      <c r="F4175" s="2">
        <v>-1.2572968120000001</v>
      </c>
    </row>
    <row r="4176" spans="1:6" x14ac:dyDescent="0.25">
      <c r="A4176" s="3">
        <v>39660</v>
      </c>
      <c r="B4176" s="2">
        <v>22.01</v>
      </c>
      <c r="C4176" s="2">
        <v>22.6</v>
      </c>
      <c r="D4176" s="2">
        <v>21.98</v>
      </c>
      <c r="E4176" s="2">
        <v>21.99</v>
      </c>
      <c r="F4176" s="2">
        <v>-9.0867787000000005E-2</v>
      </c>
    </row>
    <row r="4177" spans="1:6" x14ac:dyDescent="0.25">
      <c r="A4177" s="3">
        <v>39659</v>
      </c>
      <c r="B4177" s="2">
        <v>22.59</v>
      </c>
      <c r="C4177" s="2">
        <v>22.69</v>
      </c>
      <c r="D4177" s="2">
        <v>21.8</v>
      </c>
      <c r="E4177" s="2">
        <v>22.17</v>
      </c>
      <c r="F4177" s="2">
        <v>-1.859229748</v>
      </c>
    </row>
    <row r="4178" spans="1:6" x14ac:dyDescent="0.25">
      <c r="A4178" s="3">
        <v>39658</v>
      </c>
      <c r="B4178" s="2">
        <v>22.19</v>
      </c>
      <c r="C4178" s="2">
        <v>22.52</v>
      </c>
      <c r="D4178" s="2">
        <v>22.07</v>
      </c>
      <c r="E4178" s="2">
        <v>22.42</v>
      </c>
      <c r="F4178" s="2">
        <v>1.0365029290000001</v>
      </c>
    </row>
    <row r="4179" spans="1:6" x14ac:dyDescent="0.25">
      <c r="A4179" s="3">
        <v>39657</v>
      </c>
      <c r="B4179" s="2">
        <v>22.32</v>
      </c>
      <c r="C4179" s="2">
        <v>22.81</v>
      </c>
      <c r="D4179" s="2">
        <v>21.94</v>
      </c>
      <c r="E4179" s="2">
        <v>21.98</v>
      </c>
      <c r="F4179" s="2">
        <v>-1.5232974909999999</v>
      </c>
    </row>
    <row r="4180" spans="1:6" x14ac:dyDescent="0.25">
      <c r="A4180" s="3">
        <v>39654</v>
      </c>
      <c r="B4180" s="2">
        <v>22.32</v>
      </c>
      <c r="C4180" s="2">
        <v>22.58</v>
      </c>
      <c r="D4180" s="2">
        <v>21.93</v>
      </c>
      <c r="E4180" s="2">
        <v>22.43</v>
      </c>
      <c r="F4180" s="2">
        <v>0.49283154099999998</v>
      </c>
    </row>
    <row r="4181" spans="1:6" x14ac:dyDescent="0.25">
      <c r="A4181" s="3">
        <v>39653</v>
      </c>
      <c r="B4181" s="2">
        <v>22</v>
      </c>
      <c r="C4181" s="2">
        <v>22.06</v>
      </c>
      <c r="D4181" s="2">
        <v>21.69</v>
      </c>
      <c r="E4181" s="2">
        <v>21.76</v>
      </c>
      <c r="F4181" s="2">
        <v>-1.0909090910000001</v>
      </c>
    </row>
    <row r="4182" spans="1:6" x14ac:dyDescent="0.25">
      <c r="A4182" s="3">
        <v>39652</v>
      </c>
      <c r="B4182" s="2">
        <v>22</v>
      </c>
      <c r="C4182" s="2">
        <v>22.61</v>
      </c>
      <c r="D4182" s="2">
        <v>21.8</v>
      </c>
      <c r="E4182" s="2">
        <v>22.17</v>
      </c>
      <c r="F4182" s="2">
        <v>0.77272727299999999</v>
      </c>
    </row>
    <row r="4183" spans="1:6" x14ac:dyDescent="0.25">
      <c r="A4183" s="3">
        <v>39651</v>
      </c>
      <c r="B4183" s="2">
        <v>21.61</v>
      </c>
      <c r="C4183" s="2">
        <v>21.94</v>
      </c>
      <c r="D4183" s="2">
        <v>21.46</v>
      </c>
      <c r="E4183" s="2">
        <v>21.9</v>
      </c>
      <c r="F4183" s="2">
        <v>1.3419713099999999</v>
      </c>
    </row>
    <row r="4184" spans="1:6" x14ac:dyDescent="0.25">
      <c r="A4184" s="3">
        <v>39650</v>
      </c>
      <c r="B4184" s="2">
        <v>21.76</v>
      </c>
      <c r="C4184" s="2">
        <v>22.38</v>
      </c>
      <c r="D4184" s="2">
        <v>21.75</v>
      </c>
      <c r="E4184" s="2">
        <v>21.84</v>
      </c>
      <c r="F4184" s="2">
        <v>0.367647059</v>
      </c>
    </row>
    <row r="4185" spans="1:6" x14ac:dyDescent="0.25">
      <c r="A4185" s="3">
        <v>39647</v>
      </c>
      <c r="B4185" s="2">
        <v>21.48</v>
      </c>
      <c r="C4185" s="2">
        <v>21.82</v>
      </c>
      <c r="D4185" s="2">
        <v>21.25</v>
      </c>
      <c r="E4185" s="2">
        <v>21.66</v>
      </c>
      <c r="F4185" s="2">
        <v>0.83798882699999999</v>
      </c>
    </row>
    <row r="4186" spans="1:6" x14ac:dyDescent="0.25">
      <c r="A4186" s="3">
        <v>39646</v>
      </c>
      <c r="B4186" s="2">
        <v>21.33</v>
      </c>
      <c r="C4186" s="2">
        <v>21.88</v>
      </c>
      <c r="D4186" s="2">
        <v>20.94</v>
      </c>
      <c r="E4186" s="2">
        <v>21.52</v>
      </c>
      <c r="F4186" s="2">
        <v>0.89076418199999996</v>
      </c>
    </row>
    <row r="4187" spans="1:6" x14ac:dyDescent="0.25">
      <c r="A4187" s="3">
        <v>39645</v>
      </c>
      <c r="B4187" s="2">
        <v>20.65</v>
      </c>
      <c r="C4187" s="2">
        <v>21.33</v>
      </c>
      <c r="D4187" s="2">
        <v>20.58</v>
      </c>
      <c r="E4187" s="2">
        <v>21.08</v>
      </c>
      <c r="F4187" s="2">
        <v>2.0823244550000002</v>
      </c>
    </row>
    <row r="4188" spans="1:6" x14ac:dyDescent="0.25">
      <c r="A4188" s="3">
        <v>39644</v>
      </c>
      <c r="B4188" s="2">
        <v>21.04</v>
      </c>
      <c r="C4188" s="2">
        <v>21.43</v>
      </c>
      <c r="D4188" s="2">
        <v>20.73</v>
      </c>
      <c r="E4188" s="2">
        <v>21.04</v>
      </c>
      <c r="F4188" s="2">
        <v>0</v>
      </c>
    </row>
    <row r="4189" spans="1:6" x14ac:dyDescent="0.25">
      <c r="A4189" s="3">
        <v>39643</v>
      </c>
      <c r="B4189" s="2">
        <v>22</v>
      </c>
      <c r="C4189" s="2">
        <v>22.13</v>
      </c>
      <c r="D4189" s="2">
        <v>21.13</v>
      </c>
      <c r="E4189" s="2">
        <v>21.3</v>
      </c>
      <c r="F4189" s="2">
        <v>-3.1818181820000002</v>
      </c>
    </row>
    <row r="4190" spans="1:6" x14ac:dyDescent="0.25">
      <c r="A4190" s="3">
        <v>39640</v>
      </c>
      <c r="B4190" s="2">
        <v>21.75</v>
      </c>
      <c r="C4190" s="2">
        <v>22.13</v>
      </c>
      <c r="D4190" s="2">
        <v>21.54</v>
      </c>
      <c r="E4190" s="2">
        <v>21.82</v>
      </c>
      <c r="F4190" s="2">
        <v>0.32183908</v>
      </c>
    </row>
    <row r="4191" spans="1:6" x14ac:dyDescent="0.25">
      <c r="A4191" s="3">
        <v>39639</v>
      </c>
      <c r="B4191" s="2">
        <v>21.53</v>
      </c>
      <c r="C4191" s="2">
        <v>22.18</v>
      </c>
      <c r="D4191" s="2">
        <v>21.51</v>
      </c>
      <c r="E4191" s="2">
        <v>22.13</v>
      </c>
      <c r="F4191" s="2">
        <v>2.786809104</v>
      </c>
    </row>
    <row r="4192" spans="1:6" x14ac:dyDescent="0.25">
      <c r="A4192" s="3">
        <v>39638</v>
      </c>
      <c r="B4192" s="2">
        <v>22.22</v>
      </c>
      <c r="C4192" s="2">
        <v>22.36</v>
      </c>
      <c r="D4192" s="2">
        <v>21.54</v>
      </c>
      <c r="E4192" s="2">
        <v>21.58</v>
      </c>
      <c r="F4192" s="2">
        <v>-2.8802880289999999</v>
      </c>
    </row>
    <row r="4193" spans="1:6" x14ac:dyDescent="0.25">
      <c r="A4193" s="3">
        <v>39637</v>
      </c>
      <c r="B4193" s="2">
        <v>22.51</v>
      </c>
      <c r="C4193" s="2">
        <v>22.9</v>
      </c>
      <c r="D4193" s="2">
        <v>22.43</v>
      </c>
      <c r="E4193" s="2">
        <v>22.88</v>
      </c>
      <c r="F4193" s="2">
        <v>1.643713905</v>
      </c>
    </row>
    <row r="4194" spans="1:6" x14ac:dyDescent="0.25">
      <c r="A4194" s="3">
        <v>39636</v>
      </c>
      <c r="B4194" s="2">
        <v>23.2</v>
      </c>
      <c r="C4194" s="2">
        <v>23.39</v>
      </c>
      <c r="D4194" s="2">
        <v>22.36</v>
      </c>
      <c r="E4194" s="2">
        <v>22.57</v>
      </c>
      <c r="F4194" s="2">
        <v>-2.7155172410000001</v>
      </c>
    </row>
    <row r="4195" spans="1:6" x14ac:dyDescent="0.25">
      <c r="A4195" s="3">
        <v>39632</v>
      </c>
      <c r="B4195" s="2">
        <v>22.95</v>
      </c>
      <c r="C4195" s="2">
        <v>23.34</v>
      </c>
      <c r="D4195" s="2">
        <v>22.85</v>
      </c>
      <c r="E4195" s="2">
        <v>23.12</v>
      </c>
      <c r="F4195" s="2">
        <v>0.74074074099999998</v>
      </c>
    </row>
    <row r="4196" spans="1:6" x14ac:dyDescent="0.25">
      <c r="A4196" s="3">
        <v>39631</v>
      </c>
      <c r="B4196" s="2">
        <v>23.13</v>
      </c>
      <c r="C4196" s="2">
        <v>23.18</v>
      </c>
      <c r="D4196" s="2">
        <v>22.67</v>
      </c>
      <c r="E4196" s="2">
        <v>22.84</v>
      </c>
      <c r="F4196" s="2">
        <v>-1.2537829659999999</v>
      </c>
    </row>
    <row r="4197" spans="1:6" x14ac:dyDescent="0.25">
      <c r="A4197" s="3">
        <v>39630</v>
      </c>
      <c r="B4197" s="2">
        <v>23</v>
      </c>
      <c r="C4197" s="2">
        <v>23.4</v>
      </c>
      <c r="D4197" s="2">
        <v>22.94</v>
      </c>
      <c r="E4197" s="2">
        <v>23.15</v>
      </c>
      <c r="F4197" s="2">
        <v>0.65217391300000005</v>
      </c>
    </row>
    <row r="4198" spans="1:6" x14ac:dyDescent="0.25">
      <c r="A4198" s="3">
        <v>39629</v>
      </c>
      <c r="B4198" s="2">
        <v>23.47</v>
      </c>
      <c r="C4198" s="2">
        <v>23.73</v>
      </c>
      <c r="D4198" s="2">
        <v>23.17</v>
      </c>
      <c r="E4198" s="2">
        <v>23.26</v>
      </c>
      <c r="F4198" s="2">
        <v>-0.89475926699999997</v>
      </c>
    </row>
    <row r="4199" spans="1:6" x14ac:dyDescent="0.25">
      <c r="A4199" s="3">
        <v>39626</v>
      </c>
      <c r="B4199" s="2">
        <v>23.68</v>
      </c>
      <c r="C4199" s="2">
        <v>23.86</v>
      </c>
      <c r="D4199" s="2">
        <v>23.37</v>
      </c>
      <c r="E4199" s="2">
        <v>23.61</v>
      </c>
      <c r="F4199" s="2">
        <v>-0.29560810799999998</v>
      </c>
    </row>
    <row r="4200" spans="1:6" x14ac:dyDescent="0.25">
      <c r="A4200" s="3">
        <v>39625</v>
      </c>
      <c r="B4200" s="2">
        <v>24.31</v>
      </c>
      <c r="C4200" s="2">
        <v>24.47</v>
      </c>
      <c r="D4200" s="2">
        <v>23.82</v>
      </c>
      <c r="E4200" s="2">
        <v>23.82</v>
      </c>
      <c r="F4200" s="2">
        <v>-2.0156314270000002</v>
      </c>
    </row>
    <row r="4201" spans="1:6" x14ac:dyDescent="0.25">
      <c r="A4201" s="3">
        <v>39624</v>
      </c>
      <c r="B4201" s="2">
        <v>24.52</v>
      </c>
      <c r="C4201" s="2">
        <v>25.11</v>
      </c>
      <c r="D4201" s="2">
        <v>24.52</v>
      </c>
      <c r="E4201" s="2">
        <v>24.7</v>
      </c>
      <c r="F4201" s="2">
        <v>0.734094617</v>
      </c>
    </row>
    <row r="4202" spans="1:6" x14ac:dyDescent="0.25">
      <c r="A4202" s="3">
        <v>39623</v>
      </c>
      <c r="B4202" s="2">
        <v>24.31</v>
      </c>
      <c r="C4202" s="2">
        <v>24.84</v>
      </c>
      <c r="D4202" s="2">
        <v>24.2</v>
      </c>
      <c r="E4202" s="2">
        <v>24.48</v>
      </c>
      <c r="F4202" s="2">
        <v>0.69930069900000003</v>
      </c>
    </row>
    <row r="4203" spans="1:6" x14ac:dyDescent="0.25">
      <c r="A4203" s="3">
        <v>39622</v>
      </c>
      <c r="B4203" s="2">
        <v>24.88</v>
      </c>
      <c r="C4203" s="2">
        <v>24.99</v>
      </c>
      <c r="D4203" s="2">
        <v>24.39</v>
      </c>
      <c r="E4203" s="2">
        <v>24.55</v>
      </c>
      <c r="F4203" s="2">
        <v>-1.326366559</v>
      </c>
    </row>
    <row r="4204" spans="1:6" x14ac:dyDescent="0.25">
      <c r="A4204" s="3">
        <v>39619</v>
      </c>
      <c r="B4204" s="2">
        <v>25.35</v>
      </c>
      <c r="C4204" s="2">
        <v>25.36</v>
      </c>
      <c r="D4204" s="2">
        <v>24.47</v>
      </c>
      <c r="E4204" s="2">
        <v>24.64</v>
      </c>
      <c r="F4204" s="2">
        <v>-2.8007889549999998</v>
      </c>
    </row>
    <row r="4205" spans="1:6" x14ac:dyDescent="0.25">
      <c r="A4205" s="3">
        <v>39618</v>
      </c>
      <c r="B4205" s="2">
        <v>25.2</v>
      </c>
      <c r="C4205" s="2">
        <v>25.74</v>
      </c>
      <c r="D4205" s="2">
        <v>24.82</v>
      </c>
      <c r="E4205" s="2">
        <v>25.53</v>
      </c>
      <c r="F4205" s="2">
        <v>1.30952381</v>
      </c>
    </row>
    <row r="4206" spans="1:6" x14ac:dyDescent="0.25">
      <c r="A4206" s="3">
        <v>39617</v>
      </c>
      <c r="B4206" s="2">
        <v>25.8</v>
      </c>
      <c r="C4206" s="2">
        <v>25.89</v>
      </c>
      <c r="D4206" s="2">
        <v>25.23</v>
      </c>
      <c r="E4206" s="2">
        <v>25.28</v>
      </c>
      <c r="F4206" s="2">
        <v>-2.0155038759999999</v>
      </c>
    </row>
    <row r="4207" spans="1:6" x14ac:dyDescent="0.25">
      <c r="A4207" s="3">
        <v>39616</v>
      </c>
      <c r="B4207" s="2">
        <v>26.33</v>
      </c>
      <c r="C4207" s="2">
        <v>26.63</v>
      </c>
      <c r="D4207" s="2">
        <v>25.92</v>
      </c>
      <c r="E4207" s="2">
        <v>25.97</v>
      </c>
      <c r="F4207" s="2">
        <v>-1.3672616790000001</v>
      </c>
    </row>
    <row r="4208" spans="1:6" x14ac:dyDescent="0.25">
      <c r="A4208" s="3">
        <v>39615</v>
      </c>
      <c r="B4208" s="2">
        <v>26.18</v>
      </c>
      <c r="C4208" s="2">
        <v>26.44</v>
      </c>
      <c r="D4208" s="2">
        <v>25.97</v>
      </c>
      <c r="E4208" s="2">
        <v>26.27</v>
      </c>
      <c r="F4208" s="2">
        <v>0.34377387300000001</v>
      </c>
    </row>
    <row r="4209" spans="1:6" x14ac:dyDescent="0.25">
      <c r="A4209" s="3">
        <v>39612</v>
      </c>
      <c r="B4209" s="2">
        <v>26.24</v>
      </c>
      <c r="C4209" s="2">
        <v>26.69</v>
      </c>
      <c r="D4209" s="2">
        <v>25.92</v>
      </c>
      <c r="E4209" s="2">
        <v>26.37</v>
      </c>
      <c r="F4209" s="2">
        <v>0.49542682900000001</v>
      </c>
    </row>
    <row r="4210" spans="1:6" x14ac:dyDescent="0.25">
      <c r="A4210" s="3">
        <v>39611</v>
      </c>
      <c r="B4210" s="2">
        <v>25.9</v>
      </c>
      <c r="C4210" s="2">
        <v>26.32</v>
      </c>
      <c r="D4210" s="2">
        <v>25.64</v>
      </c>
      <c r="E4210" s="2">
        <v>25.96</v>
      </c>
      <c r="F4210" s="2">
        <v>0.23166023199999999</v>
      </c>
    </row>
    <row r="4211" spans="1:6" x14ac:dyDescent="0.25">
      <c r="A4211" s="3">
        <v>39610</v>
      </c>
      <c r="B4211" s="2">
        <v>26.3</v>
      </c>
      <c r="C4211" s="2">
        <v>26.43</v>
      </c>
      <c r="D4211" s="2">
        <v>25.52</v>
      </c>
      <c r="E4211" s="2">
        <v>25.65</v>
      </c>
      <c r="F4211" s="2">
        <v>-2.4714828899999999</v>
      </c>
    </row>
    <row r="4212" spans="1:6" x14ac:dyDescent="0.25">
      <c r="A4212" s="3">
        <v>39609</v>
      </c>
      <c r="B4212" s="2">
        <v>26.14</v>
      </c>
      <c r="C4212" s="2">
        <v>26.58</v>
      </c>
      <c r="D4212" s="2">
        <v>26.08</v>
      </c>
      <c r="E4212" s="2">
        <v>26.36</v>
      </c>
      <c r="F4212" s="2">
        <v>0.84162203499999999</v>
      </c>
    </row>
    <row r="4213" spans="1:6" x14ac:dyDescent="0.25">
      <c r="A4213" s="3">
        <v>39608</v>
      </c>
      <c r="B4213" s="2">
        <v>26.72</v>
      </c>
      <c r="C4213" s="2">
        <v>26.74</v>
      </c>
      <c r="D4213" s="2">
        <v>26.03</v>
      </c>
      <c r="E4213" s="2">
        <v>26.43</v>
      </c>
      <c r="F4213" s="2">
        <v>-1.085329341</v>
      </c>
    </row>
    <row r="4214" spans="1:6" x14ac:dyDescent="0.25">
      <c r="A4214" s="3">
        <v>39605</v>
      </c>
      <c r="B4214" s="2">
        <v>27.32</v>
      </c>
      <c r="C4214" s="2">
        <v>27.45</v>
      </c>
      <c r="D4214" s="2">
        <v>26.5</v>
      </c>
      <c r="E4214" s="2">
        <v>26.54</v>
      </c>
      <c r="F4214" s="2">
        <v>-2.8550512449999998</v>
      </c>
    </row>
    <row r="4215" spans="1:6" x14ac:dyDescent="0.25">
      <c r="A4215" s="3">
        <v>39604</v>
      </c>
      <c r="B4215" s="2">
        <v>26.76</v>
      </c>
      <c r="C4215" s="2">
        <v>27.72</v>
      </c>
      <c r="D4215" s="2">
        <v>26.76</v>
      </c>
      <c r="E4215" s="2">
        <v>27.54</v>
      </c>
      <c r="F4215" s="2">
        <v>2.9147982059999999</v>
      </c>
    </row>
    <row r="4216" spans="1:6" x14ac:dyDescent="0.25">
      <c r="A4216" s="3">
        <v>39603</v>
      </c>
      <c r="B4216" s="2">
        <v>26.21</v>
      </c>
      <c r="C4216" s="2">
        <v>26.98</v>
      </c>
      <c r="D4216" s="2">
        <v>26.21</v>
      </c>
      <c r="E4216" s="2">
        <v>26.76</v>
      </c>
      <c r="F4216" s="2">
        <v>2.0984357120000001</v>
      </c>
    </row>
    <row r="4217" spans="1:6" x14ac:dyDescent="0.25">
      <c r="A4217" s="3">
        <v>39602</v>
      </c>
      <c r="B4217" s="2">
        <v>26.35</v>
      </c>
      <c r="C4217" s="2">
        <v>26.79</v>
      </c>
      <c r="D4217" s="2">
        <v>26.23</v>
      </c>
      <c r="E4217" s="2">
        <v>26.34</v>
      </c>
      <c r="F4217" s="2">
        <v>-3.7950664000000002E-2</v>
      </c>
    </row>
    <row r="4218" spans="1:6" x14ac:dyDescent="0.25">
      <c r="A4218" s="3">
        <v>39601</v>
      </c>
      <c r="B4218" s="2">
        <v>26.62</v>
      </c>
      <c r="C4218" s="2">
        <v>26.82</v>
      </c>
      <c r="D4218" s="2">
        <v>26.24</v>
      </c>
      <c r="E4218" s="2">
        <v>26.35</v>
      </c>
      <c r="F4218" s="2">
        <v>-1.014274981</v>
      </c>
    </row>
    <row r="4219" spans="1:6" x14ac:dyDescent="0.25">
      <c r="A4219" s="3">
        <v>39598</v>
      </c>
      <c r="B4219" s="2">
        <v>26.15</v>
      </c>
      <c r="C4219" s="2">
        <v>26.92</v>
      </c>
      <c r="D4219" s="2">
        <v>26.13</v>
      </c>
      <c r="E4219" s="2">
        <v>26.72</v>
      </c>
      <c r="F4219" s="2">
        <v>2.1797323139999998</v>
      </c>
    </row>
    <row r="4220" spans="1:6" x14ac:dyDescent="0.25">
      <c r="A4220" s="3">
        <v>39597</v>
      </c>
      <c r="B4220" s="2">
        <v>25.52</v>
      </c>
      <c r="C4220" s="2">
        <v>26.35</v>
      </c>
      <c r="D4220" s="2">
        <v>25.52</v>
      </c>
      <c r="E4220" s="2">
        <v>26.21</v>
      </c>
      <c r="F4220" s="2">
        <v>2.7037617549999999</v>
      </c>
    </row>
    <row r="4221" spans="1:6" x14ac:dyDescent="0.25">
      <c r="A4221" s="3">
        <v>39596</v>
      </c>
      <c r="B4221" s="2">
        <v>26</v>
      </c>
      <c r="C4221" s="2">
        <v>26.03</v>
      </c>
      <c r="D4221" s="2">
        <v>25.32</v>
      </c>
      <c r="E4221" s="2">
        <v>25.54</v>
      </c>
      <c r="F4221" s="2">
        <v>-1.769230769</v>
      </c>
    </row>
    <row r="4222" spans="1:6" x14ac:dyDescent="0.25">
      <c r="A4222" s="3">
        <v>39595</v>
      </c>
      <c r="B4222" s="2">
        <v>25.04</v>
      </c>
      <c r="C4222" s="2">
        <v>25.69</v>
      </c>
      <c r="D4222" s="2">
        <v>25.04</v>
      </c>
      <c r="E4222" s="2">
        <v>25.59</v>
      </c>
      <c r="F4222" s="2">
        <v>2.1964856230000001</v>
      </c>
    </row>
    <row r="4223" spans="1:6" x14ac:dyDescent="0.25">
      <c r="A4223" s="3">
        <v>39591</v>
      </c>
      <c r="B4223" s="2">
        <v>25.34</v>
      </c>
      <c r="C4223" s="2">
        <v>25.43</v>
      </c>
      <c r="D4223" s="2">
        <v>24.9</v>
      </c>
      <c r="E4223" s="2">
        <v>25.1</v>
      </c>
      <c r="F4223" s="2">
        <v>-0.94711917899999998</v>
      </c>
    </row>
    <row r="4224" spans="1:6" x14ac:dyDescent="0.25">
      <c r="A4224" s="3">
        <v>39590</v>
      </c>
      <c r="B4224" s="2">
        <v>25.38</v>
      </c>
      <c r="C4224" s="2">
        <v>25.78</v>
      </c>
      <c r="D4224" s="2">
        <v>25.19</v>
      </c>
      <c r="E4224" s="2">
        <v>25.58</v>
      </c>
      <c r="F4224" s="2">
        <v>0.78802206500000005</v>
      </c>
    </row>
    <row r="4225" spans="1:6" x14ac:dyDescent="0.25">
      <c r="A4225" s="3">
        <v>39589</v>
      </c>
      <c r="B4225" s="2">
        <v>25.84</v>
      </c>
      <c r="C4225" s="2">
        <v>26.12</v>
      </c>
      <c r="D4225" s="2">
        <v>25.16</v>
      </c>
      <c r="E4225" s="2">
        <v>25.37</v>
      </c>
      <c r="F4225" s="2">
        <v>-1.8188854489999999</v>
      </c>
    </row>
    <row r="4226" spans="1:6" x14ac:dyDescent="0.25">
      <c r="A4226" s="3">
        <v>39588</v>
      </c>
      <c r="B4226" s="2">
        <v>26.15</v>
      </c>
      <c r="C4226" s="2">
        <v>26.46</v>
      </c>
      <c r="D4226" s="2">
        <v>25.66</v>
      </c>
      <c r="E4226" s="2">
        <v>25.85</v>
      </c>
      <c r="F4226" s="2">
        <v>-1.1472275329999999</v>
      </c>
    </row>
    <row r="4227" spans="1:6" x14ac:dyDescent="0.25">
      <c r="A4227" s="3">
        <v>39587</v>
      </c>
      <c r="B4227" s="2">
        <v>26.51</v>
      </c>
      <c r="C4227" s="2">
        <v>26.89</v>
      </c>
      <c r="D4227" s="2">
        <v>26.15</v>
      </c>
      <c r="E4227" s="2">
        <v>26.37</v>
      </c>
      <c r="F4227" s="2">
        <v>-0.528102603</v>
      </c>
    </row>
    <row r="4228" spans="1:6" x14ac:dyDescent="0.25">
      <c r="A4228" s="3">
        <v>39584</v>
      </c>
      <c r="B4228" s="2">
        <v>26.53</v>
      </c>
      <c r="C4228" s="2">
        <v>26.65</v>
      </c>
      <c r="D4228" s="2">
        <v>26.03</v>
      </c>
      <c r="E4228" s="2">
        <v>26.51</v>
      </c>
      <c r="F4228" s="2">
        <v>-7.5386355000000002E-2</v>
      </c>
    </row>
    <row r="4229" spans="1:6" x14ac:dyDescent="0.25">
      <c r="A4229" s="3">
        <v>39583</v>
      </c>
      <c r="B4229" s="2">
        <v>25.68</v>
      </c>
      <c r="C4229" s="2">
        <v>26.56</v>
      </c>
      <c r="D4229" s="2">
        <v>25.64</v>
      </c>
      <c r="E4229" s="2">
        <v>26.5</v>
      </c>
      <c r="F4229" s="2">
        <v>3.1931464169999999</v>
      </c>
    </row>
    <row r="4230" spans="1:6" x14ac:dyDescent="0.25">
      <c r="A4230" s="3">
        <v>39582</v>
      </c>
      <c r="B4230" s="2">
        <v>26</v>
      </c>
      <c r="C4230" s="2">
        <v>26.34</v>
      </c>
      <c r="D4230" s="2">
        <v>25.72</v>
      </c>
      <c r="E4230" s="2">
        <v>25.75</v>
      </c>
      <c r="F4230" s="2">
        <v>-0.96153846200000004</v>
      </c>
    </row>
    <row r="4231" spans="1:6" x14ac:dyDescent="0.25">
      <c r="A4231" s="3">
        <v>39581</v>
      </c>
      <c r="B4231" s="2">
        <v>25.93</v>
      </c>
      <c r="C4231" s="2">
        <v>26.04</v>
      </c>
      <c r="D4231" s="2">
        <v>25.66</v>
      </c>
      <c r="E4231" s="2">
        <v>25.89</v>
      </c>
      <c r="F4231" s="2">
        <v>-0.15426147300000001</v>
      </c>
    </row>
    <row r="4232" spans="1:6" x14ac:dyDescent="0.25">
      <c r="A4232" s="3">
        <v>39580</v>
      </c>
      <c r="B4232" s="2">
        <v>25.48</v>
      </c>
      <c r="C4232" s="2">
        <v>25.87</v>
      </c>
      <c r="D4232" s="2">
        <v>25.4</v>
      </c>
      <c r="E4232" s="2">
        <v>25.84</v>
      </c>
      <c r="F4232" s="2">
        <v>1.412872841</v>
      </c>
    </row>
    <row r="4233" spans="1:6" x14ac:dyDescent="0.25">
      <c r="A4233" s="3">
        <v>39577</v>
      </c>
      <c r="B4233" s="2">
        <v>25.4</v>
      </c>
      <c r="C4233" s="2">
        <v>25.64</v>
      </c>
      <c r="D4233" s="2">
        <v>25.27</v>
      </c>
      <c r="E4233" s="2">
        <v>25.49</v>
      </c>
      <c r="F4233" s="2">
        <v>0.35433070900000002</v>
      </c>
    </row>
    <row r="4234" spans="1:6" x14ac:dyDescent="0.25">
      <c r="A4234" s="3">
        <v>39576</v>
      </c>
      <c r="B4234" s="2">
        <v>26</v>
      </c>
      <c r="C4234" s="2">
        <v>26</v>
      </c>
      <c r="D4234" s="2">
        <v>25.3</v>
      </c>
      <c r="E4234" s="2">
        <v>25.7</v>
      </c>
      <c r="F4234" s="2">
        <v>-1.153846154</v>
      </c>
    </row>
    <row r="4235" spans="1:6" x14ac:dyDescent="0.25">
      <c r="A4235" s="3">
        <v>39575</v>
      </c>
      <c r="B4235" s="2">
        <v>26.21</v>
      </c>
      <c r="C4235" s="2">
        <v>26.57</v>
      </c>
      <c r="D4235" s="2">
        <v>25.65</v>
      </c>
      <c r="E4235" s="2">
        <v>25.79</v>
      </c>
      <c r="F4235" s="2">
        <v>-1.602441816</v>
      </c>
    </row>
    <row r="4236" spans="1:6" x14ac:dyDescent="0.25">
      <c r="A4236" s="3">
        <v>39574</v>
      </c>
      <c r="B4236" s="2">
        <v>26.03</v>
      </c>
      <c r="C4236" s="2">
        <v>26.48</v>
      </c>
      <c r="D4236" s="2">
        <v>25.78</v>
      </c>
      <c r="E4236" s="2">
        <v>26.33</v>
      </c>
      <c r="F4236" s="2">
        <v>1.1525163270000001</v>
      </c>
    </row>
    <row r="4237" spans="1:6" x14ac:dyDescent="0.25">
      <c r="A4237" s="3">
        <v>39573</v>
      </c>
      <c r="B4237" s="2">
        <v>26.37</v>
      </c>
      <c r="C4237" s="2">
        <v>26.71</v>
      </c>
      <c r="D4237" s="2">
        <v>26.15</v>
      </c>
      <c r="E4237" s="2">
        <v>26.28</v>
      </c>
      <c r="F4237" s="2">
        <v>-0.341296928</v>
      </c>
    </row>
    <row r="4238" spans="1:6" x14ac:dyDescent="0.25">
      <c r="A4238" s="3">
        <v>39570</v>
      </c>
      <c r="B4238" s="2">
        <v>26.97</v>
      </c>
      <c r="C4238" s="2">
        <v>27</v>
      </c>
      <c r="D4238" s="2">
        <v>26.42</v>
      </c>
      <c r="E4238" s="2">
        <v>26.75</v>
      </c>
      <c r="F4238" s="2">
        <v>-0.81572117200000005</v>
      </c>
    </row>
    <row r="4239" spans="1:6" x14ac:dyDescent="0.25">
      <c r="A4239" s="3">
        <v>39569</v>
      </c>
      <c r="B4239" s="2">
        <v>25.6</v>
      </c>
      <c r="C4239" s="2">
        <v>26.87</v>
      </c>
      <c r="D4239" s="2">
        <v>25.5</v>
      </c>
      <c r="E4239" s="2">
        <v>26.67</v>
      </c>
      <c r="F4239" s="2">
        <v>4.1796875</v>
      </c>
    </row>
    <row r="4240" spans="1:6" x14ac:dyDescent="0.25">
      <c r="A4240" s="3">
        <v>39568</v>
      </c>
      <c r="B4240" s="2">
        <v>25.65</v>
      </c>
      <c r="C4240" s="2">
        <v>25.97</v>
      </c>
      <c r="D4240" s="2">
        <v>25.52</v>
      </c>
      <c r="E4240" s="2">
        <v>25.64</v>
      </c>
      <c r="F4240" s="2">
        <v>-3.8986355E-2</v>
      </c>
    </row>
    <row r="4241" spans="1:6" x14ac:dyDescent="0.25">
      <c r="A4241" s="3">
        <v>39567</v>
      </c>
      <c r="B4241" s="2">
        <v>25.25</v>
      </c>
      <c r="C4241" s="2">
        <v>25.82</v>
      </c>
      <c r="D4241" s="2">
        <v>25.25</v>
      </c>
      <c r="E4241" s="2">
        <v>25.51</v>
      </c>
      <c r="F4241" s="2">
        <v>1.02970297</v>
      </c>
    </row>
    <row r="4242" spans="1:6" x14ac:dyDescent="0.25">
      <c r="A4242" s="3">
        <v>39566</v>
      </c>
      <c r="B4242" s="2">
        <v>25.69</v>
      </c>
      <c r="C4242" s="2">
        <v>25.76</v>
      </c>
      <c r="D4242" s="2">
        <v>25.31</v>
      </c>
      <c r="E4242" s="2">
        <v>25.35</v>
      </c>
      <c r="F4242" s="2">
        <v>-1.3234721679999999</v>
      </c>
    </row>
    <row r="4243" spans="1:6" x14ac:dyDescent="0.25">
      <c r="A4243" s="3">
        <v>39563</v>
      </c>
      <c r="B4243" s="2">
        <v>26.1</v>
      </c>
      <c r="C4243" s="2">
        <v>26.13</v>
      </c>
      <c r="D4243" s="2">
        <v>25.1</v>
      </c>
      <c r="E4243" s="2">
        <v>25.6</v>
      </c>
      <c r="F4243" s="2">
        <v>-1.9157088120000001</v>
      </c>
    </row>
    <row r="4244" spans="1:6" x14ac:dyDescent="0.25">
      <c r="A4244" s="3">
        <v>39562</v>
      </c>
      <c r="B4244" s="2">
        <v>25.51</v>
      </c>
      <c r="C4244" s="2">
        <v>26.29</v>
      </c>
      <c r="D4244" s="2">
        <v>25.28</v>
      </c>
      <c r="E4244" s="2">
        <v>26</v>
      </c>
      <c r="F4244" s="2">
        <v>1.9208153670000001</v>
      </c>
    </row>
    <row r="4245" spans="1:6" x14ac:dyDescent="0.25">
      <c r="A4245" s="3">
        <v>39561</v>
      </c>
      <c r="B4245" s="2">
        <v>25.27</v>
      </c>
      <c r="C4245" s="2">
        <v>25.56</v>
      </c>
      <c r="D4245" s="2">
        <v>25.16</v>
      </c>
      <c r="E4245" s="2">
        <v>25.44</v>
      </c>
      <c r="F4245" s="2">
        <v>0.67273446800000003</v>
      </c>
    </row>
    <row r="4246" spans="1:6" x14ac:dyDescent="0.25">
      <c r="A4246" s="3">
        <v>39560</v>
      </c>
      <c r="B4246" s="2">
        <v>24.72</v>
      </c>
      <c r="C4246" s="2">
        <v>24.96</v>
      </c>
      <c r="D4246" s="2">
        <v>24.56</v>
      </c>
      <c r="E4246" s="2">
        <v>24.92</v>
      </c>
      <c r="F4246" s="2">
        <v>0.80906148899999997</v>
      </c>
    </row>
    <row r="4247" spans="1:6" x14ac:dyDescent="0.25">
      <c r="A4247" s="3">
        <v>39559</v>
      </c>
      <c r="B4247" s="2">
        <v>24.36</v>
      </c>
      <c r="C4247" s="2">
        <v>25</v>
      </c>
      <c r="D4247" s="2">
        <v>24.35</v>
      </c>
      <c r="E4247" s="2">
        <v>24.89</v>
      </c>
      <c r="F4247" s="2">
        <v>2.1756978650000001</v>
      </c>
    </row>
    <row r="4248" spans="1:6" x14ac:dyDescent="0.25">
      <c r="A4248" s="3">
        <v>39556</v>
      </c>
      <c r="B4248" s="2">
        <v>24.5</v>
      </c>
      <c r="C4248" s="2">
        <v>24.8</v>
      </c>
      <c r="D4248" s="2">
        <v>24.21</v>
      </c>
      <c r="E4248" s="2">
        <v>24.51</v>
      </c>
      <c r="F4248" s="2">
        <v>4.0816326999999999E-2</v>
      </c>
    </row>
    <row r="4249" spans="1:6" x14ac:dyDescent="0.25">
      <c r="A4249" s="3">
        <v>39555</v>
      </c>
      <c r="B4249" s="2">
        <v>23.95</v>
      </c>
      <c r="C4249" s="2">
        <v>24</v>
      </c>
      <c r="D4249" s="2">
        <v>23.59</v>
      </c>
      <c r="E4249" s="2">
        <v>23.89</v>
      </c>
      <c r="F4249" s="2">
        <v>-0.25052192099999998</v>
      </c>
    </row>
    <row r="4250" spans="1:6" x14ac:dyDescent="0.25">
      <c r="A4250" s="3">
        <v>39554</v>
      </c>
      <c r="B4250" s="2">
        <v>23.46</v>
      </c>
      <c r="C4250" s="2">
        <v>24</v>
      </c>
      <c r="D4250" s="2">
        <v>23.33</v>
      </c>
      <c r="E4250" s="2">
        <v>23.83</v>
      </c>
      <c r="F4250" s="2">
        <v>1.5771526</v>
      </c>
    </row>
    <row r="4251" spans="1:6" x14ac:dyDescent="0.25">
      <c r="A4251" s="3">
        <v>39553</v>
      </c>
      <c r="B4251" s="2">
        <v>23.42</v>
      </c>
      <c r="C4251" s="2">
        <v>23.45</v>
      </c>
      <c r="D4251" s="2">
        <v>22.91</v>
      </c>
      <c r="E4251" s="2">
        <v>23.11</v>
      </c>
      <c r="F4251" s="2">
        <v>-1.3236549959999999</v>
      </c>
    </row>
    <row r="4252" spans="1:6" x14ac:dyDescent="0.25">
      <c r="A4252" s="3">
        <v>39552</v>
      </c>
      <c r="B4252" s="2">
        <v>23.25</v>
      </c>
      <c r="C4252" s="2">
        <v>23.59</v>
      </c>
      <c r="D4252" s="2">
        <v>23.15</v>
      </c>
      <c r="E4252" s="2">
        <v>23.31</v>
      </c>
      <c r="F4252" s="2">
        <v>0.25806451600000002</v>
      </c>
    </row>
    <row r="4253" spans="1:6" x14ac:dyDescent="0.25">
      <c r="A4253" s="3">
        <v>39549</v>
      </c>
      <c r="B4253" s="2">
        <v>23.65</v>
      </c>
      <c r="C4253" s="2">
        <v>23.77</v>
      </c>
      <c r="D4253" s="2">
        <v>23.35</v>
      </c>
      <c r="E4253" s="2">
        <v>23.38</v>
      </c>
      <c r="F4253" s="2">
        <v>-1.141649049</v>
      </c>
    </row>
    <row r="4254" spans="1:6" x14ac:dyDescent="0.25">
      <c r="A4254" s="3">
        <v>39548</v>
      </c>
      <c r="B4254" s="2">
        <v>23.73</v>
      </c>
      <c r="C4254" s="2">
        <v>24.21</v>
      </c>
      <c r="D4254" s="2">
        <v>23.68</v>
      </c>
      <c r="E4254" s="2">
        <v>24.04</v>
      </c>
      <c r="F4254" s="2">
        <v>1.306363253</v>
      </c>
    </row>
    <row r="4255" spans="1:6" x14ac:dyDescent="0.25">
      <c r="A4255" s="3">
        <v>39547</v>
      </c>
      <c r="B4255" s="2">
        <v>23.91</v>
      </c>
      <c r="C4255" s="2">
        <v>24.14</v>
      </c>
      <c r="D4255" s="2">
        <v>23.34</v>
      </c>
      <c r="E4255" s="2">
        <v>23.53</v>
      </c>
      <c r="F4255" s="2">
        <v>-1.5892931830000001</v>
      </c>
    </row>
    <row r="4256" spans="1:6" x14ac:dyDescent="0.25">
      <c r="A4256" s="3">
        <v>39546</v>
      </c>
      <c r="B4256" s="2">
        <v>23.8</v>
      </c>
      <c r="C4256" s="2">
        <v>24.16</v>
      </c>
      <c r="D4256" s="2">
        <v>23.75</v>
      </c>
      <c r="E4256" s="2">
        <v>23.96</v>
      </c>
      <c r="F4256" s="2">
        <v>0.67226890800000005</v>
      </c>
    </row>
    <row r="4257" spans="1:6" x14ac:dyDescent="0.25">
      <c r="A4257" s="3">
        <v>39545</v>
      </c>
      <c r="B4257" s="2">
        <v>24.52</v>
      </c>
      <c r="C4257" s="2">
        <v>24.55</v>
      </c>
      <c r="D4257" s="2">
        <v>23.87</v>
      </c>
      <c r="E4257" s="2">
        <v>23.94</v>
      </c>
      <c r="F4257" s="2">
        <v>-2.365415987</v>
      </c>
    </row>
    <row r="4258" spans="1:6" x14ac:dyDescent="0.25">
      <c r="A4258" s="3">
        <v>39542</v>
      </c>
      <c r="B4258" s="2">
        <v>24.38</v>
      </c>
      <c r="C4258" s="2">
        <v>24.82</v>
      </c>
      <c r="D4258" s="2">
        <v>24.06</v>
      </c>
      <c r="E4258" s="2">
        <v>24.4</v>
      </c>
      <c r="F4258" s="2">
        <v>8.2034454000000007E-2</v>
      </c>
    </row>
    <row r="4259" spans="1:6" x14ac:dyDescent="0.25">
      <c r="A4259" s="3">
        <v>39541</v>
      </c>
      <c r="B4259" s="2">
        <v>24.1</v>
      </c>
      <c r="C4259" s="2">
        <v>24.4</v>
      </c>
      <c r="D4259" s="2">
        <v>24.01</v>
      </c>
      <c r="E4259" s="2">
        <v>24.23</v>
      </c>
      <c r="F4259" s="2">
        <v>0.53941908699999996</v>
      </c>
    </row>
    <row r="4260" spans="1:6" x14ac:dyDescent="0.25">
      <c r="A4260" s="3">
        <v>39540</v>
      </c>
      <c r="B4260" s="2">
        <v>25.05</v>
      </c>
      <c r="C4260" s="2">
        <v>25.55</v>
      </c>
      <c r="D4260" s="2">
        <v>24.79</v>
      </c>
      <c r="E4260" s="2">
        <v>24.96</v>
      </c>
      <c r="F4260" s="2">
        <v>-0.35928143699999998</v>
      </c>
    </row>
    <row r="4261" spans="1:6" x14ac:dyDescent="0.25">
      <c r="A4261" s="3">
        <v>39539</v>
      </c>
      <c r="B4261" s="2">
        <v>24.55</v>
      </c>
      <c r="C4261" s="2">
        <v>25.01</v>
      </c>
      <c r="D4261" s="2">
        <v>24.38</v>
      </c>
      <c r="E4261" s="2">
        <v>25.01</v>
      </c>
      <c r="F4261" s="2">
        <v>1.8737270880000001</v>
      </c>
    </row>
    <row r="4262" spans="1:6" x14ac:dyDescent="0.25">
      <c r="A4262" s="3">
        <v>39538</v>
      </c>
      <c r="B4262" s="2">
        <v>24.02</v>
      </c>
      <c r="C4262" s="2">
        <v>24.41</v>
      </c>
      <c r="D4262" s="2">
        <v>23.96</v>
      </c>
      <c r="E4262" s="2">
        <v>24.09</v>
      </c>
      <c r="F4262" s="2">
        <v>0.29142381299999998</v>
      </c>
    </row>
    <row r="4263" spans="1:6" x14ac:dyDescent="0.25">
      <c r="A4263" s="3">
        <v>39535</v>
      </c>
      <c r="B4263" s="2">
        <v>24.3</v>
      </c>
      <c r="C4263" s="2">
        <v>24.58</v>
      </c>
      <c r="D4263" s="2">
        <v>24</v>
      </c>
      <c r="E4263" s="2">
        <v>24.08</v>
      </c>
      <c r="F4263" s="2">
        <v>-0.90534979400000004</v>
      </c>
    </row>
    <row r="4264" spans="1:6" x14ac:dyDescent="0.25">
      <c r="A4264" s="3">
        <v>39534</v>
      </c>
      <c r="B4264" s="2">
        <v>24.61</v>
      </c>
      <c r="C4264" s="2">
        <v>24.76</v>
      </c>
      <c r="D4264" s="2">
        <v>24.12</v>
      </c>
      <c r="E4264" s="2">
        <v>24.18</v>
      </c>
      <c r="F4264" s="2">
        <v>-1.7472572129999999</v>
      </c>
    </row>
    <row r="4265" spans="1:6" x14ac:dyDescent="0.25">
      <c r="A4265" s="3">
        <v>39533</v>
      </c>
      <c r="B4265" s="2">
        <v>25.3</v>
      </c>
      <c r="C4265" s="2">
        <v>25.43</v>
      </c>
      <c r="D4265" s="2">
        <v>24.55</v>
      </c>
      <c r="E4265" s="2">
        <v>24.81</v>
      </c>
      <c r="F4265" s="2">
        <v>-1.9367588929999999</v>
      </c>
    </row>
    <row r="4266" spans="1:6" x14ac:dyDescent="0.25">
      <c r="A4266" s="3">
        <v>39532</v>
      </c>
      <c r="B4266" s="2">
        <v>25.73</v>
      </c>
      <c r="C4266" s="2">
        <v>25.88</v>
      </c>
      <c r="D4266" s="2">
        <v>25.37</v>
      </c>
      <c r="E4266" s="2">
        <v>25.75</v>
      </c>
      <c r="F4266" s="2">
        <v>7.7730276000000001E-2</v>
      </c>
    </row>
    <row r="4267" spans="1:6" x14ac:dyDescent="0.25">
      <c r="A4267" s="3">
        <v>39531</v>
      </c>
      <c r="B4267" s="2">
        <v>24.93</v>
      </c>
      <c r="C4267" s="2">
        <v>25.99</v>
      </c>
      <c r="D4267" s="2">
        <v>24.91</v>
      </c>
      <c r="E4267" s="2">
        <v>25.71</v>
      </c>
      <c r="F4267" s="2">
        <v>3.128760529</v>
      </c>
    </row>
    <row r="4268" spans="1:6" x14ac:dyDescent="0.25">
      <c r="A4268" s="3">
        <v>39527</v>
      </c>
      <c r="B4268" s="2">
        <v>24.58</v>
      </c>
      <c r="C4268" s="2">
        <v>24.93</v>
      </c>
      <c r="D4268" s="2">
        <v>24.33</v>
      </c>
      <c r="E4268" s="2">
        <v>24.74</v>
      </c>
      <c r="F4268" s="2">
        <v>0.65093572</v>
      </c>
    </row>
    <row r="4269" spans="1:6" x14ac:dyDescent="0.25">
      <c r="A4269" s="3">
        <v>39526</v>
      </c>
      <c r="B4269" s="2">
        <v>25.5</v>
      </c>
      <c r="C4269" s="2">
        <v>25.58</v>
      </c>
      <c r="D4269" s="2">
        <v>24.46</v>
      </c>
      <c r="E4269" s="2">
        <v>24.46</v>
      </c>
      <c r="F4269" s="2">
        <v>-4.0784313729999999</v>
      </c>
    </row>
    <row r="4270" spans="1:6" x14ac:dyDescent="0.25">
      <c r="A4270" s="3">
        <v>39525</v>
      </c>
      <c r="B4270" s="2">
        <v>24.64</v>
      </c>
      <c r="C4270" s="2">
        <v>25.61</v>
      </c>
      <c r="D4270" s="2">
        <v>24.63</v>
      </c>
      <c r="E4270" s="2">
        <v>25.61</v>
      </c>
      <c r="F4270" s="2">
        <v>3.9366883119999998</v>
      </c>
    </row>
    <row r="4271" spans="1:6" x14ac:dyDescent="0.25">
      <c r="A4271" s="3">
        <v>39524</v>
      </c>
      <c r="B4271" s="2">
        <v>23.6</v>
      </c>
      <c r="C4271" s="2">
        <v>24.69</v>
      </c>
      <c r="D4271" s="2">
        <v>23.56</v>
      </c>
      <c r="E4271" s="2">
        <v>24.29</v>
      </c>
      <c r="F4271" s="2">
        <v>2.923728814</v>
      </c>
    </row>
    <row r="4272" spans="1:6" x14ac:dyDescent="0.25">
      <c r="A4272" s="3">
        <v>39521</v>
      </c>
      <c r="B4272" s="2">
        <v>25.14</v>
      </c>
      <c r="C4272" s="2">
        <v>25.14</v>
      </c>
      <c r="D4272" s="2">
        <v>24.04</v>
      </c>
      <c r="E4272" s="2">
        <v>24.32</v>
      </c>
      <c r="F4272" s="2">
        <v>-3.261734288</v>
      </c>
    </row>
    <row r="4273" spans="1:6" x14ac:dyDescent="0.25">
      <c r="A4273" s="3">
        <v>39520</v>
      </c>
      <c r="B4273" s="2">
        <v>24.75</v>
      </c>
      <c r="C4273" s="2">
        <v>25.12</v>
      </c>
      <c r="D4273" s="2">
        <v>24.41</v>
      </c>
      <c r="E4273" s="2">
        <v>24.95</v>
      </c>
      <c r="F4273" s="2">
        <v>0.80808080800000004</v>
      </c>
    </row>
    <row r="4274" spans="1:6" x14ac:dyDescent="0.25">
      <c r="A4274" s="3">
        <v>39519</v>
      </c>
      <c r="B4274" s="2">
        <v>25.19</v>
      </c>
      <c r="C4274" s="2">
        <v>25.6</v>
      </c>
      <c r="D4274" s="2">
        <v>25.05</v>
      </c>
      <c r="E4274" s="2">
        <v>25.14</v>
      </c>
      <c r="F4274" s="2">
        <v>-0.19849146500000001</v>
      </c>
    </row>
    <row r="4275" spans="1:6" x14ac:dyDescent="0.25">
      <c r="A4275" s="3">
        <v>39518</v>
      </c>
      <c r="B4275" s="2">
        <v>24.5</v>
      </c>
      <c r="C4275" s="2">
        <v>25.15</v>
      </c>
      <c r="D4275" s="2">
        <v>24.43</v>
      </c>
      <c r="E4275" s="2">
        <v>25.15</v>
      </c>
      <c r="F4275" s="2">
        <v>2.653061224</v>
      </c>
    </row>
    <row r="4276" spans="1:6" x14ac:dyDescent="0.25">
      <c r="A4276" s="3">
        <v>39517</v>
      </c>
      <c r="B4276" s="2">
        <v>24.09</v>
      </c>
      <c r="C4276" s="2">
        <v>24.49</v>
      </c>
      <c r="D4276" s="2">
        <v>23.99</v>
      </c>
      <c r="E4276" s="2">
        <v>23.99</v>
      </c>
      <c r="F4276" s="2">
        <v>-0.41511000399999998</v>
      </c>
    </row>
    <row r="4277" spans="1:6" x14ac:dyDescent="0.25">
      <c r="A4277" s="3">
        <v>39514</v>
      </c>
      <c r="B4277" s="2">
        <v>23.97</v>
      </c>
      <c r="C4277" s="2">
        <v>24.7</v>
      </c>
      <c r="D4277" s="2">
        <v>23.78</v>
      </c>
      <c r="E4277" s="2">
        <v>24.11</v>
      </c>
      <c r="F4277" s="2">
        <v>0.58406341299999998</v>
      </c>
    </row>
    <row r="4278" spans="1:6" x14ac:dyDescent="0.25">
      <c r="A4278" s="3">
        <v>39513</v>
      </c>
      <c r="B4278" s="2">
        <v>24.32</v>
      </c>
      <c r="C4278" s="2">
        <v>24.4</v>
      </c>
      <c r="D4278" s="2">
        <v>23.93</v>
      </c>
      <c r="E4278" s="2">
        <v>23.95</v>
      </c>
      <c r="F4278" s="2">
        <v>-1.521381579</v>
      </c>
    </row>
    <row r="4279" spans="1:6" x14ac:dyDescent="0.25">
      <c r="A4279" s="3">
        <v>39512</v>
      </c>
      <c r="B4279" s="2">
        <v>24.45</v>
      </c>
      <c r="C4279" s="2">
        <v>24.57</v>
      </c>
      <c r="D4279" s="2">
        <v>24.06</v>
      </c>
      <c r="E4279" s="2">
        <v>24.28</v>
      </c>
      <c r="F4279" s="2">
        <v>-0.69529652399999997</v>
      </c>
    </row>
    <row r="4280" spans="1:6" x14ac:dyDescent="0.25">
      <c r="A4280" s="3">
        <v>39511</v>
      </c>
      <c r="B4280" s="2">
        <v>24.07</v>
      </c>
      <c r="C4280" s="2">
        <v>24.47</v>
      </c>
      <c r="D4280" s="2">
        <v>23.74</v>
      </c>
      <c r="E4280" s="2">
        <v>24.29</v>
      </c>
      <c r="F4280" s="2">
        <v>0.91400083099999996</v>
      </c>
    </row>
    <row r="4281" spans="1:6" x14ac:dyDescent="0.25">
      <c r="A4281" s="3">
        <v>39510</v>
      </c>
      <c r="B4281" s="2">
        <v>24.3</v>
      </c>
      <c r="C4281" s="2">
        <v>24.55</v>
      </c>
      <c r="D4281" s="2">
        <v>24.15</v>
      </c>
      <c r="E4281" s="2">
        <v>24.4</v>
      </c>
      <c r="F4281" s="2">
        <v>0.411522634</v>
      </c>
    </row>
    <row r="4282" spans="1:6" x14ac:dyDescent="0.25">
      <c r="A4282" s="3">
        <v>39507</v>
      </c>
      <c r="B4282" s="2">
        <v>24.3</v>
      </c>
      <c r="C4282" s="2">
        <v>24.77</v>
      </c>
      <c r="D4282" s="2">
        <v>24.28</v>
      </c>
      <c r="E4282" s="2">
        <v>24.37</v>
      </c>
      <c r="F4282" s="2">
        <v>0.28806584400000002</v>
      </c>
    </row>
    <row r="4283" spans="1:6" x14ac:dyDescent="0.25">
      <c r="A4283" s="3">
        <v>39506</v>
      </c>
      <c r="B4283" s="2">
        <v>24.68</v>
      </c>
      <c r="C4283" s="2">
        <v>25.01</v>
      </c>
      <c r="D4283" s="2">
        <v>24.55</v>
      </c>
      <c r="E4283" s="2">
        <v>24.66</v>
      </c>
      <c r="F4283" s="2">
        <v>-8.1037277000000005E-2</v>
      </c>
    </row>
    <row r="4284" spans="1:6" x14ac:dyDescent="0.25">
      <c r="A4284" s="3">
        <v>39505</v>
      </c>
      <c r="B4284" s="2">
        <v>23.91</v>
      </c>
      <c r="C4284" s="2">
        <v>25.15</v>
      </c>
      <c r="D4284" s="2">
        <v>23.83</v>
      </c>
      <c r="E4284" s="2">
        <v>25.01</v>
      </c>
      <c r="F4284" s="2">
        <v>4.600585529</v>
      </c>
    </row>
    <row r="4285" spans="1:6" x14ac:dyDescent="0.25">
      <c r="A4285" s="3">
        <v>39504</v>
      </c>
      <c r="B4285" s="2">
        <v>23.83</v>
      </c>
      <c r="C4285" s="2">
        <v>24.18</v>
      </c>
      <c r="D4285" s="2">
        <v>23.69</v>
      </c>
      <c r="E4285" s="2">
        <v>24.07</v>
      </c>
      <c r="F4285" s="2">
        <v>1.0071338649999999</v>
      </c>
    </row>
    <row r="4286" spans="1:6" x14ac:dyDescent="0.25">
      <c r="A4286" s="3">
        <v>39503</v>
      </c>
      <c r="B4286" s="2">
        <v>23.51</v>
      </c>
      <c r="C4286" s="2">
        <v>23.89</v>
      </c>
      <c r="D4286" s="2">
        <v>23.19</v>
      </c>
      <c r="E4286" s="2">
        <v>23.8</v>
      </c>
      <c r="F4286" s="2">
        <v>1.233517652</v>
      </c>
    </row>
    <row r="4287" spans="1:6" x14ac:dyDescent="0.25">
      <c r="A4287" s="3">
        <v>39500</v>
      </c>
      <c r="B4287" s="2">
        <v>23.31</v>
      </c>
      <c r="C4287" s="2">
        <v>23.6</v>
      </c>
      <c r="D4287" s="2">
        <v>22.9</v>
      </c>
      <c r="E4287" s="2">
        <v>23.6</v>
      </c>
      <c r="F4287" s="2">
        <v>1.2441012440000001</v>
      </c>
    </row>
    <row r="4288" spans="1:6" x14ac:dyDescent="0.25">
      <c r="A4288" s="3">
        <v>39499</v>
      </c>
      <c r="B4288" s="2">
        <v>23.85</v>
      </c>
      <c r="C4288" s="2">
        <v>23.99</v>
      </c>
      <c r="D4288" s="2">
        <v>23.09</v>
      </c>
      <c r="E4288" s="2">
        <v>23.19</v>
      </c>
      <c r="F4288" s="2">
        <v>-2.7672955969999999</v>
      </c>
    </row>
    <row r="4289" spans="1:6" x14ac:dyDescent="0.25">
      <c r="A4289" s="3">
        <v>39498</v>
      </c>
      <c r="B4289" s="2">
        <v>22.74</v>
      </c>
      <c r="C4289" s="2">
        <v>23.33</v>
      </c>
      <c r="D4289" s="2">
        <v>22.71</v>
      </c>
      <c r="E4289" s="2">
        <v>23.2</v>
      </c>
      <c r="F4289" s="2">
        <v>2.0228671939999998</v>
      </c>
    </row>
    <row r="4290" spans="1:6" x14ac:dyDescent="0.25">
      <c r="A4290" s="3">
        <v>39497</v>
      </c>
      <c r="B4290" s="2">
        <v>23.56</v>
      </c>
      <c r="C4290" s="2">
        <v>23.69</v>
      </c>
      <c r="D4290" s="2">
        <v>22.78</v>
      </c>
      <c r="E4290" s="2">
        <v>22.86</v>
      </c>
      <c r="F4290" s="2">
        <v>-2.9711375210000002</v>
      </c>
    </row>
    <row r="4291" spans="1:6" x14ac:dyDescent="0.25">
      <c r="A4291" s="3">
        <v>39493</v>
      </c>
      <c r="B4291" s="2">
        <v>23.46</v>
      </c>
      <c r="C4291" s="2">
        <v>23.56</v>
      </c>
      <c r="D4291" s="2">
        <v>23.21</v>
      </c>
      <c r="E4291" s="2">
        <v>23.28</v>
      </c>
      <c r="F4291" s="2">
        <v>-0.76726342700000005</v>
      </c>
    </row>
    <row r="4292" spans="1:6" x14ac:dyDescent="0.25">
      <c r="A4292" s="3">
        <v>39492</v>
      </c>
      <c r="B4292" s="2">
        <v>24.07</v>
      </c>
      <c r="C4292" s="2">
        <v>24.07</v>
      </c>
      <c r="D4292" s="2">
        <v>23.48</v>
      </c>
      <c r="E4292" s="2">
        <v>23.53</v>
      </c>
      <c r="F4292" s="2">
        <v>-2.2434565850000001</v>
      </c>
    </row>
    <row r="4293" spans="1:6" x14ac:dyDescent="0.25">
      <c r="A4293" s="3">
        <v>39491</v>
      </c>
      <c r="B4293" s="2">
        <v>23.68</v>
      </c>
      <c r="C4293" s="2">
        <v>24.2</v>
      </c>
      <c r="D4293" s="2">
        <v>23.52</v>
      </c>
      <c r="E4293" s="2">
        <v>24.06</v>
      </c>
      <c r="F4293" s="2">
        <v>1.6047297300000001</v>
      </c>
    </row>
    <row r="4294" spans="1:6" x14ac:dyDescent="0.25">
      <c r="A4294" s="3">
        <v>39490</v>
      </c>
      <c r="B4294" s="2">
        <v>23.69</v>
      </c>
      <c r="C4294" s="2">
        <v>23.81</v>
      </c>
      <c r="D4294" s="2">
        <v>23.25</v>
      </c>
      <c r="E4294" s="2">
        <v>23.43</v>
      </c>
      <c r="F4294" s="2">
        <v>-1.097509498</v>
      </c>
    </row>
    <row r="4295" spans="1:6" x14ac:dyDescent="0.25">
      <c r="A4295" s="3">
        <v>39489</v>
      </c>
      <c r="B4295" s="2">
        <v>23.66</v>
      </c>
      <c r="C4295" s="2">
        <v>23.7</v>
      </c>
      <c r="D4295" s="2">
        <v>23.3</v>
      </c>
      <c r="E4295" s="2">
        <v>23.52</v>
      </c>
      <c r="F4295" s="2">
        <v>-0.59171597600000003</v>
      </c>
    </row>
    <row r="4296" spans="1:6" x14ac:dyDescent="0.25">
      <c r="A4296" s="3">
        <v>39486</v>
      </c>
      <c r="B4296" s="2">
        <v>23.25</v>
      </c>
      <c r="C4296" s="2">
        <v>23.75</v>
      </c>
      <c r="D4296" s="2">
        <v>23.17</v>
      </c>
      <c r="E4296" s="2">
        <v>23.59</v>
      </c>
      <c r="F4296" s="2">
        <v>1.462365591</v>
      </c>
    </row>
    <row r="4297" spans="1:6" x14ac:dyDescent="0.25">
      <c r="A4297" s="3">
        <v>39485</v>
      </c>
      <c r="B4297" s="2">
        <v>21.85</v>
      </c>
      <c r="C4297" s="2">
        <v>23.43</v>
      </c>
      <c r="D4297" s="2">
        <v>21.79</v>
      </c>
      <c r="E4297" s="2">
        <v>23.38</v>
      </c>
      <c r="F4297" s="2">
        <v>7.0022883299999998</v>
      </c>
    </row>
    <row r="4298" spans="1:6" x14ac:dyDescent="0.25">
      <c r="A4298" s="3">
        <v>39484</v>
      </c>
      <c r="B4298" s="2">
        <v>23.43</v>
      </c>
      <c r="C4298" s="2">
        <v>24.02</v>
      </c>
      <c r="D4298" s="2">
        <v>23.06</v>
      </c>
      <c r="E4298" s="2">
        <v>23.08</v>
      </c>
      <c r="F4298" s="2">
        <v>-1.4938113529999999</v>
      </c>
    </row>
    <row r="4299" spans="1:6" x14ac:dyDescent="0.25">
      <c r="A4299" s="3">
        <v>39483</v>
      </c>
      <c r="B4299" s="2">
        <v>23.5</v>
      </c>
      <c r="C4299" s="2">
        <v>23.69</v>
      </c>
      <c r="D4299" s="2">
        <v>23.23</v>
      </c>
      <c r="E4299" s="2">
        <v>23.26</v>
      </c>
      <c r="F4299" s="2">
        <v>-1.0212765960000001</v>
      </c>
    </row>
    <row r="4300" spans="1:6" x14ac:dyDescent="0.25">
      <c r="A4300" s="3">
        <v>39482</v>
      </c>
      <c r="B4300" s="2">
        <v>25</v>
      </c>
      <c r="C4300" s="2">
        <v>25.03</v>
      </c>
      <c r="D4300" s="2">
        <v>23.62</v>
      </c>
      <c r="E4300" s="2">
        <v>23.82</v>
      </c>
      <c r="F4300" s="2">
        <v>-4.72</v>
      </c>
    </row>
    <row r="4301" spans="1:6" x14ac:dyDescent="0.25">
      <c r="A4301" s="3">
        <v>39479</v>
      </c>
      <c r="B4301" s="2">
        <v>24.58</v>
      </c>
      <c r="C4301" s="2">
        <v>25.13</v>
      </c>
      <c r="D4301" s="2">
        <v>24.38</v>
      </c>
      <c r="E4301" s="2">
        <v>24.94</v>
      </c>
      <c r="F4301" s="2">
        <v>1.4646053699999999</v>
      </c>
    </row>
    <row r="4302" spans="1:6" x14ac:dyDescent="0.25">
      <c r="A4302" s="3">
        <v>39478</v>
      </c>
      <c r="B4302" s="2">
        <v>24.04</v>
      </c>
      <c r="C4302" s="2">
        <v>24.7</v>
      </c>
      <c r="D4302" s="2">
        <v>23.89</v>
      </c>
      <c r="E4302" s="2">
        <v>24.5</v>
      </c>
      <c r="F4302" s="2">
        <v>1.9134775369999999</v>
      </c>
    </row>
    <row r="4303" spans="1:6" x14ac:dyDescent="0.25">
      <c r="A4303" s="3">
        <v>39477</v>
      </c>
      <c r="B4303" s="2">
        <v>24.06</v>
      </c>
      <c r="C4303" s="2">
        <v>24.93</v>
      </c>
      <c r="D4303" s="2">
        <v>23.81</v>
      </c>
      <c r="E4303" s="2">
        <v>24.36</v>
      </c>
      <c r="F4303" s="2">
        <v>1.2468827929999999</v>
      </c>
    </row>
    <row r="4304" spans="1:6" x14ac:dyDescent="0.25">
      <c r="A4304" s="3">
        <v>39476</v>
      </c>
      <c r="B4304" s="2">
        <v>24.25</v>
      </c>
      <c r="C4304" s="2">
        <v>24.3</v>
      </c>
      <c r="D4304" s="2">
        <v>23.69</v>
      </c>
      <c r="E4304" s="2">
        <v>24.06</v>
      </c>
      <c r="F4304" s="2">
        <v>-0.78350515499999995</v>
      </c>
    </row>
    <row r="4305" spans="1:6" x14ac:dyDescent="0.25">
      <c r="A4305" s="3">
        <v>39475</v>
      </c>
      <c r="B4305" s="2">
        <v>24.3</v>
      </c>
      <c r="C4305" s="2">
        <v>24.66</v>
      </c>
      <c r="D4305" s="2">
        <v>23.8</v>
      </c>
      <c r="E4305" s="2">
        <v>24.1</v>
      </c>
      <c r="F4305" s="2">
        <v>-0.82304526700000002</v>
      </c>
    </row>
    <row r="4306" spans="1:6" x14ac:dyDescent="0.25">
      <c r="A4306" s="3">
        <v>39472</v>
      </c>
      <c r="B4306" s="2">
        <v>26.05</v>
      </c>
      <c r="C4306" s="2">
        <v>26.08</v>
      </c>
      <c r="D4306" s="2">
        <v>24.1</v>
      </c>
      <c r="E4306" s="2">
        <v>24.2</v>
      </c>
      <c r="F4306" s="2">
        <v>-7.101727447</v>
      </c>
    </row>
    <row r="4307" spans="1:6" x14ac:dyDescent="0.25">
      <c r="A4307" s="3">
        <v>39471</v>
      </c>
      <c r="B4307" s="2">
        <v>24.39</v>
      </c>
      <c r="C4307" s="2">
        <v>25.16</v>
      </c>
      <c r="D4307" s="2">
        <v>24.3</v>
      </c>
      <c r="E4307" s="2">
        <v>25.11</v>
      </c>
      <c r="F4307" s="2">
        <v>2.95202952</v>
      </c>
    </row>
    <row r="4308" spans="1:6" x14ac:dyDescent="0.25">
      <c r="A4308" s="3">
        <v>39470</v>
      </c>
      <c r="B4308" s="2">
        <v>22.74</v>
      </c>
      <c r="C4308" s="2">
        <v>24.43</v>
      </c>
      <c r="D4308" s="2">
        <v>22.3</v>
      </c>
      <c r="E4308" s="2">
        <v>24.1</v>
      </c>
      <c r="F4308" s="2">
        <v>5.9806508359999997</v>
      </c>
    </row>
    <row r="4309" spans="1:6" x14ac:dyDescent="0.25">
      <c r="A4309" s="3">
        <v>39469</v>
      </c>
      <c r="B4309" s="2">
        <v>22.36</v>
      </c>
      <c r="C4309" s="2">
        <v>24.05</v>
      </c>
      <c r="D4309" s="2">
        <v>22.31</v>
      </c>
      <c r="E4309" s="2">
        <v>23.48</v>
      </c>
      <c r="F4309" s="2">
        <v>5.0089445440000002</v>
      </c>
    </row>
    <row r="4310" spans="1:6" x14ac:dyDescent="0.25">
      <c r="A4310" s="3">
        <v>39465</v>
      </c>
      <c r="B4310" s="2">
        <v>24.19</v>
      </c>
      <c r="C4310" s="2">
        <v>25.15</v>
      </c>
      <c r="D4310" s="2">
        <v>24.06</v>
      </c>
      <c r="E4310" s="2">
        <v>24.31</v>
      </c>
      <c r="F4310" s="2">
        <v>0.49607275699999998</v>
      </c>
    </row>
    <row r="4311" spans="1:6" x14ac:dyDescent="0.25">
      <c r="A4311" s="3">
        <v>39464</v>
      </c>
      <c r="B4311" s="2">
        <v>25.32</v>
      </c>
      <c r="C4311" s="2">
        <v>25.32</v>
      </c>
      <c r="D4311" s="2">
        <v>23.98</v>
      </c>
      <c r="E4311" s="2">
        <v>24.4</v>
      </c>
      <c r="F4311" s="2">
        <v>-3.6334913109999998</v>
      </c>
    </row>
    <row r="4312" spans="1:6" x14ac:dyDescent="0.25">
      <c r="A4312" s="3">
        <v>39463</v>
      </c>
      <c r="B4312" s="2">
        <v>25.48</v>
      </c>
      <c r="C4312" s="2">
        <v>25.59</v>
      </c>
      <c r="D4312" s="2">
        <v>24.79</v>
      </c>
      <c r="E4312" s="2">
        <v>25.14</v>
      </c>
      <c r="F4312" s="2">
        <v>-1.3343799059999999</v>
      </c>
    </row>
    <row r="4313" spans="1:6" x14ac:dyDescent="0.25">
      <c r="A4313" s="3">
        <v>39462</v>
      </c>
      <c r="B4313" s="2">
        <v>26.08</v>
      </c>
      <c r="C4313" s="2">
        <v>26.19</v>
      </c>
      <c r="D4313" s="2">
        <v>25.75</v>
      </c>
      <c r="E4313" s="2">
        <v>25.85</v>
      </c>
      <c r="F4313" s="2">
        <v>-0.88190184000000005</v>
      </c>
    </row>
    <row r="4314" spans="1:6" x14ac:dyDescent="0.25">
      <c r="A4314" s="3">
        <v>39461</v>
      </c>
      <c r="B4314" s="2">
        <v>26.59</v>
      </c>
      <c r="C4314" s="2">
        <v>26.67</v>
      </c>
      <c r="D4314" s="2">
        <v>26.2</v>
      </c>
      <c r="E4314" s="2">
        <v>26.29</v>
      </c>
      <c r="F4314" s="2">
        <v>-1.1282437009999999</v>
      </c>
    </row>
    <row r="4315" spans="1:6" x14ac:dyDescent="0.25">
      <c r="A4315" s="3">
        <v>39458</v>
      </c>
      <c r="B4315" s="2">
        <v>25.97</v>
      </c>
      <c r="C4315" s="2">
        <v>26.25</v>
      </c>
      <c r="D4315" s="2">
        <v>25.65</v>
      </c>
      <c r="E4315" s="2">
        <v>25.85</v>
      </c>
      <c r="F4315" s="2">
        <v>-0.46207162099999999</v>
      </c>
    </row>
    <row r="4316" spans="1:6" x14ac:dyDescent="0.25">
      <c r="A4316" s="3">
        <v>39457</v>
      </c>
      <c r="B4316" s="2">
        <v>26</v>
      </c>
      <c r="C4316" s="2">
        <v>26.44</v>
      </c>
      <c r="D4316" s="2">
        <v>25.8</v>
      </c>
      <c r="E4316" s="2">
        <v>26.24</v>
      </c>
      <c r="F4316" s="2">
        <v>0.92307692299999999</v>
      </c>
    </row>
    <row r="4317" spans="1:6" x14ac:dyDescent="0.25">
      <c r="A4317" s="3">
        <v>39456</v>
      </c>
      <c r="B4317" s="2">
        <v>25.6</v>
      </c>
      <c r="C4317" s="2">
        <v>26.3</v>
      </c>
      <c r="D4317" s="2">
        <v>25.53</v>
      </c>
      <c r="E4317" s="2">
        <v>26.24</v>
      </c>
      <c r="F4317" s="2">
        <v>2.5</v>
      </c>
    </row>
    <row r="4318" spans="1:6" x14ac:dyDescent="0.25">
      <c r="A4318" s="3">
        <v>39455</v>
      </c>
      <c r="B4318" s="2">
        <v>26.33</v>
      </c>
      <c r="C4318" s="2">
        <v>26.79</v>
      </c>
      <c r="D4318" s="2">
        <v>25.42</v>
      </c>
      <c r="E4318" s="2">
        <v>25.43</v>
      </c>
      <c r="F4318" s="2">
        <v>-3.4181541969999998</v>
      </c>
    </row>
    <row r="4319" spans="1:6" x14ac:dyDescent="0.25">
      <c r="A4319" s="3">
        <v>39454</v>
      </c>
      <c r="B4319" s="2">
        <v>26.07</v>
      </c>
      <c r="C4319" s="2">
        <v>26.38</v>
      </c>
      <c r="D4319" s="2">
        <v>25.68</v>
      </c>
      <c r="E4319" s="2">
        <v>26.13</v>
      </c>
      <c r="F4319" s="2">
        <v>0.23014959700000001</v>
      </c>
    </row>
    <row r="4320" spans="1:6" x14ac:dyDescent="0.25">
      <c r="A4320" s="3">
        <v>39451</v>
      </c>
      <c r="B4320" s="2">
        <v>26.44</v>
      </c>
      <c r="C4320" s="2">
        <v>26.93</v>
      </c>
      <c r="D4320" s="2">
        <v>26.01</v>
      </c>
      <c r="E4320" s="2">
        <v>26.07</v>
      </c>
      <c r="F4320" s="2">
        <v>-1.399394856</v>
      </c>
    </row>
    <row r="4321" spans="1:6" x14ac:dyDescent="0.25">
      <c r="A4321" s="3">
        <v>39450</v>
      </c>
      <c r="B4321" s="2">
        <v>26.4</v>
      </c>
      <c r="C4321" s="2">
        <v>27.02</v>
      </c>
      <c r="D4321" s="2">
        <v>26.3</v>
      </c>
      <c r="E4321" s="2">
        <v>26.75</v>
      </c>
      <c r="F4321" s="2">
        <v>1.325757576</v>
      </c>
    </row>
    <row r="4322" spans="1:6" x14ac:dyDescent="0.25">
      <c r="A4322" s="3">
        <v>39449</v>
      </c>
      <c r="B4322" s="2">
        <v>27</v>
      </c>
      <c r="C4322" s="2">
        <v>27.3</v>
      </c>
      <c r="D4322" s="2">
        <v>26.21</v>
      </c>
      <c r="E4322" s="2">
        <v>26.54</v>
      </c>
      <c r="F4322" s="2">
        <v>-1.703703704</v>
      </c>
    </row>
    <row r="4323" spans="1:6" x14ac:dyDescent="0.25">
      <c r="A4323" s="3">
        <v>39447</v>
      </c>
      <c r="B4323" s="2">
        <v>27.21</v>
      </c>
      <c r="C4323" s="2">
        <v>27.49</v>
      </c>
      <c r="D4323" s="2">
        <v>27.01</v>
      </c>
      <c r="E4323" s="2">
        <v>27.07</v>
      </c>
      <c r="F4323" s="2">
        <v>-0.51451672199999998</v>
      </c>
    </row>
    <row r="4324" spans="1:6" x14ac:dyDescent="0.25">
      <c r="A4324" s="3">
        <v>39444</v>
      </c>
      <c r="B4324" s="2">
        <v>27.86</v>
      </c>
      <c r="C4324" s="2">
        <v>28.2</v>
      </c>
      <c r="D4324" s="2">
        <v>27.23</v>
      </c>
      <c r="E4324" s="2">
        <v>27.56</v>
      </c>
      <c r="F4324" s="2">
        <v>-1.076812635</v>
      </c>
    </row>
    <row r="4325" spans="1:6" x14ac:dyDescent="0.25">
      <c r="A4325" s="3">
        <v>39443</v>
      </c>
      <c r="B4325" s="2">
        <v>28.18</v>
      </c>
      <c r="C4325" s="2">
        <v>28.38</v>
      </c>
      <c r="D4325" s="2">
        <v>27.68</v>
      </c>
      <c r="E4325" s="2">
        <v>27.79</v>
      </c>
      <c r="F4325" s="2">
        <v>-1.3839602559999999</v>
      </c>
    </row>
    <row r="4326" spans="1:6" x14ac:dyDescent="0.25">
      <c r="A4326" s="3">
        <v>39442</v>
      </c>
      <c r="B4326" s="2">
        <v>28.61</v>
      </c>
      <c r="C4326" s="2">
        <v>28.63</v>
      </c>
      <c r="D4326" s="2">
        <v>28.22</v>
      </c>
      <c r="E4326" s="2">
        <v>28.38</v>
      </c>
      <c r="F4326" s="2">
        <v>-0.803914715</v>
      </c>
    </row>
    <row r="4327" spans="1:6" x14ac:dyDescent="0.25">
      <c r="A4327" s="3">
        <v>39440</v>
      </c>
      <c r="B4327" s="2">
        <v>28.66</v>
      </c>
      <c r="C4327" s="2">
        <v>28.95</v>
      </c>
      <c r="D4327" s="2">
        <v>28.62</v>
      </c>
      <c r="E4327" s="2">
        <v>28.72</v>
      </c>
      <c r="F4327" s="2">
        <v>0.209351012</v>
      </c>
    </row>
    <row r="4328" spans="1:6" x14ac:dyDescent="0.25">
      <c r="A4328" s="3">
        <v>39437</v>
      </c>
      <c r="B4328" s="2">
        <v>28.63</v>
      </c>
      <c r="C4328" s="2">
        <v>29</v>
      </c>
      <c r="D4328" s="2">
        <v>28.42</v>
      </c>
      <c r="E4328" s="2">
        <v>28.6</v>
      </c>
      <c r="F4328" s="2">
        <v>-0.10478519</v>
      </c>
    </row>
    <row r="4329" spans="1:6" x14ac:dyDescent="0.25">
      <c r="A4329" s="3">
        <v>39436</v>
      </c>
      <c r="B4329" s="2">
        <v>28.48</v>
      </c>
      <c r="C4329" s="2">
        <v>28.58</v>
      </c>
      <c r="D4329" s="2">
        <v>28.16</v>
      </c>
      <c r="E4329" s="2">
        <v>28.28</v>
      </c>
      <c r="F4329" s="2">
        <v>-0.70224719099999999</v>
      </c>
    </row>
    <row r="4330" spans="1:6" x14ac:dyDescent="0.25">
      <c r="A4330" s="3">
        <v>39435</v>
      </c>
      <c r="B4330" s="2">
        <v>28.11</v>
      </c>
      <c r="C4330" s="2">
        <v>28.49</v>
      </c>
      <c r="D4330" s="2">
        <v>27.97</v>
      </c>
      <c r="E4330" s="2">
        <v>28.19</v>
      </c>
      <c r="F4330" s="2">
        <v>0.28459622899999998</v>
      </c>
    </row>
    <row r="4331" spans="1:6" x14ac:dyDescent="0.25">
      <c r="A4331" s="3">
        <v>39434</v>
      </c>
      <c r="B4331" s="2">
        <v>28.12</v>
      </c>
      <c r="C4331" s="2">
        <v>28.47</v>
      </c>
      <c r="D4331" s="2">
        <v>27.58</v>
      </c>
      <c r="E4331" s="2">
        <v>28.15</v>
      </c>
      <c r="F4331" s="2">
        <v>0.106685633</v>
      </c>
    </row>
    <row r="4332" spans="1:6" x14ac:dyDescent="0.25">
      <c r="A4332" s="3">
        <v>39433</v>
      </c>
      <c r="B4332" s="2">
        <v>28.59</v>
      </c>
      <c r="C4332" s="2">
        <v>28.65</v>
      </c>
      <c r="D4332" s="2">
        <v>27.92</v>
      </c>
      <c r="E4332" s="2">
        <v>27.95</v>
      </c>
      <c r="F4332" s="2">
        <v>-2.2385449460000002</v>
      </c>
    </row>
    <row r="4333" spans="1:6" x14ac:dyDescent="0.25">
      <c r="A4333" s="3">
        <v>39430</v>
      </c>
      <c r="B4333" s="2">
        <v>29.04</v>
      </c>
      <c r="C4333" s="2">
        <v>29.64</v>
      </c>
      <c r="D4333" s="2">
        <v>28.51</v>
      </c>
      <c r="E4333" s="2">
        <v>28.6</v>
      </c>
      <c r="F4333" s="2">
        <v>-1.5151515149999999</v>
      </c>
    </row>
    <row r="4334" spans="1:6" x14ac:dyDescent="0.25">
      <c r="A4334" s="3">
        <v>39429</v>
      </c>
      <c r="B4334" s="2">
        <v>28.89</v>
      </c>
      <c r="C4334" s="2">
        <v>29.54</v>
      </c>
      <c r="D4334" s="2">
        <v>28.82</v>
      </c>
      <c r="E4334" s="2">
        <v>29.06</v>
      </c>
      <c r="F4334" s="2">
        <v>0.58843890600000004</v>
      </c>
    </row>
    <row r="4335" spans="1:6" x14ac:dyDescent="0.25">
      <c r="A4335" s="3">
        <v>39428</v>
      </c>
      <c r="B4335" s="2">
        <v>28.92</v>
      </c>
      <c r="C4335" s="2">
        <v>29.44</v>
      </c>
      <c r="D4335" s="2">
        <v>28.37</v>
      </c>
      <c r="E4335" s="2">
        <v>28.8</v>
      </c>
      <c r="F4335" s="2">
        <v>-0.41493775900000002</v>
      </c>
    </row>
    <row r="4336" spans="1:6" x14ac:dyDescent="0.25">
      <c r="A4336" s="3">
        <v>39427</v>
      </c>
      <c r="B4336" s="2">
        <v>27.84</v>
      </c>
      <c r="C4336" s="2">
        <v>28.99</v>
      </c>
      <c r="D4336" s="2">
        <v>27.81</v>
      </c>
      <c r="E4336" s="2">
        <v>28.02</v>
      </c>
      <c r="F4336" s="2">
        <v>0.64655172400000005</v>
      </c>
    </row>
    <row r="4337" spans="1:6" x14ac:dyDescent="0.25">
      <c r="A4337" s="3">
        <v>39426</v>
      </c>
      <c r="B4337" s="2">
        <v>27.68</v>
      </c>
      <c r="C4337" s="2">
        <v>28</v>
      </c>
      <c r="D4337" s="2">
        <v>27.42</v>
      </c>
      <c r="E4337" s="2">
        <v>27.66</v>
      </c>
      <c r="F4337" s="2">
        <v>-7.2254335000000003E-2</v>
      </c>
    </row>
    <row r="4338" spans="1:6" x14ac:dyDescent="0.25">
      <c r="A4338" s="3">
        <v>39423</v>
      </c>
      <c r="B4338" s="2">
        <v>28</v>
      </c>
      <c r="C4338" s="2">
        <v>28.03</v>
      </c>
      <c r="D4338" s="2">
        <v>27.45</v>
      </c>
      <c r="E4338" s="2">
        <v>27.45</v>
      </c>
      <c r="F4338" s="2">
        <v>-1.9642857140000001</v>
      </c>
    </row>
    <row r="4339" spans="1:6" x14ac:dyDescent="0.25">
      <c r="A4339" s="3">
        <v>39422</v>
      </c>
      <c r="B4339" s="2">
        <v>27.62</v>
      </c>
      <c r="C4339" s="2">
        <v>27.94</v>
      </c>
      <c r="D4339" s="2">
        <v>27.5</v>
      </c>
      <c r="E4339" s="2">
        <v>27.79</v>
      </c>
      <c r="F4339" s="2">
        <v>0.61549601700000001</v>
      </c>
    </row>
    <row r="4340" spans="1:6" x14ac:dyDescent="0.25">
      <c r="A4340" s="3">
        <v>39421</v>
      </c>
      <c r="B4340" s="2">
        <v>27.45</v>
      </c>
      <c r="C4340" s="2">
        <v>27.81</v>
      </c>
      <c r="D4340" s="2">
        <v>27.12</v>
      </c>
      <c r="E4340" s="2">
        <v>27.48</v>
      </c>
      <c r="F4340" s="2">
        <v>0.10928961700000001</v>
      </c>
    </row>
    <row r="4341" spans="1:6" x14ac:dyDescent="0.25">
      <c r="A4341" s="3">
        <v>39420</v>
      </c>
      <c r="B4341" s="2">
        <v>27.48</v>
      </c>
      <c r="C4341" s="2">
        <v>27.49</v>
      </c>
      <c r="D4341" s="2">
        <v>26.82</v>
      </c>
      <c r="E4341" s="2">
        <v>26.96</v>
      </c>
      <c r="F4341" s="2">
        <v>-1.892285298</v>
      </c>
    </row>
    <row r="4342" spans="1:6" x14ac:dyDescent="0.25">
      <c r="A4342" s="3">
        <v>39419</v>
      </c>
      <c r="B4342" s="2">
        <v>28</v>
      </c>
      <c r="C4342" s="2">
        <v>28.24</v>
      </c>
      <c r="D4342" s="2">
        <v>27.53</v>
      </c>
      <c r="E4342" s="2">
        <v>27.57</v>
      </c>
      <c r="F4342" s="2">
        <v>-1.5357142859999999</v>
      </c>
    </row>
    <row r="4343" spans="1:6" x14ac:dyDescent="0.25">
      <c r="A4343" s="3">
        <v>39416</v>
      </c>
      <c r="B4343" s="2">
        <v>28.4</v>
      </c>
      <c r="C4343" s="2">
        <v>28.41</v>
      </c>
      <c r="D4343" s="2">
        <v>27.68</v>
      </c>
      <c r="E4343" s="2">
        <v>28.02</v>
      </c>
      <c r="F4343" s="2">
        <v>-1.338028169</v>
      </c>
    </row>
    <row r="4344" spans="1:6" x14ac:dyDescent="0.25">
      <c r="A4344" s="3">
        <v>39415</v>
      </c>
      <c r="B4344" s="2">
        <v>27.81</v>
      </c>
      <c r="C4344" s="2">
        <v>28.28</v>
      </c>
      <c r="D4344" s="2">
        <v>27.79</v>
      </c>
      <c r="E4344" s="2">
        <v>28.15</v>
      </c>
      <c r="F4344" s="2">
        <v>1.2225818049999999</v>
      </c>
    </row>
    <row r="4345" spans="1:6" x14ac:dyDescent="0.25">
      <c r="A4345" s="3">
        <v>39414</v>
      </c>
      <c r="B4345" s="2">
        <v>27.9</v>
      </c>
      <c r="C4345" s="2">
        <v>28.42</v>
      </c>
      <c r="D4345" s="2">
        <v>27.81</v>
      </c>
      <c r="E4345" s="2">
        <v>28.05</v>
      </c>
      <c r="F4345" s="2">
        <v>0.53763440900000004</v>
      </c>
    </row>
    <row r="4346" spans="1:6" x14ac:dyDescent="0.25">
      <c r="A4346" s="3">
        <v>39413</v>
      </c>
      <c r="B4346" s="2">
        <v>27.6</v>
      </c>
      <c r="C4346" s="2">
        <v>27.98</v>
      </c>
      <c r="D4346" s="2">
        <v>26.93</v>
      </c>
      <c r="E4346" s="2">
        <v>27.49</v>
      </c>
      <c r="F4346" s="2">
        <v>-0.39855072499999999</v>
      </c>
    </row>
    <row r="4347" spans="1:6" x14ac:dyDescent="0.25">
      <c r="A4347" s="3">
        <v>39412</v>
      </c>
      <c r="B4347" s="2">
        <v>28.69</v>
      </c>
      <c r="C4347" s="2">
        <v>28.76</v>
      </c>
      <c r="D4347" s="2">
        <v>27.42</v>
      </c>
      <c r="E4347" s="2">
        <v>27.48</v>
      </c>
      <c r="F4347" s="2">
        <v>-4.2174973859999998</v>
      </c>
    </row>
    <row r="4348" spans="1:6" x14ac:dyDescent="0.25">
      <c r="A4348" s="3">
        <v>39409</v>
      </c>
      <c r="B4348" s="2">
        <v>28.36</v>
      </c>
      <c r="C4348" s="2">
        <v>28.78</v>
      </c>
      <c r="D4348" s="2">
        <v>28.14</v>
      </c>
      <c r="E4348" s="2">
        <v>28.69</v>
      </c>
      <c r="F4348" s="2">
        <v>1.163610719</v>
      </c>
    </row>
    <row r="4349" spans="1:6" x14ac:dyDescent="0.25">
      <c r="A4349" s="3">
        <v>39407</v>
      </c>
      <c r="B4349" s="2">
        <v>28.31</v>
      </c>
      <c r="C4349" s="2">
        <v>28.75</v>
      </c>
      <c r="D4349" s="2">
        <v>28.11</v>
      </c>
      <c r="E4349" s="2">
        <v>28.25</v>
      </c>
      <c r="F4349" s="2">
        <v>-0.211939244</v>
      </c>
    </row>
    <row r="4350" spans="1:6" x14ac:dyDescent="0.25">
      <c r="A4350" s="3">
        <v>39406</v>
      </c>
      <c r="B4350" s="2">
        <v>29.44</v>
      </c>
      <c r="C4350" s="2">
        <v>29.84</v>
      </c>
      <c r="D4350" s="2">
        <v>28.49</v>
      </c>
      <c r="E4350" s="2">
        <v>29.04</v>
      </c>
      <c r="F4350" s="2">
        <v>-1.358695652</v>
      </c>
    </row>
    <row r="4351" spans="1:6" x14ac:dyDescent="0.25">
      <c r="A4351" s="3">
        <v>39405</v>
      </c>
      <c r="B4351" s="2">
        <v>29.75</v>
      </c>
      <c r="C4351" s="2">
        <v>29.99</v>
      </c>
      <c r="D4351" s="2">
        <v>29.28</v>
      </c>
      <c r="E4351" s="2">
        <v>29.43</v>
      </c>
      <c r="F4351" s="2">
        <v>-1.0756302520000001</v>
      </c>
    </row>
    <row r="4352" spans="1:6" x14ac:dyDescent="0.25">
      <c r="A4352" s="3">
        <v>39402</v>
      </c>
      <c r="B4352" s="2">
        <v>29.73</v>
      </c>
      <c r="C4352" s="2">
        <v>30.1</v>
      </c>
      <c r="D4352" s="2">
        <v>29.45</v>
      </c>
      <c r="E4352" s="2">
        <v>29.94</v>
      </c>
      <c r="F4352" s="2">
        <v>0.70635721500000004</v>
      </c>
    </row>
    <row r="4353" spans="1:6" x14ac:dyDescent="0.25">
      <c r="A4353" s="3">
        <v>39401</v>
      </c>
      <c r="B4353" s="2">
        <v>29.5</v>
      </c>
      <c r="C4353" s="2">
        <v>29.68</v>
      </c>
      <c r="D4353" s="2">
        <v>29.06</v>
      </c>
      <c r="E4353" s="2">
        <v>29.3</v>
      </c>
      <c r="F4353" s="2">
        <v>-0.67796610199999996</v>
      </c>
    </row>
    <row r="4354" spans="1:6" x14ac:dyDescent="0.25">
      <c r="A4354" s="3">
        <v>39400</v>
      </c>
      <c r="B4354" s="2">
        <v>30.4</v>
      </c>
      <c r="C4354" s="2">
        <v>30.42</v>
      </c>
      <c r="D4354" s="2">
        <v>29.55</v>
      </c>
      <c r="E4354" s="2">
        <v>29.71</v>
      </c>
      <c r="F4354" s="2">
        <v>-2.2697368419999999</v>
      </c>
    </row>
    <row r="4355" spans="1:6" x14ac:dyDescent="0.25">
      <c r="A4355" s="3">
        <v>39399</v>
      </c>
      <c r="B4355" s="2">
        <v>29.58</v>
      </c>
      <c r="C4355" s="2">
        <v>30.15</v>
      </c>
      <c r="D4355" s="2">
        <v>29.17</v>
      </c>
      <c r="E4355" s="2">
        <v>30.14</v>
      </c>
      <c r="F4355" s="2">
        <v>1.893171062</v>
      </c>
    </row>
    <row r="4356" spans="1:6" x14ac:dyDescent="0.25">
      <c r="A4356" s="3">
        <v>39398</v>
      </c>
      <c r="B4356" s="2">
        <v>28.79</v>
      </c>
      <c r="C4356" s="2">
        <v>29.79</v>
      </c>
      <c r="D4356" s="2">
        <v>28.79</v>
      </c>
      <c r="E4356" s="2">
        <v>29.11</v>
      </c>
      <c r="F4356" s="2">
        <v>1.1114970479999999</v>
      </c>
    </row>
    <row r="4357" spans="1:6" x14ac:dyDescent="0.25">
      <c r="A4357" s="3">
        <v>39395</v>
      </c>
      <c r="B4357" s="2">
        <v>28.99</v>
      </c>
      <c r="C4357" s="2">
        <v>29.28</v>
      </c>
      <c r="D4357" s="2">
        <v>28.15</v>
      </c>
      <c r="E4357" s="2">
        <v>28.58</v>
      </c>
      <c r="F4357" s="2">
        <v>-1.414280786</v>
      </c>
    </row>
    <row r="4358" spans="1:6" x14ac:dyDescent="0.25">
      <c r="A4358" s="3">
        <v>39394</v>
      </c>
      <c r="B4358" s="2">
        <v>30.39</v>
      </c>
      <c r="C4358" s="2">
        <v>31.07</v>
      </c>
      <c r="D4358" s="2">
        <v>29.52</v>
      </c>
      <c r="E4358" s="2">
        <v>29.63</v>
      </c>
      <c r="F4358" s="2">
        <v>-2.5008226389999999</v>
      </c>
    </row>
    <row r="4359" spans="1:6" x14ac:dyDescent="0.25">
      <c r="A4359" s="3">
        <v>39393</v>
      </c>
      <c r="B4359" s="2">
        <v>34.03</v>
      </c>
      <c r="C4359" s="2">
        <v>34.06</v>
      </c>
      <c r="D4359" s="2">
        <v>32.549999999999997</v>
      </c>
      <c r="E4359" s="2">
        <v>32.72</v>
      </c>
      <c r="F4359" s="2">
        <v>-3.8495445199999998</v>
      </c>
    </row>
    <row r="4360" spans="1:6" x14ac:dyDescent="0.25">
      <c r="A4360" s="3">
        <v>39392</v>
      </c>
      <c r="B4360" s="2">
        <v>33.47</v>
      </c>
      <c r="C4360" s="2">
        <v>34.24</v>
      </c>
      <c r="D4360" s="2">
        <v>33.42</v>
      </c>
      <c r="E4360" s="2">
        <v>34.08</v>
      </c>
      <c r="F4360" s="2">
        <v>1.8225276370000001</v>
      </c>
    </row>
    <row r="4361" spans="1:6" x14ac:dyDescent="0.25">
      <c r="A4361" s="3">
        <v>39391</v>
      </c>
      <c r="B4361" s="2">
        <v>32.64</v>
      </c>
      <c r="C4361" s="2">
        <v>33.25</v>
      </c>
      <c r="D4361" s="2">
        <v>32.520000000000003</v>
      </c>
      <c r="E4361" s="2">
        <v>33.08</v>
      </c>
      <c r="F4361" s="2">
        <v>1.3480392160000001</v>
      </c>
    </row>
    <row r="4362" spans="1:6" x14ac:dyDescent="0.25">
      <c r="A4362" s="3">
        <v>39388</v>
      </c>
      <c r="B4362" s="2">
        <v>32.409999999999997</v>
      </c>
      <c r="C4362" s="2">
        <v>32.71</v>
      </c>
      <c r="D4362" s="2">
        <v>32.119999999999997</v>
      </c>
      <c r="E4362" s="2">
        <v>32.51</v>
      </c>
      <c r="F4362" s="2">
        <v>0.30854674500000001</v>
      </c>
    </row>
    <row r="4363" spans="1:6" x14ac:dyDescent="0.25">
      <c r="A4363" s="3">
        <v>39387</v>
      </c>
      <c r="B4363" s="2">
        <v>32.700000000000003</v>
      </c>
      <c r="C4363" s="2">
        <v>33.25</v>
      </c>
      <c r="D4363" s="2">
        <v>32.130000000000003</v>
      </c>
      <c r="E4363" s="2">
        <v>32.18</v>
      </c>
      <c r="F4363" s="2">
        <v>-1.590214067</v>
      </c>
    </row>
    <row r="4364" spans="1:6" x14ac:dyDescent="0.25">
      <c r="A4364" s="3">
        <v>39386</v>
      </c>
      <c r="B4364" s="2">
        <v>32.9</v>
      </c>
      <c r="C4364" s="2">
        <v>33.19</v>
      </c>
      <c r="D4364" s="2">
        <v>32.49</v>
      </c>
      <c r="E4364" s="2">
        <v>33.06</v>
      </c>
      <c r="F4364" s="2">
        <v>0.48632218799999999</v>
      </c>
    </row>
    <row r="4365" spans="1:6" x14ac:dyDescent="0.25">
      <c r="A4365" s="3">
        <v>39385</v>
      </c>
      <c r="B4365" s="2">
        <v>32.26</v>
      </c>
      <c r="C4365" s="2">
        <v>32.950000000000003</v>
      </c>
      <c r="D4365" s="2">
        <v>32.130000000000003</v>
      </c>
      <c r="E4365" s="2">
        <v>32.61</v>
      </c>
      <c r="F4365" s="2">
        <v>1.084934904</v>
      </c>
    </row>
    <row r="4366" spans="1:6" x14ac:dyDescent="0.25">
      <c r="A4366" s="3">
        <v>39384</v>
      </c>
      <c r="B4366" s="2">
        <v>32.08</v>
      </c>
      <c r="C4366" s="2">
        <v>32.49</v>
      </c>
      <c r="D4366" s="2">
        <v>32.01</v>
      </c>
      <c r="E4366" s="2">
        <v>32.409999999999997</v>
      </c>
      <c r="F4366" s="2">
        <v>1.028678304</v>
      </c>
    </row>
    <row r="4367" spans="1:6" x14ac:dyDescent="0.25">
      <c r="A4367" s="3">
        <v>39381</v>
      </c>
      <c r="B4367" s="2">
        <v>31.81</v>
      </c>
      <c r="C4367" s="2">
        <v>32.090000000000003</v>
      </c>
      <c r="D4367" s="2">
        <v>31.31</v>
      </c>
      <c r="E4367" s="2">
        <v>31.9</v>
      </c>
      <c r="F4367" s="2">
        <v>0.28292989600000001</v>
      </c>
    </row>
    <row r="4368" spans="1:6" x14ac:dyDescent="0.25">
      <c r="A4368" s="3">
        <v>39380</v>
      </c>
      <c r="B4368" s="2">
        <v>31.37</v>
      </c>
      <c r="C4368" s="2">
        <v>31.87</v>
      </c>
      <c r="D4368" s="2">
        <v>31.05</v>
      </c>
      <c r="E4368" s="2">
        <v>31.18</v>
      </c>
      <c r="F4368" s="2">
        <v>-0.60567421099999996</v>
      </c>
    </row>
    <row r="4369" spans="1:6" x14ac:dyDescent="0.25">
      <c r="A4369" s="3">
        <v>39379</v>
      </c>
      <c r="B4369" s="2">
        <v>31.1</v>
      </c>
      <c r="C4369" s="2">
        <v>31.36</v>
      </c>
      <c r="D4369" s="2">
        <v>30.52</v>
      </c>
      <c r="E4369" s="2">
        <v>31.26</v>
      </c>
      <c r="F4369" s="2">
        <v>0.51446945300000002</v>
      </c>
    </row>
    <row r="4370" spans="1:6" x14ac:dyDescent="0.25">
      <c r="A4370" s="3">
        <v>39378</v>
      </c>
      <c r="B4370" s="2">
        <v>31.4</v>
      </c>
      <c r="C4370" s="2">
        <v>31.58</v>
      </c>
      <c r="D4370" s="2">
        <v>30.67</v>
      </c>
      <c r="E4370" s="2">
        <v>31.54</v>
      </c>
      <c r="F4370" s="2">
        <v>0.44585987300000002</v>
      </c>
    </row>
    <row r="4371" spans="1:6" x14ac:dyDescent="0.25">
      <c r="A4371" s="3">
        <v>39377</v>
      </c>
      <c r="B4371" s="2">
        <v>31</v>
      </c>
      <c r="C4371" s="2">
        <v>31.47</v>
      </c>
      <c r="D4371" s="2">
        <v>30.95</v>
      </c>
      <c r="E4371" s="2">
        <v>31.37</v>
      </c>
      <c r="F4371" s="2">
        <v>1.1935483870000001</v>
      </c>
    </row>
    <row r="4372" spans="1:6" x14ac:dyDescent="0.25">
      <c r="A4372" s="3">
        <v>39374</v>
      </c>
      <c r="B4372" s="2">
        <v>32.61</v>
      </c>
      <c r="C4372" s="2">
        <v>32.630000000000003</v>
      </c>
      <c r="D4372" s="2">
        <v>31.4</v>
      </c>
      <c r="E4372" s="2">
        <v>31.49</v>
      </c>
      <c r="F4372" s="2">
        <v>-3.434529285</v>
      </c>
    </row>
    <row r="4373" spans="1:6" x14ac:dyDescent="0.25">
      <c r="A4373" s="3">
        <v>39373</v>
      </c>
      <c r="B4373" s="2">
        <v>32.25</v>
      </c>
      <c r="C4373" s="2">
        <v>32.93</v>
      </c>
      <c r="D4373" s="2">
        <v>32.25</v>
      </c>
      <c r="E4373" s="2">
        <v>32.68</v>
      </c>
      <c r="F4373" s="2">
        <v>1.3333333329999999</v>
      </c>
    </row>
    <row r="4374" spans="1:6" x14ac:dyDescent="0.25">
      <c r="A4374" s="3">
        <v>39372</v>
      </c>
      <c r="B4374" s="2">
        <v>32.700000000000003</v>
      </c>
      <c r="C4374" s="2">
        <v>32.74</v>
      </c>
      <c r="D4374" s="2">
        <v>31.91</v>
      </c>
      <c r="E4374" s="2">
        <v>32.51</v>
      </c>
      <c r="F4374" s="2">
        <v>-0.58103975500000005</v>
      </c>
    </row>
    <row r="4375" spans="1:6" x14ac:dyDescent="0.25">
      <c r="A4375" s="3">
        <v>39371</v>
      </c>
      <c r="B4375" s="2">
        <v>32.450000000000003</v>
      </c>
      <c r="C4375" s="2">
        <v>32.5</v>
      </c>
      <c r="D4375" s="2">
        <v>31.85</v>
      </c>
      <c r="E4375" s="2">
        <v>32.29</v>
      </c>
      <c r="F4375" s="2">
        <v>-0.49306625599999998</v>
      </c>
    </row>
    <row r="4376" spans="1:6" x14ac:dyDescent="0.25">
      <c r="A4376" s="3">
        <v>39370</v>
      </c>
      <c r="B4376" s="2">
        <v>32.92</v>
      </c>
      <c r="C4376" s="2">
        <v>33.14</v>
      </c>
      <c r="D4376" s="2">
        <v>32.51</v>
      </c>
      <c r="E4376" s="2">
        <v>32.79</v>
      </c>
      <c r="F4376" s="2">
        <v>-0.39489671900000001</v>
      </c>
    </row>
    <row r="4377" spans="1:6" x14ac:dyDescent="0.25">
      <c r="A4377" s="3">
        <v>39367</v>
      </c>
      <c r="B4377" s="2">
        <v>32.83</v>
      </c>
      <c r="C4377" s="2">
        <v>33.119999999999997</v>
      </c>
      <c r="D4377" s="2">
        <v>32.75</v>
      </c>
      <c r="E4377" s="2">
        <v>32.950000000000003</v>
      </c>
      <c r="F4377" s="2">
        <v>0.36551934200000002</v>
      </c>
    </row>
    <row r="4378" spans="1:6" x14ac:dyDescent="0.25">
      <c r="A4378" s="3">
        <v>39366</v>
      </c>
      <c r="B4378" s="2">
        <v>33.380000000000003</v>
      </c>
      <c r="C4378" s="2">
        <v>33.6</v>
      </c>
      <c r="D4378" s="2">
        <v>32.6</v>
      </c>
      <c r="E4378" s="2">
        <v>32.799999999999997</v>
      </c>
      <c r="F4378" s="2">
        <v>-1.7375674059999999</v>
      </c>
    </row>
    <row r="4379" spans="1:6" x14ac:dyDescent="0.25">
      <c r="A4379" s="3">
        <v>39365</v>
      </c>
      <c r="B4379" s="2">
        <v>33.340000000000003</v>
      </c>
      <c r="C4379" s="2">
        <v>33.5</v>
      </c>
      <c r="D4379" s="2">
        <v>33.15</v>
      </c>
      <c r="E4379" s="2">
        <v>33.270000000000003</v>
      </c>
      <c r="F4379" s="2">
        <v>-0.209958008</v>
      </c>
    </row>
    <row r="4380" spans="1:6" x14ac:dyDescent="0.25">
      <c r="A4380" s="3">
        <v>39364</v>
      </c>
      <c r="B4380" s="2">
        <v>32.770000000000003</v>
      </c>
      <c r="C4380" s="2">
        <v>33.090000000000003</v>
      </c>
      <c r="D4380" s="2">
        <v>32.659999999999997</v>
      </c>
      <c r="E4380" s="2">
        <v>33.08</v>
      </c>
      <c r="F4380" s="2">
        <v>0.94598718299999995</v>
      </c>
    </row>
    <row r="4381" spans="1:6" x14ac:dyDescent="0.25">
      <c r="A4381" s="3">
        <v>39363</v>
      </c>
      <c r="B4381" s="2">
        <v>32.53</v>
      </c>
      <c r="C4381" s="2">
        <v>32.9</v>
      </c>
      <c r="D4381" s="2">
        <v>32.51</v>
      </c>
      <c r="E4381" s="2">
        <v>32.71</v>
      </c>
      <c r="F4381" s="2">
        <v>0.55333538299999996</v>
      </c>
    </row>
    <row r="4382" spans="1:6" x14ac:dyDescent="0.25">
      <c r="A4382" s="3">
        <v>39360</v>
      </c>
      <c r="B4382" s="2">
        <v>32.33</v>
      </c>
      <c r="C4382" s="2">
        <v>32.81</v>
      </c>
      <c r="D4382" s="2">
        <v>32.26</v>
      </c>
      <c r="E4382" s="2">
        <v>32.67</v>
      </c>
      <c r="F4382" s="2">
        <v>1.0516548100000001</v>
      </c>
    </row>
    <row r="4383" spans="1:6" x14ac:dyDescent="0.25">
      <c r="A4383" s="3">
        <v>39359</v>
      </c>
      <c r="B4383" s="2">
        <v>32.590000000000003</v>
      </c>
      <c r="C4383" s="2">
        <v>32.68</v>
      </c>
      <c r="D4383" s="2">
        <v>31.88</v>
      </c>
      <c r="E4383" s="2">
        <v>32.15</v>
      </c>
      <c r="F4383" s="2">
        <v>-1.350107395</v>
      </c>
    </row>
    <row r="4384" spans="1:6" x14ac:dyDescent="0.25">
      <c r="A4384" s="3">
        <v>39358</v>
      </c>
      <c r="B4384" s="2">
        <v>32.9</v>
      </c>
      <c r="C4384" s="2">
        <v>32.97</v>
      </c>
      <c r="D4384" s="2">
        <v>32.44</v>
      </c>
      <c r="E4384" s="2">
        <v>32.49</v>
      </c>
      <c r="F4384" s="2">
        <v>-1.2462006080000001</v>
      </c>
    </row>
    <row r="4385" spans="1:6" x14ac:dyDescent="0.25">
      <c r="A4385" s="3">
        <v>39357</v>
      </c>
      <c r="B4385" s="2">
        <v>33</v>
      </c>
      <c r="C4385" s="2">
        <v>33.119999999999997</v>
      </c>
      <c r="D4385" s="2">
        <v>32.880000000000003</v>
      </c>
      <c r="E4385" s="2">
        <v>33.01</v>
      </c>
      <c r="F4385" s="2">
        <v>3.0303030000000002E-2</v>
      </c>
    </row>
    <row r="4386" spans="1:6" x14ac:dyDescent="0.25">
      <c r="A4386" s="3">
        <v>39356</v>
      </c>
      <c r="B4386" s="2">
        <v>33.01</v>
      </c>
      <c r="C4386" s="2">
        <v>33.32</v>
      </c>
      <c r="D4386" s="2">
        <v>32.97</v>
      </c>
      <c r="E4386" s="2">
        <v>33.049999999999997</v>
      </c>
      <c r="F4386" s="2">
        <v>0.121175401</v>
      </c>
    </row>
    <row r="4387" spans="1:6" x14ac:dyDescent="0.25">
      <c r="A4387" s="3">
        <v>39353</v>
      </c>
      <c r="B4387" s="2">
        <v>33.06</v>
      </c>
      <c r="C4387" s="2">
        <v>33.369999999999997</v>
      </c>
      <c r="D4387" s="2">
        <v>32.97</v>
      </c>
      <c r="E4387" s="2">
        <v>33.11</v>
      </c>
      <c r="F4387" s="2">
        <v>0.15124016900000001</v>
      </c>
    </row>
    <row r="4388" spans="1:6" x14ac:dyDescent="0.25">
      <c r="A4388" s="3">
        <v>39352</v>
      </c>
      <c r="B4388" s="2">
        <v>33.020000000000003</v>
      </c>
      <c r="C4388" s="2">
        <v>33.29</v>
      </c>
      <c r="D4388" s="2">
        <v>32.86</v>
      </c>
      <c r="E4388" s="2">
        <v>33.22</v>
      </c>
      <c r="F4388" s="2">
        <v>0.60569351900000001</v>
      </c>
    </row>
    <row r="4389" spans="1:6" x14ac:dyDescent="0.25">
      <c r="A4389" s="3">
        <v>39351</v>
      </c>
      <c r="B4389" s="2">
        <v>32.65</v>
      </c>
      <c r="C4389" s="2">
        <v>33</v>
      </c>
      <c r="D4389" s="2">
        <v>32.6</v>
      </c>
      <c r="E4389" s="2">
        <v>33</v>
      </c>
      <c r="F4389" s="2">
        <v>1.071975498</v>
      </c>
    </row>
    <row r="4390" spans="1:6" x14ac:dyDescent="0.25">
      <c r="A4390" s="3">
        <v>39350</v>
      </c>
      <c r="B4390" s="2">
        <v>31.65</v>
      </c>
      <c r="C4390" s="2">
        <v>32.53</v>
      </c>
      <c r="D4390" s="2">
        <v>31.65</v>
      </c>
      <c r="E4390" s="2">
        <v>32.43</v>
      </c>
      <c r="F4390" s="2">
        <v>2.4644549759999999</v>
      </c>
    </row>
    <row r="4391" spans="1:6" x14ac:dyDescent="0.25">
      <c r="A4391" s="3">
        <v>39349</v>
      </c>
      <c r="B4391" s="2">
        <v>32.22</v>
      </c>
      <c r="C4391" s="2">
        <v>32.43</v>
      </c>
      <c r="D4391" s="2">
        <v>31.75</v>
      </c>
      <c r="E4391" s="2">
        <v>31.88</v>
      </c>
      <c r="F4391" s="2">
        <v>-1.0552451890000001</v>
      </c>
    </row>
    <row r="4392" spans="1:6" x14ac:dyDescent="0.25">
      <c r="A4392" s="3">
        <v>39346</v>
      </c>
      <c r="B4392" s="2">
        <v>32.5</v>
      </c>
      <c r="C4392" s="2">
        <v>32.53</v>
      </c>
      <c r="D4392" s="2">
        <v>32.200000000000003</v>
      </c>
      <c r="E4392" s="2">
        <v>32.299999999999997</v>
      </c>
      <c r="F4392" s="2">
        <v>-0.61538461499999997</v>
      </c>
    </row>
    <row r="4393" spans="1:6" x14ac:dyDescent="0.25">
      <c r="A4393" s="3">
        <v>39345</v>
      </c>
      <c r="B4393" s="2">
        <v>31.92</v>
      </c>
      <c r="C4393" s="2">
        <v>32.39</v>
      </c>
      <c r="D4393" s="2">
        <v>31.91</v>
      </c>
      <c r="E4393" s="2">
        <v>32.21</v>
      </c>
      <c r="F4393" s="2">
        <v>0.908521303</v>
      </c>
    </row>
    <row r="4394" spans="1:6" x14ac:dyDescent="0.25">
      <c r="A4394" s="3">
        <v>39344</v>
      </c>
      <c r="B4394" s="2">
        <v>32.130000000000003</v>
      </c>
      <c r="C4394" s="2">
        <v>32.479999999999997</v>
      </c>
      <c r="D4394" s="2">
        <v>32.049999999999997</v>
      </c>
      <c r="E4394" s="2">
        <v>32.090000000000003</v>
      </c>
      <c r="F4394" s="2">
        <v>-0.124494242</v>
      </c>
    </row>
    <row r="4395" spans="1:6" x14ac:dyDescent="0.25">
      <c r="A4395" s="3">
        <v>39343</v>
      </c>
      <c r="B4395" s="2">
        <v>31.57</v>
      </c>
      <c r="C4395" s="2">
        <v>32.04</v>
      </c>
      <c r="D4395" s="2">
        <v>31.41</v>
      </c>
      <c r="E4395" s="2">
        <v>32.04</v>
      </c>
      <c r="F4395" s="2">
        <v>1.488755147</v>
      </c>
    </row>
    <row r="4396" spans="1:6" x14ac:dyDescent="0.25">
      <c r="A4396" s="3">
        <v>39342</v>
      </c>
      <c r="B4396" s="2">
        <v>31.3</v>
      </c>
      <c r="C4396" s="2">
        <v>31.74</v>
      </c>
      <c r="D4396" s="2">
        <v>31.25</v>
      </c>
      <c r="E4396" s="2">
        <v>31.5</v>
      </c>
      <c r="F4396" s="2">
        <v>0.63897763600000002</v>
      </c>
    </row>
    <row r="4397" spans="1:6" x14ac:dyDescent="0.25">
      <c r="A4397" s="3">
        <v>39339</v>
      </c>
      <c r="B4397" s="2">
        <v>31.41</v>
      </c>
      <c r="C4397" s="2">
        <v>31.69</v>
      </c>
      <c r="D4397" s="2">
        <v>31.15</v>
      </c>
      <c r="E4397" s="2">
        <v>31.56</v>
      </c>
      <c r="F4397" s="2">
        <v>0.47755491900000002</v>
      </c>
    </row>
    <row r="4398" spans="1:6" x14ac:dyDescent="0.25">
      <c r="A4398" s="3">
        <v>39338</v>
      </c>
      <c r="B4398" s="2">
        <v>31.96</v>
      </c>
      <c r="C4398" s="2">
        <v>32.03</v>
      </c>
      <c r="D4398" s="2">
        <v>31.4</v>
      </c>
      <c r="E4398" s="2">
        <v>31.51</v>
      </c>
      <c r="F4398" s="2">
        <v>-1.4080100129999999</v>
      </c>
    </row>
    <row r="4399" spans="1:6" x14ac:dyDescent="0.25">
      <c r="A4399" s="3">
        <v>39337</v>
      </c>
      <c r="B4399" s="2">
        <v>32.020000000000003</v>
      </c>
      <c r="C4399" s="2">
        <v>32.119999999999997</v>
      </c>
      <c r="D4399" s="2">
        <v>31.73</v>
      </c>
      <c r="E4399" s="2">
        <v>31.77</v>
      </c>
      <c r="F4399" s="2">
        <v>-0.78076202400000005</v>
      </c>
    </row>
    <row r="4400" spans="1:6" x14ac:dyDescent="0.25">
      <c r="A4400" s="3">
        <v>39336</v>
      </c>
      <c r="B4400" s="2">
        <v>31.95</v>
      </c>
      <c r="C4400" s="2">
        <v>32.17</v>
      </c>
      <c r="D4400" s="2">
        <v>31.74</v>
      </c>
      <c r="E4400" s="2">
        <v>32.159999999999997</v>
      </c>
      <c r="F4400" s="2">
        <v>0.65727699500000003</v>
      </c>
    </row>
    <row r="4401" spans="1:6" x14ac:dyDescent="0.25">
      <c r="A4401" s="3">
        <v>39335</v>
      </c>
      <c r="B4401" s="2">
        <v>31.68</v>
      </c>
      <c r="C4401" s="2">
        <v>32</v>
      </c>
      <c r="D4401" s="2">
        <v>31.23</v>
      </c>
      <c r="E4401" s="2">
        <v>31.74</v>
      </c>
      <c r="F4401" s="2">
        <v>0.18939393900000001</v>
      </c>
    </row>
    <row r="4402" spans="1:6" x14ac:dyDescent="0.25">
      <c r="A4402" s="3">
        <v>39332</v>
      </c>
      <c r="B4402" s="2">
        <v>31.4</v>
      </c>
      <c r="C4402" s="2">
        <v>31.77</v>
      </c>
      <c r="D4402" s="2">
        <v>31.09</v>
      </c>
      <c r="E4402" s="2">
        <v>31.52</v>
      </c>
      <c r="F4402" s="2">
        <v>0.38216560500000002</v>
      </c>
    </row>
    <row r="4403" spans="1:6" x14ac:dyDescent="0.25">
      <c r="A4403" s="3">
        <v>39331</v>
      </c>
      <c r="B4403" s="2">
        <v>32.4</v>
      </c>
      <c r="C4403" s="2">
        <v>32.4</v>
      </c>
      <c r="D4403" s="2">
        <v>31.73</v>
      </c>
      <c r="E4403" s="2">
        <v>31.84</v>
      </c>
      <c r="F4403" s="2">
        <v>-1.7283950619999999</v>
      </c>
    </row>
    <row r="4404" spans="1:6" x14ac:dyDescent="0.25">
      <c r="A4404" s="3">
        <v>39330</v>
      </c>
      <c r="B4404" s="2">
        <v>32.08</v>
      </c>
      <c r="C4404" s="2">
        <v>32.29</v>
      </c>
      <c r="D4404" s="2">
        <v>31.92</v>
      </c>
      <c r="E4404" s="2">
        <v>32.22</v>
      </c>
      <c r="F4404" s="2">
        <v>0.436408978</v>
      </c>
    </row>
    <row r="4405" spans="1:6" x14ac:dyDescent="0.25">
      <c r="A4405" s="3">
        <v>39329</v>
      </c>
      <c r="B4405" s="2">
        <v>31.9</v>
      </c>
      <c r="C4405" s="2">
        <v>32.5</v>
      </c>
      <c r="D4405" s="2">
        <v>31.75</v>
      </c>
      <c r="E4405" s="2">
        <v>32.32</v>
      </c>
      <c r="F4405" s="2">
        <v>1.3166144200000001</v>
      </c>
    </row>
    <row r="4406" spans="1:6" x14ac:dyDescent="0.25">
      <c r="A4406" s="3">
        <v>39325</v>
      </c>
      <c r="B4406" s="2">
        <v>31.84</v>
      </c>
      <c r="C4406" s="2">
        <v>31.98</v>
      </c>
      <c r="D4406" s="2">
        <v>31.67</v>
      </c>
      <c r="E4406" s="2">
        <v>31.92</v>
      </c>
      <c r="F4406" s="2">
        <v>0.25125628100000003</v>
      </c>
    </row>
    <row r="4407" spans="1:6" x14ac:dyDescent="0.25">
      <c r="A4407" s="3">
        <v>39324</v>
      </c>
      <c r="B4407" s="2">
        <v>30.8</v>
      </c>
      <c r="C4407" s="2">
        <v>31.97</v>
      </c>
      <c r="D4407" s="2">
        <v>30.77</v>
      </c>
      <c r="E4407" s="2">
        <v>31.43</v>
      </c>
      <c r="F4407" s="2">
        <v>2.0454545450000001</v>
      </c>
    </row>
    <row r="4408" spans="1:6" x14ac:dyDescent="0.25">
      <c r="A4408" s="3">
        <v>39323</v>
      </c>
      <c r="B4408" s="2">
        <v>30.55</v>
      </c>
      <c r="C4408" s="2">
        <v>31.02</v>
      </c>
      <c r="D4408" s="2">
        <v>30.49</v>
      </c>
      <c r="E4408" s="2">
        <v>31</v>
      </c>
      <c r="F4408" s="2">
        <v>1.47299509</v>
      </c>
    </row>
    <row r="4409" spans="1:6" x14ac:dyDescent="0.25">
      <c r="A4409" s="3">
        <v>39322</v>
      </c>
      <c r="B4409" s="2">
        <v>30.85</v>
      </c>
      <c r="C4409" s="2">
        <v>30.98</v>
      </c>
      <c r="D4409" s="2">
        <v>30.39</v>
      </c>
      <c r="E4409" s="2">
        <v>30.41</v>
      </c>
      <c r="F4409" s="2">
        <v>-1.426256078</v>
      </c>
    </row>
    <row r="4410" spans="1:6" x14ac:dyDescent="0.25">
      <c r="A4410" s="3">
        <v>39321</v>
      </c>
      <c r="B4410" s="2">
        <v>30.51</v>
      </c>
      <c r="C4410" s="2">
        <v>31.25</v>
      </c>
      <c r="D4410" s="2">
        <v>30.51</v>
      </c>
      <c r="E4410" s="2">
        <v>31.1</v>
      </c>
      <c r="F4410" s="2">
        <v>1.933792199</v>
      </c>
    </row>
    <row r="4411" spans="1:6" x14ac:dyDescent="0.25">
      <c r="A4411" s="3">
        <v>39318</v>
      </c>
      <c r="B4411" s="2">
        <v>30.2</v>
      </c>
      <c r="C4411" s="2">
        <v>30.75</v>
      </c>
      <c r="D4411" s="2">
        <v>30.07</v>
      </c>
      <c r="E4411" s="2">
        <v>30.73</v>
      </c>
      <c r="F4411" s="2">
        <v>1.7549668869999999</v>
      </c>
    </row>
    <row r="4412" spans="1:6" x14ac:dyDescent="0.25">
      <c r="A4412" s="3">
        <v>39317</v>
      </c>
      <c r="B4412" s="2">
        <v>30.51</v>
      </c>
      <c r="C4412" s="2">
        <v>30.62</v>
      </c>
      <c r="D4412" s="2">
        <v>30.06</v>
      </c>
      <c r="E4412" s="2">
        <v>30.27</v>
      </c>
      <c r="F4412" s="2">
        <v>-0.78662733500000004</v>
      </c>
    </row>
    <row r="4413" spans="1:6" x14ac:dyDescent="0.25">
      <c r="A4413" s="3">
        <v>39316</v>
      </c>
      <c r="B4413" s="2">
        <v>30.45</v>
      </c>
      <c r="C4413" s="2">
        <v>30.46</v>
      </c>
      <c r="D4413" s="2">
        <v>29.91</v>
      </c>
      <c r="E4413" s="2">
        <v>30.26</v>
      </c>
      <c r="F4413" s="2">
        <v>-0.62397372699999998</v>
      </c>
    </row>
    <row r="4414" spans="1:6" x14ac:dyDescent="0.25">
      <c r="A4414" s="3">
        <v>39315</v>
      </c>
      <c r="B4414" s="2">
        <v>29.75</v>
      </c>
      <c r="C4414" s="2">
        <v>30.3</v>
      </c>
      <c r="D4414" s="2">
        <v>29.7</v>
      </c>
      <c r="E4414" s="2">
        <v>30.1</v>
      </c>
      <c r="F4414" s="2">
        <v>1.1764705879999999</v>
      </c>
    </row>
    <row r="4415" spans="1:6" x14ac:dyDescent="0.25">
      <c r="A4415" s="3">
        <v>39314</v>
      </c>
      <c r="B4415" s="2">
        <v>29.91</v>
      </c>
      <c r="C4415" s="2">
        <v>30.04</v>
      </c>
      <c r="D4415" s="2">
        <v>29.52</v>
      </c>
      <c r="E4415" s="2">
        <v>29.76</v>
      </c>
      <c r="F4415" s="2">
        <v>-0.50150451399999996</v>
      </c>
    </row>
    <row r="4416" spans="1:6" x14ac:dyDescent="0.25">
      <c r="A4416" s="3">
        <v>39311</v>
      </c>
      <c r="B4416" s="2">
        <v>29.98</v>
      </c>
      <c r="C4416" s="2">
        <v>30.46</v>
      </c>
      <c r="D4416" s="2">
        <v>29.56</v>
      </c>
      <c r="E4416" s="2">
        <v>29.99</v>
      </c>
      <c r="F4416" s="2">
        <v>3.3355570000000001E-2</v>
      </c>
    </row>
    <row r="4417" spans="1:6" x14ac:dyDescent="0.25">
      <c r="A4417" s="3">
        <v>39310</v>
      </c>
      <c r="B4417" s="2">
        <v>29.76</v>
      </c>
      <c r="C4417" s="2">
        <v>30.05</v>
      </c>
      <c r="D4417" s="2">
        <v>28.58</v>
      </c>
      <c r="E4417" s="2">
        <v>29.3</v>
      </c>
      <c r="F4417" s="2">
        <v>-1.5456989249999999</v>
      </c>
    </row>
    <row r="4418" spans="1:6" x14ac:dyDescent="0.25">
      <c r="A4418" s="3">
        <v>39309</v>
      </c>
      <c r="B4418" s="2">
        <v>30.15</v>
      </c>
      <c r="C4418" s="2">
        <v>30.74</v>
      </c>
      <c r="D4418" s="2">
        <v>29.89</v>
      </c>
      <c r="E4418" s="2">
        <v>29.92</v>
      </c>
      <c r="F4418" s="2">
        <v>-0.76285240499999996</v>
      </c>
    </row>
    <row r="4419" spans="1:6" x14ac:dyDescent="0.25">
      <c r="A4419" s="3">
        <v>39308</v>
      </c>
      <c r="B4419" s="2">
        <v>31.04</v>
      </c>
      <c r="C4419" s="2">
        <v>31.17</v>
      </c>
      <c r="D4419" s="2">
        <v>30.08</v>
      </c>
      <c r="E4419" s="2">
        <v>30.26</v>
      </c>
      <c r="F4419" s="2">
        <v>-2.5128865980000001</v>
      </c>
    </row>
    <row r="4420" spans="1:6" x14ac:dyDescent="0.25">
      <c r="A4420" s="3">
        <v>39307</v>
      </c>
      <c r="B4420" s="2">
        <v>31.56</v>
      </c>
      <c r="C4420" s="2">
        <v>31.6</v>
      </c>
      <c r="D4420" s="2">
        <v>30.78</v>
      </c>
      <c r="E4420" s="2">
        <v>30.83</v>
      </c>
      <c r="F4420" s="2">
        <v>-2.3130544990000002</v>
      </c>
    </row>
    <row r="4421" spans="1:6" x14ac:dyDescent="0.25">
      <c r="A4421" s="3">
        <v>39304</v>
      </c>
      <c r="B4421" s="2">
        <v>30.95</v>
      </c>
      <c r="C4421" s="2">
        <v>31.49</v>
      </c>
      <c r="D4421" s="2">
        <v>30.84</v>
      </c>
      <c r="E4421" s="2">
        <v>31.4</v>
      </c>
      <c r="F4421" s="2">
        <v>1.4539579970000001</v>
      </c>
    </row>
    <row r="4422" spans="1:6" x14ac:dyDescent="0.25">
      <c r="A4422" s="3">
        <v>39303</v>
      </c>
      <c r="B4422" s="2">
        <v>31.19</v>
      </c>
      <c r="C4422" s="2">
        <v>32.47</v>
      </c>
      <c r="D4422" s="2">
        <v>31.18</v>
      </c>
      <c r="E4422" s="2">
        <v>31.4</v>
      </c>
      <c r="F4422" s="2">
        <v>0.67329272200000001</v>
      </c>
    </row>
    <row r="4423" spans="1:6" x14ac:dyDescent="0.25">
      <c r="A4423" s="3">
        <v>39302</v>
      </c>
      <c r="B4423" s="2">
        <v>31.08</v>
      </c>
      <c r="C4423" s="2">
        <v>32.25</v>
      </c>
      <c r="D4423" s="2">
        <v>31</v>
      </c>
      <c r="E4423" s="2">
        <v>31.68</v>
      </c>
      <c r="F4423" s="2">
        <v>1.930501931</v>
      </c>
    </row>
    <row r="4424" spans="1:6" x14ac:dyDescent="0.25">
      <c r="A4424" s="3">
        <v>39301</v>
      </c>
      <c r="B4424" s="2">
        <v>29.51</v>
      </c>
      <c r="C4424" s="2">
        <v>29.86</v>
      </c>
      <c r="D4424" s="2">
        <v>28.93</v>
      </c>
      <c r="E4424" s="2">
        <v>29.7</v>
      </c>
      <c r="F4424" s="2">
        <v>0.64384954299999997</v>
      </c>
    </row>
    <row r="4425" spans="1:6" x14ac:dyDescent="0.25">
      <c r="A4425" s="3">
        <v>39300</v>
      </c>
      <c r="B4425" s="2">
        <v>29.62</v>
      </c>
      <c r="C4425" s="2">
        <v>29.7</v>
      </c>
      <c r="D4425" s="2">
        <v>28.9</v>
      </c>
      <c r="E4425" s="2">
        <v>29.5</v>
      </c>
      <c r="F4425" s="2">
        <v>-0.405131668</v>
      </c>
    </row>
    <row r="4426" spans="1:6" x14ac:dyDescent="0.25">
      <c r="A4426" s="3">
        <v>39297</v>
      </c>
      <c r="B4426" s="2">
        <v>30.02</v>
      </c>
      <c r="C4426" s="2">
        <v>30.12</v>
      </c>
      <c r="D4426" s="2">
        <v>29.44</v>
      </c>
      <c r="E4426" s="2">
        <v>29.44</v>
      </c>
      <c r="F4426" s="2">
        <v>-1.932045303</v>
      </c>
    </row>
    <row r="4427" spans="1:6" x14ac:dyDescent="0.25">
      <c r="A4427" s="3">
        <v>39296</v>
      </c>
      <c r="B4427" s="2">
        <v>29.76</v>
      </c>
      <c r="C4427" s="2">
        <v>30.2</v>
      </c>
      <c r="D4427" s="2">
        <v>29.67</v>
      </c>
      <c r="E4427" s="2">
        <v>30.13</v>
      </c>
      <c r="F4427" s="2">
        <v>1.2432795699999999</v>
      </c>
    </row>
    <row r="4428" spans="1:6" x14ac:dyDescent="0.25">
      <c r="A4428" s="3">
        <v>39295</v>
      </c>
      <c r="B4428" s="2">
        <v>28.77</v>
      </c>
      <c r="C4428" s="2">
        <v>29.82</v>
      </c>
      <c r="D4428" s="2">
        <v>28.75</v>
      </c>
      <c r="E4428" s="2">
        <v>29.77</v>
      </c>
      <c r="F4428" s="2">
        <v>3.4758428920000002</v>
      </c>
    </row>
    <row r="4429" spans="1:6" x14ac:dyDescent="0.25">
      <c r="A4429" s="3">
        <v>39294</v>
      </c>
      <c r="B4429" s="2">
        <v>29.73</v>
      </c>
      <c r="C4429" s="2">
        <v>29.86</v>
      </c>
      <c r="D4429" s="2">
        <v>28.91</v>
      </c>
      <c r="E4429" s="2">
        <v>28.91</v>
      </c>
      <c r="F4429" s="2">
        <v>-2.7581567439999999</v>
      </c>
    </row>
    <row r="4430" spans="1:6" x14ac:dyDescent="0.25">
      <c r="A4430" s="3">
        <v>39293</v>
      </c>
      <c r="B4430" s="2">
        <v>28.99</v>
      </c>
      <c r="C4430" s="2">
        <v>29.56</v>
      </c>
      <c r="D4430" s="2">
        <v>28.63</v>
      </c>
      <c r="E4430" s="2">
        <v>29.49</v>
      </c>
      <c r="F4430" s="2">
        <v>1.724732666</v>
      </c>
    </row>
    <row r="4431" spans="1:6" x14ac:dyDescent="0.25">
      <c r="A4431" s="3">
        <v>39290</v>
      </c>
      <c r="B4431" s="2">
        <v>29.75</v>
      </c>
      <c r="C4431" s="2">
        <v>29.85</v>
      </c>
      <c r="D4431" s="2">
        <v>28.96</v>
      </c>
      <c r="E4431" s="2">
        <v>28.96</v>
      </c>
      <c r="F4431" s="2">
        <v>-2.6554621850000002</v>
      </c>
    </row>
    <row r="4432" spans="1:6" x14ac:dyDescent="0.25">
      <c r="A4432" s="3">
        <v>39289</v>
      </c>
      <c r="B4432" s="2">
        <v>29.47</v>
      </c>
      <c r="C4432" s="2">
        <v>29.93</v>
      </c>
      <c r="D4432" s="2">
        <v>29.08</v>
      </c>
      <c r="E4432" s="2">
        <v>29.67</v>
      </c>
      <c r="F4432" s="2">
        <v>0.67865626099999998</v>
      </c>
    </row>
    <row r="4433" spans="1:6" x14ac:dyDescent="0.25">
      <c r="A4433" s="3">
        <v>39288</v>
      </c>
      <c r="B4433" s="2">
        <v>30</v>
      </c>
      <c r="C4433" s="2">
        <v>30.23</v>
      </c>
      <c r="D4433" s="2">
        <v>29.65</v>
      </c>
      <c r="E4433" s="2">
        <v>29.91</v>
      </c>
      <c r="F4433" s="2">
        <v>-0.3</v>
      </c>
    </row>
    <row r="4434" spans="1:6" x14ac:dyDescent="0.25">
      <c r="A4434" s="3">
        <v>39287</v>
      </c>
      <c r="B4434" s="2">
        <v>29.94</v>
      </c>
      <c r="C4434" s="2">
        <v>30.36</v>
      </c>
      <c r="D4434" s="2">
        <v>29.58</v>
      </c>
      <c r="E4434" s="2">
        <v>29.73</v>
      </c>
      <c r="F4434" s="2">
        <v>-0.70140280600000005</v>
      </c>
    </row>
    <row r="4435" spans="1:6" x14ac:dyDescent="0.25">
      <c r="A4435" s="3">
        <v>39286</v>
      </c>
      <c r="B4435" s="2">
        <v>29.7</v>
      </c>
      <c r="C4435" s="2">
        <v>30.39</v>
      </c>
      <c r="D4435" s="2">
        <v>29.68</v>
      </c>
      <c r="E4435" s="2">
        <v>30.26</v>
      </c>
      <c r="F4435" s="2">
        <v>1.885521886</v>
      </c>
    </row>
    <row r="4436" spans="1:6" x14ac:dyDescent="0.25">
      <c r="A4436" s="3">
        <v>39283</v>
      </c>
      <c r="B4436" s="2">
        <v>29.93</v>
      </c>
      <c r="C4436" s="2">
        <v>29.93</v>
      </c>
      <c r="D4436" s="2">
        <v>29.4</v>
      </c>
      <c r="E4436" s="2">
        <v>29.59</v>
      </c>
      <c r="F4436" s="2">
        <v>-1.1359839629999999</v>
      </c>
    </row>
    <row r="4437" spans="1:6" x14ac:dyDescent="0.25">
      <c r="A4437" s="3">
        <v>39282</v>
      </c>
      <c r="B4437" s="2">
        <v>29.85</v>
      </c>
      <c r="C4437" s="2">
        <v>30</v>
      </c>
      <c r="D4437" s="2">
        <v>29.81</v>
      </c>
      <c r="E4437" s="2">
        <v>29.94</v>
      </c>
      <c r="F4437" s="2">
        <v>0.30150753800000002</v>
      </c>
    </row>
    <row r="4438" spans="1:6" x14ac:dyDescent="0.25">
      <c r="A4438" s="3">
        <v>39281</v>
      </c>
      <c r="B4438" s="2">
        <v>29.46</v>
      </c>
      <c r="C4438" s="2">
        <v>29.53</v>
      </c>
      <c r="D4438" s="2">
        <v>28.88</v>
      </c>
      <c r="E4438" s="2">
        <v>29.44</v>
      </c>
      <c r="F4438" s="2">
        <v>-6.7888663000000002E-2</v>
      </c>
    </row>
    <row r="4439" spans="1:6" x14ac:dyDescent="0.25">
      <c r="A4439" s="3">
        <v>39280</v>
      </c>
      <c r="B4439" s="2">
        <v>29.85</v>
      </c>
      <c r="C4439" s="2">
        <v>29.98</v>
      </c>
      <c r="D4439" s="2">
        <v>29.6</v>
      </c>
      <c r="E4439" s="2">
        <v>29.74</v>
      </c>
      <c r="F4439" s="2">
        <v>-0.368509213</v>
      </c>
    </row>
    <row r="4440" spans="1:6" x14ac:dyDescent="0.25">
      <c r="A4440" s="3">
        <v>39279</v>
      </c>
      <c r="B4440" s="2">
        <v>29.72</v>
      </c>
      <c r="C4440" s="2">
        <v>30</v>
      </c>
      <c r="D4440" s="2">
        <v>29.72</v>
      </c>
      <c r="E4440" s="2">
        <v>29.89</v>
      </c>
      <c r="F4440" s="2">
        <v>0.57200538400000001</v>
      </c>
    </row>
    <row r="4441" spans="1:6" x14ac:dyDescent="0.25">
      <c r="A4441" s="3">
        <v>39276</v>
      </c>
      <c r="B4441" s="2">
        <v>29.5</v>
      </c>
      <c r="C4441" s="2">
        <v>29.96</v>
      </c>
      <c r="D4441" s="2">
        <v>29.5</v>
      </c>
      <c r="E4441" s="2">
        <v>29.89</v>
      </c>
      <c r="F4441" s="2">
        <v>1.3220338979999999</v>
      </c>
    </row>
    <row r="4442" spans="1:6" x14ac:dyDescent="0.25">
      <c r="A4442" s="3">
        <v>39275</v>
      </c>
      <c r="B4442" s="2">
        <v>28.87</v>
      </c>
      <c r="C4442" s="2">
        <v>29.97</v>
      </c>
      <c r="D4442" s="2">
        <v>28.84</v>
      </c>
      <c r="E4442" s="2">
        <v>29.81</v>
      </c>
      <c r="F4442" s="2">
        <v>3.255975061</v>
      </c>
    </row>
    <row r="4443" spans="1:6" x14ac:dyDescent="0.25">
      <c r="A4443" s="3">
        <v>39274</v>
      </c>
      <c r="B4443" s="2">
        <v>28.14</v>
      </c>
      <c r="C4443" s="2">
        <v>28.8</v>
      </c>
      <c r="D4443" s="2">
        <v>28.13</v>
      </c>
      <c r="E4443" s="2">
        <v>28.76</v>
      </c>
      <c r="F4443" s="2">
        <v>2.2032693669999999</v>
      </c>
    </row>
    <row r="4444" spans="1:6" x14ac:dyDescent="0.25">
      <c r="A4444" s="3">
        <v>39273</v>
      </c>
      <c r="B4444" s="2">
        <v>28.18</v>
      </c>
      <c r="C4444" s="2">
        <v>28.48</v>
      </c>
      <c r="D4444" s="2">
        <v>28.1</v>
      </c>
      <c r="E4444" s="2">
        <v>28.31</v>
      </c>
      <c r="F4444" s="2">
        <v>0.46132008499999999</v>
      </c>
    </row>
    <row r="4445" spans="1:6" x14ac:dyDescent="0.25">
      <c r="A4445" s="3">
        <v>39272</v>
      </c>
      <c r="B4445" s="2">
        <v>28.44</v>
      </c>
      <c r="C4445" s="2">
        <v>28.5</v>
      </c>
      <c r="D4445" s="2">
        <v>28.35</v>
      </c>
      <c r="E4445" s="2">
        <v>28.45</v>
      </c>
      <c r="F4445" s="2">
        <v>3.5161744000000002E-2</v>
      </c>
    </row>
    <row r="4446" spans="1:6" x14ac:dyDescent="0.25">
      <c r="A4446" s="3">
        <v>39269</v>
      </c>
      <c r="B4446" s="2">
        <v>28.37</v>
      </c>
      <c r="C4446" s="2">
        <v>28.5</v>
      </c>
      <c r="D4446" s="2">
        <v>28.24</v>
      </c>
      <c r="E4446" s="2">
        <v>28.47</v>
      </c>
      <c r="F4446" s="2">
        <v>0.35248501900000001</v>
      </c>
    </row>
    <row r="4447" spans="1:6" x14ac:dyDescent="0.25">
      <c r="A4447" s="3">
        <v>39268</v>
      </c>
      <c r="B4447" s="2">
        <v>28.08</v>
      </c>
      <c r="C4447" s="2">
        <v>28.38</v>
      </c>
      <c r="D4447" s="2">
        <v>27.94</v>
      </c>
      <c r="E4447" s="2">
        <v>28.37</v>
      </c>
      <c r="F4447" s="2">
        <v>1.032763533</v>
      </c>
    </row>
    <row r="4448" spans="1:6" x14ac:dyDescent="0.25">
      <c r="A4448" s="3">
        <v>39266</v>
      </c>
      <c r="B4448" s="2">
        <v>27.95</v>
      </c>
      <c r="C4448" s="2">
        <v>28.1</v>
      </c>
      <c r="D4448" s="2">
        <v>27.81</v>
      </c>
      <c r="E4448" s="2">
        <v>28.1</v>
      </c>
      <c r="F4448" s="2">
        <v>0.53667262999999998</v>
      </c>
    </row>
    <row r="4449" spans="1:6" x14ac:dyDescent="0.25">
      <c r="A4449" s="3">
        <v>39265</v>
      </c>
      <c r="B4449" s="2">
        <v>27.92</v>
      </c>
      <c r="C4449" s="2">
        <v>28.05</v>
      </c>
      <c r="D4449" s="2">
        <v>27.79</v>
      </c>
      <c r="E4449" s="2">
        <v>27.89</v>
      </c>
      <c r="F4449" s="2">
        <v>-0.107449857</v>
      </c>
    </row>
    <row r="4450" spans="1:6" x14ac:dyDescent="0.25">
      <c r="A4450" s="3">
        <v>39262</v>
      </c>
      <c r="B4450" s="2">
        <v>27.98</v>
      </c>
      <c r="C4450" s="2">
        <v>28.06</v>
      </c>
      <c r="D4450" s="2">
        <v>27.65</v>
      </c>
      <c r="E4450" s="2">
        <v>27.85</v>
      </c>
      <c r="F4450" s="2">
        <v>-0.46461758399999997</v>
      </c>
    </row>
    <row r="4451" spans="1:6" x14ac:dyDescent="0.25">
      <c r="A4451" s="3">
        <v>39261</v>
      </c>
      <c r="B4451" s="2">
        <v>27.7</v>
      </c>
      <c r="C4451" s="2">
        <v>28.24</v>
      </c>
      <c r="D4451" s="2">
        <v>27.58</v>
      </c>
      <c r="E4451" s="2">
        <v>27.85</v>
      </c>
      <c r="F4451" s="2">
        <v>0.54151624499999995</v>
      </c>
    </row>
    <row r="4452" spans="1:6" x14ac:dyDescent="0.25">
      <c r="A4452" s="3">
        <v>39260</v>
      </c>
      <c r="B4452" s="2">
        <v>26.95</v>
      </c>
      <c r="C4452" s="2">
        <v>27.3</v>
      </c>
      <c r="D4452" s="2">
        <v>26.85</v>
      </c>
      <c r="E4452" s="2">
        <v>27.27</v>
      </c>
      <c r="F4452" s="2">
        <v>1.1873840449999999</v>
      </c>
    </row>
    <row r="4453" spans="1:6" x14ac:dyDescent="0.25">
      <c r="A4453" s="3">
        <v>39259</v>
      </c>
      <c r="B4453" s="2">
        <v>27.26</v>
      </c>
      <c r="C4453" s="2">
        <v>27.49</v>
      </c>
      <c r="D4453" s="2">
        <v>26.99</v>
      </c>
      <c r="E4453" s="2">
        <v>27.15</v>
      </c>
      <c r="F4453" s="2">
        <v>-0.40352164299999999</v>
      </c>
    </row>
    <row r="4454" spans="1:6" x14ac:dyDescent="0.25">
      <c r="A4454" s="3">
        <v>39258</v>
      </c>
      <c r="B4454" s="2">
        <v>26.82</v>
      </c>
      <c r="C4454" s="2">
        <v>27.35</v>
      </c>
      <c r="D4454" s="2">
        <v>26.75</v>
      </c>
      <c r="E4454" s="2">
        <v>27.03</v>
      </c>
      <c r="F4454" s="2">
        <v>0.78299776300000001</v>
      </c>
    </row>
    <row r="4455" spans="1:6" x14ac:dyDescent="0.25">
      <c r="A4455" s="3">
        <v>39255</v>
      </c>
      <c r="B4455" s="2">
        <v>27.16</v>
      </c>
      <c r="C4455" s="2">
        <v>27.24</v>
      </c>
      <c r="D4455" s="2">
        <v>26.85</v>
      </c>
      <c r="E4455" s="2">
        <v>26.85</v>
      </c>
      <c r="F4455" s="2">
        <v>-1.1413843889999999</v>
      </c>
    </row>
    <row r="4456" spans="1:6" x14ac:dyDescent="0.25">
      <c r="A4456" s="3">
        <v>39254</v>
      </c>
      <c r="B4456" s="2">
        <v>27.13</v>
      </c>
      <c r="C4456" s="2">
        <v>27.44</v>
      </c>
      <c r="D4456" s="2">
        <v>26.91</v>
      </c>
      <c r="E4456" s="2">
        <v>27.4</v>
      </c>
      <c r="F4456" s="2">
        <v>0.99520825700000004</v>
      </c>
    </row>
    <row r="4457" spans="1:6" x14ac:dyDescent="0.25">
      <c r="A4457" s="3">
        <v>39253</v>
      </c>
      <c r="B4457" s="2">
        <v>27.38</v>
      </c>
      <c r="C4457" s="2">
        <v>27.67</v>
      </c>
      <c r="D4457" s="2">
        <v>27.14</v>
      </c>
      <c r="E4457" s="2">
        <v>27.2</v>
      </c>
      <c r="F4457" s="2">
        <v>-0.65741417099999999</v>
      </c>
    </row>
    <row r="4458" spans="1:6" x14ac:dyDescent="0.25">
      <c r="A4458" s="3">
        <v>39252</v>
      </c>
      <c r="B4458" s="2">
        <v>27.04</v>
      </c>
      <c r="C4458" s="2">
        <v>27.4</v>
      </c>
      <c r="D4458" s="2">
        <v>26.88</v>
      </c>
      <c r="E4458" s="2">
        <v>27.3</v>
      </c>
      <c r="F4458" s="2">
        <v>0.96153846200000004</v>
      </c>
    </row>
    <row r="4459" spans="1:6" x14ac:dyDescent="0.25">
      <c r="A4459" s="3">
        <v>39251</v>
      </c>
      <c r="B4459" s="2">
        <v>27.34</v>
      </c>
      <c r="C4459" s="2">
        <v>27.36</v>
      </c>
      <c r="D4459" s="2">
        <v>27.04</v>
      </c>
      <c r="E4459" s="2">
        <v>27.21</v>
      </c>
      <c r="F4459" s="2">
        <v>-0.47549378199999998</v>
      </c>
    </row>
    <row r="4460" spans="1:6" x14ac:dyDescent="0.25">
      <c r="A4460" s="3">
        <v>39248</v>
      </c>
      <c r="B4460" s="2">
        <v>27.04</v>
      </c>
      <c r="C4460" s="2">
        <v>27.4</v>
      </c>
      <c r="D4460" s="2">
        <v>26.88</v>
      </c>
      <c r="E4460" s="2">
        <v>27.39</v>
      </c>
      <c r="F4460" s="2">
        <v>1.294378698</v>
      </c>
    </row>
    <row r="4461" spans="1:6" x14ac:dyDescent="0.25">
      <c r="A4461" s="3">
        <v>39247</v>
      </c>
      <c r="B4461" s="2">
        <v>26.53</v>
      </c>
      <c r="C4461" s="2">
        <v>26.97</v>
      </c>
      <c r="D4461" s="2">
        <v>26.51</v>
      </c>
      <c r="E4461" s="2">
        <v>26.84</v>
      </c>
      <c r="F4461" s="2">
        <v>1.1684885039999999</v>
      </c>
    </row>
    <row r="4462" spans="1:6" x14ac:dyDescent="0.25">
      <c r="A4462" s="3">
        <v>39246</v>
      </c>
      <c r="B4462" s="2">
        <v>26.22</v>
      </c>
      <c r="C4462" s="2">
        <v>26.53</v>
      </c>
      <c r="D4462" s="2">
        <v>25.88</v>
      </c>
      <c r="E4462" s="2">
        <v>26.53</v>
      </c>
      <c r="F4462" s="2">
        <v>1.1823035850000001</v>
      </c>
    </row>
    <row r="4463" spans="1:6" x14ac:dyDescent="0.25">
      <c r="A4463" s="3">
        <v>39245</v>
      </c>
      <c r="B4463" s="2">
        <v>26.12</v>
      </c>
      <c r="C4463" s="2">
        <v>26.52</v>
      </c>
      <c r="D4463" s="2">
        <v>26.03</v>
      </c>
      <c r="E4463" s="2">
        <v>26.06</v>
      </c>
      <c r="F4463" s="2">
        <v>-0.22970903500000001</v>
      </c>
    </row>
    <row r="4464" spans="1:6" x14ac:dyDescent="0.25">
      <c r="A4464" s="3">
        <v>39244</v>
      </c>
      <c r="B4464" s="2">
        <v>26.29</v>
      </c>
      <c r="C4464" s="2">
        <v>26.53</v>
      </c>
      <c r="D4464" s="2">
        <v>26.27</v>
      </c>
      <c r="E4464" s="2">
        <v>26.32</v>
      </c>
      <c r="F4464" s="2">
        <v>0.11411183</v>
      </c>
    </row>
    <row r="4465" spans="1:6" x14ac:dyDescent="0.25">
      <c r="A4465" s="3">
        <v>39241</v>
      </c>
      <c r="B4465" s="2">
        <v>25.84</v>
      </c>
      <c r="C4465" s="2">
        <v>26.51</v>
      </c>
      <c r="D4465" s="2">
        <v>25.84</v>
      </c>
      <c r="E4465" s="2">
        <v>26.48</v>
      </c>
      <c r="F4465" s="2">
        <v>2.4767801860000001</v>
      </c>
    </row>
    <row r="4466" spans="1:6" x14ac:dyDescent="0.25">
      <c r="A4466" s="3">
        <v>39240</v>
      </c>
      <c r="B4466" s="2">
        <v>26.45</v>
      </c>
      <c r="C4466" s="2">
        <v>26.56</v>
      </c>
      <c r="D4466" s="2">
        <v>25.84</v>
      </c>
      <c r="E4466" s="2">
        <v>25.86</v>
      </c>
      <c r="F4466" s="2">
        <v>-2.2306238189999998</v>
      </c>
    </row>
    <row r="4467" spans="1:6" x14ac:dyDescent="0.25">
      <c r="A4467" s="3">
        <v>39239</v>
      </c>
      <c r="B4467" s="2">
        <v>27</v>
      </c>
      <c r="C4467" s="2">
        <v>27.08</v>
      </c>
      <c r="D4467" s="2">
        <v>26.47</v>
      </c>
      <c r="E4467" s="2">
        <v>26.6</v>
      </c>
      <c r="F4467" s="2">
        <v>-1.4814814810000001</v>
      </c>
    </row>
    <row r="4468" spans="1:6" x14ac:dyDescent="0.25">
      <c r="A4468" s="3">
        <v>39238</v>
      </c>
      <c r="B4468" s="2">
        <v>26.86</v>
      </c>
      <c r="C4468" s="2">
        <v>27.3</v>
      </c>
      <c r="D4468" s="2">
        <v>26.86</v>
      </c>
      <c r="E4468" s="2">
        <v>27.2</v>
      </c>
      <c r="F4468" s="2">
        <v>1.2658227849999999</v>
      </c>
    </row>
    <row r="4469" spans="1:6" x14ac:dyDescent="0.25">
      <c r="A4469" s="3">
        <v>39237</v>
      </c>
      <c r="B4469" s="2">
        <v>26.68</v>
      </c>
      <c r="C4469" s="2">
        <v>27.05</v>
      </c>
      <c r="D4469" s="2">
        <v>26.65</v>
      </c>
      <c r="E4469" s="2">
        <v>27.01</v>
      </c>
      <c r="F4469" s="2">
        <v>1.236881559</v>
      </c>
    </row>
    <row r="4470" spans="1:6" x14ac:dyDescent="0.25">
      <c r="A4470" s="3">
        <v>39234</v>
      </c>
      <c r="B4470" s="2">
        <v>26.94</v>
      </c>
      <c r="C4470" s="2">
        <v>27.4</v>
      </c>
      <c r="D4470" s="2">
        <v>26.83</v>
      </c>
      <c r="E4470" s="2">
        <v>26.86</v>
      </c>
      <c r="F4470" s="2">
        <v>-0.29695619899999998</v>
      </c>
    </row>
    <row r="4471" spans="1:6" x14ac:dyDescent="0.25">
      <c r="A4471" s="3">
        <v>39233</v>
      </c>
      <c r="B4471" s="2">
        <v>26.74</v>
      </c>
      <c r="C4471" s="2">
        <v>26.99</v>
      </c>
      <c r="D4471" s="2">
        <v>26.49</v>
      </c>
      <c r="E4471" s="2">
        <v>26.92</v>
      </c>
      <c r="F4471" s="2">
        <v>0.67314884100000005</v>
      </c>
    </row>
    <row r="4472" spans="1:6" x14ac:dyDescent="0.25">
      <c r="A4472" s="3">
        <v>39232</v>
      </c>
      <c r="B4472" s="2">
        <v>25.7</v>
      </c>
      <c r="C4472" s="2">
        <v>26.4</v>
      </c>
      <c r="D4472" s="2">
        <v>25.62</v>
      </c>
      <c r="E4472" s="2">
        <v>26.39</v>
      </c>
      <c r="F4472" s="2">
        <v>2.684824903</v>
      </c>
    </row>
    <row r="4473" spans="1:6" x14ac:dyDescent="0.25">
      <c r="A4473" s="3">
        <v>39231</v>
      </c>
      <c r="B4473" s="2">
        <v>25.55</v>
      </c>
      <c r="C4473" s="2">
        <v>26</v>
      </c>
      <c r="D4473" s="2">
        <v>25.55</v>
      </c>
      <c r="E4473" s="2">
        <v>25.9</v>
      </c>
      <c r="F4473" s="2">
        <v>1.3698630140000001</v>
      </c>
    </row>
    <row r="4474" spans="1:6" x14ac:dyDescent="0.25">
      <c r="A4474" s="3">
        <v>39227</v>
      </c>
      <c r="B4474" s="2">
        <v>25.5</v>
      </c>
      <c r="C4474" s="2">
        <v>25.68</v>
      </c>
      <c r="D4474" s="2">
        <v>25.4</v>
      </c>
      <c r="E4474" s="2">
        <v>25.52</v>
      </c>
      <c r="F4474" s="2">
        <v>7.8431372999999999E-2</v>
      </c>
    </row>
    <row r="4475" spans="1:6" x14ac:dyDescent="0.25">
      <c r="A4475" s="3">
        <v>39226</v>
      </c>
      <c r="B4475" s="2">
        <v>26.02</v>
      </c>
      <c r="C4475" s="2">
        <v>26.06</v>
      </c>
      <c r="D4475" s="2">
        <v>25.33</v>
      </c>
      <c r="E4475" s="2">
        <v>25.4</v>
      </c>
      <c r="F4475" s="2">
        <v>-2.382782475</v>
      </c>
    </row>
    <row r="4476" spans="1:6" x14ac:dyDescent="0.25">
      <c r="A4476" s="3">
        <v>39225</v>
      </c>
      <c r="B4476" s="2">
        <v>26.4</v>
      </c>
      <c r="C4476" s="2">
        <v>26.42</v>
      </c>
      <c r="D4476" s="2">
        <v>25.88</v>
      </c>
      <c r="E4476" s="2">
        <v>25.97</v>
      </c>
      <c r="F4476" s="2">
        <v>-1.6287878790000001</v>
      </c>
    </row>
    <row r="4477" spans="1:6" x14ac:dyDescent="0.25">
      <c r="A4477" s="3">
        <v>39224</v>
      </c>
      <c r="B4477" s="2">
        <v>26.37</v>
      </c>
      <c r="C4477" s="2">
        <v>26.49</v>
      </c>
      <c r="D4477" s="2">
        <v>26.26</v>
      </c>
      <c r="E4477" s="2">
        <v>26.37</v>
      </c>
      <c r="F4477" s="2">
        <v>0</v>
      </c>
    </row>
    <row r="4478" spans="1:6" x14ac:dyDescent="0.25">
      <c r="A4478" s="3">
        <v>39223</v>
      </c>
      <c r="B4478" s="2">
        <v>26.2</v>
      </c>
      <c r="C4478" s="2">
        <v>26.54</v>
      </c>
      <c r="D4478" s="2">
        <v>26.2</v>
      </c>
      <c r="E4478" s="2">
        <v>26.4</v>
      </c>
      <c r="F4478" s="2">
        <v>0.76335877900000004</v>
      </c>
    </row>
    <row r="4479" spans="1:6" x14ac:dyDescent="0.25">
      <c r="A4479" s="3">
        <v>39220</v>
      </c>
      <c r="B4479" s="2">
        <v>26.36</v>
      </c>
      <c r="C4479" s="2">
        <v>26.41</v>
      </c>
      <c r="D4479" s="2">
        <v>26.17</v>
      </c>
      <c r="E4479" s="2">
        <v>26.21</v>
      </c>
      <c r="F4479" s="2">
        <v>-0.56904400600000005</v>
      </c>
    </row>
    <row r="4480" spans="1:6" x14ac:dyDescent="0.25">
      <c r="A4480" s="3">
        <v>39219</v>
      </c>
      <c r="B4480" s="2">
        <v>26.3</v>
      </c>
      <c r="C4480" s="2">
        <v>26.62</v>
      </c>
      <c r="D4480" s="2">
        <v>26.25</v>
      </c>
      <c r="E4480" s="2">
        <v>26.28</v>
      </c>
      <c r="F4480" s="2">
        <v>-7.6045627000000005E-2</v>
      </c>
    </row>
    <row r="4481" spans="1:6" x14ac:dyDescent="0.25">
      <c r="A4481" s="3">
        <v>39218</v>
      </c>
      <c r="B4481" s="2">
        <v>26.25</v>
      </c>
      <c r="C4481" s="2">
        <v>26.49</v>
      </c>
      <c r="D4481" s="2">
        <v>26.13</v>
      </c>
      <c r="E4481" s="2">
        <v>26.48</v>
      </c>
      <c r="F4481" s="2">
        <v>0.876190476</v>
      </c>
    </row>
    <row r="4482" spans="1:6" x14ac:dyDescent="0.25">
      <c r="A4482" s="3">
        <v>39217</v>
      </c>
      <c r="B4482" s="2">
        <v>26.3</v>
      </c>
      <c r="C4482" s="2">
        <v>26.49</v>
      </c>
      <c r="D4482" s="2">
        <v>26.08</v>
      </c>
      <c r="E4482" s="2">
        <v>26.13</v>
      </c>
      <c r="F4482" s="2">
        <v>-0.64638783300000002</v>
      </c>
    </row>
    <row r="4483" spans="1:6" x14ac:dyDescent="0.25">
      <c r="A4483" s="3">
        <v>39216</v>
      </c>
      <c r="B4483" s="2">
        <v>26.61</v>
      </c>
      <c r="C4483" s="2">
        <v>26.65</v>
      </c>
      <c r="D4483" s="2">
        <v>26.12</v>
      </c>
      <c r="E4483" s="2">
        <v>26.29</v>
      </c>
      <c r="F4483" s="2">
        <v>-1.2025554300000001</v>
      </c>
    </row>
    <row r="4484" spans="1:6" x14ac:dyDescent="0.25">
      <c r="A4484" s="3">
        <v>39213</v>
      </c>
      <c r="B4484" s="2">
        <v>26.4</v>
      </c>
      <c r="C4484" s="2">
        <v>26.65</v>
      </c>
      <c r="D4484" s="2">
        <v>26.35</v>
      </c>
      <c r="E4484" s="2">
        <v>26.63</v>
      </c>
      <c r="F4484" s="2">
        <v>0.87121212100000001</v>
      </c>
    </row>
    <row r="4485" spans="1:6" x14ac:dyDescent="0.25">
      <c r="A4485" s="3">
        <v>39212</v>
      </c>
      <c r="B4485" s="2">
        <v>26.37</v>
      </c>
      <c r="C4485" s="2">
        <v>26.77</v>
      </c>
      <c r="D4485" s="2">
        <v>26.26</v>
      </c>
      <c r="E4485" s="2">
        <v>26.29</v>
      </c>
      <c r="F4485" s="2">
        <v>-0.30337504700000001</v>
      </c>
    </row>
    <row r="4486" spans="1:6" x14ac:dyDescent="0.25">
      <c r="A4486" s="3">
        <v>39211</v>
      </c>
      <c r="B4486" s="2">
        <v>27.01</v>
      </c>
      <c r="C4486" s="2">
        <v>27.09</v>
      </c>
      <c r="D4486" s="2">
        <v>26.44</v>
      </c>
      <c r="E4486" s="2">
        <v>26.51</v>
      </c>
      <c r="F4486" s="2">
        <v>-1.851166235</v>
      </c>
    </row>
    <row r="4487" spans="1:6" x14ac:dyDescent="0.25">
      <c r="A4487" s="3">
        <v>39210</v>
      </c>
      <c r="B4487" s="2">
        <v>27.75</v>
      </c>
      <c r="C4487" s="2">
        <v>28.48</v>
      </c>
      <c r="D4487" s="2">
        <v>27.64</v>
      </c>
      <c r="E4487" s="2">
        <v>28.36</v>
      </c>
      <c r="F4487" s="2">
        <v>2.198198198</v>
      </c>
    </row>
    <row r="4488" spans="1:6" x14ac:dyDescent="0.25">
      <c r="A4488" s="3">
        <v>39209</v>
      </c>
      <c r="B4488" s="2">
        <v>27.94</v>
      </c>
      <c r="C4488" s="2">
        <v>27.97</v>
      </c>
      <c r="D4488" s="2">
        <v>27.76</v>
      </c>
      <c r="E4488" s="2">
        <v>27.81</v>
      </c>
      <c r="F4488" s="2">
        <v>-0.465282749</v>
      </c>
    </row>
    <row r="4489" spans="1:6" x14ac:dyDescent="0.25">
      <c r="A4489" s="3">
        <v>39206</v>
      </c>
      <c r="B4489" s="2">
        <v>27.93</v>
      </c>
      <c r="C4489" s="2">
        <v>28</v>
      </c>
      <c r="D4489" s="2">
        <v>27.8</v>
      </c>
      <c r="E4489" s="2">
        <v>27.91</v>
      </c>
      <c r="F4489" s="2">
        <v>-7.1607589999999999E-2</v>
      </c>
    </row>
    <row r="4490" spans="1:6" x14ac:dyDescent="0.25">
      <c r="A4490" s="3">
        <v>39205</v>
      </c>
      <c r="B4490" s="2">
        <v>27.75</v>
      </c>
      <c r="C4490" s="2">
        <v>27.94</v>
      </c>
      <c r="D4490" s="2">
        <v>27.56</v>
      </c>
      <c r="E4490" s="2">
        <v>27.7</v>
      </c>
      <c r="F4490" s="2">
        <v>-0.18018018</v>
      </c>
    </row>
    <row r="4491" spans="1:6" x14ac:dyDescent="0.25">
      <c r="A4491" s="3">
        <v>39204</v>
      </c>
      <c r="B4491" s="2">
        <v>27.02</v>
      </c>
      <c r="C4491" s="2">
        <v>27.75</v>
      </c>
      <c r="D4491" s="2">
        <v>27.02</v>
      </c>
      <c r="E4491" s="2">
        <v>27.67</v>
      </c>
      <c r="F4491" s="2">
        <v>2.4056254629999998</v>
      </c>
    </row>
    <row r="4492" spans="1:6" x14ac:dyDescent="0.25">
      <c r="A4492" s="3">
        <v>39203</v>
      </c>
      <c r="B4492" s="2">
        <v>26.82</v>
      </c>
      <c r="C4492" s="2">
        <v>27.03</v>
      </c>
      <c r="D4492" s="2">
        <v>26.56</v>
      </c>
      <c r="E4492" s="2">
        <v>26.86</v>
      </c>
      <c r="F4492" s="2">
        <v>0.14914243099999999</v>
      </c>
    </row>
    <row r="4493" spans="1:6" x14ac:dyDescent="0.25">
      <c r="A4493" s="3">
        <v>39202</v>
      </c>
      <c r="B4493" s="2">
        <v>26.99</v>
      </c>
      <c r="C4493" s="2">
        <v>27.2</v>
      </c>
      <c r="D4493" s="2">
        <v>26.74</v>
      </c>
      <c r="E4493" s="2">
        <v>26.74</v>
      </c>
      <c r="F4493" s="2">
        <v>-0.92626898899999999</v>
      </c>
    </row>
    <row r="4494" spans="1:6" x14ac:dyDescent="0.25">
      <c r="A4494" s="3">
        <v>39199</v>
      </c>
      <c r="B4494" s="2">
        <v>26.5</v>
      </c>
      <c r="C4494" s="2">
        <v>27.05</v>
      </c>
      <c r="D4494" s="2">
        <v>26.49</v>
      </c>
      <c r="E4494" s="2">
        <v>27.03</v>
      </c>
      <c r="F4494" s="2">
        <v>2</v>
      </c>
    </row>
    <row r="4495" spans="1:6" x14ac:dyDescent="0.25">
      <c r="A4495" s="3">
        <v>39198</v>
      </c>
      <c r="B4495" s="2">
        <v>26.83</v>
      </c>
      <c r="C4495" s="2">
        <v>27.15</v>
      </c>
      <c r="D4495" s="2">
        <v>26.54</v>
      </c>
      <c r="E4495" s="2">
        <v>26.55</v>
      </c>
      <c r="F4495" s="2">
        <v>-1.043607902</v>
      </c>
    </row>
    <row r="4496" spans="1:6" x14ac:dyDescent="0.25">
      <c r="A4496" s="3">
        <v>39197</v>
      </c>
      <c r="B4496" s="2">
        <v>26.53</v>
      </c>
      <c r="C4496" s="2">
        <v>26.87</v>
      </c>
      <c r="D4496" s="2">
        <v>26.22</v>
      </c>
      <c r="E4496" s="2">
        <v>26.77</v>
      </c>
      <c r="F4496" s="2">
        <v>0.90463626100000005</v>
      </c>
    </row>
    <row r="4497" spans="1:6" x14ac:dyDescent="0.25">
      <c r="A4497" s="3">
        <v>39196</v>
      </c>
      <c r="B4497" s="2">
        <v>26.65</v>
      </c>
      <c r="C4497" s="2">
        <v>26.65</v>
      </c>
      <c r="D4497" s="2">
        <v>26.06</v>
      </c>
      <c r="E4497" s="2">
        <v>26.33</v>
      </c>
      <c r="F4497" s="2">
        <v>-1.2007504689999999</v>
      </c>
    </row>
    <row r="4498" spans="1:6" x14ac:dyDescent="0.25">
      <c r="A4498" s="3">
        <v>39195</v>
      </c>
      <c r="B4498" s="2">
        <v>26.88</v>
      </c>
      <c r="C4498" s="2">
        <v>26.94</v>
      </c>
      <c r="D4498" s="2">
        <v>26.5</v>
      </c>
      <c r="E4498" s="2">
        <v>26.58</v>
      </c>
      <c r="F4498" s="2">
        <v>-1.116071429</v>
      </c>
    </row>
    <row r="4499" spans="1:6" x14ac:dyDescent="0.25">
      <c r="A4499" s="3">
        <v>39192</v>
      </c>
      <c r="B4499" s="2">
        <v>27.06</v>
      </c>
      <c r="C4499" s="2">
        <v>27.1</v>
      </c>
      <c r="D4499" s="2">
        <v>26.75</v>
      </c>
      <c r="E4499" s="2">
        <v>26.99</v>
      </c>
      <c r="F4499" s="2">
        <v>-0.25868440500000001</v>
      </c>
    </row>
    <row r="4500" spans="1:6" x14ac:dyDescent="0.25">
      <c r="A4500" s="3">
        <v>39191</v>
      </c>
      <c r="B4500" s="2">
        <v>26.58</v>
      </c>
      <c r="C4500" s="2">
        <v>26.75</v>
      </c>
      <c r="D4500" s="2">
        <v>26.48</v>
      </c>
      <c r="E4500" s="2">
        <v>26.68</v>
      </c>
      <c r="F4500" s="2">
        <v>0.37622272400000001</v>
      </c>
    </row>
    <row r="4501" spans="1:6" x14ac:dyDescent="0.25">
      <c r="A4501" s="3">
        <v>39190</v>
      </c>
      <c r="B4501" s="2">
        <v>26.69</v>
      </c>
      <c r="C4501" s="2">
        <v>26.98</v>
      </c>
      <c r="D4501" s="2">
        <v>26.5</v>
      </c>
      <c r="E4501" s="2">
        <v>26.87</v>
      </c>
      <c r="F4501" s="2">
        <v>0.67440989100000004</v>
      </c>
    </row>
    <row r="4502" spans="1:6" x14ac:dyDescent="0.25">
      <c r="A4502" s="3">
        <v>39189</v>
      </c>
      <c r="B4502" s="2">
        <v>26.65</v>
      </c>
      <c r="C4502" s="2">
        <v>27.12</v>
      </c>
      <c r="D4502" s="2">
        <v>26.56</v>
      </c>
      <c r="E4502" s="2">
        <v>26.84</v>
      </c>
      <c r="F4502" s="2">
        <v>0.71294559099999999</v>
      </c>
    </row>
    <row r="4503" spans="1:6" x14ac:dyDescent="0.25">
      <c r="A4503" s="3">
        <v>39188</v>
      </c>
      <c r="B4503" s="2">
        <v>26.66</v>
      </c>
      <c r="C4503" s="2">
        <v>26.93</v>
      </c>
      <c r="D4503" s="2">
        <v>26.48</v>
      </c>
      <c r="E4503" s="2">
        <v>26.62</v>
      </c>
      <c r="F4503" s="2">
        <v>-0.15003750900000001</v>
      </c>
    </row>
    <row r="4504" spans="1:6" x14ac:dyDescent="0.25">
      <c r="A4504" s="3">
        <v>39185</v>
      </c>
      <c r="B4504" s="2">
        <v>25.92</v>
      </c>
      <c r="C4504" s="2">
        <v>26.95</v>
      </c>
      <c r="D4504" s="2">
        <v>25.64</v>
      </c>
      <c r="E4504" s="2">
        <v>26.68</v>
      </c>
      <c r="F4504" s="2">
        <v>2.9320987650000001</v>
      </c>
    </row>
    <row r="4505" spans="1:6" x14ac:dyDescent="0.25">
      <c r="A4505" s="3">
        <v>39184</v>
      </c>
      <c r="B4505" s="2">
        <v>25.72</v>
      </c>
      <c r="C4505" s="2">
        <v>26.07</v>
      </c>
      <c r="D4505" s="2">
        <v>25.63</v>
      </c>
      <c r="E4505" s="2">
        <v>25.97</v>
      </c>
      <c r="F4505" s="2">
        <v>0.972006221</v>
      </c>
    </row>
    <row r="4506" spans="1:6" x14ac:dyDescent="0.25">
      <c r="A4506" s="3">
        <v>39183</v>
      </c>
      <c r="B4506" s="2">
        <v>25.97</v>
      </c>
      <c r="C4506" s="2">
        <v>26.14</v>
      </c>
      <c r="D4506" s="2">
        <v>25.65</v>
      </c>
      <c r="E4506" s="2">
        <v>25.79</v>
      </c>
      <c r="F4506" s="2">
        <v>-0.69310743200000002</v>
      </c>
    </row>
    <row r="4507" spans="1:6" x14ac:dyDescent="0.25">
      <c r="A4507" s="3">
        <v>39182</v>
      </c>
      <c r="B4507" s="2">
        <v>26.1</v>
      </c>
      <c r="C4507" s="2">
        <v>26.16</v>
      </c>
      <c r="D4507" s="2">
        <v>25.78</v>
      </c>
      <c r="E4507" s="2">
        <v>25.99</v>
      </c>
      <c r="F4507" s="2">
        <v>-0.421455939</v>
      </c>
    </row>
    <row r="4508" spans="1:6" x14ac:dyDescent="0.25">
      <c r="A4508" s="3">
        <v>39181</v>
      </c>
      <c r="B4508" s="2">
        <v>26.15</v>
      </c>
      <c r="C4508" s="2">
        <v>26.35</v>
      </c>
      <c r="D4508" s="2">
        <v>26.11</v>
      </c>
      <c r="E4508" s="2">
        <v>26.2</v>
      </c>
      <c r="F4508" s="2">
        <v>0.19120458900000001</v>
      </c>
    </row>
    <row r="4509" spans="1:6" x14ac:dyDescent="0.25">
      <c r="A4509" s="3">
        <v>39177</v>
      </c>
      <c r="B4509" s="2">
        <v>25.98</v>
      </c>
      <c r="C4509" s="2">
        <v>26.17</v>
      </c>
      <c r="D4509" s="2">
        <v>25.9</v>
      </c>
      <c r="E4509" s="2">
        <v>26.06</v>
      </c>
      <c r="F4509" s="2">
        <v>0.30792917600000003</v>
      </c>
    </row>
    <row r="4510" spans="1:6" x14ac:dyDescent="0.25">
      <c r="A4510" s="3">
        <v>39176</v>
      </c>
      <c r="B4510" s="2">
        <v>25.96</v>
      </c>
      <c r="C4510" s="2">
        <v>26.22</v>
      </c>
      <c r="D4510" s="2">
        <v>25.88</v>
      </c>
      <c r="E4510" s="2">
        <v>26.1</v>
      </c>
      <c r="F4510" s="2">
        <v>0.53929121700000004</v>
      </c>
    </row>
    <row r="4511" spans="1:6" x14ac:dyDescent="0.25">
      <c r="A4511" s="3">
        <v>39175</v>
      </c>
      <c r="B4511" s="2">
        <v>25.55</v>
      </c>
      <c r="C4511" s="2">
        <v>26.07</v>
      </c>
      <c r="D4511" s="2">
        <v>25.44</v>
      </c>
      <c r="E4511" s="2">
        <v>25.85</v>
      </c>
      <c r="F4511" s="2">
        <v>1.174168297</v>
      </c>
    </row>
    <row r="4512" spans="1:6" x14ac:dyDescent="0.25">
      <c r="A4512" s="3">
        <v>39174</v>
      </c>
      <c r="B4512" s="2">
        <v>25.67</v>
      </c>
      <c r="C4512" s="2">
        <v>25.73</v>
      </c>
      <c r="D4512" s="2">
        <v>25.31</v>
      </c>
      <c r="E4512" s="2">
        <v>25.4</v>
      </c>
      <c r="F4512" s="2">
        <v>-1.051811453</v>
      </c>
    </row>
    <row r="4513" spans="1:6" x14ac:dyDescent="0.25">
      <c r="A4513" s="3">
        <v>39171</v>
      </c>
      <c r="B4513" s="2">
        <v>25.45</v>
      </c>
      <c r="C4513" s="2">
        <v>25.65</v>
      </c>
      <c r="D4513" s="2">
        <v>25.18</v>
      </c>
      <c r="E4513" s="2">
        <v>25.53</v>
      </c>
      <c r="F4513" s="2">
        <v>0.31434184700000001</v>
      </c>
    </row>
    <row r="4514" spans="1:6" x14ac:dyDescent="0.25">
      <c r="A4514" s="3">
        <v>39170</v>
      </c>
      <c r="B4514" s="2">
        <v>25.92</v>
      </c>
      <c r="C4514" s="2">
        <v>25.97</v>
      </c>
      <c r="D4514" s="2">
        <v>25.16</v>
      </c>
      <c r="E4514" s="2">
        <v>25.43</v>
      </c>
      <c r="F4514" s="2">
        <v>-1.8904320990000001</v>
      </c>
    </row>
    <row r="4515" spans="1:6" x14ac:dyDescent="0.25">
      <c r="A4515" s="3">
        <v>39169</v>
      </c>
      <c r="B4515" s="2">
        <v>25.79</v>
      </c>
      <c r="C4515" s="2">
        <v>26.07</v>
      </c>
      <c r="D4515" s="2">
        <v>25.57</v>
      </c>
      <c r="E4515" s="2">
        <v>25.7</v>
      </c>
      <c r="F4515" s="2">
        <v>-0.34897246999999998</v>
      </c>
    </row>
    <row r="4516" spans="1:6" x14ac:dyDescent="0.25">
      <c r="A4516" s="3">
        <v>39168</v>
      </c>
      <c r="B4516" s="2">
        <v>26.12</v>
      </c>
      <c r="C4516" s="2">
        <v>26.24</v>
      </c>
      <c r="D4516" s="2">
        <v>25.85</v>
      </c>
      <c r="E4516" s="2">
        <v>25.93</v>
      </c>
      <c r="F4516" s="2">
        <v>-0.72741194499999995</v>
      </c>
    </row>
    <row r="4517" spans="1:6" x14ac:dyDescent="0.25">
      <c r="A4517" s="3">
        <v>39167</v>
      </c>
      <c r="B4517" s="2">
        <v>26.23</v>
      </c>
      <c r="C4517" s="2">
        <v>26.35</v>
      </c>
      <c r="D4517" s="2">
        <v>25.81</v>
      </c>
      <c r="E4517" s="2">
        <v>26.35</v>
      </c>
      <c r="F4517" s="2">
        <v>0.45749142199999998</v>
      </c>
    </row>
    <row r="4518" spans="1:6" x14ac:dyDescent="0.25">
      <c r="A4518" s="3">
        <v>39164</v>
      </c>
      <c r="B4518" s="2">
        <v>26.42</v>
      </c>
      <c r="C4518" s="2">
        <v>26.58</v>
      </c>
      <c r="D4518" s="2">
        <v>26.19</v>
      </c>
      <c r="E4518" s="2">
        <v>26.19</v>
      </c>
      <c r="F4518" s="2">
        <v>-0.870552612</v>
      </c>
    </row>
    <row r="4519" spans="1:6" x14ac:dyDescent="0.25">
      <c r="A4519" s="3">
        <v>39163</v>
      </c>
      <c r="B4519" s="2">
        <v>26.73</v>
      </c>
      <c r="C4519" s="2">
        <v>26.79</v>
      </c>
      <c r="D4519" s="2">
        <v>26.36</v>
      </c>
      <c r="E4519" s="2">
        <v>26.37</v>
      </c>
      <c r="F4519" s="2">
        <v>-1.346801347</v>
      </c>
    </row>
    <row r="4520" spans="1:6" x14ac:dyDescent="0.25">
      <c r="A4520" s="3">
        <v>39162</v>
      </c>
      <c r="B4520" s="2">
        <v>26.39</v>
      </c>
      <c r="C4520" s="2">
        <v>26.79</v>
      </c>
      <c r="D4520" s="2">
        <v>26.06</v>
      </c>
      <c r="E4520" s="2">
        <v>26.79</v>
      </c>
      <c r="F4520" s="2">
        <v>1.5157256539999999</v>
      </c>
    </row>
    <row r="4521" spans="1:6" x14ac:dyDescent="0.25">
      <c r="A4521" s="3">
        <v>39161</v>
      </c>
      <c r="B4521" s="2">
        <v>26.26</v>
      </c>
      <c r="C4521" s="2">
        <v>26.48</v>
      </c>
      <c r="D4521" s="2">
        <v>26.1</v>
      </c>
      <c r="E4521" s="2">
        <v>26.34</v>
      </c>
      <c r="F4521" s="2">
        <v>0.30464584900000002</v>
      </c>
    </row>
    <row r="4522" spans="1:6" x14ac:dyDescent="0.25">
      <c r="A4522" s="3">
        <v>39160</v>
      </c>
      <c r="B4522" s="2">
        <v>26.17</v>
      </c>
      <c r="C4522" s="2">
        <v>26.37</v>
      </c>
      <c r="D4522" s="2">
        <v>26.11</v>
      </c>
      <c r="E4522" s="2">
        <v>26.3</v>
      </c>
      <c r="F4522" s="2">
        <v>0.49675200600000002</v>
      </c>
    </row>
    <row r="4523" spans="1:6" x14ac:dyDescent="0.25">
      <c r="A4523" s="3">
        <v>39157</v>
      </c>
      <c r="B4523" s="2">
        <v>25.87</v>
      </c>
      <c r="C4523" s="2">
        <v>26.07</v>
      </c>
      <c r="D4523" s="2">
        <v>25.75</v>
      </c>
      <c r="E4523" s="2">
        <v>25.99</v>
      </c>
      <c r="F4523" s="2">
        <v>0.46385775000000001</v>
      </c>
    </row>
    <row r="4524" spans="1:6" x14ac:dyDescent="0.25">
      <c r="A4524" s="3">
        <v>39156</v>
      </c>
      <c r="B4524" s="2">
        <v>25.71</v>
      </c>
      <c r="C4524" s="2">
        <v>25.93</v>
      </c>
      <c r="D4524" s="2">
        <v>25.65</v>
      </c>
      <c r="E4524" s="2">
        <v>25.81</v>
      </c>
      <c r="F4524" s="2">
        <v>0.38895371499999998</v>
      </c>
    </row>
    <row r="4525" spans="1:6" x14ac:dyDescent="0.25">
      <c r="A4525" s="3">
        <v>39155</v>
      </c>
      <c r="B4525" s="2">
        <v>25.5</v>
      </c>
      <c r="C4525" s="2">
        <v>25.88</v>
      </c>
      <c r="D4525" s="2">
        <v>25.26</v>
      </c>
      <c r="E4525" s="2">
        <v>25.85</v>
      </c>
      <c r="F4525" s="2">
        <v>1.3725490199999999</v>
      </c>
    </row>
    <row r="4526" spans="1:6" x14ac:dyDescent="0.25">
      <c r="A4526" s="3">
        <v>39154</v>
      </c>
      <c r="B4526" s="2">
        <v>26</v>
      </c>
      <c r="C4526" s="2">
        <v>26.23</v>
      </c>
      <c r="D4526" s="2">
        <v>25.47</v>
      </c>
      <c r="E4526" s="2">
        <v>25.5</v>
      </c>
      <c r="F4526" s="2">
        <v>-1.923076923</v>
      </c>
    </row>
    <row r="4527" spans="1:6" x14ac:dyDescent="0.25">
      <c r="A4527" s="3">
        <v>39153</v>
      </c>
      <c r="B4527" s="2">
        <v>26.02</v>
      </c>
      <c r="C4527" s="2">
        <v>26.25</v>
      </c>
      <c r="D4527" s="2">
        <v>25.89</v>
      </c>
      <c r="E4527" s="2">
        <v>26.17</v>
      </c>
      <c r="F4527" s="2">
        <v>0.57647963099999999</v>
      </c>
    </row>
    <row r="4528" spans="1:6" x14ac:dyDescent="0.25">
      <c r="A4528" s="3">
        <v>39150</v>
      </c>
      <c r="B4528" s="2">
        <v>26.35</v>
      </c>
      <c r="C4528" s="2">
        <v>26.49</v>
      </c>
      <c r="D4528" s="2">
        <v>25.94</v>
      </c>
      <c r="E4528" s="2">
        <v>26.08</v>
      </c>
      <c r="F4528" s="2">
        <v>-1.0246679320000001</v>
      </c>
    </row>
    <row r="4529" spans="1:6" x14ac:dyDescent="0.25">
      <c r="A4529" s="3">
        <v>39149</v>
      </c>
      <c r="B4529" s="2">
        <v>26.17</v>
      </c>
      <c r="C4529" s="2">
        <v>26.43</v>
      </c>
      <c r="D4529" s="2">
        <v>26.07</v>
      </c>
      <c r="E4529" s="2">
        <v>26.15</v>
      </c>
      <c r="F4529" s="2">
        <v>-7.6423385999999996E-2</v>
      </c>
    </row>
    <row r="4530" spans="1:6" x14ac:dyDescent="0.25">
      <c r="A4530" s="3">
        <v>39148</v>
      </c>
      <c r="B4530" s="2">
        <v>25.99</v>
      </c>
      <c r="C4530" s="2">
        <v>26.11</v>
      </c>
      <c r="D4530" s="2">
        <v>25.59</v>
      </c>
      <c r="E4530" s="2">
        <v>25.87</v>
      </c>
      <c r="F4530" s="2">
        <v>-0.46171604500000002</v>
      </c>
    </row>
    <row r="4531" spans="1:6" x14ac:dyDescent="0.25">
      <c r="A4531" s="3">
        <v>39147</v>
      </c>
      <c r="B4531" s="2">
        <v>25.8</v>
      </c>
      <c r="C4531" s="2">
        <v>26.07</v>
      </c>
      <c r="D4531" s="2">
        <v>25.7</v>
      </c>
      <c r="E4531" s="2">
        <v>25.96</v>
      </c>
      <c r="F4531" s="2">
        <v>0.62015503900000002</v>
      </c>
    </row>
    <row r="4532" spans="1:6" x14ac:dyDescent="0.25">
      <c r="A4532" s="3">
        <v>39146</v>
      </c>
      <c r="B4532" s="2">
        <v>24.99</v>
      </c>
      <c r="C4532" s="2">
        <v>25.75</v>
      </c>
      <c r="D4532" s="2">
        <v>24.94</v>
      </c>
      <c r="E4532" s="2">
        <v>25.44</v>
      </c>
      <c r="F4532" s="2">
        <v>1.8007202879999999</v>
      </c>
    </row>
    <row r="4533" spans="1:6" x14ac:dyDescent="0.25">
      <c r="A4533" s="3">
        <v>39143</v>
      </c>
      <c r="B4533" s="2">
        <v>25.71</v>
      </c>
      <c r="C4533" s="2">
        <v>25.97</v>
      </c>
      <c r="D4533" s="2">
        <v>25.15</v>
      </c>
      <c r="E4533" s="2">
        <v>25.3</v>
      </c>
      <c r="F4533" s="2">
        <v>-1.5947102289999999</v>
      </c>
    </row>
    <row r="4534" spans="1:6" x14ac:dyDescent="0.25">
      <c r="A4534" s="3">
        <v>39142</v>
      </c>
      <c r="B4534" s="2">
        <v>25.4</v>
      </c>
      <c r="C4534" s="2">
        <v>26.25</v>
      </c>
      <c r="D4534" s="2">
        <v>25.07</v>
      </c>
      <c r="E4534" s="2">
        <v>25.85</v>
      </c>
      <c r="F4534" s="2">
        <v>1.771653543</v>
      </c>
    </row>
    <row r="4535" spans="1:6" x14ac:dyDescent="0.25">
      <c r="A4535" s="3">
        <v>39141</v>
      </c>
      <c r="B4535" s="2">
        <v>25.83</v>
      </c>
      <c r="C4535" s="2">
        <v>26.25</v>
      </c>
      <c r="D4535" s="2">
        <v>25.75</v>
      </c>
      <c r="E4535" s="2">
        <v>25.94</v>
      </c>
      <c r="F4535" s="2">
        <v>0.42586140099999997</v>
      </c>
    </row>
    <row r="4536" spans="1:6" x14ac:dyDescent="0.25">
      <c r="A4536" s="3">
        <v>39140</v>
      </c>
      <c r="B4536" s="2">
        <v>26.75</v>
      </c>
      <c r="C4536" s="2">
        <v>26.95</v>
      </c>
      <c r="D4536" s="2">
        <v>25.44</v>
      </c>
      <c r="E4536" s="2">
        <v>25.71</v>
      </c>
      <c r="F4536" s="2">
        <v>-3.8878504669999998</v>
      </c>
    </row>
    <row r="4537" spans="1:6" x14ac:dyDescent="0.25">
      <c r="A4537" s="3">
        <v>39139</v>
      </c>
      <c r="B4537" s="2">
        <v>27.64</v>
      </c>
      <c r="C4537" s="2">
        <v>27.7</v>
      </c>
      <c r="D4537" s="2">
        <v>27.02</v>
      </c>
      <c r="E4537" s="2">
        <v>27.24</v>
      </c>
      <c r="F4537" s="2">
        <v>-1.4471780030000001</v>
      </c>
    </row>
    <row r="4538" spans="1:6" x14ac:dyDescent="0.25">
      <c r="A4538" s="3">
        <v>39136</v>
      </c>
      <c r="B4538" s="2">
        <v>27.35</v>
      </c>
      <c r="C4538" s="2">
        <v>27.67</v>
      </c>
      <c r="D4538" s="2">
        <v>27.35</v>
      </c>
      <c r="E4538" s="2">
        <v>27.51</v>
      </c>
      <c r="F4538" s="2">
        <v>0.58500914100000001</v>
      </c>
    </row>
    <row r="4539" spans="1:6" x14ac:dyDescent="0.25">
      <c r="A4539" s="3">
        <v>39135</v>
      </c>
      <c r="B4539" s="2">
        <v>27.51</v>
      </c>
      <c r="C4539" s="2">
        <v>27.61</v>
      </c>
      <c r="D4539" s="2">
        <v>27.22</v>
      </c>
      <c r="E4539" s="2">
        <v>27.4</v>
      </c>
      <c r="F4539" s="2">
        <v>-0.39985459800000001</v>
      </c>
    </row>
    <row r="4540" spans="1:6" x14ac:dyDescent="0.25">
      <c r="A4540" s="3">
        <v>39134</v>
      </c>
      <c r="B4540" s="2">
        <v>27.31</v>
      </c>
      <c r="C4540" s="2">
        <v>27.61</v>
      </c>
      <c r="D4540" s="2">
        <v>27.3</v>
      </c>
      <c r="E4540" s="2">
        <v>27.38</v>
      </c>
      <c r="F4540" s="2">
        <v>0.25631636800000002</v>
      </c>
    </row>
    <row r="4541" spans="1:6" x14ac:dyDescent="0.25">
      <c r="A4541" s="3">
        <v>39133</v>
      </c>
      <c r="B4541" s="2">
        <v>27.59</v>
      </c>
      <c r="C4541" s="2">
        <v>27.73</v>
      </c>
      <c r="D4541" s="2">
        <v>27.28</v>
      </c>
      <c r="E4541" s="2">
        <v>27.66</v>
      </c>
      <c r="F4541" s="2">
        <v>0.25371511400000002</v>
      </c>
    </row>
    <row r="4542" spans="1:6" x14ac:dyDescent="0.25">
      <c r="A4542" s="3">
        <v>39129</v>
      </c>
      <c r="B4542" s="2">
        <v>27.42</v>
      </c>
      <c r="C4542" s="2">
        <v>27.53</v>
      </c>
      <c r="D4542" s="2">
        <v>27.36</v>
      </c>
      <c r="E4542" s="2">
        <v>27.52</v>
      </c>
      <c r="F4542" s="2">
        <v>0.36469730099999997</v>
      </c>
    </row>
    <row r="4543" spans="1:6" x14ac:dyDescent="0.25">
      <c r="A4543" s="3">
        <v>39128</v>
      </c>
      <c r="B4543" s="2">
        <v>27.51</v>
      </c>
      <c r="C4543" s="2">
        <v>27.8</v>
      </c>
      <c r="D4543" s="2">
        <v>27.45</v>
      </c>
      <c r="E4543" s="2">
        <v>27.57</v>
      </c>
      <c r="F4543" s="2">
        <v>0.218102508</v>
      </c>
    </row>
    <row r="4544" spans="1:6" x14ac:dyDescent="0.25">
      <c r="A4544" s="3">
        <v>39127</v>
      </c>
      <c r="B4544" s="2">
        <v>27.26</v>
      </c>
      <c r="C4544" s="2">
        <v>27.65</v>
      </c>
      <c r="D4544" s="2">
        <v>27.15</v>
      </c>
      <c r="E4544" s="2">
        <v>27.48</v>
      </c>
      <c r="F4544" s="2">
        <v>0.80704328700000005</v>
      </c>
    </row>
    <row r="4545" spans="1:6" x14ac:dyDescent="0.25">
      <c r="A4545" s="3">
        <v>39126</v>
      </c>
      <c r="B4545" s="2">
        <v>27.68</v>
      </c>
      <c r="C4545" s="2">
        <v>27.73</v>
      </c>
      <c r="D4545" s="2">
        <v>27.02</v>
      </c>
      <c r="E4545" s="2">
        <v>27.19</v>
      </c>
      <c r="F4545" s="2">
        <v>-1.7702312140000001</v>
      </c>
    </row>
    <row r="4546" spans="1:6" x14ac:dyDescent="0.25">
      <c r="A4546" s="3">
        <v>39125</v>
      </c>
      <c r="B4546" s="2">
        <v>27.62</v>
      </c>
      <c r="C4546" s="2">
        <v>27.67</v>
      </c>
      <c r="D4546" s="2">
        <v>27.42</v>
      </c>
      <c r="E4546" s="2">
        <v>27.52</v>
      </c>
      <c r="F4546" s="2">
        <v>-0.36205648099999999</v>
      </c>
    </row>
    <row r="4547" spans="1:6" x14ac:dyDescent="0.25">
      <c r="A4547" s="3">
        <v>39122</v>
      </c>
      <c r="B4547" s="2">
        <v>28.06</v>
      </c>
      <c r="C4547" s="2">
        <v>28.15</v>
      </c>
      <c r="D4547" s="2">
        <v>27.48</v>
      </c>
      <c r="E4547" s="2">
        <v>27.66</v>
      </c>
      <c r="F4547" s="2">
        <v>-1.4255167500000001</v>
      </c>
    </row>
    <row r="4548" spans="1:6" x14ac:dyDescent="0.25">
      <c r="A4548" s="3">
        <v>39121</v>
      </c>
      <c r="B4548" s="2">
        <v>27.89</v>
      </c>
      <c r="C4548" s="2">
        <v>28.35</v>
      </c>
      <c r="D4548" s="2">
        <v>27.8</v>
      </c>
      <c r="E4548" s="2">
        <v>28.15</v>
      </c>
      <c r="F4548" s="2">
        <v>0.93223377600000001</v>
      </c>
    </row>
    <row r="4549" spans="1:6" x14ac:dyDescent="0.25">
      <c r="A4549" s="3">
        <v>39120</v>
      </c>
      <c r="B4549" s="2">
        <v>28.61</v>
      </c>
      <c r="C4549" s="2">
        <v>28.84</v>
      </c>
      <c r="D4549" s="2">
        <v>28.08</v>
      </c>
      <c r="E4549" s="2">
        <v>28.13</v>
      </c>
      <c r="F4549" s="2">
        <v>-1.6777350579999999</v>
      </c>
    </row>
    <row r="4550" spans="1:6" x14ac:dyDescent="0.25">
      <c r="A4550" s="3">
        <v>39119</v>
      </c>
      <c r="B4550" s="2">
        <v>27.75</v>
      </c>
      <c r="C4550" s="2">
        <v>27.78</v>
      </c>
      <c r="D4550" s="2">
        <v>27.12</v>
      </c>
      <c r="E4550" s="2">
        <v>27.25</v>
      </c>
      <c r="F4550" s="2">
        <v>-1.801801802</v>
      </c>
    </row>
    <row r="4551" spans="1:6" x14ac:dyDescent="0.25">
      <c r="A4551" s="3">
        <v>39118</v>
      </c>
      <c r="B4551" s="2">
        <v>27.43</v>
      </c>
      <c r="C4551" s="2">
        <v>27.67</v>
      </c>
      <c r="D4551" s="2">
        <v>27.23</v>
      </c>
      <c r="E4551" s="2">
        <v>27.5</v>
      </c>
      <c r="F4551" s="2">
        <v>0.25519504199999998</v>
      </c>
    </row>
    <row r="4552" spans="1:6" x14ac:dyDescent="0.25">
      <c r="A4552" s="3">
        <v>39115</v>
      </c>
      <c r="B4552" s="2">
        <v>26.88</v>
      </c>
      <c r="C4552" s="2">
        <v>27.18</v>
      </c>
      <c r="D4552" s="2">
        <v>26.6</v>
      </c>
      <c r="E4552" s="2">
        <v>27.13</v>
      </c>
      <c r="F4552" s="2">
        <v>0.93005952400000003</v>
      </c>
    </row>
    <row r="4553" spans="1:6" x14ac:dyDescent="0.25">
      <c r="A4553" s="3">
        <v>39114</v>
      </c>
      <c r="B4553" s="2">
        <v>26.73</v>
      </c>
      <c r="C4553" s="2">
        <v>26.99</v>
      </c>
      <c r="D4553" s="2">
        <v>26.36</v>
      </c>
      <c r="E4553" s="2">
        <v>26.59</v>
      </c>
      <c r="F4553" s="2">
        <v>-0.52375607899999999</v>
      </c>
    </row>
    <row r="4554" spans="1:6" x14ac:dyDescent="0.25">
      <c r="A4554" s="3">
        <v>39113</v>
      </c>
      <c r="B4554" s="2">
        <v>26.17</v>
      </c>
      <c r="C4554" s="2">
        <v>26.81</v>
      </c>
      <c r="D4554" s="2">
        <v>26.05</v>
      </c>
      <c r="E4554" s="2">
        <v>26.59</v>
      </c>
      <c r="F4554" s="2">
        <v>1.6048910970000001</v>
      </c>
    </row>
    <row r="4555" spans="1:6" x14ac:dyDescent="0.25">
      <c r="A4555" s="3">
        <v>39112</v>
      </c>
      <c r="B4555" s="2">
        <v>26.27</v>
      </c>
      <c r="C4555" s="2">
        <v>26.34</v>
      </c>
      <c r="D4555" s="2">
        <v>26.04</v>
      </c>
      <c r="E4555" s="2">
        <v>26.25</v>
      </c>
      <c r="F4555" s="2">
        <v>-7.6132469999999994E-2</v>
      </c>
    </row>
    <row r="4556" spans="1:6" x14ac:dyDescent="0.25">
      <c r="A4556" s="3">
        <v>39111</v>
      </c>
      <c r="B4556" s="2">
        <v>26.26</v>
      </c>
      <c r="C4556" s="2">
        <v>26.47</v>
      </c>
      <c r="D4556" s="2">
        <v>26</v>
      </c>
      <c r="E4556" s="2">
        <v>26.21</v>
      </c>
      <c r="F4556" s="2">
        <v>-0.190403656</v>
      </c>
    </row>
    <row r="4557" spans="1:6" x14ac:dyDescent="0.25">
      <c r="A4557" s="3">
        <v>39108</v>
      </c>
      <c r="B4557" s="2">
        <v>26.16</v>
      </c>
      <c r="C4557" s="2">
        <v>26.54</v>
      </c>
      <c r="D4557" s="2">
        <v>25.77</v>
      </c>
      <c r="E4557" s="2">
        <v>26.35</v>
      </c>
      <c r="F4557" s="2">
        <v>0.72629969400000005</v>
      </c>
    </row>
    <row r="4558" spans="1:6" x14ac:dyDescent="0.25">
      <c r="A4558" s="3">
        <v>39107</v>
      </c>
      <c r="B4558" s="2">
        <v>26.9</v>
      </c>
      <c r="C4558" s="2">
        <v>26.95</v>
      </c>
      <c r="D4558" s="2">
        <v>26.16</v>
      </c>
      <c r="E4558" s="2">
        <v>26.22</v>
      </c>
      <c r="F4558" s="2">
        <v>-2.5278810410000001</v>
      </c>
    </row>
    <row r="4559" spans="1:6" x14ac:dyDescent="0.25">
      <c r="A4559" s="3">
        <v>39106</v>
      </c>
      <c r="B4559" s="2">
        <v>26.22</v>
      </c>
      <c r="C4559" s="2">
        <v>26.95</v>
      </c>
      <c r="D4559" s="2">
        <v>26.19</v>
      </c>
      <c r="E4559" s="2">
        <v>26.89</v>
      </c>
      <c r="F4559" s="2">
        <v>2.5553012970000002</v>
      </c>
    </row>
    <row r="4560" spans="1:6" x14ac:dyDescent="0.25">
      <c r="A4560" s="3">
        <v>39105</v>
      </c>
      <c r="B4560" s="2">
        <v>26.35</v>
      </c>
      <c r="C4560" s="2">
        <v>26.72</v>
      </c>
      <c r="D4560" s="2">
        <v>26.04</v>
      </c>
      <c r="E4560" s="2">
        <v>26.04</v>
      </c>
      <c r="F4560" s="2">
        <v>-1.1764705879999999</v>
      </c>
    </row>
    <row r="4561" spans="1:6" x14ac:dyDescent="0.25">
      <c r="A4561" s="3">
        <v>39104</v>
      </c>
      <c r="B4561" s="2">
        <v>26.74</v>
      </c>
      <c r="C4561" s="2">
        <v>26.8</v>
      </c>
      <c r="D4561" s="2">
        <v>26.15</v>
      </c>
      <c r="E4561" s="2">
        <v>26.53</v>
      </c>
      <c r="F4561" s="2">
        <v>-0.78534031400000004</v>
      </c>
    </row>
    <row r="4562" spans="1:6" x14ac:dyDescent="0.25">
      <c r="A4562" s="3">
        <v>39101</v>
      </c>
      <c r="B4562" s="2">
        <v>26.47</v>
      </c>
      <c r="C4562" s="2">
        <v>26.85</v>
      </c>
      <c r="D4562" s="2">
        <v>26.42</v>
      </c>
      <c r="E4562" s="2">
        <v>26.7</v>
      </c>
      <c r="F4562" s="2">
        <v>0.86890819799999996</v>
      </c>
    </row>
    <row r="4563" spans="1:6" x14ac:dyDescent="0.25">
      <c r="A4563" s="3">
        <v>39100</v>
      </c>
      <c r="B4563" s="2">
        <v>27.11</v>
      </c>
      <c r="C4563" s="2">
        <v>27.14</v>
      </c>
      <c r="D4563" s="2">
        <v>26.28</v>
      </c>
      <c r="E4563" s="2">
        <v>26.46</v>
      </c>
      <c r="F4563" s="2">
        <v>-2.3976392479999999</v>
      </c>
    </row>
    <row r="4564" spans="1:6" x14ac:dyDescent="0.25">
      <c r="A4564" s="3">
        <v>39099</v>
      </c>
      <c r="B4564" s="2">
        <v>27.88</v>
      </c>
      <c r="C4564" s="2">
        <v>28</v>
      </c>
      <c r="D4564" s="2">
        <v>26.89</v>
      </c>
      <c r="E4564" s="2">
        <v>26.98</v>
      </c>
      <c r="F4564" s="2">
        <v>-3.2281205160000002</v>
      </c>
    </row>
    <row r="4565" spans="1:6" x14ac:dyDescent="0.25">
      <c r="A4565" s="3">
        <v>39098</v>
      </c>
      <c r="B4565" s="2">
        <v>28.58</v>
      </c>
      <c r="C4565" s="2">
        <v>28.59</v>
      </c>
      <c r="D4565" s="2">
        <v>28.01</v>
      </c>
      <c r="E4565" s="2">
        <v>28.04</v>
      </c>
      <c r="F4565" s="2">
        <v>-1.88943317</v>
      </c>
    </row>
    <row r="4566" spans="1:6" x14ac:dyDescent="0.25">
      <c r="A4566" s="3">
        <v>39094</v>
      </c>
      <c r="B4566" s="2">
        <v>28.6</v>
      </c>
      <c r="C4566" s="2">
        <v>28.97</v>
      </c>
      <c r="D4566" s="2">
        <v>28.46</v>
      </c>
      <c r="E4566" s="2">
        <v>28.93</v>
      </c>
      <c r="F4566" s="2">
        <v>1.153846154</v>
      </c>
    </row>
    <row r="4567" spans="1:6" x14ac:dyDescent="0.25">
      <c r="A4567" s="3">
        <v>39093</v>
      </c>
      <c r="B4567" s="2">
        <v>28.75</v>
      </c>
      <c r="C4567" s="2">
        <v>28.99</v>
      </c>
      <c r="D4567" s="2">
        <v>28.61</v>
      </c>
      <c r="E4567" s="2">
        <v>28.69</v>
      </c>
      <c r="F4567" s="2">
        <v>-0.20869565200000001</v>
      </c>
    </row>
    <row r="4568" spans="1:6" x14ac:dyDescent="0.25">
      <c r="A4568" s="3">
        <v>39092</v>
      </c>
      <c r="B4568" s="2">
        <v>28.3</v>
      </c>
      <c r="C4568" s="2">
        <v>28.73</v>
      </c>
      <c r="D4568" s="2">
        <v>28.21</v>
      </c>
      <c r="E4568" s="2">
        <v>28.68</v>
      </c>
      <c r="F4568" s="2">
        <v>1.342756184</v>
      </c>
    </row>
    <row r="4569" spans="1:6" x14ac:dyDescent="0.25">
      <c r="A4569" s="3">
        <v>39091</v>
      </c>
      <c r="B4569" s="2">
        <v>28.73</v>
      </c>
      <c r="C4569" s="2">
        <v>28.75</v>
      </c>
      <c r="D4569" s="2">
        <v>28.32</v>
      </c>
      <c r="E4569" s="2">
        <v>28.47</v>
      </c>
      <c r="F4569" s="2">
        <v>-0.90497737599999994</v>
      </c>
    </row>
    <row r="4570" spans="1:6" x14ac:dyDescent="0.25">
      <c r="A4570" s="3">
        <v>39090</v>
      </c>
      <c r="B4570" s="2">
        <v>28.52</v>
      </c>
      <c r="C4570" s="2">
        <v>28.73</v>
      </c>
      <c r="D4570" s="2">
        <v>28.43</v>
      </c>
      <c r="E4570" s="2">
        <v>28.63</v>
      </c>
      <c r="F4570" s="2">
        <v>0.38569425000000002</v>
      </c>
    </row>
    <row r="4571" spans="1:6" x14ac:dyDescent="0.25">
      <c r="A4571" s="3">
        <v>39087</v>
      </c>
      <c r="B4571" s="2">
        <v>28.41</v>
      </c>
      <c r="C4571" s="2">
        <v>28.57</v>
      </c>
      <c r="D4571" s="2">
        <v>28.05</v>
      </c>
      <c r="E4571" s="2">
        <v>28.47</v>
      </c>
      <c r="F4571" s="2">
        <v>0.211193242</v>
      </c>
    </row>
    <row r="4572" spans="1:6" x14ac:dyDescent="0.25">
      <c r="A4572" s="3">
        <v>39086</v>
      </c>
      <c r="B4572" s="2">
        <v>27.67</v>
      </c>
      <c r="C4572" s="2">
        <v>28.49</v>
      </c>
      <c r="D4572" s="2">
        <v>27.54</v>
      </c>
      <c r="E4572" s="2">
        <v>28.46</v>
      </c>
      <c r="F4572" s="2">
        <v>2.8550777009999999</v>
      </c>
    </row>
    <row r="4573" spans="1:6" x14ac:dyDescent="0.25">
      <c r="A4573" s="3">
        <v>39085</v>
      </c>
      <c r="B4573" s="2">
        <v>27.44</v>
      </c>
      <c r="C4573" s="2">
        <v>27.98</v>
      </c>
      <c r="D4573" s="2">
        <v>27.33</v>
      </c>
      <c r="E4573" s="2">
        <v>27.74</v>
      </c>
      <c r="F4573" s="2">
        <v>1.0932944609999999</v>
      </c>
    </row>
    <row r="4574" spans="1:6" x14ac:dyDescent="0.25">
      <c r="A4574" s="3">
        <v>39080</v>
      </c>
      <c r="B4574" s="2">
        <v>27.31</v>
      </c>
      <c r="C4574" s="2">
        <v>27.62</v>
      </c>
      <c r="D4574" s="2">
        <v>27.29</v>
      </c>
      <c r="E4574" s="2">
        <v>27.33</v>
      </c>
      <c r="F4574" s="2">
        <v>7.3233248000000001E-2</v>
      </c>
    </row>
    <row r="4575" spans="1:6" x14ac:dyDescent="0.25">
      <c r="A4575" s="3">
        <v>39079</v>
      </c>
      <c r="B4575" s="2">
        <v>27.29</v>
      </c>
      <c r="C4575" s="2">
        <v>27.57</v>
      </c>
      <c r="D4575" s="2">
        <v>27.25</v>
      </c>
      <c r="E4575" s="2">
        <v>27.42</v>
      </c>
      <c r="F4575" s="2">
        <v>0.47636496900000003</v>
      </c>
    </row>
    <row r="4576" spans="1:6" x14ac:dyDescent="0.25">
      <c r="A4576" s="3">
        <v>39078</v>
      </c>
      <c r="B4576" s="2">
        <v>27.34</v>
      </c>
      <c r="C4576" s="2">
        <v>27.5</v>
      </c>
      <c r="D4576" s="2">
        <v>27.3</v>
      </c>
      <c r="E4576" s="2">
        <v>27.3</v>
      </c>
      <c r="F4576" s="2">
        <v>-0.146305779</v>
      </c>
    </row>
    <row r="4577" spans="1:6" x14ac:dyDescent="0.25">
      <c r="A4577" s="3">
        <v>39077</v>
      </c>
      <c r="B4577" s="2">
        <v>27.06</v>
      </c>
      <c r="C4577" s="2">
        <v>27.33</v>
      </c>
      <c r="D4577" s="2">
        <v>26.86</v>
      </c>
      <c r="E4577" s="2">
        <v>27.19</v>
      </c>
      <c r="F4577" s="2">
        <v>0.48041389499999998</v>
      </c>
    </row>
    <row r="4578" spans="1:6" x14ac:dyDescent="0.25">
      <c r="A4578" s="3">
        <v>39073</v>
      </c>
      <c r="B4578" s="2">
        <v>27.34</v>
      </c>
      <c r="C4578" s="2">
        <v>27.42</v>
      </c>
      <c r="D4578" s="2">
        <v>26.93</v>
      </c>
      <c r="E4578" s="2">
        <v>26.93</v>
      </c>
      <c r="F4578" s="2">
        <v>-1.4996342359999999</v>
      </c>
    </row>
    <row r="4579" spans="1:6" x14ac:dyDescent="0.25">
      <c r="A4579" s="3">
        <v>39072</v>
      </c>
      <c r="B4579" s="2">
        <v>27.46</v>
      </c>
      <c r="C4579" s="2">
        <v>27.6</v>
      </c>
      <c r="D4579" s="2">
        <v>27.22</v>
      </c>
      <c r="E4579" s="2">
        <v>27.29</v>
      </c>
      <c r="F4579" s="2">
        <v>-0.61908230200000003</v>
      </c>
    </row>
    <row r="4580" spans="1:6" x14ac:dyDescent="0.25">
      <c r="A4580" s="3">
        <v>39071</v>
      </c>
      <c r="B4580" s="2">
        <v>27.61</v>
      </c>
      <c r="C4580" s="2">
        <v>27.7</v>
      </c>
      <c r="D4580" s="2">
        <v>27.38</v>
      </c>
      <c r="E4580" s="2">
        <v>27.39</v>
      </c>
      <c r="F4580" s="2">
        <v>-0.79681274899999999</v>
      </c>
    </row>
    <row r="4581" spans="1:6" x14ac:dyDescent="0.25">
      <c r="A4581" s="3">
        <v>39070</v>
      </c>
      <c r="B4581" s="2">
        <v>27.49</v>
      </c>
      <c r="C4581" s="2">
        <v>27.76</v>
      </c>
      <c r="D4581" s="2">
        <v>27.3</v>
      </c>
      <c r="E4581" s="2">
        <v>27.63</v>
      </c>
      <c r="F4581" s="2">
        <v>0.50927610000000001</v>
      </c>
    </row>
    <row r="4582" spans="1:6" x14ac:dyDescent="0.25">
      <c r="A4582" s="3">
        <v>39069</v>
      </c>
      <c r="B4582" s="2">
        <v>27.6</v>
      </c>
      <c r="C4582" s="2">
        <v>27.96</v>
      </c>
      <c r="D4582" s="2">
        <v>27.43</v>
      </c>
      <c r="E4582" s="2">
        <v>27.62</v>
      </c>
      <c r="F4582" s="2">
        <v>7.2463767999999998E-2</v>
      </c>
    </row>
    <row r="4583" spans="1:6" x14ac:dyDescent="0.25">
      <c r="A4583" s="3">
        <v>39066</v>
      </c>
      <c r="B4583" s="2">
        <v>27.35</v>
      </c>
      <c r="C4583" s="2">
        <v>27.76</v>
      </c>
      <c r="D4583" s="2">
        <v>27.33</v>
      </c>
      <c r="E4583" s="2">
        <v>27.56</v>
      </c>
      <c r="F4583" s="2">
        <v>0.76782449699999999</v>
      </c>
    </row>
    <row r="4584" spans="1:6" x14ac:dyDescent="0.25">
      <c r="A4584" s="3">
        <v>39065</v>
      </c>
      <c r="B4584" s="2">
        <v>27.23</v>
      </c>
      <c r="C4584" s="2">
        <v>27.44</v>
      </c>
      <c r="D4584" s="2">
        <v>27.18</v>
      </c>
      <c r="E4584" s="2">
        <v>27.32</v>
      </c>
      <c r="F4584" s="2">
        <v>0.33051781099999999</v>
      </c>
    </row>
    <row r="4585" spans="1:6" x14ac:dyDescent="0.25">
      <c r="A4585" s="3">
        <v>39064</v>
      </c>
      <c r="B4585" s="2">
        <v>27.28</v>
      </c>
      <c r="C4585" s="2">
        <v>27.35</v>
      </c>
      <c r="D4585" s="2">
        <v>26.93</v>
      </c>
      <c r="E4585" s="2">
        <v>27.25</v>
      </c>
      <c r="F4585" s="2">
        <v>-0.109970674</v>
      </c>
    </row>
    <row r="4586" spans="1:6" x14ac:dyDescent="0.25">
      <c r="A4586" s="3">
        <v>39063</v>
      </c>
      <c r="B4586" s="2">
        <v>27.1</v>
      </c>
      <c r="C4586" s="2">
        <v>27.4</v>
      </c>
      <c r="D4586" s="2">
        <v>26.8</v>
      </c>
      <c r="E4586" s="2">
        <v>27.08</v>
      </c>
      <c r="F4586" s="2">
        <v>-7.3800738000000005E-2</v>
      </c>
    </row>
    <row r="4587" spans="1:6" x14ac:dyDescent="0.25">
      <c r="A4587" s="3">
        <v>39062</v>
      </c>
      <c r="B4587" s="2">
        <v>26.89</v>
      </c>
      <c r="C4587" s="2">
        <v>27.48</v>
      </c>
      <c r="D4587" s="2">
        <v>26.85</v>
      </c>
      <c r="E4587" s="2">
        <v>27.11</v>
      </c>
      <c r="F4587" s="2">
        <v>0.81814801000000004</v>
      </c>
    </row>
    <row r="4588" spans="1:6" x14ac:dyDescent="0.25">
      <c r="A4588" s="3">
        <v>39059</v>
      </c>
      <c r="B4588" s="2">
        <v>26.88</v>
      </c>
      <c r="C4588" s="2">
        <v>27.15</v>
      </c>
      <c r="D4588" s="2">
        <v>26.75</v>
      </c>
      <c r="E4588" s="2">
        <v>26.98</v>
      </c>
      <c r="F4588" s="2">
        <v>0.37202381000000001</v>
      </c>
    </row>
    <row r="4589" spans="1:6" x14ac:dyDescent="0.25">
      <c r="A4589" s="3">
        <v>39058</v>
      </c>
      <c r="B4589" s="2">
        <v>27.23</v>
      </c>
      <c r="C4589" s="2">
        <v>27.29</v>
      </c>
      <c r="D4589" s="2">
        <v>26.88</v>
      </c>
      <c r="E4589" s="2">
        <v>26.88</v>
      </c>
      <c r="F4589" s="2">
        <v>-1.2853470440000001</v>
      </c>
    </row>
    <row r="4590" spans="1:6" x14ac:dyDescent="0.25">
      <c r="A4590" s="3">
        <v>39057</v>
      </c>
      <c r="B4590" s="2">
        <v>27.14</v>
      </c>
      <c r="C4590" s="2">
        <v>27.26</v>
      </c>
      <c r="D4590" s="2">
        <v>26.95</v>
      </c>
      <c r="E4590" s="2">
        <v>27.09</v>
      </c>
      <c r="F4590" s="2">
        <v>-0.18422991899999999</v>
      </c>
    </row>
    <row r="4591" spans="1:6" x14ac:dyDescent="0.25">
      <c r="A4591" s="3">
        <v>39056</v>
      </c>
      <c r="B4591" s="2">
        <v>27.41</v>
      </c>
      <c r="C4591" s="2">
        <v>27.44</v>
      </c>
      <c r="D4591" s="2">
        <v>27</v>
      </c>
      <c r="E4591" s="2">
        <v>27.04</v>
      </c>
      <c r="F4591" s="2">
        <v>-1.349872309</v>
      </c>
    </row>
    <row r="4592" spans="1:6" x14ac:dyDescent="0.25">
      <c r="A4592" s="3">
        <v>39055</v>
      </c>
      <c r="B4592" s="2">
        <v>26.94</v>
      </c>
      <c r="C4592" s="2">
        <v>27.57</v>
      </c>
      <c r="D4592" s="2">
        <v>26.86</v>
      </c>
      <c r="E4592" s="2">
        <v>27.26</v>
      </c>
      <c r="F4592" s="2">
        <v>1.1878247959999999</v>
      </c>
    </row>
    <row r="4593" spans="1:6" x14ac:dyDescent="0.25">
      <c r="A4593" s="3">
        <v>39052</v>
      </c>
      <c r="B4593" s="2">
        <v>26.99</v>
      </c>
      <c r="C4593" s="2">
        <v>27</v>
      </c>
      <c r="D4593" s="2">
        <v>26.45</v>
      </c>
      <c r="E4593" s="2">
        <v>26.69</v>
      </c>
      <c r="F4593" s="2">
        <v>-1.1115227860000001</v>
      </c>
    </row>
    <row r="4594" spans="1:6" x14ac:dyDescent="0.25">
      <c r="A4594" s="3">
        <v>39051</v>
      </c>
      <c r="B4594" s="2">
        <v>27</v>
      </c>
      <c r="C4594" s="2">
        <v>27.05</v>
      </c>
      <c r="D4594" s="2">
        <v>26.8</v>
      </c>
      <c r="E4594" s="2">
        <v>26.88</v>
      </c>
      <c r="F4594" s="2">
        <v>-0.44444444399999999</v>
      </c>
    </row>
    <row r="4595" spans="1:6" x14ac:dyDescent="0.25">
      <c r="A4595" s="3">
        <v>39050</v>
      </c>
      <c r="B4595" s="2">
        <v>27.05</v>
      </c>
      <c r="C4595" s="2">
        <v>27.3</v>
      </c>
      <c r="D4595" s="2">
        <v>26.91</v>
      </c>
      <c r="E4595" s="2">
        <v>27.08</v>
      </c>
      <c r="F4595" s="2">
        <v>0.11090572999999999</v>
      </c>
    </row>
    <row r="4596" spans="1:6" x14ac:dyDescent="0.25">
      <c r="A4596" s="3">
        <v>39049</v>
      </c>
      <c r="B4596" s="2">
        <v>25.6</v>
      </c>
      <c r="C4596" s="2">
        <v>27.13</v>
      </c>
      <c r="D4596" s="2">
        <v>25.6</v>
      </c>
      <c r="E4596" s="2">
        <v>27.03</v>
      </c>
      <c r="F4596" s="2">
        <v>5.5859375</v>
      </c>
    </row>
    <row r="4597" spans="1:6" x14ac:dyDescent="0.25">
      <c r="A4597" s="3">
        <v>39048</v>
      </c>
      <c r="B4597" s="2">
        <v>26.75</v>
      </c>
      <c r="C4597" s="2">
        <v>26.89</v>
      </c>
      <c r="D4597" s="2">
        <v>25.73</v>
      </c>
      <c r="E4597" s="2">
        <v>25.77</v>
      </c>
      <c r="F4597" s="2">
        <v>-3.663551402</v>
      </c>
    </row>
    <row r="4598" spans="1:6" x14ac:dyDescent="0.25">
      <c r="A4598" s="3">
        <v>39045</v>
      </c>
      <c r="B4598" s="2">
        <v>26.73</v>
      </c>
      <c r="C4598" s="2">
        <v>26.86</v>
      </c>
      <c r="D4598" s="2">
        <v>26.64</v>
      </c>
      <c r="E4598" s="2">
        <v>26.84</v>
      </c>
      <c r="F4598" s="2">
        <v>0.411522634</v>
      </c>
    </row>
    <row r="4599" spans="1:6" x14ac:dyDescent="0.25">
      <c r="A4599" s="3">
        <v>39043</v>
      </c>
      <c r="B4599" s="2">
        <v>26.95</v>
      </c>
      <c r="C4599" s="2">
        <v>26.99</v>
      </c>
      <c r="D4599" s="2">
        <v>26.75</v>
      </c>
      <c r="E4599" s="2">
        <v>26.91</v>
      </c>
      <c r="F4599" s="2">
        <v>-0.148423006</v>
      </c>
    </row>
    <row r="4600" spans="1:6" x14ac:dyDescent="0.25">
      <c r="A4600" s="3">
        <v>39042</v>
      </c>
      <c r="B4600" s="2">
        <v>27.17</v>
      </c>
      <c r="C4600" s="2">
        <v>27.18</v>
      </c>
      <c r="D4600" s="2">
        <v>26.73</v>
      </c>
      <c r="E4600" s="2">
        <v>26.8</v>
      </c>
      <c r="F4600" s="2">
        <v>-1.361796099</v>
      </c>
    </row>
    <row r="4601" spans="1:6" x14ac:dyDescent="0.25">
      <c r="A4601" s="3">
        <v>39041</v>
      </c>
      <c r="B4601" s="2">
        <v>26.94</v>
      </c>
      <c r="C4601" s="2">
        <v>27.14</v>
      </c>
      <c r="D4601" s="2">
        <v>26.72</v>
      </c>
      <c r="E4601" s="2">
        <v>27.11</v>
      </c>
      <c r="F4601" s="2">
        <v>0.63103192299999999</v>
      </c>
    </row>
    <row r="4602" spans="1:6" x14ac:dyDescent="0.25">
      <c r="A4602" s="3">
        <v>39038</v>
      </c>
      <c r="B4602" s="2">
        <v>26.96</v>
      </c>
      <c r="C4602" s="2">
        <v>27.06</v>
      </c>
      <c r="D4602" s="2">
        <v>26.79</v>
      </c>
      <c r="E4602" s="2">
        <v>26.93</v>
      </c>
      <c r="F4602" s="2">
        <v>-0.111275964</v>
      </c>
    </row>
    <row r="4603" spans="1:6" x14ac:dyDescent="0.25">
      <c r="A4603" s="3">
        <v>39037</v>
      </c>
      <c r="B4603" s="2">
        <v>26.75</v>
      </c>
      <c r="C4603" s="2">
        <v>27.32</v>
      </c>
      <c r="D4603" s="2">
        <v>26.73</v>
      </c>
      <c r="E4603" s="2">
        <v>27.15</v>
      </c>
      <c r="F4603" s="2">
        <v>1.4953271029999999</v>
      </c>
    </row>
    <row r="4604" spans="1:6" x14ac:dyDescent="0.25">
      <c r="A4604" s="3">
        <v>39036</v>
      </c>
      <c r="B4604" s="2">
        <v>26.58</v>
      </c>
      <c r="C4604" s="2">
        <v>26.75</v>
      </c>
      <c r="D4604" s="2">
        <v>26.5</v>
      </c>
      <c r="E4604" s="2">
        <v>26.58</v>
      </c>
      <c r="F4604" s="2">
        <v>0</v>
      </c>
    </row>
    <row r="4605" spans="1:6" x14ac:dyDescent="0.25">
      <c r="A4605" s="3">
        <v>39035</v>
      </c>
      <c r="B4605" s="2">
        <v>26.68</v>
      </c>
      <c r="C4605" s="2">
        <v>26.74</v>
      </c>
      <c r="D4605" s="2">
        <v>26.41</v>
      </c>
      <c r="E4605" s="2">
        <v>26.61</v>
      </c>
      <c r="F4605" s="2">
        <v>-0.262368816</v>
      </c>
    </row>
    <row r="4606" spans="1:6" x14ac:dyDescent="0.25">
      <c r="A4606" s="3">
        <v>39034</v>
      </c>
      <c r="B4606" s="2">
        <v>26.74</v>
      </c>
      <c r="C4606" s="2">
        <v>26.76</v>
      </c>
      <c r="D4606" s="2">
        <v>26.52</v>
      </c>
      <c r="E4606" s="2">
        <v>26.69</v>
      </c>
      <c r="F4606" s="2">
        <v>-0.18698578900000001</v>
      </c>
    </row>
    <row r="4607" spans="1:6" x14ac:dyDescent="0.25">
      <c r="A4607" s="3">
        <v>39031</v>
      </c>
      <c r="B4607" s="2">
        <v>26.64</v>
      </c>
      <c r="C4607" s="2">
        <v>26.98</v>
      </c>
      <c r="D4607" s="2">
        <v>26.56</v>
      </c>
      <c r="E4607" s="2">
        <v>26.74</v>
      </c>
      <c r="F4607" s="2">
        <v>0.37537537500000001</v>
      </c>
    </row>
    <row r="4608" spans="1:6" x14ac:dyDescent="0.25">
      <c r="A4608" s="3">
        <v>39030</v>
      </c>
      <c r="B4608" s="2">
        <v>27.15</v>
      </c>
      <c r="C4608" s="2">
        <v>27.4</v>
      </c>
      <c r="D4608" s="2">
        <v>26.65</v>
      </c>
      <c r="E4608" s="2">
        <v>26.71</v>
      </c>
      <c r="F4608" s="2">
        <v>-1.620626151</v>
      </c>
    </row>
    <row r="4609" spans="1:6" x14ac:dyDescent="0.25">
      <c r="A4609" s="3">
        <v>39029</v>
      </c>
      <c r="B4609" s="2">
        <v>24.7</v>
      </c>
      <c r="C4609" s="2">
        <v>25.39</v>
      </c>
      <c r="D4609" s="2">
        <v>24.5</v>
      </c>
      <c r="E4609" s="2">
        <v>25.1</v>
      </c>
      <c r="F4609" s="2">
        <v>1.6194331980000001</v>
      </c>
    </row>
    <row r="4610" spans="1:6" x14ac:dyDescent="0.25">
      <c r="A4610" s="3">
        <v>39028</v>
      </c>
      <c r="B4610" s="2">
        <v>24.81</v>
      </c>
      <c r="C4610" s="2">
        <v>25</v>
      </c>
      <c r="D4610" s="2">
        <v>24.77</v>
      </c>
      <c r="E4610" s="2">
        <v>24.83</v>
      </c>
      <c r="F4610" s="2">
        <v>8.0612656000000005E-2</v>
      </c>
    </row>
    <row r="4611" spans="1:6" x14ac:dyDescent="0.25">
      <c r="A4611" s="3">
        <v>39027</v>
      </c>
      <c r="B4611" s="2">
        <v>24.15</v>
      </c>
      <c r="C4611" s="2">
        <v>24.85</v>
      </c>
      <c r="D4611" s="2">
        <v>24.12</v>
      </c>
      <c r="E4611" s="2">
        <v>24.66</v>
      </c>
      <c r="F4611" s="2">
        <v>2.1118012419999999</v>
      </c>
    </row>
    <row r="4612" spans="1:6" x14ac:dyDescent="0.25">
      <c r="A4612" s="3">
        <v>39024</v>
      </c>
      <c r="B4612" s="2">
        <v>24</v>
      </c>
      <c r="C4612" s="2">
        <v>24.02</v>
      </c>
      <c r="D4612" s="2">
        <v>23.56</v>
      </c>
      <c r="E4612" s="2">
        <v>23.77</v>
      </c>
      <c r="F4612" s="2">
        <v>-0.95833333300000001</v>
      </c>
    </row>
    <row r="4613" spans="1:6" x14ac:dyDescent="0.25">
      <c r="A4613" s="3">
        <v>39023</v>
      </c>
      <c r="B4613" s="2">
        <v>23.98</v>
      </c>
      <c r="C4613" s="2">
        <v>24.14</v>
      </c>
      <c r="D4613" s="2">
        <v>23.91</v>
      </c>
      <c r="E4613" s="2">
        <v>24.05</v>
      </c>
      <c r="F4613" s="2">
        <v>0.29190992500000001</v>
      </c>
    </row>
    <row r="4614" spans="1:6" x14ac:dyDescent="0.25">
      <c r="A4614" s="3">
        <v>39022</v>
      </c>
      <c r="B4614" s="2">
        <v>24.36</v>
      </c>
      <c r="C4614" s="2">
        <v>24.45</v>
      </c>
      <c r="D4614" s="2">
        <v>23.95</v>
      </c>
      <c r="E4614" s="2">
        <v>24.1</v>
      </c>
      <c r="F4614" s="2">
        <v>-1.0673234810000001</v>
      </c>
    </row>
    <row r="4615" spans="1:6" x14ac:dyDescent="0.25">
      <c r="A4615" s="3">
        <v>39021</v>
      </c>
      <c r="B4615" s="2">
        <v>24.12</v>
      </c>
      <c r="C4615" s="2">
        <v>24.39</v>
      </c>
      <c r="D4615" s="2">
        <v>24.02</v>
      </c>
      <c r="E4615" s="2">
        <v>24.13</v>
      </c>
      <c r="F4615" s="2">
        <v>4.1459370000000002E-2</v>
      </c>
    </row>
    <row r="4616" spans="1:6" x14ac:dyDescent="0.25">
      <c r="A4616" s="3">
        <v>39020</v>
      </c>
      <c r="B4616" s="2">
        <v>23.49</v>
      </c>
      <c r="C4616" s="2">
        <v>24.03</v>
      </c>
      <c r="D4616" s="2">
        <v>23.27</v>
      </c>
      <c r="E4616" s="2">
        <v>23.9</v>
      </c>
      <c r="F4616" s="2">
        <v>1.7454235849999999</v>
      </c>
    </row>
    <row r="4617" spans="1:6" x14ac:dyDescent="0.25">
      <c r="A4617" s="3">
        <v>39017</v>
      </c>
      <c r="B4617" s="2">
        <v>24.04</v>
      </c>
      <c r="C4617" s="2">
        <v>24.19</v>
      </c>
      <c r="D4617" s="2">
        <v>23.63</v>
      </c>
      <c r="E4617" s="2">
        <v>23.72</v>
      </c>
      <c r="F4617" s="2">
        <v>-1.331114809</v>
      </c>
    </row>
    <row r="4618" spans="1:6" x14ac:dyDescent="0.25">
      <c r="A4618" s="3">
        <v>39016</v>
      </c>
      <c r="B4618" s="2">
        <v>24.26</v>
      </c>
      <c r="C4618" s="2">
        <v>24.36</v>
      </c>
      <c r="D4618" s="2">
        <v>23.96</v>
      </c>
      <c r="E4618" s="2">
        <v>24.22</v>
      </c>
      <c r="F4618" s="2">
        <v>-0.16488046200000001</v>
      </c>
    </row>
    <row r="4619" spans="1:6" x14ac:dyDescent="0.25">
      <c r="A4619" s="3">
        <v>39015</v>
      </c>
      <c r="B4619" s="2">
        <v>24.21</v>
      </c>
      <c r="C4619" s="2">
        <v>24.42</v>
      </c>
      <c r="D4619" s="2">
        <v>24.09</v>
      </c>
      <c r="E4619" s="2">
        <v>24.33</v>
      </c>
      <c r="F4619" s="2">
        <v>0.49566294900000002</v>
      </c>
    </row>
    <row r="4620" spans="1:6" x14ac:dyDescent="0.25">
      <c r="A4620" s="3">
        <v>39014</v>
      </c>
      <c r="B4620" s="2">
        <v>24.34</v>
      </c>
      <c r="C4620" s="2">
        <v>24.54</v>
      </c>
      <c r="D4620" s="2">
        <v>24.21</v>
      </c>
      <c r="E4620" s="2">
        <v>24.31</v>
      </c>
      <c r="F4620" s="2">
        <v>-0.123253903</v>
      </c>
    </row>
    <row r="4621" spans="1:6" x14ac:dyDescent="0.25">
      <c r="A4621" s="3">
        <v>39013</v>
      </c>
      <c r="B4621" s="2">
        <v>24.45</v>
      </c>
      <c r="C4621" s="2">
        <v>24.64</v>
      </c>
      <c r="D4621" s="2">
        <v>24.27</v>
      </c>
      <c r="E4621" s="2">
        <v>24.45</v>
      </c>
      <c r="F4621" s="2">
        <v>0</v>
      </c>
    </row>
    <row r="4622" spans="1:6" x14ac:dyDescent="0.25">
      <c r="A4622" s="3">
        <v>39010</v>
      </c>
      <c r="B4622" s="2">
        <v>24.2</v>
      </c>
      <c r="C4622" s="2">
        <v>24.58</v>
      </c>
      <c r="D4622" s="2">
        <v>23.95</v>
      </c>
      <c r="E4622" s="2">
        <v>24.58</v>
      </c>
      <c r="F4622" s="2">
        <v>1.570247934</v>
      </c>
    </row>
    <row r="4623" spans="1:6" x14ac:dyDescent="0.25">
      <c r="A4623" s="3">
        <v>39009</v>
      </c>
      <c r="B4623" s="2">
        <v>24.02</v>
      </c>
      <c r="C4623" s="2">
        <v>24.24</v>
      </c>
      <c r="D4623" s="2">
        <v>23.73</v>
      </c>
      <c r="E4623" s="2">
        <v>24.17</v>
      </c>
      <c r="F4623" s="2">
        <v>0.62447960000000002</v>
      </c>
    </row>
    <row r="4624" spans="1:6" x14ac:dyDescent="0.25">
      <c r="A4624" s="3">
        <v>39008</v>
      </c>
      <c r="B4624" s="2">
        <v>24.42</v>
      </c>
      <c r="C4624" s="2">
        <v>24.64</v>
      </c>
      <c r="D4624" s="2">
        <v>24.1</v>
      </c>
      <c r="E4624" s="2">
        <v>24.19</v>
      </c>
      <c r="F4624" s="2">
        <v>-0.94185094199999997</v>
      </c>
    </row>
    <row r="4625" spans="1:6" x14ac:dyDescent="0.25">
      <c r="A4625" s="3">
        <v>39007</v>
      </c>
      <c r="B4625" s="2">
        <v>24.43</v>
      </c>
      <c r="C4625" s="2">
        <v>24.56</v>
      </c>
      <c r="D4625" s="2">
        <v>24.13</v>
      </c>
      <c r="E4625" s="2">
        <v>24.44</v>
      </c>
      <c r="F4625" s="2">
        <v>4.0933279000000003E-2</v>
      </c>
    </row>
    <row r="4626" spans="1:6" x14ac:dyDescent="0.25">
      <c r="A4626" s="3">
        <v>39006</v>
      </c>
      <c r="B4626" s="2">
        <v>24.62</v>
      </c>
      <c r="C4626" s="2">
        <v>24.78</v>
      </c>
      <c r="D4626" s="2">
        <v>24.55</v>
      </c>
      <c r="E4626" s="2">
        <v>24.57</v>
      </c>
      <c r="F4626" s="2">
        <v>-0.203086921</v>
      </c>
    </row>
    <row r="4627" spans="1:6" x14ac:dyDescent="0.25">
      <c r="A4627" s="3">
        <v>39003</v>
      </c>
      <c r="B4627" s="2">
        <v>24.4</v>
      </c>
      <c r="C4627" s="2">
        <v>24.62</v>
      </c>
      <c r="D4627" s="2">
        <v>24.36</v>
      </c>
      <c r="E4627" s="2">
        <v>24.54</v>
      </c>
      <c r="F4627" s="2">
        <v>0.57377049199999997</v>
      </c>
    </row>
    <row r="4628" spans="1:6" x14ac:dyDescent="0.25">
      <c r="A4628" s="3">
        <v>39002</v>
      </c>
      <c r="B4628" s="2">
        <v>24.41</v>
      </c>
      <c r="C4628" s="2">
        <v>24.53</v>
      </c>
      <c r="D4628" s="2">
        <v>24.12</v>
      </c>
      <c r="E4628" s="2">
        <v>24.43</v>
      </c>
      <c r="F4628" s="2">
        <v>8.1933634000000005E-2</v>
      </c>
    </row>
    <row r="4629" spans="1:6" x14ac:dyDescent="0.25">
      <c r="A4629" s="3">
        <v>39001</v>
      </c>
      <c r="B4629" s="2">
        <v>24.2</v>
      </c>
      <c r="C4629" s="2">
        <v>24.54</v>
      </c>
      <c r="D4629" s="2">
        <v>24.17</v>
      </c>
      <c r="E4629" s="2">
        <v>24.4</v>
      </c>
      <c r="F4629" s="2">
        <v>0.82644628099999995</v>
      </c>
    </row>
    <row r="4630" spans="1:6" x14ac:dyDescent="0.25">
      <c r="A4630" s="3">
        <v>39000</v>
      </c>
      <c r="B4630" s="2">
        <v>24.23</v>
      </c>
      <c r="C4630" s="2">
        <v>24.39</v>
      </c>
      <c r="D4630" s="2">
        <v>24</v>
      </c>
      <c r="E4630" s="2">
        <v>24.34</v>
      </c>
      <c r="F4630" s="2">
        <v>0.45398266599999998</v>
      </c>
    </row>
    <row r="4631" spans="1:6" x14ac:dyDescent="0.25">
      <c r="A4631" s="3">
        <v>38999</v>
      </c>
      <c r="B4631" s="2">
        <v>24.24</v>
      </c>
      <c r="C4631" s="2">
        <v>24.4</v>
      </c>
      <c r="D4631" s="2">
        <v>24.12</v>
      </c>
      <c r="E4631" s="2">
        <v>24.34</v>
      </c>
      <c r="F4631" s="2">
        <v>0.41254125400000002</v>
      </c>
    </row>
    <row r="4632" spans="1:6" x14ac:dyDescent="0.25">
      <c r="A4632" s="3">
        <v>38996</v>
      </c>
      <c r="B4632" s="2">
        <v>23.74</v>
      </c>
      <c r="C4632" s="2">
        <v>24.17</v>
      </c>
      <c r="D4632" s="2">
        <v>23.74</v>
      </c>
      <c r="E4632" s="2">
        <v>24.09</v>
      </c>
      <c r="F4632" s="2">
        <v>1.474304971</v>
      </c>
    </row>
    <row r="4633" spans="1:6" x14ac:dyDescent="0.25">
      <c r="A4633" s="3">
        <v>38995</v>
      </c>
      <c r="B4633" s="2">
        <v>23.91</v>
      </c>
      <c r="C4633" s="2">
        <v>24</v>
      </c>
      <c r="D4633" s="2">
        <v>23.74</v>
      </c>
      <c r="E4633" s="2">
        <v>23.93</v>
      </c>
      <c r="F4633" s="2">
        <v>8.3647009999999994E-2</v>
      </c>
    </row>
    <row r="4634" spans="1:6" x14ac:dyDescent="0.25">
      <c r="A4634" s="3">
        <v>38994</v>
      </c>
      <c r="B4634" s="2">
        <v>23.28</v>
      </c>
      <c r="C4634" s="2">
        <v>23.98</v>
      </c>
      <c r="D4634" s="2">
        <v>23.26</v>
      </c>
      <c r="E4634" s="2">
        <v>23.98</v>
      </c>
      <c r="F4634" s="2">
        <v>3.0068728519999999</v>
      </c>
    </row>
    <row r="4635" spans="1:6" x14ac:dyDescent="0.25">
      <c r="A4635" s="3">
        <v>38993</v>
      </c>
      <c r="B4635" s="2">
        <v>22.87</v>
      </c>
      <c r="C4635" s="2">
        <v>23.48</v>
      </c>
      <c r="D4635" s="2">
        <v>22.8</v>
      </c>
      <c r="E4635" s="2">
        <v>23.4</v>
      </c>
      <c r="F4635" s="2">
        <v>2.317446436</v>
      </c>
    </row>
    <row r="4636" spans="1:6" x14ac:dyDescent="0.25">
      <c r="A4636" s="3">
        <v>38992</v>
      </c>
      <c r="B4636" s="2">
        <v>23.05</v>
      </c>
      <c r="C4636" s="2">
        <v>23.24</v>
      </c>
      <c r="D4636" s="2">
        <v>22.96</v>
      </c>
      <c r="E4636" s="2">
        <v>22.98</v>
      </c>
      <c r="F4636" s="2">
        <v>-0.30368763599999998</v>
      </c>
    </row>
    <row r="4637" spans="1:6" x14ac:dyDescent="0.25">
      <c r="A4637" s="3">
        <v>38989</v>
      </c>
      <c r="B4637" s="2">
        <v>23.43</v>
      </c>
      <c r="C4637" s="2">
        <v>23.49</v>
      </c>
      <c r="D4637" s="2">
        <v>22.96</v>
      </c>
      <c r="E4637" s="2">
        <v>23</v>
      </c>
      <c r="F4637" s="2">
        <v>-1.8352539480000001</v>
      </c>
    </row>
    <row r="4638" spans="1:6" x14ac:dyDescent="0.25">
      <c r="A4638" s="3">
        <v>38988</v>
      </c>
      <c r="B4638" s="2">
        <v>23.25</v>
      </c>
      <c r="C4638" s="2">
        <v>23.5</v>
      </c>
      <c r="D4638" s="2">
        <v>23.12</v>
      </c>
      <c r="E4638" s="2">
        <v>23.48</v>
      </c>
      <c r="F4638" s="2">
        <v>0.98924731200000005</v>
      </c>
    </row>
    <row r="4639" spans="1:6" x14ac:dyDescent="0.25">
      <c r="A4639" s="3">
        <v>38987</v>
      </c>
      <c r="B4639" s="2">
        <v>23.31</v>
      </c>
      <c r="C4639" s="2">
        <v>23.48</v>
      </c>
      <c r="D4639" s="2">
        <v>23.12</v>
      </c>
      <c r="E4639" s="2">
        <v>23.35</v>
      </c>
      <c r="F4639" s="2">
        <v>0.171600172</v>
      </c>
    </row>
    <row r="4640" spans="1:6" x14ac:dyDescent="0.25">
      <c r="A4640" s="3">
        <v>38986</v>
      </c>
      <c r="B4640" s="2">
        <v>23.11</v>
      </c>
      <c r="C4640" s="2">
        <v>23.5</v>
      </c>
      <c r="D4640" s="2">
        <v>23</v>
      </c>
      <c r="E4640" s="2">
        <v>23.5</v>
      </c>
      <c r="F4640" s="2">
        <v>1.687581134</v>
      </c>
    </row>
    <row r="4641" spans="1:6" x14ac:dyDescent="0.25">
      <c r="A4641" s="3">
        <v>38985</v>
      </c>
      <c r="B4641" s="2">
        <v>22.92</v>
      </c>
      <c r="C4641" s="2">
        <v>23.25</v>
      </c>
      <c r="D4641" s="2">
        <v>22.67</v>
      </c>
      <c r="E4641" s="2">
        <v>23.25</v>
      </c>
      <c r="F4641" s="2">
        <v>1.439790576</v>
      </c>
    </row>
    <row r="4642" spans="1:6" x14ac:dyDescent="0.25">
      <c r="A4642" s="3">
        <v>38982</v>
      </c>
      <c r="B4642" s="2">
        <v>22.84</v>
      </c>
      <c r="C4642" s="2">
        <v>23.04</v>
      </c>
      <c r="D4642" s="2">
        <v>22.57</v>
      </c>
      <c r="E4642" s="2">
        <v>22.88</v>
      </c>
      <c r="F4642" s="2">
        <v>0.17513134899999999</v>
      </c>
    </row>
    <row r="4643" spans="1:6" x14ac:dyDescent="0.25">
      <c r="A4643" s="3">
        <v>38981</v>
      </c>
      <c r="B4643" s="2">
        <v>23.35</v>
      </c>
      <c r="C4643" s="2">
        <v>23.47</v>
      </c>
      <c r="D4643" s="2">
        <v>22.94</v>
      </c>
      <c r="E4643" s="2">
        <v>22.99</v>
      </c>
      <c r="F4643" s="2">
        <v>-1.541755889</v>
      </c>
    </row>
    <row r="4644" spans="1:6" x14ac:dyDescent="0.25">
      <c r="A4644" s="3">
        <v>38980</v>
      </c>
      <c r="B4644" s="2">
        <v>22.97</v>
      </c>
      <c r="C4644" s="2">
        <v>23.34</v>
      </c>
      <c r="D4644" s="2">
        <v>22.83</v>
      </c>
      <c r="E4644" s="2">
        <v>23.25</v>
      </c>
      <c r="F4644" s="2">
        <v>1.2189812799999999</v>
      </c>
    </row>
    <row r="4645" spans="1:6" x14ac:dyDescent="0.25">
      <c r="A4645" s="3">
        <v>38979</v>
      </c>
      <c r="B4645" s="2">
        <v>22.8</v>
      </c>
      <c r="C4645" s="2">
        <v>22.98</v>
      </c>
      <c r="D4645" s="2">
        <v>22.45</v>
      </c>
      <c r="E4645" s="2">
        <v>22.76</v>
      </c>
      <c r="F4645" s="2">
        <v>-0.175438596</v>
      </c>
    </row>
    <row r="4646" spans="1:6" x14ac:dyDescent="0.25">
      <c r="A4646" s="3">
        <v>38978</v>
      </c>
      <c r="B4646" s="2">
        <v>22.73</v>
      </c>
      <c r="C4646" s="2">
        <v>23</v>
      </c>
      <c r="D4646" s="2">
        <v>22.67</v>
      </c>
      <c r="E4646" s="2">
        <v>22.84</v>
      </c>
      <c r="F4646" s="2">
        <v>0.48394192699999999</v>
      </c>
    </row>
    <row r="4647" spans="1:6" x14ac:dyDescent="0.25">
      <c r="A4647" s="3">
        <v>38975</v>
      </c>
      <c r="B4647" s="2">
        <v>22.87</v>
      </c>
      <c r="C4647" s="2">
        <v>22.91</v>
      </c>
      <c r="D4647" s="2">
        <v>22.6</v>
      </c>
      <c r="E4647" s="2">
        <v>22.79</v>
      </c>
      <c r="F4647" s="2">
        <v>-0.34980323600000002</v>
      </c>
    </row>
    <row r="4648" spans="1:6" x14ac:dyDescent="0.25">
      <c r="A4648" s="3">
        <v>38974</v>
      </c>
      <c r="B4648" s="2">
        <v>22.55</v>
      </c>
      <c r="C4648" s="2">
        <v>22.78</v>
      </c>
      <c r="D4648" s="2">
        <v>22.54</v>
      </c>
      <c r="E4648" s="2">
        <v>22.71</v>
      </c>
      <c r="F4648" s="2">
        <v>0.70953436800000003</v>
      </c>
    </row>
    <row r="4649" spans="1:6" x14ac:dyDescent="0.25">
      <c r="A4649" s="3">
        <v>38973</v>
      </c>
      <c r="B4649" s="2">
        <v>22.62</v>
      </c>
      <c r="C4649" s="2">
        <v>22.78</v>
      </c>
      <c r="D4649" s="2">
        <v>22.55</v>
      </c>
      <c r="E4649" s="2">
        <v>22.67</v>
      </c>
      <c r="F4649" s="2">
        <v>0.22104332400000001</v>
      </c>
    </row>
    <row r="4650" spans="1:6" x14ac:dyDescent="0.25">
      <c r="A4650" s="3">
        <v>38972</v>
      </c>
      <c r="B4650" s="2">
        <v>21.91</v>
      </c>
      <c r="C4650" s="2">
        <v>22.65</v>
      </c>
      <c r="D4650" s="2">
        <v>21.89</v>
      </c>
      <c r="E4650" s="2">
        <v>22.65</v>
      </c>
      <c r="F4650" s="2">
        <v>3.3774532179999999</v>
      </c>
    </row>
    <row r="4651" spans="1:6" x14ac:dyDescent="0.25">
      <c r="A4651" s="3">
        <v>38971</v>
      </c>
      <c r="B4651" s="2">
        <v>21.55</v>
      </c>
      <c r="C4651" s="2">
        <v>22.14</v>
      </c>
      <c r="D4651" s="2">
        <v>21.52</v>
      </c>
      <c r="E4651" s="2">
        <v>21.96</v>
      </c>
      <c r="F4651" s="2">
        <v>1.902552204</v>
      </c>
    </row>
    <row r="4652" spans="1:6" x14ac:dyDescent="0.25">
      <c r="A4652" s="3">
        <v>38968</v>
      </c>
      <c r="B4652" s="2">
        <v>21.67</v>
      </c>
      <c r="C4652" s="2">
        <v>21.76</v>
      </c>
      <c r="D4652" s="2">
        <v>21.32</v>
      </c>
      <c r="E4652" s="2">
        <v>21.75</v>
      </c>
      <c r="F4652" s="2">
        <v>0.36917397299999999</v>
      </c>
    </row>
    <row r="4653" spans="1:6" x14ac:dyDescent="0.25">
      <c r="A4653" s="3">
        <v>38967</v>
      </c>
      <c r="B4653" s="2">
        <v>21.52</v>
      </c>
      <c r="C4653" s="2">
        <v>21.8</v>
      </c>
      <c r="D4653" s="2">
        <v>21.18</v>
      </c>
      <c r="E4653" s="2">
        <v>21.54</v>
      </c>
      <c r="F4653" s="2">
        <v>9.2936802999999998E-2</v>
      </c>
    </row>
    <row r="4654" spans="1:6" x14ac:dyDescent="0.25">
      <c r="A4654" s="3">
        <v>38966</v>
      </c>
      <c r="B4654" s="2">
        <v>21.81</v>
      </c>
      <c r="C4654" s="2">
        <v>22.29</v>
      </c>
      <c r="D4654" s="2">
        <v>21.6</v>
      </c>
      <c r="E4654" s="2">
        <v>21.69</v>
      </c>
      <c r="F4654" s="2">
        <v>-0.55020632700000005</v>
      </c>
    </row>
    <row r="4655" spans="1:6" x14ac:dyDescent="0.25">
      <c r="A4655" s="3">
        <v>38965</v>
      </c>
      <c r="B4655" s="2">
        <v>22.12</v>
      </c>
      <c r="C4655" s="2">
        <v>22.27</v>
      </c>
      <c r="D4655" s="2">
        <v>22.02</v>
      </c>
      <c r="E4655" s="2">
        <v>22.09</v>
      </c>
      <c r="F4655" s="2">
        <v>-0.13562387000000001</v>
      </c>
    </row>
    <row r="4656" spans="1:6" x14ac:dyDescent="0.25">
      <c r="A4656" s="3">
        <v>38961</v>
      </c>
      <c r="B4656" s="2">
        <v>22</v>
      </c>
      <c r="C4656" s="2">
        <v>22.35</v>
      </c>
      <c r="D4656" s="2">
        <v>21.85</v>
      </c>
      <c r="E4656" s="2">
        <v>22.27</v>
      </c>
      <c r="F4656" s="2">
        <v>1.2272727269999999</v>
      </c>
    </row>
    <row r="4657" spans="1:6" x14ac:dyDescent="0.25">
      <c r="A4657" s="3">
        <v>38960</v>
      </c>
      <c r="B4657" s="2">
        <v>21.67</v>
      </c>
      <c r="C4657" s="2">
        <v>22.15</v>
      </c>
      <c r="D4657" s="2">
        <v>21.65</v>
      </c>
      <c r="E4657" s="2">
        <v>21.99</v>
      </c>
      <c r="F4657" s="2">
        <v>1.476695893</v>
      </c>
    </row>
    <row r="4658" spans="1:6" x14ac:dyDescent="0.25">
      <c r="A4658" s="3">
        <v>38959</v>
      </c>
      <c r="B4658" s="2">
        <v>21.6</v>
      </c>
      <c r="C4658" s="2">
        <v>21.75</v>
      </c>
      <c r="D4658" s="2">
        <v>21.5</v>
      </c>
      <c r="E4658" s="2">
        <v>21.67</v>
      </c>
      <c r="F4658" s="2">
        <v>0.32407407399999999</v>
      </c>
    </row>
    <row r="4659" spans="1:6" x14ac:dyDescent="0.25">
      <c r="A4659" s="3">
        <v>38958</v>
      </c>
      <c r="B4659" s="2">
        <v>21.34</v>
      </c>
      <c r="C4659" s="2">
        <v>21.69</v>
      </c>
      <c r="D4659" s="2">
        <v>21.19</v>
      </c>
      <c r="E4659" s="2">
        <v>21.66</v>
      </c>
      <c r="F4659" s="2">
        <v>1.4995313960000001</v>
      </c>
    </row>
    <row r="4660" spans="1:6" x14ac:dyDescent="0.25">
      <c r="A4660" s="3">
        <v>38957</v>
      </c>
      <c r="B4660" s="2">
        <v>20.95</v>
      </c>
      <c r="C4660" s="2">
        <v>21.48</v>
      </c>
      <c r="D4660" s="2">
        <v>20.89</v>
      </c>
      <c r="E4660" s="2">
        <v>21.43</v>
      </c>
      <c r="F4660" s="2">
        <v>2.291169451</v>
      </c>
    </row>
    <row r="4661" spans="1:6" x14ac:dyDescent="0.25">
      <c r="A4661" s="3">
        <v>38954</v>
      </c>
      <c r="B4661" s="2">
        <v>21.02</v>
      </c>
      <c r="C4661" s="2">
        <v>21.27</v>
      </c>
      <c r="D4661" s="2">
        <v>20.96</v>
      </c>
      <c r="E4661" s="2">
        <v>21.05</v>
      </c>
      <c r="F4661" s="2">
        <v>0.14272121800000001</v>
      </c>
    </row>
    <row r="4662" spans="1:6" x14ac:dyDescent="0.25">
      <c r="A4662" s="3">
        <v>38953</v>
      </c>
      <c r="B4662" s="2">
        <v>21.3</v>
      </c>
      <c r="C4662" s="2">
        <v>21.42</v>
      </c>
      <c r="D4662" s="2">
        <v>20.97</v>
      </c>
      <c r="E4662" s="2">
        <v>21.08</v>
      </c>
      <c r="F4662" s="2">
        <v>-1.03286385</v>
      </c>
    </row>
    <row r="4663" spans="1:6" x14ac:dyDescent="0.25">
      <c r="A4663" s="3">
        <v>38952</v>
      </c>
      <c r="B4663" s="2">
        <v>21.16</v>
      </c>
      <c r="C4663" s="2">
        <v>21.33</v>
      </c>
      <c r="D4663" s="2">
        <v>20.83</v>
      </c>
      <c r="E4663" s="2">
        <v>21.06</v>
      </c>
      <c r="F4663" s="2">
        <v>-0.47258979200000001</v>
      </c>
    </row>
    <row r="4664" spans="1:6" x14ac:dyDescent="0.25">
      <c r="A4664" s="3">
        <v>38951</v>
      </c>
      <c r="B4664" s="2">
        <v>20.88</v>
      </c>
      <c r="C4664" s="2">
        <v>21.34</v>
      </c>
      <c r="D4664" s="2">
        <v>20.84</v>
      </c>
      <c r="E4664" s="2">
        <v>21.25</v>
      </c>
      <c r="F4664" s="2">
        <v>1.7720306509999999</v>
      </c>
    </row>
    <row r="4665" spans="1:6" x14ac:dyDescent="0.25">
      <c r="A4665" s="3">
        <v>38950</v>
      </c>
      <c r="B4665" s="2">
        <v>20.61</v>
      </c>
      <c r="C4665" s="2">
        <v>21</v>
      </c>
      <c r="D4665" s="2">
        <v>20.57</v>
      </c>
      <c r="E4665" s="2">
        <v>20.91</v>
      </c>
      <c r="F4665" s="2">
        <v>1.455604076</v>
      </c>
    </row>
    <row r="4666" spans="1:6" x14ac:dyDescent="0.25">
      <c r="A4666" s="3">
        <v>38947</v>
      </c>
      <c r="B4666" s="2">
        <v>20.9</v>
      </c>
      <c r="C4666" s="2">
        <v>20.9</v>
      </c>
      <c r="D4666" s="2">
        <v>20.47</v>
      </c>
      <c r="E4666" s="2">
        <v>20.86</v>
      </c>
      <c r="F4666" s="2">
        <v>-0.19138756000000001</v>
      </c>
    </row>
    <row r="4667" spans="1:6" x14ac:dyDescent="0.25">
      <c r="A4667" s="3">
        <v>38946</v>
      </c>
      <c r="B4667" s="2">
        <v>20.99</v>
      </c>
      <c r="C4667" s="2">
        <v>21.14</v>
      </c>
      <c r="D4667" s="2">
        <v>20.72</v>
      </c>
      <c r="E4667" s="2">
        <v>20.85</v>
      </c>
      <c r="F4667" s="2">
        <v>-0.66698427800000004</v>
      </c>
    </row>
    <row r="4668" spans="1:6" x14ac:dyDescent="0.25">
      <c r="A4668" s="3">
        <v>38945</v>
      </c>
      <c r="B4668" s="2">
        <v>20.8</v>
      </c>
      <c r="C4668" s="2">
        <v>21.14</v>
      </c>
      <c r="D4668" s="2">
        <v>20.59</v>
      </c>
      <c r="E4668" s="2">
        <v>21.13</v>
      </c>
      <c r="F4668" s="2">
        <v>1.586538462</v>
      </c>
    </row>
    <row r="4669" spans="1:6" x14ac:dyDescent="0.25">
      <c r="A4669" s="3">
        <v>38944</v>
      </c>
      <c r="B4669" s="2">
        <v>20.45</v>
      </c>
      <c r="C4669" s="2">
        <v>20.85</v>
      </c>
      <c r="D4669" s="2">
        <v>20.29</v>
      </c>
      <c r="E4669" s="2">
        <v>20.65</v>
      </c>
      <c r="F4669" s="2">
        <v>0.97799510999999995</v>
      </c>
    </row>
    <row r="4670" spans="1:6" x14ac:dyDescent="0.25">
      <c r="A4670" s="3">
        <v>38943</v>
      </c>
      <c r="B4670" s="2">
        <v>19.79</v>
      </c>
      <c r="C4670" s="2">
        <v>20.21</v>
      </c>
      <c r="D4670" s="2">
        <v>19.77</v>
      </c>
      <c r="E4670" s="2">
        <v>20.09</v>
      </c>
      <c r="F4670" s="2">
        <v>1.5159171300000001</v>
      </c>
    </row>
    <row r="4671" spans="1:6" x14ac:dyDescent="0.25">
      <c r="A4671" s="3">
        <v>38940</v>
      </c>
      <c r="B4671" s="2">
        <v>19.5</v>
      </c>
      <c r="C4671" s="2">
        <v>19.7</v>
      </c>
      <c r="D4671" s="2">
        <v>19.37</v>
      </c>
      <c r="E4671" s="2">
        <v>19.54</v>
      </c>
      <c r="F4671" s="2">
        <v>0.20512820500000001</v>
      </c>
    </row>
    <row r="4672" spans="1:6" x14ac:dyDescent="0.25">
      <c r="A4672" s="3">
        <v>38939</v>
      </c>
      <c r="B4672" s="2">
        <v>19.59</v>
      </c>
      <c r="C4672" s="2">
        <v>19.78</v>
      </c>
      <c r="D4672" s="2">
        <v>19.45</v>
      </c>
      <c r="E4672" s="2">
        <v>19.559999999999999</v>
      </c>
      <c r="F4672" s="2">
        <v>-0.153139357</v>
      </c>
    </row>
    <row r="4673" spans="1:6" x14ac:dyDescent="0.25">
      <c r="A4673" s="3">
        <v>38938</v>
      </c>
      <c r="B4673" s="2">
        <v>19.399999999999999</v>
      </c>
      <c r="C4673" s="2">
        <v>19.95</v>
      </c>
      <c r="D4673" s="2">
        <v>19.39</v>
      </c>
      <c r="E4673" s="2">
        <v>19.78</v>
      </c>
      <c r="F4673" s="2">
        <v>1.958762887</v>
      </c>
    </row>
    <row r="4674" spans="1:6" x14ac:dyDescent="0.25">
      <c r="A4674" s="3">
        <v>38937</v>
      </c>
      <c r="B4674" s="2">
        <v>17.64</v>
      </c>
      <c r="C4674" s="2">
        <v>17.64</v>
      </c>
      <c r="D4674" s="2">
        <v>17.16</v>
      </c>
      <c r="E4674" s="2">
        <v>17.29</v>
      </c>
      <c r="F4674" s="2">
        <v>-1.984126984</v>
      </c>
    </row>
    <row r="4675" spans="1:6" x14ac:dyDescent="0.25">
      <c r="A4675" s="3">
        <v>38936</v>
      </c>
      <c r="B4675" s="2">
        <v>17.2</v>
      </c>
      <c r="C4675" s="2">
        <v>17.59</v>
      </c>
      <c r="D4675" s="2">
        <v>17.2</v>
      </c>
      <c r="E4675" s="2">
        <v>17.41</v>
      </c>
      <c r="F4675" s="2">
        <v>1.220930233</v>
      </c>
    </row>
    <row r="4676" spans="1:6" x14ac:dyDescent="0.25">
      <c r="A4676" s="3">
        <v>38933</v>
      </c>
      <c r="B4676" s="2">
        <v>17.66</v>
      </c>
      <c r="C4676" s="2">
        <v>17.66</v>
      </c>
      <c r="D4676" s="2">
        <v>17.100000000000001</v>
      </c>
      <c r="E4676" s="2">
        <v>17.239999999999998</v>
      </c>
      <c r="F4676" s="2">
        <v>-2.3782559459999999</v>
      </c>
    </row>
    <row r="4677" spans="1:6" x14ac:dyDescent="0.25">
      <c r="A4677" s="3">
        <v>38932</v>
      </c>
      <c r="B4677" s="2">
        <v>17.37</v>
      </c>
      <c r="C4677" s="2">
        <v>17.64</v>
      </c>
      <c r="D4677" s="2">
        <v>17.149999999999999</v>
      </c>
      <c r="E4677" s="2">
        <v>17.57</v>
      </c>
      <c r="F4677" s="2">
        <v>1.1514104780000001</v>
      </c>
    </row>
    <row r="4678" spans="1:6" x14ac:dyDescent="0.25">
      <c r="A4678" s="3">
        <v>38931</v>
      </c>
      <c r="B4678" s="2">
        <v>17.61</v>
      </c>
      <c r="C4678" s="2">
        <v>17.690000000000001</v>
      </c>
      <c r="D4678" s="2">
        <v>17.28</v>
      </c>
      <c r="E4678" s="2">
        <v>17.46</v>
      </c>
      <c r="F4678" s="2">
        <v>-0.85178875600000004</v>
      </c>
    </row>
    <row r="4679" spans="1:6" x14ac:dyDescent="0.25">
      <c r="A4679" s="3">
        <v>38930</v>
      </c>
      <c r="B4679" s="2">
        <v>17.86</v>
      </c>
      <c r="C4679" s="2">
        <v>17.87</v>
      </c>
      <c r="D4679" s="2">
        <v>17.48</v>
      </c>
      <c r="E4679" s="2">
        <v>17.48</v>
      </c>
      <c r="F4679" s="2">
        <v>-2.1276595739999999</v>
      </c>
    </row>
    <row r="4680" spans="1:6" x14ac:dyDescent="0.25">
      <c r="A4680" s="3">
        <v>38929</v>
      </c>
      <c r="B4680" s="2">
        <v>17.98</v>
      </c>
      <c r="C4680" s="2">
        <v>18.36</v>
      </c>
      <c r="D4680" s="2">
        <v>17.850000000000001</v>
      </c>
      <c r="E4680" s="2">
        <v>17.850000000000001</v>
      </c>
      <c r="F4680" s="2">
        <v>-0.72302558400000005</v>
      </c>
    </row>
    <row r="4681" spans="1:6" x14ac:dyDescent="0.25">
      <c r="A4681" s="3">
        <v>38926</v>
      </c>
      <c r="B4681" s="2">
        <v>17.829999999999998</v>
      </c>
      <c r="C4681" s="2">
        <v>18.079999999999998</v>
      </c>
      <c r="D4681" s="2">
        <v>17.79</v>
      </c>
      <c r="E4681" s="2">
        <v>18.079999999999998</v>
      </c>
      <c r="F4681" s="2">
        <v>1.402131239</v>
      </c>
    </row>
    <row r="4682" spans="1:6" x14ac:dyDescent="0.25">
      <c r="A4682" s="3">
        <v>38925</v>
      </c>
      <c r="B4682" s="2">
        <v>18</v>
      </c>
      <c r="C4682" s="2">
        <v>18.12</v>
      </c>
      <c r="D4682" s="2">
        <v>17.600000000000001</v>
      </c>
      <c r="E4682" s="2">
        <v>17.690000000000001</v>
      </c>
      <c r="F4682" s="2">
        <v>-1.7222222220000001</v>
      </c>
    </row>
    <row r="4683" spans="1:6" x14ac:dyDescent="0.25">
      <c r="A4683" s="3">
        <v>38924</v>
      </c>
      <c r="B4683" s="2">
        <v>17.989999999999998</v>
      </c>
      <c r="C4683" s="2">
        <v>18.170000000000002</v>
      </c>
      <c r="D4683" s="2">
        <v>17.86</v>
      </c>
      <c r="E4683" s="2">
        <v>17.91</v>
      </c>
      <c r="F4683" s="2">
        <v>-0.44469149499999999</v>
      </c>
    </row>
    <row r="4684" spans="1:6" x14ac:dyDescent="0.25">
      <c r="A4684" s="3">
        <v>38923</v>
      </c>
      <c r="B4684" s="2">
        <v>18</v>
      </c>
      <c r="C4684" s="2">
        <v>18.2</v>
      </c>
      <c r="D4684" s="2">
        <v>17.72</v>
      </c>
      <c r="E4684" s="2">
        <v>18.100000000000001</v>
      </c>
      <c r="F4684" s="2">
        <v>0.55555555599999995</v>
      </c>
    </row>
    <row r="4685" spans="1:6" x14ac:dyDescent="0.25">
      <c r="A4685" s="3">
        <v>38922</v>
      </c>
      <c r="B4685" s="2">
        <v>17.68</v>
      </c>
      <c r="C4685" s="2">
        <v>18.02</v>
      </c>
      <c r="D4685" s="2">
        <v>17.55</v>
      </c>
      <c r="E4685" s="2">
        <v>17.95</v>
      </c>
      <c r="F4685" s="2">
        <v>1.527149321</v>
      </c>
    </row>
    <row r="4686" spans="1:6" x14ac:dyDescent="0.25">
      <c r="A4686" s="3">
        <v>38919</v>
      </c>
      <c r="B4686" s="2">
        <v>17.809999999999999</v>
      </c>
      <c r="C4686" s="2">
        <v>17.850000000000001</v>
      </c>
      <c r="D4686" s="2">
        <v>17.45</v>
      </c>
      <c r="E4686" s="2">
        <v>17.48</v>
      </c>
      <c r="F4686" s="2">
        <v>-1.8528916339999999</v>
      </c>
    </row>
    <row r="4687" spans="1:6" x14ac:dyDescent="0.25">
      <c r="A4687" s="3">
        <v>38918</v>
      </c>
      <c r="B4687" s="2">
        <v>18.04</v>
      </c>
      <c r="C4687" s="2">
        <v>18.09</v>
      </c>
      <c r="D4687" s="2">
        <v>17.61</v>
      </c>
      <c r="E4687" s="2">
        <v>17.88</v>
      </c>
      <c r="F4687" s="2">
        <v>-0.88691796000000001</v>
      </c>
    </row>
    <row r="4688" spans="1:6" x14ac:dyDescent="0.25">
      <c r="A4688" s="3">
        <v>38917</v>
      </c>
      <c r="B4688" s="2">
        <v>17.88</v>
      </c>
      <c r="C4688" s="2">
        <v>18.420000000000002</v>
      </c>
      <c r="D4688" s="2">
        <v>17.79</v>
      </c>
      <c r="E4688" s="2">
        <v>18</v>
      </c>
      <c r="F4688" s="2">
        <v>0.67114094000000002</v>
      </c>
    </row>
    <row r="4689" spans="1:6" x14ac:dyDescent="0.25">
      <c r="A4689" s="3">
        <v>38916</v>
      </c>
      <c r="B4689" s="2">
        <v>18.02</v>
      </c>
      <c r="C4689" s="2">
        <v>18.170000000000002</v>
      </c>
      <c r="D4689" s="2">
        <v>17.510000000000002</v>
      </c>
      <c r="E4689" s="2">
        <v>17.88</v>
      </c>
      <c r="F4689" s="2">
        <v>-0.77691453899999996</v>
      </c>
    </row>
    <row r="4690" spans="1:6" x14ac:dyDescent="0.25">
      <c r="A4690" s="3">
        <v>38915</v>
      </c>
      <c r="B4690" s="2">
        <v>17.96</v>
      </c>
      <c r="C4690" s="2">
        <v>18.27</v>
      </c>
      <c r="D4690" s="2">
        <v>17.86</v>
      </c>
      <c r="E4690" s="2">
        <v>17.97</v>
      </c>
      <c r="F4690" s="2">
        <v>5.5679287000000001E-2</v>
      </c>
    </row>
    <row r="4691" spans="1:6" x14ac:dyDescent="0.25">
      <c r="A4691" s="3">
        <v>38912</v>
      </c>
      <c r="B4691" s="2">
        <v>18.010000000000002</v>
      </c>
      <c r="C4691" s="2">
        <v>18.22</v>
      </c>
      <c r="D4691" s="2">
        <v>17.77</v>
      </c>
      <c r="E4691" s="2">
        <v>17.940000000000001</v>
      </c>
      <c r="F4691" s="2">
        <v>-0.38867295899999998</v>
      </c>
    </row>
    <row r="4692" spans="1:6" x14ac:dyDescent="0.25">
      <c r="A4692" s="3">
        <v>38911</v>
      </c>
      <c r="B4692" s="2">
        <v>18.05</v>
      </c>
      <c r="C4692" s="2">
        <v>18.420000000000002</v>
      </c>
      <c r="D4692" s="2">
        <v>17.88</v>
      </c>
      <c r="E4692" s="2">
        <v>18.02</v>
      </c>
      <c r="F4692" s="2">
        <v>-0.166204986</v>
      </c>
    </row>
    <row r="4693" spans="1:6" x14ac:dyDescent="0.25">
      <c r="A4693" s="3">
        <v>38910</v>
      </c>
      <c r="B4693" s="2">
        <v>18.579999999999998</v>
      </c>
      <c r="C4693" s="2">
        <v>18.649999999999999</v>
      </c>
      <c r="D4693" s="2">
        <v>18.21</v>
      </c>
      <c r="E4693" s="2">
        <v>18.260000000000002</v>
      </c>
      <c r="F4693" s="2">
        <v>-1.7222820240000001</v>
      </c>
    </row>
    <row r="4694" spans="1:6" x14ac:dyDescent="0.25">
      <c r="A4694" s="3">
        <v>38909</v>
      </c>
      <c r="B4694" s="2">
        <v>18.82</v>
      </c>
      <c r="C4694" s="2">
        <v>18.87</v>
      </c>
      <c r="D4694" s="2">
        <v>18.36</v>
      </c>
      <c r="E4694" s="2">
        <v>18.690000000000001</v>
      </c>
      <c r="F4694" s="2">
        <v>-0.69075451600000004</v>
      </c>
    </row>
    <row r="4695" spans="1:6" x14ac:dyDescent="0.25">
      <c r="A4695" s="3">
        <v>38908</v>
      </c>
      <c r="B4695" s="2">
        <v>19.41</v>
      </c>
      <c r="C4695" s="2">
        <v>19.54</v>
      </c>
      <c r="D4695" s="2">
        <v>18.82</v>
      </c>
      <c r="E4695" s="2">
        <v>18.97</v>
      </c>
      <c r="F4695" s="2">
        <v>-2.2668727460000002</v>
      </c>
    </row>
    <row r="4696" spans="1:6" x14ac:dyDescent="0.25">
      <c r="A4696" s="3">
        <v>38905</v>
      </c>
      <c r="B4696" s="2">
        <v>19.5</v>
      </c>
      <c r="C4696" s="2">
        <v>19.62</v>
      </c>
      <c r="D4696" s="2">
        <v>19.22</v>
      </c>
      <c r="E4696" s="2">
        <v>19.39</v>
      </c>
      <c r="F4696" s="2">
        <v>-0.56410256400000003</v>
      </c>
    </row>
    <row r="4697" spans="1:6" x14ac:dyDescent="0.25">
      <c r="A4697" s="3">
        <v>38904</v>
      </c>
      <c r="B4697" s="2">
        <v>19.600000000000001</v>
      </c>
      <c r="C4697" s="2">
        <v>19.82</v>
      </c>
      <c r="D4697" s="2">
        <v>19.489999999999998</v>
      </c>
      <c r="E4697" s="2">
        <v>19.63</v>
      </c>
      <c r="F4697" s="2">
        <v>0.153061224</v>
      </c>
    </row>
    <row r="4698" spans="1:6" x14ac:dyDescent="0.25">
      <c r="A4698" s="3">
        <v>38903</v>
      </c>
      <c r="B4698" s="2">
        <v>19.850000000000001</v>
      </c>
      <c r="C4698" s="2">
        <v>19.97</v>
      </c>
      <c r="D4698" s="2">
        <v>19.47</v>
      </c>
      <c r="E4698" s="2">
        <v>19.600000000000001</v>
      </c>
      <c r="F4698" s="2">
        <v>-1.259445844</v>
      </c>
    </row>
    <row r="4699" spans="1:6" x14ac:dyDescent="0.25">
      <c r="A4699" s="3">
        <v>38901</v>
      </c>
      <c r="B4699" s="2">
        <v>19.78</v>
      </c>
      <c r="C4699" s="2">
        <v>20.11</v>
      </c>
      <c r="D4699" s="2">
        <v>19.68</v>
      </c>
      <c r="E4699" s="2">
        <v>20</v>
      </c>
      <c r="F4699" s="2">
        <v>1.11223458</v>
      </c>
    </row>
    <row r="4700" spans="1:6" x14ac:dyDescent="0.25">
      <c r="A4700" s="3">
        <v>38898</v>
      </c>
      <c r="B4700" s="2">
        <v>20</v>
      </c>
      <c r="C4700" s="2">
        <v>20.03</v>
      </c>
      <c r="D4700" s="2">
        <v>19.52</v>
      </c>
      <c r="E4700" s="2">
        <v>19.53</v>
      </c>
      <c r="F4700" s="2">
        <v>-2.35</v>
      </c>
    </row>
    <row r="4701" spans="1:6" x14ac:dyDescent="0.25">
      <c r="A4701" s="3">
        <v>38897</v>
      </c>
      <c r="B4701" s="2">
        <v>19.440000000000001</v>
      </c>
      <c r="C4701" s="2">
        <v>20</v>
      </c>
      <c r="D4701" s="2">
        <v>19.309999999999999</v>
      </c>
      <c r="E4701" s="2">
        <v>19.95</v>
      </c>
      <c r="F4701" s="2">
        <v>2.6234567900000001</v>
      </c>
    </row>
    <row r="4702" spans="1:6" x14ac:dyDescent="0.25">
      <c r="A4702" s="3">
        <v>38896</v>
      </c>
      <c r="B4702" s="2">
        <v>19.3</v>
      </c>
      <c r="C4702" s="2">
        <v>19.43</v>
      </c>
      <c r="D4702" s="2">
        <v>19.079999999999998</v>
      </c>
      <c r="E4702" s="2">
        <v>19.38</v>
      </c>
      <c r="F4702" s="2">
        <v>0.414507772</v>
      </c>
    </row>
    <row r="4703" spans="1:6" x14ac:dyDescent="0.25">
      <c r="A4703" s="3">
        <v>38895</v>
      </c>
      <c r="B4703" s="2">
        <v>19.62</v>
      </c>
      <c r="C4703" s="2">
        <v>19.78</v>
      </c>
      <c r="D4703" s="2">
        <v>19.27</v>
      </c>
      <c r="E4703" s="2">
        <v>19.3</v>
      </c>
      <c r="F4703" s="2">
        <v>-1.6309887869999999</v>
      </c>
    </row>
    <row r="4704" spans="1:6" x14ac:dyDescent="0.25">
      <c r="A4704" s="3">
        <v>38894</v>
      </c>
      <c r="B4704" s="2">
        <v>19.55</v>
      </c>
      <c r="C4704" s="2">
        <v>19.7</v>
      </c>
      <c r="D4704" s="2">
        <v>19.489999999999998</v>
      </c>
      <c r="E4704" s="2">
        <v>19.600000000000001</v>
      </c>
      <c r="F4704" s="2">
        <v>0.25575447600000001</v>
      </c>
    </row>
    <row r="4705" spans="1:6" x14ac:dyDescent="0.25">
      <c r="A4705" s="3">
        <v>38891</v>
      </c>
      <c r="B4705" s="2">
        <v>19.61</v>
      </c>
      <c r="C4705" s="2">
        <v>19.91</v>
      </c>
      <c r="D4705" s="2">
        <v>19.55</v>
      </c>
      <c r="E4705" s="2">
        <v>19.61</v>
      </c>
      <c r="F4705" s="2">
        <v>0</v>
      </c>
    </row>
    <row r="4706" spans="1:6" x14ac:dyDescent="0.25">
      <c r="A4706" s="3">
        <v>38890</v>
      </c>
      <c r="B4706" s="2">
        <v>20.14</v>
      </c>
      <c r="C4706" s="2">
        <v>20.23</v>
      </c>
      <c r="D4706" s="2">
        <v>19.54</v>
      </c>
      <c r="E4706" s="2">
        <v>19.690000000000001</v>
      </c>
      <c r="F4706" s="2">
        <v>-2.2343594840000001</v>
      </c>
    </row>
    <row r="4707" spans="1:6" x14ac:dyDescent="0.25">
      <c r="A4707" s="3">
        <v>38889</v>
      </c>
      <c r="B4707" s="2">
        <v>19.8</v>
      </c>
      <c r="C4707" s="2">
        <v>20.420000000000002</v>
      </c>
      <c r="D4707" s="2">
        <v>19.760000000000002</v>
      </c>
      <c r="E4707" s="2">
        <v>20.07</v>
      </c>
      <c r="F4707" s="2">
        <v>1.363636364</v>
      </c>
    </row>
    <row r="4708" spans="1:6" x14ac:dyDescent="0.25">
      <c r="A4708" s="3">
        <v>38888</v>
      </c>
      <c r="B4708" s="2">
        <v>19.739999999999998</v>
      </c>
      <c r="C4708" s="2">
        <v>20.04</v>
      </c>
      <c r="D4708" s="2">
        <v>19.64</v>
      </c>
      <c r="E4708" s="2">
        <v>19.73</v>
      </c>
      <c r="F4708" s="2">
        <v>-5.0658560999999998E-2</v>
      </c>
    </row>
    <row r="4709" spans="1:6" x14ac:dyDescent="0.25">
      <c r="A4709" s="3">
        <v>38887</v>
      </c>
      <c r="B4709" s="2">
        <v>20.02</v>
      </c>
      <c r="C4709" s="2">
        <v>20.149999999999999</v>
      </c>
      <c r="D4709" s="2">
        <v>19.71</v>
      </c>
      <c r="E4709" s="2">
        <v>19.82</v>
      </c>
      <c r="F4709" s="2">
        <v>-0.99900099899999995</v>
      </c>
    </row>
    <row r="4710" spans="1:6" x14ac:dyDescent="0.25">
      <c r="A4710" s="3">
        <v>38884</v>
      </c>
      <c r="B4710" s="2">
        <v>20.12</v>
      </c>
      <c r="C4710" s="2">
        <v>20.22</v>
      </c>
      <c r="D4710" s="2">
        <v>19.899999999999999</v>
      </c>
      <c r="E4710" s="2">
        <v>19.98</v>
      </c>
      <c r="F4710" s="2">
        <v>-0.69582504999999994</v>
      </c>
    </row>
    <row r="4711" spans="1:6" x14ac:dyDescent="0.25">
      <c r="A4711" s="3">
        <v>38883</v>
      </c>
      <c r="B4711" s="2">
        <v>19.670000000000002</v>
      </c>
      <c r="C4711" s="2">
        <v>20.23</v>
      </c>
      <c r="D4711" s="2">
        <v>19.66</v>
      </c>
      <c r="E4711" s="2">
        <v>20.22</v>
      </c>
      <c r="F4711" s="2">
        <v>2.7961362479999998</v>
      </c>
    </row>
    <row r="4712" spans="1:6" x14ac:dyDescent="0.25">
      <c r="A4712" s="3">
        <v>38882</v>
      </c>
      <c r="B4712" s="2">
        <v>19.39</v>
      </c>
      <c r="C4712" s="2">
        <v>19.760000000000002</v>
      </c>
      <c r="D4712" s="2">
        <v>19.36</v>
      </c>
      <c r="E4712" s="2">
        <v>19.61</v>
      </c>
      <c r="F4712" s="2">
        <v>1.1346054670000001</v>
      </c>
    </row>
    <row r="4713" spans="1:6" x14ac:dyDescent="0.25">
      <c r="A4713" s="3">
        <v>38881</v>
      </c>
      <c r="B4713" s="2">
        <v>19.38</v>
      </c>
      <c r="C4713" s="2">
        <v>19.62</v>
      </c>
      <c r="D4713" s="2">
        <v>19.309999999999999</v>
      </c>
      <c r="E4713" s="2">
        <v>19.36</v>
      </c>
      <c r="F4713" s="2">
        <v>-0.103199174</v>
      </c>
    </row>
    <row r="4714" spans="1:6" x14ac:dyDescent="0.25">
      <c r="A4714" s="3">
        <v>38880</v>
      </c>
      <c r="B4714" s="2">
        <v>19.940000000000001</v>
      </c>
      <c r="C4714" s="2">
        <v>20</v>
      </c>
      <c r="D4714" s="2">
        <v>19.48</v>
      </c>
      <c r="E4714" s="2">
        <v>19.48</v>
      </c>
      <c r="F4714" s="2">
        <v>-2.3069207619999998</v>
      </c>
    </row>
    <row r="4715" spans="1:6" x14ac:dyDescent="0.25">
      <c r="A4715" s="3">
        <v>38877</v>
      </c>
      <c r="B4715" s="2">
        <v>19.88</v>
      </c>
      <c r="C4715" s="2">
        <v>20.239999999999998</v>
      </c>
      <c r="D4715" s="2">
        <v>19.829999999999998</v>
      </c>
      <c r="E4715" s="2">
        <v>19.98</v>
      </c>
      <c r="F4715" s="2">
        <v>0.50301810899999999</v>
      </c>
    </row>
    <row r="4716" spans="1:6" x14ac:dyDescent="0.25">
      <c r="A4716" s="3">
        <v>38876</v>
      </c>
      <c r="B4716" s="2">
        <v>19.75</v>
      </c>
      <c r="C4716" s="2">
        <v>20.079999999999998</v>
      </c>
      <c r="D4716" s="2">
        <v>19.41</v>
      </c>
      <c r="E4716" s="2">
        <v>19.89</v>
      </c>
      <c r="F4716" s="2">
        <v>0.70886075900000001</v>
      </c>
    </row>
    <row r="4717" spans="1:6" x14ac:dyDescent="0.25">
      <c r="A4717" s="3">
        <v>38875</v>
      </c>
      <c r="B4717" s="2">
        <v>20.27</v>
      </c>
      <c r="C4717" s="2">
        <v>20.27</v>
      </c>
      <c r="D4717" s="2">
        <v>19.899999999999999</v>
      </c>
      <c r="E4717" s="2">
        <v>19.91</v>
      </c>
      <c r="F4717" s="2">
        <v>-1.77602368</v>
      </c>
    </row>
    <row r="4718" spans="1:6" x14ac:dyDescent="0.25">
      <c r="A4718" s="3">
        <v>38874</v>
      </c>
      <c r="B4718" s="2">
        <v>19.89</v>
      </c>
      <c r="C4718" s="2">
        <v>20.36</v>
      </c>
      <c r="D4718" s="2">
        <v>19.89</v>
      </c>
      <c r="E4718" s="2">
        <v>20.18</v>
      </c>
      <c r="F4718" s="2">
        <v>1.458019105</v>
      </c>
    </row>
    <row r="4719" spans="1:6" x14ac:dyDescent="0.25">
      <c r="A4719" s="3">
        <v>38873</v>
      </c>
      <c r="B4719" s="2">
        <v>20.329999999999998</v>
      </c>
      <c r="C4719" s="2">
        <v>20.37</v>
      </c>
      <c r="D4719" s="2">
        <v>19.88</v>
      </c>
      <c r="E4719" s="2">
        <v>19.88</v>
      </c>
      <c r="F4719" s="2">
        <v>-2.2134776189999998</v>
      </c>
    </row>
    <row r="4720" spans="1:6" x14ac:dyDescent="0.25">
      <c r="A4720" s="3">
        <v>38870</v>
      </c>
      <c r="B4720" s="2">
        <v>20.6</v>
      </c>
      <c r="C4720" s="2">
        <v>20.8</v>
      </c>
      <c r="D4720" s="2">
        <v>20.350000000000001</v>
      </c>
      <c r="E4720" s="2">
        <v>20.440000000000001</v>
      </c>
      <c r="F4720" s="2">
        <v>-0.77669902899999999</v>
      </c>
    </row>
    <row r="4721" spans="1:6" x14ac:dyDescent="0.25">
      <c r="A4721" s="3">
        <v>38869</v>
      </c>
      <c r="B4721" s="2">
        <v>19.68</v>
      </c>
      <c r="C4721" s="2">
        <v>20.5</v>
      </c>
      <c r="D4721" s="2">
        <v>19.670000000000002</v>
      </c>
      <c r="E4721" s="2">
        <v>20.5</v>
      </c>
      <c r="F4721" s="2">
        <v>4.1666666670000003</v>
      </c>
    </row>
    <row r="4722" spans="1:6" x14ac:dyDescent="0.25">
      <c r="A4722" s="3">
        <v>38868</v>
      </c>
      <c r="B4722" s="2">
        <v>19.8</v>
      </c>
      <c r="C4722" s="2">
        <v>20.03</v>
      </c>
      <c r="D4722" s="2">
        <v>19.510000000000002</v>
      </c>
      <c r="E4722" s="2">
        <v>19.68</v>
      </c>
      <c r="F4722" s="2">
        <v>-0.606060606</v>
      </c>
    </row>
    <row r="4723" spans="1:6" x14ac:dyDescent="0.25">
      <c r="A4723" s="3">
        <v>38867</v>
      </c>
      <c r="B4723" s="2">
        <v>20.2</v>
      </c>
      <c r="C4723" s="2">
        <v>20.23</v>
      </c>
      <c r="D4723" s="2">
        <v>19.77</v>
      </c>
      <c r="E4723" s="2">
        <v>19.77</v>
      </c>
      <c r="F4723" s="2">
        <v>-2.1287128709999998</v>
      </c>
    </row>
    <row r="4724" spans="1:6" x14ac:dyDescent="0.25">
      <c r="A4724" s="3">
        <v>38863</v>
      </c>
      <c r="B4724" s="2">
        <v>20.57</v>
      </c>
      <c r="C4724" s="2">
        <v>20.57</v>
      </c>
      <c r="D4724" s="2">
        <v>20.190000000000001</v>
      </c>
      <c r="E4724" s="2">
        <v>20.32</v>
      </c>
      <c r="F4724" s="2">
        <v>-1.2153621779999999</v>
      </c>
    </row>
    <row r="4725" spans="1:6" x14ac:dyDescent="0.25">
      <c r="A4725" s="3">
        <v>38862</v>
      </c>
      <c r="B4725" s="2">
        <v>20.65</v>
      </c>
      <c r="C4725" s="2">
        <v>20.75</v>
      </c>
      <c r="D4725" s="2">
        <v>20.28</v>
      </c>
      <c r="E4725" s="2">
        <v>20.48</v>
      </c>
      <c r="F4725" s="2">
        <v>-0.82324455200000002</v>
      </c>
    </row>
    <row r="4726" spans="1:6" x14ac:dyDescent="0.25">
      <c r="A4726" s="3">
        <v>38861</v>
      </c>
      <c r="B4726" s="2">
        <v>20.36</v>
      </c>
      <c r="C4726" s="2">
        <v>20.73</v>
      </c>
      <c r="D4726" s="2">
        <v>20.149999999999999</v>
      </c>
      <c r="E4726" s="2">
        <v>20.49</v>
      </c>
      <c r="F4726" s="2">
        <v>0.638506876</v>
      </c>
    </row>
    <row r="4727" spans="1:6" x14ac:dyDescent="0.25">
      <c r="A4727" s="3">
        <v>38860</v>
      </c>
      <c r="B4727" s="2">
        <v>20.62</v>
      </c>
      <c r="C4727" s="2">
        <v>20.93</v>
      </c>
      <c r="D4727" s="2">
        <v>20.37</v>
      </c>
      <c r="E4727" s="2">
        <v>20.37</v>
      </c>
      <c r="F4727" s="2">
        <v>-1.212415131</v>
      </c>
    </row>
    <row r="4728" spans="1:6" x14ac:dyDescent="0.25">
      <c r="A4728" s="3">
        <v>38859</v>
      </c>
      <c r="B4728" s="2">
        <v>20.6</v>
      </c>
      <c r="C4728" s="2">
        <v>20.88</v>
      </c>
      <c r="D4728" s="2">
        <v>20.5</v>
      </c>
      <c r="E4728" s="2">
        <v>20.6</v>
      </c>
      <c r="F4728" s="2">
        <v>0</v>
      </c>
    </row>
    <row r="4729" spans="1:6" x14ac:dyDescent="0.25">
      <c r="A4729" s="3">
        <v>38856</v>
      </c>
      <c r="B4729" s="2">
        <v>20.32</v>
      </c>
      <c r="C4729" s="2">
        <v>20.94</v>
      </c>
      <c r="D4729" s="2">
        <v>20.32</v>
      </c>
      <c r="E4729" s="2">
        <v>20.87</v>
      </c>
      <c r="F4729" s="2">
        <v>2.7066929129999999</v>
      </c>
    </row>
    <row r="4730" spans="1:6" x14ac:dyDescent="0.25">
      <c r="A4730" s="3">
        <v>38855</v>
      </c>
      <c r="B4730" s="2">
        <v>20.170000000000002</v>
      </c>
      <c r="C4730" s="2">
        <v>20.6</v>
      </c>
      <c r="D4730" s="2">
        <v>20.16</v>
      </c>
      <c r="E4730" s="2">
        <v>20.29</v>
      </c>
      <c r="F4730" s="2">
        <v>0.59494298499999998</v>
      </c>
    </row>
    <row r="4731" spans="1:6" x14ac:dyDescent="0.25">
      <c r="A4731" s="3">
        <v>38854</v>
      </c>
      <c r="B4731" s="2">
        <v>19.98</v>
      </c>
      <c r="C4731" s="2">
        <v>20.350000000000001</v>
      </c>
      <c r="D4731" s="2">
        <v>19.96</v>
      </c>
      <c r="E4731" s="2">
        <v>20.18</v>
      </c>
      <c r="F4731" s="2">
        <v>1.0010010009999999</v>
      </c>
    </row>
    <row r="4732" spans="1:6" x14ac:dyDescent="0.25">
      <c r="A4732" s="3">
        <v>38853</v>
      </c>
      <c r="B4732" s="2">
        <v>20.48</v>
      </c>
      <c r="C4732" s="2">
        <v>20.54</v>
      </c>
      <c r="D4732" s="2">
        <v>20.149999999999999</v>
      </c>
      <c r="E4732" s="2">
        <v>20.21</v>
      </c>
      <c r="F4732" s="2">
        <v>-1.318359375</v>
      </c>
    </row>
    <row r="4733" spans="1:6" x14ac:dyDescent="0.25">
      <c r="A4733" s="3">
        <v>38852</v>
      </c>
      <c r="B4733" s="2">
        <v>20.37</v>
      </c>
      <c r="C4733" s="2">
        <v>20.62</v>
      </c>
      <c r="D4733" s="2">
        <v>20.260000000000002</v>
      </c>
      <c r="E4733" s="2">
        <v>20.56</v>
      </c>
      <c r="F4733" s="2">
        <v>0.93274423200000001</v>
      </c>
    </row>
    <row r="4734" spans="1:6" x14ac:dyDescent="0.25">
      <c r="A4734" s="3">
        <v>38849</v>
      </c>
      <c r="B4734" s="2">
        <v>20.149999999999999</v>
      </c>
      <c r="C4734" s="2">
        <v>20.75</v>
      </c>
      <c r="D4734" s="2">
        <v>20.100000000000001</v>
      </c>
      <c r="E4734" s="2">
        <v>20.350000000000001</v>
      </c>
      <c r="F4734" s="2">
        <v>0.992555831</v>
      </c>
    </row>
    <row r="4735" spans="1:6" x14ac:dyDescent="0.25">
      <c r="A4735" s="3">
        <v>38848</v>
      </c>
      <c r="B4735" s="2">
        <v>20.62</v>
      </c>
      <c r="C4735" s="2">
        <v>20.66</v>
      </c>
      <c r="D4735" s="2">
        <v>19.96</v>
      </c>
      <c r="E4735" s="2">
        <v>20.05</v>
      </c>
      <c r="F4735" s="2">
        <v>-2.7643064989999999</v>
      </c>
    </row>
    <row r="4736" spans="1:6" x14ac:dyDescent="0.25">
      <c r="A4736" s="3">
        <v>38847</v>
      </c>
      <c r="B4736" s="2">
        <v>21.36</v>
      </c>
      <c r="C4736" s="2">
        <v>21.51</v>
      </c>
      <c r="D4736" s="2">
        <v>20.69</v>
      </c>
      <c r="E4736" s="2">
        <v>20.74</v>
      </c>
      <c r="F4736" s="2">
        <v>-2.9026217230000002</v>
      </c>
    </row>
    <row r="4737" spans="1:6" x14ac:dyDescent="0.25">
      <c r="A4737" s="3">
        <v>38846</v>
      </c>
      <c r="B4737" s="2">
        <v>21.69</v>
      </c>
      <c r="C4737" s="2">
        <v>21.8</v>
      </c>
      <c r="D4737" s="2">
        <v>21.41</v>
      </c>
      <c r="E4737" s="2">
        <v>21.71</v>
      </c>
      <c r="F4737" s="2">
        <v>9.2208391000000001E-2</v>
      </c>
    </row>
    <row r="4738" spans="1:6" x14ac:dyDescent="0.25">
      <c r="A4738" s="3">
        <v>38845</v>
      </c>
      <c r="B4738" s="2">
        <v>21.64</v>
      </c>
      <c r="C4738" s="2">
        <v>21.89</v>
      </c>
      <c r="D4738" s="2">
        <v>21.57</v>
      </c>
      <c r="E4738" s="2">
        <v>21.76</v>
      </c>
      <c r="F4738" s="2">
        <v>0.55452865100000004</v>
      </c>
    </row>
    <row r="4739" spans="1:6" x14ac:dyDescent="0.25">
      <c r="A4739" s="3">
        <v>38842</v>
      </c>
      <c r="B4739" s="2">
        <v>21.9</v>
      </c>
      <c r="C4739" s="2">
        <v>22</v>
      </c>
      <c r="D4739" s="2">
        <v>21.58</v>
      </c>
      <c r="E4739" s="2">
        <v>21.75</v>
      </c>
      <c r="F4739" s="2">
        <v>-0.68493150700000005</v>
      </c>
    </row>
    <row r="4740" spans="1:6" x14ac:dyDescent="0.25">
      <c r="A4740" s="3">
        <v>38841</v>
      </c>
      <c r="B4740" s="2">
        <v>21.51</v>
      </c>
      <c r="C4740" s="2">
        <v>21.9</v>
      </c>
      <c r="D4740" s="2">
        <v>21.5</v>
      </c>
      <c r="E4740" s="2">
        <v>21.86</v>
      </c>
      <c r="F4740" s="2">
        <v>1.627150163</v>
      </c>
    </row>
    <row r="4741" spans="1:6" x14ac:dyDescent="0.25">
      <c r="A4741" s="3">
        <v>38840</v>
      </c>
      <c r="B4741" s="2">
        <v>21.63</v>
      </c>
      <c r="C4741" s="2">
        <v>21.64</v>
      </c>
      <c r="D4741" s="2">
        <v>21.32</v>
      </c>
      <c r="E4741" s="2">
        <v>21.49</v>
      </c>
      <c r="F4741" s="2">
        <v>-0.647249191</v>
      </c>
    </row>
    <row r="4742" spans="1:6" x14ac:dyDescent="0.25">
      <c r="A4742" s="3">
        <v>38839</v>
      </c>
      <c r="B4742" s="2">
        <v>21.13</v>
      </c>
      <c r="C4742" s="2">
        <v>21.75</v>
      </c>
      <c r="D4742" s="2">
        <v>21.11</v>
      </c>
      <c r="E4742" s="2">
        <v>21.39</v>
      </c>
      <c r="F4742" s="2">
        <v>1.230477993</v>
      </c>
    </row>
    <row r="4743" spans="1:6" x14ac:dyDescent="0.25">
      <c r="A4743" s="3">
        <v>38838</v>
      </c>
      <c r="B4743" s="2">
        <v>21.03</v>
      </c>
      <c r="C4743" s="2">
        <v>21.4</v>
      </c>
      <c r="D4743" s="2">
        <v>20.91</v>
      </c>
      <c r="E4743" s="2">
        <v>20.98</v>
      </c>
      <c r="F4743" s="2">
        <v>-0.23775558699999999</v>
      </c>
    </row>
    <row r="4744" spans="1:6" x14ac:dyDescent="0.25">
      <c r="A4744" s="3">
        <v>38835</v>
      </c>
      <c r="B4744" s="2">
        <v>21</v>
      </c>
      <c r="C4744" s="2">
        <v>21.3</v>
      </c>
      <c r="D4744" s="2">
        <v>20.81</v>
      </c>
      <c r="E4744" s="2">
        <v>20.95</v>
      </c>
      <c r="F4744" s="2">
        <v>-0.23809523799999999</v>
      </c>
    </row>
    <row r="4745" spans="1:6" x14ac:dyDescent="0.25">
      <c r="A4745" s="3">
        <v>38834</v>
      </c>
      <c r="B4745" s="2">
        <v>20.58</v>
      </c>
      <c r="C4745" s="2">
        <v>21.23</v>
      </c>
      <c r="D4745" s="2">
        <v>20.52</v>
      </c>
      <c r="E4745" s="2">
        <v>20.98</v>
      </c>
      <c r="F4745" s="2">
        <v>1.943634597</v>
      </c>
    </row>
    <row r="4746" spans="1:6" x14ac:dyDescent="0.25">
      <c r="A4746" s="3">
        <v>38833</v>
      </c>
      <c r="B4746" s="2">
        <v>20.5</v>
      </c>
      <c r="C4746" s="2">
        <v>20.88</v>
      </c>
      <c r="D4746" s="2">
        <v>20.48</v>
      </c>
      <c r="E4746" s="2">
        <v>20.73</v>
      </c>
      <c r="F4746" s="2">
        <v>1.1219512199999999</v>
      </c>
    </row>
    <row r="4747" spans="1:6" x14ac:dyDescent="0.25">
      <c r="A4747" s="3">
        <v>38832</v>
      </c>
      <c r="B4747" s="2">
        <v>20.38</v>
      </c>
      <c r="C4747" s="2">
        <v>20.56</v>
      </c>
      <c r="D4747" s="2">
        <v>20.2</v>
      </c>
      <c r="E4747" s="2">
        <v>20.47</v>
      </c>
      <c r="F4747" s="2">
        <v>0.441609421</v>
      </c>
    </row>
    <row r="4748" spans="1:6" x14ac:dyDescent="0.25">
      <c r="A4748" s="3">
        <v>38831</v>
      </c>
      <c r="B4748" s="2">
        <v>20.55</v>
      </c>
      <c r="C4748" s="2">
        <v>20.65</v>
      </c>
      <c r="D4748" s="2">
        <v>20.28</v>
      </c>
      <c r="E4748" s="2">
        <v>20.29</v>
      </c>
      <c r="F4748" s="2">
        <v>-1.265206813</v>
      </c>
    </row>
    <row r="4749" spans="1:6" x14ac:dyDescent="0.25">
      <c r="A4749" s="3">
        <v>38828</v>
      </c>
      <c r="B4749" s="2">
        <v>21.06</v>
      </c>
      <c r="C4749" s="2">
        <v>21.14</v>
      </c>
      <c r="D4749" s="2">
        <v>20.49</v>
      </c>
      <c r="E4749" s="2">
        <v>20.68</v>
      </c>
      <c r="F4749" s="2">
        <v>-1.8043684710000001</v>
      </c>
    </row>
    <row r="4750" spans="1:6" x14ac:dyDescent="0.25">
      <c r="A4750" s="3">
        <v>38827</v>
      </c>
      <c r="B4750" s="2">
        <v>21.14</v>
      </c>
      <c r="C4750" s="2">
        <v>21.47</v>
      </c>
      <c r="D4750" s="2">
        <v>20.92</v>
      </c>
      <c r="E4750" s="2">
        <v>21.03</v>
      </c>
      <c r="F4750" s="2">
        <v>-0.52034058699999997</v>
      </c>
    </row>
    <row r="4751" spans="1:6" x14ac:dyDescent="0.25">
      <c r="A4751" s="3">
        <v>38826</v>
      </c>
      <c r="B4751" s="2">
        <v>21.4</v>
      </c>
      <c r="C4751" s="2">
        <v>21.45</v>
      </c>
      <c r="D4751" s="2">
        <v>21.09</v>
      </c>
      <c r="E4751" s="2">
        <v>21.26</v>
      </c>
      <c r="F4751" s="2">
        <v>-0.65420560699999997</v>
      </c>
    </row>
    <row r="4752" spans="1:6" x14ac:dyDescent="0.25">
      <c r="A4752" s="3">
        <v>38825</v>
      </c>
      <c r="B4752" s="2">
        <v>20.94</v>
      </c>
      <c r="C4752" s="2">
        <v>21.5</v>
      </c>
      <c r="D4752" s="2">
        <v>20.73</v>
      </c>
      <c r="E4752" s="2">
        <v>21.47</v>
      </c>
      <c r="F4752" s="2">
        <v>2.5310410700000001</v>
      </c>
    </row>
    <row r="4753" spans="1:6" x14ac:dyDescent="0.25">
      <c r="A4753" s="3">
        <v>38824</v>
      </c>
      <c r="B4753" s="2">
        <v>21.13</v>
      </c>
      <c r="C4753" s="2">
        <v>21.36</v>
      </c>
      <c r="D4753" s="2">
        <v>20.73</v>
      </c>
      <c r="E4753" s="2">
        <v>20.86</v>
      </c>
      <c r="F4753" s="2">
        <v>-1.27780407</v>
      </c>
    </row>
    <row r="4754" spans="1:6" x14ac:dyDescent="0.25">
      <c r="A4754" s="3">
        <v>38820</v>
      </c>
      <c r="B4754" s="2">
        <v>20.99</v>
      </c>
      <c r="C4754" s="2">
        <v>21.5</v>
      </c>
      <c r="D4754" s="2">
        <v>20.99</v>
      </c>
      <c r="E4754" s="2">
        <v>21.19</v>
      </c>
      <c r="F4754" s="2">
        <v>0.95283468299999996</v>
      </c>
    </row>
    <row r="4755" spans="1:6" x14ac:dyDescent="0.25">
      <c r="A4755" s="3">
        <v>38819</v>
      </c>
      <c r="B4755" s="2">
        <v>20.92</v>
      </c>
      <c r="C4755" s="2">
        <v>21.21</v>
      </c>
      <c r="D4755" s="2">
        <v>20.88</v>
      </c>
      <c r="E4755" s="2">
        <v>21.02</v>
      </c>
      <c r="F4755" s="2">
        <v>0.47801147199999999</v>
      </c>
    </row>
    <row r="4756" spans="1:6" x14ac:dyDescent="0.25">
      <c r="A4756" s="3">
        <v>38818</v>
      </c>
      <c r="B4756" s="2">
        <v>20.98</v>
      </c>
      <c r="C4756" s="2">
        <v>21.15</v>
      </c>
      <c r="D4756" s="2">
        <v>20.89</v>
      </c>
      <c r="E4756" s="2">
        <v>21.03</v>
      </c>
      <c r="F4756" s="2">
        <v>0.23832221200000001</v>
      </c>
    </row>
    <row r="4757" spans="1:6" x14ac:dyDescent="0.25">
      <c r="A4757" s="3">
        <v>38817</v>
      </c>
      <c r="B4757" s="2">
        <v>20.79</v>
      </c>
      <c r="C4757" s="2">
        <v>21.15</v>
      </c>
      <c r="D4757" s="2">
        <v>20.77</v>
      </c>
      <c r="E4757" s="2">
        <v>20.99</v>
      </c>
      <c r="F4757" s="2">
        <v>0.96200096199999996</v>
      </c>
    </row>
    <row r="4758" spans="1:6" x14ac:dyDescent="0.25">
      <c r="A4758" s="3">
        <v>38814</v>
      </c>
      <c r="B4758" s="2">
        <v>21.18</v>
      </c>
      <c r="C4758" s="2">
        <v>21.39</v>
      </c>
      <c r="D4758" s="2">
        <v>20.78</v>
      </c>
      <c r="E4758" s="2">
        <v>20.81</v>
      </c>
      <c r="F4758" s="2">
        <v>-1.746931067</v>
      </c>
    </row>
    <row r="4759" spans="1:6" x14ac:dyDescent="0.25">
      <c r="A4759" s="3">
        <v>38813</v>
      </c>
      <c r="B4759" s="2">
        <v>21.6</v>
      </c>
      <c r="C4759" s="2">
        <v>21.65</v>
      </c>
      <c r="D4759" s="2">
        <v>21.11</v>
      </c>
      <c r="E4759" s="2">
        <v>21.18</v>
      </c>
      <c r="F4759" s="2">
        <v>-1.9444444439999999</v>
      </c>
    </row>
    <row r="4760" spans="1:6" x14ac:dyDescent="0.25">
      <c r="A4760" s="3">
        <v>38812</v>
      </c>
      <c r="B4760" s="2">
        <v>21.59</v>
      </c>
      <c r="C4760" s="2">
        <v>21.94</v>
      </c>
      <c r="D4760" s="2">
        <v>21.59</v>
      </c>
      <c r="E4760" s="2">
        <v>21.69</v>
      </c>
      <c r="F4760" s="2">
        <v>0.46317739699999999</v>
      </c>
    </row>
    <row r="4761" spans="1:6" x14ac:dyDescent="0.25">
      <c r="A4761" s="3">
        <v>38811</v>
      </c>
      <c r="B4761" s="2">
        <v>21.52</v>
      </c>
      <c r="C4761" s="2">
        <v>21.7</v>
      </c>
      <c r="D4761" s="2">
        <v>21.4</v>
      </c>
      <c r="E4761" s="2">
        <v>21.56</v>
      </c>
      <c r="F4761" s="2">
        <v>0.185873606</v>
      </c>
    </row>
    <row r="4762" spans="1:6" x14ac:dyDescent="0.25">
      <c r="A4762" s="3">
        <v>38810</v>
      </c>
      <c r="B4762" s="2">
        <v>21.85</v>
      </c>
      <c r="C4762" s="2">
        <v>21.98</v>
      </c>
      <c r="D4762" s="2">
        <v>21.59</v>
      </c>
      <c r="E4762" s="2">
        <v>21.59</v>
      </c>
      <c r="F4762" s="2">
        <v>-1.1899313499999999</v>
      </c>
    </row>
    <row r="4763" spans="1:6" x14ac:dyDescent="0.25">
      <c r="A4763" s="3">
        <v>38807</v>
      </c>
      <c r="B4763" s="2">
        <v>21.94</v>
      </c>
      <c r="C4763" s="2">
        <v>22</v>
      </c>
      <c r="D4763" s="2">
        <v>21.67</v>
      </c>
      <c r="E4763" s="2">
        <v>21.67</v>
      </c>
      <c r="F4763" s="2">
        <v>-1.2306289880000001</v>
      </c>
    </row>
    <row r="4764" spans="1:6" x14ac:dyDescent="0.25">
      <c r="A4764" s="3">
        <v>38806</v>
      </c>
      <c r="B4764" s="2">
        <v>21.6</v>
      </c>
      <c r="C4764" s="2">
        <v>22</v>
      </c>
      <c r="D4764" s="2">
        <v>21.55</v>
      </c>
      <c r="E4764" s="2">
        <v>21.97</v>
      </c>
      <c r="F4764" s="2">
        <v>1.7129629630000001</v>
      </c>
    </row>
    <row r="4765" spans="1:6" x14ac:dyDescent="0.25">
      <c r="A4765" s="3">
        <v>38805</v>
      </c>
      <c r="B4765" s="2">
        <v>21.4</v>
      </c>
      <c r="C4765" s="2">
        <v>21.88</v>
      </c>
      <c r="D4765" s="2">
        <v>21.28</v>
      </c>
      <c r="E4765" s="2">
        <v>21.57</v>
      </c>
      <c r="F4765" s="2">
        <v>0.79439252299999996</v>
      </c>
    </row>
    <row r="4766" spans="1:6" x14ac:dyDescent="0.25">
      <c r="A4766" s="3">
        <v>38804</v>
      </c>
      <c r="B4766" s="2">
        <v>21.61</v>
      </c>
      <c r="C4766" s="2">
        <v>21.9</v>
      </c>
      <c r="D4766" s="2">
        <v>21.31</v>
      </c>
      <c r="E4766" s="2">
        <v>21.33</v>
      </c>
      <c r="F4766" s="2">
        <v>-1.2956964369999999</v>
      </c>
    </row>
    <row r="4767" spans="1:6" x14ac:dyDescent="0.25">
      <c r="A4767" s="3">
        <v>38803</v>
      </c>
      <c r="B4767" s="2">
        <v>21.26</v>
      </c>
      <c r="C4767" s="2">
        <v>21.85</v>
      </c>
      <c r="D4767" s="2">
        <v>21.25</v>
      </c>
      <c r="E4767" s="2">
        <v>21.69</v>
      </c>
      <c r="F4767" s="2">
        <v>2.022577611</v>
      </c>
    </row>
    <row r="4768" spans="1:6" x14ac:dyDescent="0.25">
      <c r="A4768" s="3">
        <v>38800</v>
      </c>
      <c r="B4768" s="2">
        <v>21.33</v>
      </c>
      <c r="C4768" s="2">
        <v>21.5</v>
      </c>
      <c r="D4768" s="2">
        <v>21.24</v>
      </c>
      <c r="E4768" s="2">
        <v>21.36</v>
      </c>
      <c r="F4768" s="2">
        <v>0.14064697600000001</v>
      </c>
    </row>
    <row r="4769" spans="1:6" x14ac:dyDescent="0.25">
      <c r="A4769" s="3">
        <v>38799</v>
      </c>
      <c r="B4769" s="2">
        <v>21.3</v>
      </c>
      <c r="C4769" s="2">
        <v>21.48</v>
      </c>
      <c r="D4769" s="2">
        <v>21.21</v>
      </c>
      <c r="E4769" s="2">
        <v>21.41</v>
      </c>
      <c r="F4769" s="2">
        <v>0.51643192500000001</v>
      </c>
    </row>
    <row r="4770" spans="1:6" x14ac:dyDescent="0.25">
      <c r="A4770" s="3">
        <v>38798</v>
      </c>
      <c r="B4770" s="2">
        <v>21.23</v>
      </c>
      <c r="C4770" s="2">
        <v>21.5</v>
      </c>
      <c r="D4770" s="2">
        <v>21.23</v>
      </c>
      <c r="E4770" s="2">
        <v>21.42</v>
      </c>
      <c r="F4770" s="2">
        <v>0.89495996200000005</v>
      </c>
    </row>
    <row r="4771" spans="1:6" x14ac:dyDescent="0.25">
      <c r="A4771" s="3">
        <v>38797</v>
      </c>
      <c r="B4771" s="2">
        <v>21.55</v>
      </c>
      <c r="C4771" s="2">
        <v>21.85</v>
      </c>
      <c r="D4771" s="2">
        <v>21.28</v>
      </c>
      <c r="E4771" s="2">
        <v>21.41</v>
      </c>
      <c r="F4771" s="2">
        <v>-0.64965197200000002</v>
      </c>
    </row>
    <row r="4772" spans="1:6" x14ac:dyDescent="0.25">
      <c r="A4772" s="3">
        <v>38796</v>
      </c>
      <c r="B4772" s="2">
        <v>21.61</v>
      </c>
      <c r="C4772" s="2">
        <v>21.74</v>
      </c>
      <c r="D4772" s="2">
        <v>21.43</v>
      </c>
      <c r="E4772" s="2">
        <v>21.65</v>
      </c>
      <c r="F4772" s="2">
        <v>0.185099491</v>
      </c>
    </row>
    <row r="4773" spans="1:6" x14ac:dyDescent="0.25">
      <c r="A4773" s="3">
        <v>38793</v>
      </c>
      <c r="B4773" s="2">
        <v>21.46</v>
      </c>
      <c r="C4773" s="2">
        <v>21.68</v>
      </c>
      <c r="D4773" s="2">
        <v>21.15</v>
      </c>
      <c r="E4773" s="2">
        <v>21.62</v>
      </c>
      <c r="F4773" s="2">
        <v>0.74557315899999999</v>
      </c>
    </row>
    <row r="4774" spans="1:6" x14ac:dyDescent="0.25">
      <c r="A4774" s="3">
        <v>38792</v>
      </c>
      <c r="B4774" s="2">
        <v>21.49</v>
      </c>
      <c r="C4774" s="2">
        <v>21.69</v>
      </c>
      <c r="D4774" s="2">
        <v>21.24</v>
      </c>
      <c r="E4774" s="2">
        <v>21.24</v>
      </c>
      <c r="F4774" s="2">
        <v>-1.163331782</v>
      </c>
    </row>
    <row r="4775" spans="1:6" x14ac:dyDescent="0.25">
      <c r="A4775" s="3">
        <v>38791</v>
      </c>
      <c r="B4775" s="2">
        <v>21.18</v>
      </c>
      <c r="C4775" s="2">
        <v>21.5</v>
      </c>
      <c r="D4775" s="2">
        <v>21.16</v>
      </c>
      <c r="E4775" s="2">
        <v>21.44</v>
      </c>
      <c r="F4775" s="2">
        <v>1.227573182</v>
      </c>
    </row>
    <row r="4776" spans="1:6" x14ac:dyDescent="0.25">
      <c r="A4776" s="3">
        <v>38790</v>
      </c>
      <c r="B4776" s="2">
        <v>20.83</v>
      </c>
      <c r="C4776" s="2">
        <v>21.25</v>
      </c>
      <c r="D4776" s="2">
        <v>20.77</v>
      </c>
      <c r="E4776" s="2">
        <v>21.25</v>
      </c>
      <c r="F4776" s="2">
        <v>2.0163226120000002</v>
      </c>
    </row>
    <row r="4777" spans="1:6" x14ac:dyDescent="0.25">
      <c r="A4777" s="3">
        <v>38789</v>
      </c>
      <c r="B4777" s="2">
        <v>20.87</v>
      </c>
      <c r="C4777" s="2">
        <v>21.15</v>
      </c>
      <c r="D4777" s="2">
        <v>20.81</v>
      </c>
      <c r="E4777" s="2">
        <v>20.86</v>
      </c>
      <c r="F4777" s="2">
        <v>-4.7915668000000002E-2</v>
      </c>
    </row>
    <row r="4778" spans="1:6" x14ac:dyDescent="0.25">
      <c r="A4778" s="3">
        <v>38786</v>
      </c>
      <c r="B4778" s="2">
        <v>20.61</v>
      </c>
      <c r="C4778" s="2">
        <v>20.86</v>
      </c>
      <c r="D4778" s="2">
        <v>20.32</v>
      </c>
      <c r="E4778" s="2">
        <v>20.84</v>
      </c>
      <c r="F4778" s="2">
        <v>1.1159631249999999</v>
      </c>
    </row>
    <row r="4779" spans="1:6" x14ac:dyDescent="0.25">
      <c r="A4779" s="3">
        <v>38785</v>
      </c>
      <c r="B4779" s="2">
        <v>20.87</v>
      </c>
      <c r="C4779" s="2">
        <v>20.91</v>
      </c>
      <c r="D4779" s="2">
        <v>20.440000000000001</v>
      </c>
      <c r="E4779" s="2">
        <v>20.440000000000001</v>
      </c>
      <c r="F4779" s="2">
        <v>-2.0603737419999999</v>
      </c>
    </row>
    <row r="4780" spans="1:6" x14ac:dyDescent="0.25">
      <c r="A4780" s="3">
        <v>38784</v>
      </c>
      <c r="B4780" s="2">
        <v>20.7</v>
      </c>
      <c r="C4780" s="2">
        <v>20.99</v>
      </c>
      <c r="D4780" s="2">
        <v>20.68</v>
      </c>
      <c r="E4780" s="2">
        <v>20.86</v>
      </c>
      <c r="F4780" s="2">
        <v>0.77294686000000001</v>
      </c>
    </row>
    <row r="4781" spans="1:6" x14ac:dyDescent="0.25">
      <c r="A4781" s="3">
        <v>38783</v>
      </c>
      <c r="B4781" s="2">
        <v>20.92</v>
      </c>
      <c r="C4781" s="2">
        <v>20.98</v>
      </c>
      <c r="D4781" s="2">
        <v>20.71</v>
      </c>
      <c r="E4781" s="2">
        <v>20.87</v>
      </c>
      <c r="F4781" s="2">
        <v>-0.239005736</v>
      </c>
    </row>
    <row r="4782" spans="1:6" x14ac:dyDescent="0.25">
      <c r="A4782" s="3">
        <v>38782</v>
      </c>
      <c r="B4782" s="2">
        <v>20.95</v>
      </c>
      <c r="C4782" s="2">
        <v>21.48</v>
      </c>
      <c r="D4782" s="2">
        <v>20.88</v>
      </c>
      <c r="E4782" s="2">
        <v>21.05</v>
      </c>
      <c r="F4782" s="2">
        <v>0.47732696899999999</v>
      </c>
    </row>
    <row r="4783" spans="1:6" x14ac:dyDescent="0.25">
      <c r="A4783" s="3">
        <v>38779</v>
      </c>
      <c r="B4783" s="2">
        <v>20.68</v>
      </c>
      <c r="C4783" s="2">
        <v>21.33</v>
      </c>
      <c r="D4783" s="2">
        <v>20.66</v>
      </c>
      <c r="E4783" s="2">
        <v>21.04</v>
      </c>
      <c r="F4783" s="2">
        <v>1.7408123790000001</v>
      </c>
    </row>
    <row r="4784" spans="1:6" x14ac:dyDescent="0.25">
      <c r="A4784" s="3">
        <v>38778</v>
      </c>
      <c r="B4784" s="2">
        <v>20.92</v>
      </c>
      <c r="C4784" s="2">
        <v>21.06</v>
      </c>
      <c r="D4784" s="2">
        <v>20.7</v>
      </c>
      <c r="E4784" s="2">
        <v>20.88</v>
      </c>
      <c r="F4784" s="2">
        <v>-0.19120458900000001</v>
      </c>
    </row>
    <row r="4785" spans="1:6" x14ac:dyDescent="0.25">
      <c r="A4785" s="3">
        <v>38777</v>
      </c>
      <c r="B4785" s="2">
        <v>20.41</v>
      </c>
      <c r="C4785" s="2">
        <v>21.12</v>
      </c>
      <c r="D4785" s="2">
        <v>20.37</v>
      </c>
      <c r="E4785" s="2">
        <v>21.06</v>
      </c>
      <c r="F4785" s="2">
        <v>3.1847133759999999</v>
      </c>
    </row>
    <row r="4786" spans="1:6" x14ac:dyDescent="0.25">
      <c r="A4786" s="3">
        <v>38776</v>
      </c>
      <c r="B4786" s="2">
        <v>19.95</v>
      </c>
      <c r="C4786" s="2">
        <v>20.399999999999999</v>
      </c>
      <c r="D4786" s="2">
        <v>19.86</v>
      </c>
      <c r="E4786" s="2">
        <v>20.239999999999998</v>
      </c>
      <c r="F4786" s="2">
        <v>1.453634085</v>
      </c>
    </row>
    <row r="4787" spans="1:6" x14ac:dyDescent="0.25">
      <c r="A4787" s="3">
        <v>38775</v>
      </c>
      <c r="B4787" s="2">
        <v>19.829999999999998</v>
      </c>
      <c r="C4787" s="2">
        <v>20</v>
      </c>
      <c r="D4787" s="2">
        <v>19.829999999999998</v>
      </c>
      <c r="E4787" s="2">
        <v>19.97</v>
      </c>
      <c r="F4787" s="2">
        <v>0.70600100899999996</v>
      </c>
    </row>
    <row r="4788" spans="1:6" x14ac:dyDescent="0.25">
      <c r="A4788" s="3">
        <v>38772</v>
      </c>
      <c r="B4788" s="2">
        <v>19.7</v>
      </c>
      <c r="C4788" s="2">
        <v>19.91</v>
      </c>
      <c r="D4788" s="2">
        <v>19.690000000000001</v>
      </c>
      <c r="E4788" s="2">
        <v>19.850000000000001</v>
      </c>
      <c r="F4788" s="2">
        <v>0.76142131999999996</v>
      </c>
    </row>
    <row r="4789" spans="1:6" x14ac:dyDescent="0.25">
      <c r="A4789" s="3">
        <v>38771</v>
      </c>
      <c r="B4789" s="2">
        <v>19.61</v>
      </c>
      <c r="C4789" s="2">
        <v>19.850000000000001</v>
      </c>
      <c r="D4789" s="2">
        <v>19.559999999999999</v>
      </c>
      <c r="E4789" s="2">
        <v>19.72</v>
      </c>
      <c r="F4789" s="2">
        <v>0.56093829699999997</v>
      </c>
    </row>
    <row r="4790" spans="1:6" x14ac:dyDescent="0.25">
      <c r="A4790" s="3">
        <v>38770</v>
      </c>
      <c r="B4790" s="2">
        <v>19.579999999999998</v>
      </c>
      <c r="C4790" s="2">
        <v>19.93</v>
      </c>
      <c r="D4790" s="2">
        <v>19.57</v>
      </c>
      <c r="E4790" s="2">
        <v>19.670000000000002</v>
      </c>
      <c r="F4790" s="2">
        <v>0.45965270699999999</v>
      </c>
    </row>
    <row r="4791" spans="1:6" x14ac:dyDescent="0.25">
      <c r="A4791" s="3">
        <v>38769</v>
      </c>
      <c r="B4791" s="2">
        <v>19.71</v>
      </c>
      <c r="C4791" s="2">
        <v>19.899999999999999</v>
      </c>
      <c r="D4791" s="2">
        <v>19.45</v>
      </c>
      <c r="E4791" s="2">
        <v>19.57</v>
      </c>
      <c r="F4791" s="2">
        <v>-0.71029933999999995</v>
      </c>
    </row>
    <row r="4792" spans="1:6" x14ac:dyDescent="0.25">
      <c r="A4792" s="3">
        <v>38765</v>
      </c>
      <c r="B4792" s="2">
        <v>19.96</v>
      </c>
      <c r="C4792" s="2">
        <v>19.989999999999998</v>
      </c>
      <c r="D4792" s="2">
        <v>19.829999999999998</v>
      </c>
      <c r="E4792" s="2">
        <v>19.86</v>
      </c>
      <c r="F4792" s="2">
        <v>-0.50100200399999995</v>
      </c>
    </row>
    <row r="4793" spans="1:6" x14ac:dyDescent="0.25">
      <c r="A4793" s="3">
        <v>38764</v>
      </c>
      <c r="B4793" s="2">
        <v>19.91</v>
      </c>
      <c r="C4793" s="2">
        <v>20</v>
      </c>
      <c r="D4793" s="2">
        <v>19.829999999999998</v>
      </c>
      <c r="E4793" s="2">
        <v>19.989999999999998</v>
      </c>
      <c r="F4793" s="2">
        <v>0.40180813700000001</v>
      </c>
    </row>
    <row r="4794" spans="1:6" x14ac:dyDescent="0.25">
      <c r="A4794" s="3">
        <v>38763</v>
      </c>
      <c r="B4794" s="2">
        <v>19.61</v>
      </c>
      <c r="C4794" s="2">
        <v>19.96</v>
      </c>
      <c r="D4794" s="2">
        <v>19.600000000000001</v>
      </c>
      <c r="E4794" s="2">
        <v>19.940000000000001</v>
      </c>
      <c r="F4794" s="2">
        <v>1.68281489</v>
      </c>
    </row>
    <row r="4795" spans="1:6" x14ac:dyDescent="0.25">
      <c r="A4795" s="3">
        <v>38762</v>
      </c>
      <c r="B4795" s="2">
        <v>19.62</v>
      </c>
      <c r="C4795" s="2">
        <v>19.86</v>
      </c>
      <c r="D4795" s="2">
        <v>19.579999999999998</v>
      </c>
      <c r="E4795" s="2">
        <v>19.7</v>
      </c>
      <c r="F4795" s="2">
        <v>0.40774719700000001</v>
      </c>
    </row>
    <row r="4796" spans="1:6" x14ac:dyDescent="0.25">
      <c r="A4796" s="3">
        <v>38761</v>
      </c>
      <c r="B4796" s="2">
        <v>19.61</v>
      </c>
      <c r="C4796" s="2">
        <v>19.850000000000001</v>
      </c>
      <c r="D4796" s="2">
        <v>19.32</v>
      </c>
      <c r="E4796" s="2">
        <v>19.55</v>
      </c>
      <c r="F4796" s="2">
        <v>-0.305966344</v>
      </c>
    </row>
    <row r="4797" spans="1:6" x14ac:dyDescent="0.25">
      <c r="A4797" s="3">
        <v>38758</v>
      </c>
      <c r="B4797" s="2">
        <v>19.600000000000001</v>
      </c>
      <c r="C4797" s="2">
        <v>19.88</v>
      </c>
      <c r="D4797" s="2">
        <v>19.600000000000001</v>
      </c>
      <c r="E4797" s="2">
        <v>19.760000000000002</v>
      </c>
      <c r="F4797" s="2">
        <v>0.81632653099999997</v>
      </c>
    </row>
    <row r="4798" spans="1:6" x14ac:dyDescent="0.25">
      <c r="A4798" s="3">
        <v>38757</v>
      </c>
      <c r="B4798" s="2">
        <v>19.53</v>
      </c>
      <c r="C4798" s="2">
        <v>19.98</v>
      </c>
      <c r="D4798" s="2">
        <v>19.489999999999998</v>
      </c>
      <c r="E4798" s="2">
        <v>19.55</v>
      </c>
      <c r="F4798" s="2">
        <v>0.102406554</v>
      </c>
    </row>
    <row r="4799" spans="1:6" x14ac:dyDescent="0.25">
      <c r="A4799" s="3">
        <v>38756</v>
      </c>
      <c r="B4799" s="2">
        <v>19.25</v>
      </c>
      <c r="C4799" s="2">
        <v>19.5</v>
      </c>
      <c r="D4799" s="2">
        <v>19.11</v>
      </c>
      <c r="E4799" s="2">
        <v>19.399999999999999</v>
      </c>
      <c r="F4799" s="2">
        <v>0.77922077899999997</v>
      </c>
    </row>
    <row r="4800" spans="1:6" x14ac:dyDescent="0.25">
      <c r="A4800" s="3">
        <v>38755</v>
      </c>
      <c r="B4800" s="2">
        <v>17.829999999999998</v>
      </c>
      <c r="C4800" s="2">
        <v>18.170000000000002</v>
      </c>
      <c r="D4800" s="2">
        <v>17.829999999999998</v>
      </c>
      <c r="E4800" s="2">
        <v>18.09</v>
      </c>
      <c r="F4800" s="2">
        <v>1.458216489</v>
      </c>
    </row>
    <row r="4801" spans="1:6" x14ac:dyDescent="0.25">
      <c r="A4801" s="3">
        <v>38754</v>
      </c>
      <c r="B4801" s="2">
        <v>18.02</v>
      </c>
      <c r="C4801" s="2">
        <v>18.100000000000001</v>
      </c>
      <c r="D4801" s="2">
        <v>17.829999999999998</v>
      </c>
      <c r="E4801" s="2">
        <v>17.829999999999998</v>
      </c>
      <c r="F4801" s="2">
        <v>-1.0543840179999999</v>
      </c>
    </row>
    <row r="4802" spans="1:6" x14ac:dyDescent="0.25">
      <c r="A4802" s="3">
        <v>38751</v>
      </c>
      <c r="B4802" s="2">
        <v>18.28</v>
      </c>
      <c r="C4802" s="2">
        <v>18.329999999999998</v>
      </c>
      <c r="D4802" s="2">
        <v>17.96</v>
      </c>
      <c r="E4802" s="2">
        <v>18.149999999999999</v>
      </c>
      <c r="F4802" s="2">
        <v>-0.71115973700000001</v>
      </c>
    </row>
    <row r="4803" spans="1:6" x14ac:dyDescent="0.25">
      <c r="A4803" s="3">
        <v>38750</v>
      </c>
      <c r="B4803" s="2">
        <v>18.47</v>
      </c>
      <c r="C4803" s="2">
        <v>18.75</v>
      </c>
      <c r="D4803" s="2">
        <v>18.3</v>
      </c>
      <c r="E4803" s="2">
        <v>18.37</v>
      </c>
      <c r="F4803" s="2">
        <v>-0.54141851699999999</v>
      </c>
    </row>
    <row r="4804" spans="1:6" x14ac:dyDescent="0.25">
      <c r="A4804" s="3">
        <v>38749</v>
      </c>
      <c r="B4804" s="2">
        <v>18.39</v>
      </c>
      <c r="C4804" s="2">
        <v>18.62</v>
      </c>
      <c r="D4804" s="2">
        <v>18.350000000000001</v>
      </c>
      <c r="E4804" s="2">
        <v>18.579999999999998</v>
      </c>
      <c r="F4804" s="2">
        <v>1.0331702009999999</v>
      </c>
    </row>
    <row r="4805" spans="1:6" x14ac:dyDescent="0.25">
      <c r="A4805" s="3">
        <v>38748</v>
      </c>
      <c r="B4805" s="2">
        <v>18.7</v>
      </c>
      <c r="C4805" s="2">
        <v>18.739999999999998</v>
      </c>
      <c r="D4805" s="2">
        <v>18.32</v>
      </c>
      <c r="E4805" s="2">
        <v>18.57</v>
      </c>
      <c r="F4805" s="2">
        <v>-0.69518716599999997</v>
      </c>
    </row>
    <row r="4806" spans="1:6" x14ac:dyDescent="0.25">
      <c r="A4806" s="3">
        <v>38747</v>
      </c>
      <c r="B4806" s="2">
        <v>18.68</v>
      </c>
      <c r="C4806" s="2">
        <v>18.95</v>
      </c>
      <c r="D4806" s="2">
        <v>18.670000000000002</v>
      </c>
      <c r="E4806" s="2">
        <v>18.89</v>
      </c>
      <c r="F4806" s="2">
        <v>1.1241970020000001</v>
      </c>
    </row>
    <row r="4807" spans="1:6" x14ac:dyDescent="0.25">
      <c r="A4807" s="3">
        <v>38744</v>
      </c>
      <c r="B4807" s="2">
        <v>18.579999999999998</v>
      </c>
      <c r="C4807" s="2">
        <v>18.95</v>
      </c>
      <c r="D4807" s="2">
        <v>18.57</v>
      </c>
      <c r="E4807" s="2">
        <v>18.78</v>
      </c>
      <c r="F4807" s="2">
        <v>1.076426265</v>
      </c>
    </row>
    <row r="4808" spans="1:6" x14ac:dyDescent="0.25">
      <c r="A4808" s="3">
        <v>38743</v>
      </c>
      <c r="B4808" s="2">
        <v>18.600000000000001</v>
      </c>
      <c r="C4808" s="2">
        <v>18.690000000000001</v>
      </c>
      <c r="D4808" s="2">
        <v>18.25</v>
      </c>
      <c r="E4808" s="2">
        <v>18.579999999999998</v>
      </c>
      <c r="F4808" s="2">
        <v>-0.107526882</v>
      </c>
    </row>
    <row r="4809" spans="1:6" x14ac:dyDescent="0.25">
      <c r="A4809" s="3">
        <v>38742</v>
      </c>
      <c r="B4809" s="2">
        <v>18.37</v>
      </c>
      <c r="C4809" s="2">
        <v>18.61</v>
      </c>
      <c r="D4809" s="2">
        <v>18.260000000000002</v>
      </c>
      <c r="E4809" s="2">
        <v>18.57</v>
      </c>
      <c r="F4809" s="2">
        <v>1.0887316279999999</v>
      </c>
    </row>
    <row r="4810" spans="1:6" x14ac:dyDescent="0.25">
      <c r="A4810" s="3">
        <v>38741</v>
      </c>
      <c r="B4810" s="2">
        <v>18.16</v>
      </c>
      <c r="C4810" s="2">
        <v>18.47</v>
      </c>
      <c r="D4810" s="2">
        <v>18.16</v>
      </c>
      <c r="E4810" s="2">
        <v>18.329999999999998</v>
      </c>
      <c r="F4810" s="2">
        <v>0.93612334799999997</v>
      </c>
    </row>
    <row r="4811" spans="1:6" x14ac:dyDescent="0.25">
      <c r="A4811" s="3">
        <v>38740</v>
      </c>
      <c r="B4811" s="2">
        <v>18.54</v>
      </c>
      <c r="C4811" s="2">
        <v>18.559999999999999</v>
      </c>
      <c r="D4811" s="2">
        <v>18.13</v>
      </c>
      <c r="E4811" s="2">
        <v>18.16</v>
      </c>
      <c r="F4811" s="2">
        <v>-2.0496224380000001</v>
      </c>
    </row>
    <row r="4812" spans="1:6" x14ac:dyDescent="0.25">
      <c r="A4812" s="3">
        <v>38737</v>
      </c>
      <c r="B4812" s="2">
        <v>18.91</v>
      </c>
      <c r="C4812" s="2">
        <v>18.93</v>
      </c>
      <c r="D4812" s="2">
        <v>18.239999999999998</v>
      </c>
      <c r="E4812" s="2">
        <v>18.510000000000002</v>
      </c>
      <c r="F4812" s="2">
        <v>-2.1152829190000002</v>
      </c>
    </row>
    <row r="4813" spans="1:6" x14ac:dyDescent="0.25">
      <c r="A4813" s="3">
        <v>38736</v>
      </c>
      <c r="B4813" s="2">
        <v>18.84</v>
      </c>
      <c r="C4813" s="2">
        <v>19.12</v>
      </c>
      <c r="D4813" s="2">
        <v>18.82</v>
      </c>
      <c r="E4813" s="2">
        <v>19.02</v>
      </c>
      <c r="F4813" s="2">
        <v>0.95541401299999995</v>
      </c>
    </row>
    <row r="4814" spans="1:6" x14ac:dyDescent="0.25">
      <c r="A4814" s="3">
        <v>38735</v>
      </c>
      <c r="B4814" s="2">
        <v>18.399999999999999</v>
      </c>
      <c r="C4814" s="2">
        <v>18.84</v>
      </c>
      <c r="D4814" s="2">
        <v>18.37</v>
      </c>
      <c r="E4814" s="2">
        <v>18.739999999999998</v>
      </c>
      <c r="F4814" s="2">
        <v>1.8478260870000001</v>
      </c>
    </row>
    <row r="4815" spans="1:6" x14ac:dyDescent="0.25">
      <c r="A4815" s="3">
        <v>38734</v>
      </c>
      <c r="B4815" s="2">
        <v>18.760000000000002</v>
      </c>
      <c r="C4815" s="2">
        <v>18.78</v>
      </c>
      <c r="D4815" s="2">
        <v>18.47</v>
      </c>
      <c r="E4815" s="2">
        <v>18.68</v>
      </c>
      <c r="F4815" s="2">
        <v>-0.426439232</v>
      </c>
    </row>
    <row r="4816" spans="1:6" x14ac:dyDescent="0.25">
      <c r="A4816" s="3">
        <v>38730</v>
      </c>
      <c r="B4816" s="2">
        <v>19.170000000000002</v>
      </c>
      <c r="C4816" s="2">
        <v>19.329999999999998</v>
      </c>
      <c r="D4816" s="2">
        <v>18.89</v>
      </c>
      <c r="E4816" s="2">
        <v>18.920000000000002</v>
      </c>
      <c r="F4816" s="2">
        <v>-1.3041210219999999</v>
      </c>
    </row>
    <row r="4817" spans="1:6" x14ac:dyDescent="0.25">
      <c r="A4817" s="3">
        <v>38729</v>
      </c>
      <c r="B4817" s="2">
        <v>19.27</v>
      </c>
      <c r="C4817" s="2">
        <v>19.350000000000001</v>
      </c>
      <c r="D4817" s="2">
        <v>19.079999999999998</v>
      </c>
      <c r="E4817" s="2">
        <v>19.2</v>
      </c>
      <c r="F4817" s="2">
        <v>-0.36325895200000002</v>
      </c>
    </row>
    <row r="4818" spans="1:6" x14ac:dyDescent="0.25">
      <c r="A4818" s="3">
        <v>38728</v>
      </c>
      <c r="B4818" s="2">
        <v>19</v>
      </c>
      <c r="C4818" s="2">
        <v>19.43</v>
      </c>
      <c r="D4818" s="2">
        <v>18.940000000000001</v>
      </c>
      <c r="E4818" s="2">
        <v>19.399999999999999</v>
      </c>
      <c r="F4818" s="2">
        <v>2.1052631580000001</v>
      </c>
    </row>
    <row r="4819" spans="1:6" x14ac:dyDescent="0.25">
      <c r="A4819" s="3">
        <v>38727</v>
      </c>
      <c r="B4819" s="2">
        <v>18.88</v>
      </c>
      <c r="C4819" s="2">
        <v>19.149999999999999</v>
      </c>
      <c r="D4819" s="2">
        <v>18.78</v>
      </c>
      <c r="E4819" s="2">
        <v>18.97</v>
      </c>
      <c r="F4819" s="2">
        <v>0.476694915</v>
      </c>
    </row>
    <row r="4820" spans="1:6" x14ac:dyDescent="0.25">
      <c r="A4820" s="3">
        <v>38726</v>
      </c>
      <c r="B4820" s="2">
        <v>18.96</v>
      </c>
      <c r="C4820" s="2">
        <v>19.11</v>
      </c>
      <c r="D4820" s="2">
        <v>18.920000000000002</v>
      </c>
      <c r="E4820" s="2">
        <v>19.059999999999999</v>
      </c>
      <c r="F4820" s="2">
        <v>0.52742615999999998</v>
      </c>
    </row>
    <row r="4821" spans="1:6" x14ac:dyDescent="0.25">
      <c r="A4821" s="3">
        <v>38723</v>
      </c>
      <c r="B4821" s="2">
        <v>18.5</v>
      </c>
      <c r="C4821" s="2">
        <v>18.88</v>
      </c>
      <c r="D4821" s="2">
        <v>18.47</v>
      </c>
      <c r="E4821" s="2">
        <v>18.77</v>
      </c>
      <c r="F4821" s="2">
        <v>1.4594594590000001</v>
      </c>
    </row>
    <row r="4822" spans="1:6" x14ac:dyDescent="0.25">
      <c r="A4822" s="3">
        <v>38722</v>
      </c>
      <c r="B4822" s="2">
        <v>17.95</v>
      </c>
      <c r="C4822" s="2">
        <v>18.48</v>
      </c>
      <c r="D4822" s="2">
        <v>17.93</v>
      </c>
      <c r="E4822" s="2">
        <v>18.350000000000001</v>
      </c>
      <c r="F4822" s="2">
        <v>2.2284122559999999</v>
      </c>
    </row>
    <row r="4823" spans="1:6" x14ac:dyDescent="0.25">
      <c r="A4823" s="3">
        <v>38721</v>
      </c>
      <c r="B4823" s="2">
        <v>17.47</v>
      </c>
      <c r="C4823" s="2">
        <v>17.93</v>
      </c>
      <c r="D4823" s="2">
        <v>17.46</v>
      </c>
      <c r="E4823" s="2">
        <v>17.850000000000001</v>
      </c>
      <c r="F4823" s="2">
        <v>2.175157413</v>
      </c>
    </row>
    <row r="4824" spans="1:6" x14ac:dyDescent="0.25">
      <c r="A4824" s="3">
        <v>38720</v>
      </c>
      <c r="B4824" s="2">
        <v>17.190000000000001</v>
      </c>
      <c r="C4824" s="2">
        <v>17.489999999999998</v>
      </c>
      <c r="D4824" s="2">
        <v>17.18</v>
      </c>
      <c r="E4824" s="2">
        <v>17.45</v>
      </c>
      <c r="F4824" s="2">
        <v>1.5125072719999999</v>
      </c>
    </row>
    <row r="4825" spans="1:6" x14ac:dyDescent="0.25">
      <c r="A4825" s="3">
        <v>38716</v>
      </c>
      <c r="B4825" s="2">
        <v>17.13</v>
      </c>
      <c r="C4825" s="2">
        <v>17.190000000000001</v>
      </c>
      <c r="D4825" s="2">
        <v>17.07</v>
      </c>
      <c r="E4825" s="2">
        <v>17.12</v>
      </c>
      <c r="F4825" s="2">
        <v>-5.8377116E-2</v>
      </c>
    </row>
    <row r="4826" spans="1:6" x14ac:dyDescent="0.25">
      <c r="A4826" s="3">
        <v>38715</v>
      </c>
      <c r="B4826" s="2">
        <v>17.28</v>
      </c>
      <c r="C4826" s="2">
        <v>17.39</v>
      </c>
      <c r="D4826" s="2">
        <v>17.14</v>
      </c>
      <c r="E4826" s="2">
        <v>17.23</v>
      </c>
      <c r="F4826" s="2">
        <v>-0.28935185200000002</v>
      </c>
    </row>
    <row r="4827" spans="1:6" x14ac:dyDescent="0.25">
      <c r="A4827" s="3">
        <v>38714</v>
      </c>
      <c r="B4827" s="2">
        <v>17.25</v>
      </c>
      <c r="C4827" s="2">
        <v>17.41</v>
      </c>
      <c r="D4827" s="2">
        <v>17.190000000000001</v>
      </c>
      <c r="E4827" s="2">
        <v>17.3</v>
      </c>
      <c r="F4827" s="2">
        <v>0.28985507199999999</v>
      </c>
    </row>
    <row r="4828" spans="1:6" x14ac:dyDescent="0.25">
      <c r="A4828" s="3">
        <v>38713</v>
      </c>
      <c r="B4828" s="2">
        <v>17.350000000000001</v>
      </c>
      <c r="C4828" s="2">
        <v>17.48</v>
      </c>
      <c r="D4828" s="2">
        <v>17.239999999999998</v>
      </c>
      <c r="E4828" s="2">
        <v>17.25</v>
      </c>
      <c r="F4828" s="2">
        <v>-0.57636887599999997</v>
      </c>
    </row>
    <row r="4829" spans="1:6" x14ac:dyDescent="0.25">
      <c r="A4829" s="3">
        <v>38709</v>
      </c>
      <c r="B4829" s="2">
        <v>17.29</v>
      </c>
      <c r="C4829" s="2">
        <v>17.39</v>
      </c>
      <c r="D4829" s="2">
        <v>17.28</v>
      </c>
      <c r="E4829" s="2">
        <v>17.350000000000001</v>
      </c>
      <c r="F4829" s="2">
        <v>0.34702139999999998</v>
      </c>
    </row>
    <row r="4830" spans="1:6" x14ac:dyDescent="0.25">
      <c r="A4830" s="3">
        <v>38708</v>
      </c>
      <c r="B4830" s="2">
        <v>17.2</v>
      </c>
      <c r="C4830" s="2">
        <v>17.37</v>
      </c>
      <c r="D4830" s="2">
        <v>17.170000000000002</v>
      </c>
      <c r="E4830" s="2">
        <v>17.29</v>
      </c>
      <c r="F4830" s="2">
        <v>0.52325581399999999</v>
      </c>
    </row>
    <row r="4831" spans="1:6" x14ac:dyDescent="0.25">
      <c r="A4831" s="3">
        <v>38707</v>
      </c>
      <c r="B4831" s="2">
        <v>17.3</v>
      </c>
      <c r="C4831" s="2">
        <v>17.38</v>
      </c>
      <c r="D4831" s="2">
        <v>17.170000000000002</v>
      </c>
      <c r="E4831" s="2">
        <v>17.21</v>
      </c>
      <c r="F4831" s="2">
        <v>-0.52023121400000005</v>
      </c>
    </row>
    <row r="4832" spans="1:6" x14ac:dyDescent="0.25">
      <c r="A4832" s="3">
        <v>38706</v>
      </c>
      <c r="B4832" s="2">
        <v>17.46</v>
      </c>
      <c r="C4832" s="2">
        <v>17.559999999999999</v>
      </c>
      <c r="D4832" s="2">
        <v>17.27</v>
      </c>
      <c r="E4832" s="2">
        <v>17.309999999999999</v>
      </c>
      <c r="F4832" s="2">
        <v>-0.85910652899999995</v>
      </c>
    </row>
    <row r="4833" spans="1:6" x14ac:dyDescent="0.25">
      <c r="A4833" s="3">
        <v>38705</v>
      </c>
      <c r="B4833" s="2">
        <v>17.52</v>
      </c>
      <c r="C4833" s="2">
        <v>17.66</v>
      </c>
      <c r="D4833" s="2">
        <v>17.46</v>
      </c>
      <c r="E4833" s="2">
        <v>17.46</v>
      </c>
      <c r="F4833" s="2">
        <v>-0.34246575299999998</v>
      </c>
    </row>
    <row r="4834" spans="1:6" x14ac:dyDescent="0.25">
      <c r="A4834" s="3">
        <v>38702</v>
      </c>
      <c r="B4834" s="2">
        <v>17.73</v>
      </c>
      <c r="C4834" s="2">
        <v>17.77</v>
      </c>
      <c r="D4834" s="2">
        <v>17.510000000000002</v>
      </c>
      <c r="E4834" s="2">
        <v>17.52</v>
      </c>
      <c r="F4834" s="2">
        <v>-1.1844331640000001</v>
      </c>
    </row>
    <row r="4835" spans="1:6" x14ac:dyDescent="0.25">
      <c r="A4835" s="3">
        <v>38701</v>
      </c>
      <c r="B4835" s="2">
        <v>17.64</v>
      </c>
      <c r="C4835" s="2">
        <v>17.84</v>
      </c>
      <c r="D4835" s="2">
        <v>17.600000000000001</v>
      </c>
      <c r="E4835" s="2">
        <v>17.760000000000002</v>
      </c>
      <c r="F4835" s="2">
        <v>0.68027210900000001</v>
      </c>
    </row>
    <row r="4836" spans="1:6" x14ac:dyDescent="0.25">
      <c r="A4836" s="3">
        <v>38700</v>
      </c>
      <c r="B4836" s="2">
        <v>17.46</v>
      </c>
      <c r="C4836" s="2">
        <v>17.739999999999998</v>
      </c>
      <c r="D4836" s="2">
        <v>17.46</v>
      </c>
      <c r="E4836" s="2">
        <v>17.690000000000001</v>
      </c>
      <c r="F4836" s="2">
        <v>1.3172966779999999</v>
      </c>
    </row>
    <row r="4837" spans="1:6" x14ac:dyDescent="0.25">
      <c r="A4837" s="3">
        <v>38699</v>
      </c>
      <c r="B4837" s="2">
        <v>17.47</v>
      </c>
      <c r="C4837" s="2">
        <v>17.579999999999998</v>
      </c>
      <c r="D4837" s="2">
        <v>17.45</v>
      </c>
      <c r="E4837" s="2">
        <v>17.5</v>
      </c>
      <c r="F4837" s="2">
        <v>0.17172295400000001</v>
      </c>
    </row>
    <row r="4838" spans="1:6" x14ac:dyDescent="0.25">
      <c r="A4838" s="3">
        <v>38698</v>
      </c>
      <c r="B4838" s="2">
        <v>17.559999999999999</v>
      </c>
      <c r="C4838" s="2">
        <v>17.739999999999998</v>
      </c>
      <c r="D4838" s="2">
        <v>17.45</v>
      </c>
      <c r="E4838" s="2">
        <v>17.52</v>
      </c>
      <c r="F4838" s="2">
        <v>-0.22779043299999999</v>
      </c>
    </row>
    <row r="4839" spans="1:6" x14ac:dyDescent="0.25">
      <c r="A4839" s="3">
        <v>38695</v>
      </c>
      <c r="B4839" s="2">
        <v>17.61</v>
      </c>
      <c r="C4839" s="2">
        <v>17.72</v>
      </c>
      <c r="D4839" s="2">
        <v>17.46</v>
      </c>
      <c r="E4839" s="2">
        <v>17.55</v>
      </c>
      <c r="F4839" s="2">
        <v>-0.34071550299999998</v>
      </c>
    </row>
    <row r="4840" spans="1:6" x14ac:dyDescent="0.25">
      <c r="A4840" s="3">
        <v>38694</v>
      </c>
      <c r="B4840" s="2">
        <v>17.8</v>
      </c>
      <c r="C4840" s="2">
        <v>17.82</v>
      </c>
      <c r="D4840" s="2">
        <v>17.59</v>
      </c>
      <c r="E4840" s="2">
        <v>17.64</v>
      </c>
      <c r="F4840" s="2">
        <v>-0.89887640400000002</v>
      </c>
    </row>
    <row r="4841" spans="1:6" x14ac:dyDescent="0.25">
      <c r="A4841" s="3">
        <v>38693</v>
      </c>
      <c r="B4841" s="2">
        <v>17.850000000000001</v>
      </c>
      <c r="C4841" s="2">
        <v>18</v>
      </c>
      <c r="D4841" s="2">
        <v>17.73</v>
      </c>
      <c r="E4841" s="2">
        <v>17.78</v>
      </c>
      <c r="F4841" s="2">
        <v>-0.39215686300000002</v>
      </c>
    </row>
    <row r="4842" spans="1:6" x14ac:dyDescent="0.25">
      <c r="A4842" s="3">
        <v>38692</v>
      </c>
      <c r="B4842" s="2">
        <v>17.53</v>
      </c>
      <c r="C4842" s="2">
        <v>17.64</v>
      </c>
      <c r="D4842" s="2">
        <v>17.39</v>
      </c>
      <c r="E4842" s="2">
        <v>17.559999999999999</v>
      </c>
      <c r="F4842" s="2">
        <v>0.17113519699999999</v>
      </c>
    </row>
    <row r="4843" spans="1:6" x14ac:dyDescent="0.25">
      <c r="A4843" s="3">
        <v>38691</v>
      </c>
      <c r="B4843" s="2">
        <v>17.579999999999998</v>
      </c>
      <c r="C4843" s="2">
        <v>17.82</v>
      </c>
      <c r="D4843" s="2">
        <v>17.440000000000001</v>
      </c>
      <c r="E4843" s="2">
        <v>17.5</v>
      </c>
      <c r="F4843" s="2">
        <v>-0.45506257100000003</v>
      </c>
    </row>
    <row r="4844" spans="1:6" x14ac:dyDescent="0.25">
      <c r="A4844" s="3">
        <v>38688</v>
      </c>
      <c r="B4844" s="2">
        <v>17.649999999999999</v>
      </c>
      <c r="C4844" s="2">
        <v>17.73</v>
      </c>
      <c r="D4844" s="2">
        <v>17.5</v>
      </c>
      <c r="E4844" s="2">
        <v>17.64</v>
      </c>
      <c r="F4844" s="2">
        <v>-5.6657223999999999E-2</v>
      </c>
    </row>
    <row r="4845" spans="1:6" x14ac:dyDescent="0.25">
      <c r="A4845" s="3">
        <v>38687</v>
      </c>
      <c r="B4845" s="2">
        <v>17.71</v>
      </c>
      <c r="C4845" s="2">
        <v>17.75</v>
      </c>
      <c r="D4845" s="2">
        <v>17.63</v>
      </c>
      <c r="E4845" s="2">
        <v>17.690000000000001</v>
      </c>
      <c r="F4845" s="2">
        <v>-0.11293054800000001</v>
      </c>
    </row>
    <row r="4846" spans="1:6" x14ac:dyDescent="0.25">
      <c r="A4846" s="3">
        <v>38686</v>
      </c>
      <c r="B4846" s="2">
        <v>17.510000000000002</v>
      </c>
      <c r="C4846" s="2">
        <v>17.739999999999998</v>
      </c>
      <c r="D4846" s="2">
        <v>17.5</v>
      </c>
      <c r="E4846" s="2">
        <v>17.54</v>
      </c>
      <c r="F4846" s="2">
        <v>0.17133066799999999</v>
      </c>
    </row>
    <row r="4847" spans="1:6" x14ac:dyDescent="0.25">
      <c r="A4847" s="3">
        <v>38685</v>
      </c>
      <c r="B4847" s="2">
        <v>17.489999999999998</v>
      </c>
      <c r="C4847" s="2">
        <v>17.84</v>
      </c>
      <c r="D4847" s="2">
        <v>17.48</v>
      </c>
      <c r="E4847" s="2">
        <v>17.510000000000002</v>
      </c>
      <c r="F4847" s="2">
        <v>0.11435105800000001</v>
      </c>
    </row>
    <row r="4848" spans="1:6" x14ac:dyDescent="0.25">
      <c r="A4848" s="3">
        <v>38684</v>
      </c>
      <c r="B4848" s="2">
        <v>17.55</v>
      </c>
      <c r="C4848" s="2">
        <v>17.64</v>
      </c>
      <c r="D4848" s="2">
        <v>17.47</v>
      </c>
      <c r="E4848" s="2">
        <v>17.48</v>
      </c>
      <c r="F4848" s="2">
        <v>-0.39886039899999998</v>
      </c>
    </row>
    <row r="4849" spans="1:6" x14ac:dyDescent="0.25">
      <c r="A4849" s="3">
        <v>38681</v>
      </c>
      <c r="B4849" s="2">
        <v>17.55</v>
      </c>
      <c r="C4849" s="2">
        <v>17.63</v>
      </c>
      <c r="D4849" s="2">
        <v>17.5</v>
      </c>
      <c r="E4849" s="2">
        <v>17.55</v>
      </c>
      <c r="F4849" s="2">
        <v>0</v>
      </c>
    </row>
    <row r="4850" spans="1:6" x14ac:dyDescent="0.25">
      <c r="A4850" s="3">
        <v>38679</v>
      </c>
      <c r="B4850" s="2">
        <v>17.25</v>
      </c>
      <c r="C4850" s="2">
        <v>17.57</v>
      </c>
      <c r="D4850" s="2">
        <v>17.25</v>
      </c>
      <c r="E4850" s="2">
        <v>17.440000000000001</v>
      </c>
      <c r="F4850" s="2">
        <v>1.101449275</v>
      </c>
    </row>
    <row r="4851" spans="1:6" x14ac:dyDescent="0.25">
      <c r="A4851" s="3">
        <v>38678</v>
      </c>
      <c r="B4851" s="2">
        <v>17.02</v>
      </c>
      <c r="C4851" s="2">
        <v>17.47</v>
      </c>
      <c r="D4851" s="2">
        <v>16.97</v>
      </c>
      <c r="E4851" s="2">
        <v>17.28</v>
      </c>
      <c r="F4851" s="2">
        <v>1.527614571</v>
      </c>
    </row>
    <row r="4852" spans="1:6" x14ac:dyDescent="0.25">
      <c r="A4852" s="3">
        <v>38677</v>
      </c>
      <c r="B4852" s="2">
        <v>17.04</v>
      </c>
      <c r="C4852" s="2">
        <v>17.07</v>
      </c>
      <c r="D4852" s="2">
        <v>17</v>
      </c>
      <c r="E4852" s="2">
        <v>17.059999999999999</v>
      </c>
      <c r="F4852" s="2">
        <v>0.117370892</v>
      </c>
    </row>
    <row r="4853" spans="1:6" x14ac:dyDescent="0.25">
      <c r="A4853" s="3">
        <v>38674</v>
      </c>
      <c r="B4853" s="2">
        <v>17.399999999999999</v>
      </c>
      <c r="C4853" s="2">
        <v>17.399999999999999</v>
      </c>
      <c r="D4853" s="2">
        <v>16.87</v>
      </c>
      <c r="E4853" s="2">
        <v>17.02</v>
      </c>
      <c r="F4853" s="2">
        <v>-2.183908046</v>
      </c>
    </row>
    <row r="4854" spans="1:6" x14ac:dyDescent="0.25">
      <c r="A4854" s="3">
        <v>38673</v>
      </c>
      <c r="B4854" s="2">
        <v>17.3</v>
      </c>
      <c r="C4854" s="2">
        <v>17.39</v>
      </c>
      <c r="D4854" s="2">
        <v>17.22</v>
      </c>
      <c r="E4854" s="2">
        <v>17.39</v>
      </c>
      <c r="F4854" s="2">
        <v>0.52023121400000005</v>
      </c>
    </row>
    <row r="4855" spans="1:6" x14ac:dyDescent="0.25">
      <c r="A4855" s="3">
        <v>38672</v>
      </c>
      <c r="B4855" s="2">
        <v>17.23</v>
      </c>
      <c r="C4855" s="2">
        <v>17.350000000000001</v>
      </c>
      <c r="D4855" s="2">
        <v>17.100000000000001</v>
      </c>
      <c r="E4855" s="2">
        <v>17.22</v>
      </c>
      <c r="F4855" s="2">
        <v>-5.8038304999999998E-2</v>
      </c>
    </row>
    <row r="4856" spans="1:6" x14ac:dyDescent="0.25">
      <c r="A4856" s="3">
        <v>38671</v>
      </c>
      <c r="B4856" s="2">
        <v>17.3</v>
      </c>
      <c r="C4856" s="2">
        <v>17.43</v>
      </c>
      <c r="D4856" s="2">
        <v>17.21</v>
      </c>
      <c r="E4856" s="2">
        <v>17.28</v>
      </c>
      <c r="F4856" s="2">
        <v>-0.11560693599999999</v>
      </c>
    </row>
    <row r="4857" spans="1:6" x14ac:dyDescent="0.25">
      <c r="A4857" s="3">
        <v>38670</v>
      </c>
      <c r="B4857" s="2">
        <v>17.41</v>
      </c>
      <c r="C4857" s="2">
        <v>17.46</v>
      </c>
      <c r="D4857" s="2">
        <v>17.25</v>
      </c>
      <c r="E4857" s="2">
        <v>17.350000000000001</v>
      </c>
      <c r="F4857" s="2">
        <v>-0.34462952299999999</v>
      </c>
    </row>
    <row r="4858" spans="1:6" x14ac:dyDescent="0.25">
      <c r="A4858" s="3">
        <v>38667</v>
      </c>
      <c r="B4858" s="2">
        <v>17.12</v>
      </c>
      <c r="C4858" s="2">
        <v>17.5</v>
      </c>
      <c r="D4858" s="2">
        <v>17.09</v>
      </c>
      <c r="E4858" s="2">
        <v>17.47</v>
      </c>
      <c r="F4858" s="2">
        <v>2.044392523</v>
      </c>
    </row>
    <row r="4859" spans="1:6" x14ac:dyDescent="0.25">
      <c r="A4859" s="3">
        <v>38666</v>
      </c>
      <c r="B4859" s="2">
        <v>17.25</v>
      </c>
      <c r="C4859" s="2">
        <v>17.350000000000001</v>
      </c>
      <c r="D4859" s="2">
        <v>17.07</v>
      </c>
      <c r="E4859" s="2">
        <v>17.14</v>
      </c>
      <c r="F4859" s="2">
        <v>-0.637681159</v>
      </c>
    </row>
    <row r="4860" spans="1:6" x14ac:dyDescent="0.25">
      <c r="A4860" s="3">
        <v>38665</v>
      </c>
      <c r="B4860" s="2">
        <v>17.77</v>
      </c>
      <c r="C4860" s="2">
        <v>17.850000000000001</v>
      </c>
      <c r="D4860" s="2">
        <v>17.7</v>
      </c>
      <c r="E4860" s="2">
        <v>17.78</v>
      </c>
      <c r="F4860" s="2">
        <v>5.6274619999999997E-2</v>
      </c>
    </row>
    <row r="4861" spans="1:6" x14ac:dyDescent="0.25">
      <c r="A4861" s="3">
        <v>38664</v>
      </c>
      <c r="B4861" s="2">
        <v>17.760000000000002</v>
      </c>
      <c r="C4861" s="2">
        <v>17.96</v>
      </c>
      <c r="D4861" s="2">
        <v>17.72</v>
      </c>
      <c r="E4861" s="2">
        <v>17.86</v>
      </c>
      <c r="F4861" s="2">
        <v>0.56306306299999997</v>
      </c>
    </row>
    <row r="4862" spans="1:6" x14ac:dyDescent="0.25">
      <c r="A4862" s="3">
        <v>38663</v>
      </c>
      <c r="B4862" s="2">
        <v>17.899999999999999</v>
      </c>
      <c r="C4862" s="2">
        <v>17.98</v>
      </c>
      <c r="D4862" s="2">
        <v>17.75</v>
      </c>
      <c r="E4862" s="2">
        <v>17.850000000000001</v>
      </c>
      <c r="F4862" s="2">
        <v>-0.27932960899999998</v>
      </c>
    </row>
    <row r="4863" spans="1:6" x14ac:dyDescent="0.25">
      <c r="A4863" s="3">
        <v>38660</v>
      </c>
      <c r="B4863" s="2">
        <v>17.55</v>
      </c>
      <c r="C4863" s="2">
        <v>17.88</v>
      </c>
      <c r="D4863" s="2">
        <v>17.54</v>
      </c>
      <c r="E4863" s="2">
        <v>17.88</v>
      </c>
      <c r="F4863" s="2">
        <v>1.88034188</v>
      </c>
    </row>
    <row r="4864" spans="1:6" x14ac:dyDescent="0.25">
      <c r="A4864" s="3">
        <v>38659</v>
      </c>
      <c r="B4864" s="2">
        <v>17.73</v>
      </c>
      <c r="C4864" s="2">
        <v>17.739999999999998</v>
      </c>
      <c r="D4864" s="2">
        <v>17.48</v>
      </c>
      <c r="E4864" s="2">
        <v>17.510000000000002</v>
      </c>
      <c r="F4864" s="2">
        <v>-1.240834743</v>
      </c>
    </row>
    <row r="4865" spans="1:6" x14ac:dyDescent="0.25">
      <c r="A4865" s="3">
        <v>38658</v>
      </c>
      <c r="B4865" s="2">
        <v>17.399999999999999</v>
      </c>
      <c r="C4865" s="2">
        <v>17.73</v>
      </c>
      <c r="D4865" s="2">
        <v>17.32</v>
      </c>
      <c r="E4865" s="2">
        <v>17.63</v>
      </c>
      <c r="F4865" s="2">
        <v>1.3218390799999999</v>
      </c>
    </row>
    <row r="4866" spans="1:6" x14ac:dyDescent="0.25">
      <c r="A4866" s="3">
        <v>38657</v>
      </c>
      <c r="B4866" s="2">
        <v>17.32</v>
      </c>
      <c r="C4866" s="2">
        <v>17.510000000000002</v>
      </c>
      <c r="D4866" s="2">
        <v>17.260000000000002</v>
      </c>
      <c r="E4866" s="2">
        <v>17.48</v>
      </c>
      <c r="F4866" s="2">
        <v>0.92378752900000005</v>
      </c>
    </row>
    <row r="4867" spans="1:6" x14ac:dyDescent="0.25">
      <c r="A4867" s="3">
        <v>38656</v>
      </c>
      <c r="B4867" s="2">
        <v>17.190000000000001</v>
      </c>
      <c r="C4867" s="2">
        <v>17.510000000000002</v>
      </c>
      <c r="D4867" s="2">
        <v>17.16</v>
      </c>
      <c r="E4867" s="2">
        <v>17.45</v>
      </c>
      <c r="F4867" s="2">
        <v>1.5125072719999999</v>
      </c>
    </row>
    <row r="4868" spans="1:6" x14ac:dyDescent="0.25">
      <c r="A4868" s="3">
        <v>38653</v>
      </c>
      <c r="B4868" s="2">
        <v>17.149999999999999</v>
      </c>
      <c r="C4868" s="2">
        <v>17.23</v>
      </c>
      <c r="D4868" s="2">
        <v>17.059999999999999</v>
      </c>
      <c r="E4868" s="2">
        <v>17.14</v>
      </c>
      <c r="F4868" s="2">
        <v>-5.8309038000000001E-2</v>
      </c>
    </row>
    <row r="4869" spans="1:6" x14ac:dyDescent="0.25">
      <c r="A4869" s="3">
        <v>38652</v>
      </c>
      <c r="B4869" s="2">
        <v>17.03</v>
      </c>
      <c r="C4869" s="2">
        <v>17.23</v>
      </c>
      <c r="D4869" s="2">
        <v>17.010000000000002</v>
      </c>
      <c r="E4869" s="2">
        <v>17.05</v>
      </c>
      <c r="F4869" s="2">
        <v>0.117439812</v>
      </c>
    </row>
    <row r="4870" spans="1:6" x14ac:dyDescent="0.25">
      <c r="A4870" s="3">
        <v>38651</v>
      </c>
      <c r="B4870" s="2">
        <v>17.07</v>
      </c>
      <c r="C4870" s="2">
        <v>17.21</v>
      </c>
      <c r="D4870" s="2">
        <v>17.04</v>
      </c>
      <c r="E4870" s="2">
        <v>17.11</v>
      </c>
      <c r="F4870" s="2">
        <v>0.234329233</v>
      </c>
    </row>
    <row r="4871" spans="1:6" x14ac:dyDescent="0.25">
      <c r="A4871" s="3">
        <v>38650</v>
      </c>
      <c r="B4871" s="2">
        <v>17.02</v>
      </c>
      <c r="C4871" s="2">
        <v>17.190000000000001</v>
      </c>
      <c r="D4871" s="2">
        <v>16.98</v>
      </c>
      <c r="E4871" s="2">
        <v>17.12</v>
      </c>
      <c r="F4871" s="2">
        <v>0.58754406599999998</v>
      </c>
    </row>
    <row r="4872" spans="1:6" x14ac:dyDescent="0.25">
      <c r="A4872" s="3">
        <v>38649</v>
      </c>
      <c r="B4872" s="2">
        <v>17.09</v>
      </c>
      <c r="C4872" s="2">
        <v>17.18</v>
      </c>
      <c r="D4872" s="2">
        <v>16.920000000000002</v>
      </c>
      <c r="E4872" s="2">
        <v>17.16</v>
      </c>
      <c r="F4872" s="2">
        <v>0.40959625500000002</v>
      </c>
    </row>
    <row r="4873" spans="1:6" x14ac:dyDescent="0.25">
      <c r="A4873" s="3">
        <v>38646</v>
      </c>
      <c r="B4873" s="2">
        <v>17.13</v>
      </c>
      <c r="C4873" s="2">
        <v>17.18</v>
      </c>
      <c r="D4873" s="2">
        <v>16.940000000000001</v>
      </c>
      <c r="E4873" s="2">
        <v>17.03</v>
      </c>
      <c r="F4873" s="2">
        <v>-0.58377116200000001</v>
      </c>
    </row>
    <row r="4874" spans="1:6" x14ac:dyDescent="0.25">
      <c r="A4874" s="3">
        <v>38645</v>
      </c>
      <c r="B4874" s="2">
        <v>17.190000000000001</v>
      </c>
      <c r="C4874" s="2">
        <v>17.34</v>
      </c>
      <c r="D4874" s="2">
        <v>16.899999999999999</v>
      </c>
      <c r="E4874" s="2">
        <v>16.93</v>
      </c>
      <c r="F4874" s="2">
        <v>-1.5125072719999999</v>
      </c>
    </row>
    <row r="4875" spans="1:6" x14ac:dyDescent="0.25">
      <c r="A4875" s="3">
        <v>38644</v>
      </c>
      <c r="B4875" s="2">
        <v>16.91</v>
      </c>
      <c r="C4875" s="2">
        <v>17.21</v>
      </c>
      <c r="D4875" s="2">
        <v>16.829999999999998</v>
      </c>
      <c r="E4875" s="2">
        <v>17.21</v>
      </c>
      <c r="F4875" s="2">
        <v>1.774098167</v>
      </c>
    </row>
    <row r="4876" spans="1:6" x14ac:dyDescent="0.25">
      <c r="A4876" s="3">
        <v>38643</v>
      </c>
      <c r="B4876" s="2">
        <v>17.100000000000001</v>
      </c>
      <c r="C4876" s="2">
        <v>17.2</v>
      </c>
      <c r="D4876" s="2">
        <v>16.97</v>
      </c>
      <c r="E4876" s="2">
        <v>16.98</v>
      </c>
      <c r="F4876" s="2">
        <v>-0.70175438599999995</v>
      </c>
    </row>
    <row r="4877" spans="1:6" x14ac:dyDescent="0.25">
      <c r="A4877" s="3">
        <v>38642</v>
      </c>
      <c r="B4877" s="2">
        <v>17.239999999999998</v>
      </c>
      <c r="C4877" s="2">
        <v>17.37</v>
      </c>
      <c r="D4877" s="2">
        <v>17.149999999999999</v>
      </c>
      <c r="E4877" s="2">
        <v>17.170000000000002</v>
      </c>
      <c r="F4877" s="2">
        <v>-0.406032483</v>
      </c>
    </row>
    <row r="4878" spans="1:6" x14ac:dyDescent="0.25">
      <c r="A4878" s="3">
        <v>38639</v>
      </c>
      <c r="B4878" s="2">
        <v>17.350000000000001</v>
      </c>
      <c r="C4878" s="2">
        <v>17.37</v>
      </c>
      <c r="D4878" s="2">
        <v>17.170000000000002</v>
      </c>
      <c r="E4878" s="2">
        <v>17.27</v>
      </c>
      <c r="F4878" s="2">
        <v>-0.46109510100000001</v>
      </c>
    </row>
    <row r="4879" spans="1:6" x14ac:dyDescent="0.25">
      <c r="A4879" s="3">
        <v>38638</v>
      </c>
      <c r="B4879" s="2">
        <v>17.32</v>
      </c>
      <c r="C4879" s="2">
        <v>17.47</v>
      </c>
      <c r="D4879" s="2">
        <v>17.2</v>
      </c>
      <c r="E4879" s="2">
        <v>17.3</v>
      </c>
      <c r="F4879" s="2">
        <v>-0.115473441</v>
      </c>
    </row>
    <row r="4880" spans="1:6" x14ac:dyDescent="0.25">
      <c r="A4880" s="3">
        <v>38637</v>
      </c>
      <c r="B4880" s="2">
        <v>17.149999999999999</v>
      </c>
      <c r="C4880" s="2">
        <v>17.489999999999998</v>
      </c>
      <c r="D4880" s="2">
        <v>16.97</v>
      </c>
      <c r="E4880" s="2">
        <v>17.43</v>
      </c>
      <c r="F4880" s="2">
        <v>1.6326530610000001</v>
      </c>
    </row>
    <row r="4881" spans="1:6" x14ac:dyDescent="0.25">
      <c r="A4881" s="3">
        <v>38636</v>
      </c>
      <c r="B4881" s="2">
        <v>17.43</v>
      </c>
      <c r="C4881" s="2">
        <v>17.54</v>
      </c>
      <c r="D4881" s="2">
        <v>17.14</v>
      </c>
      <c r="E4881" s="2">
        <v>17.190000000000001</v>
      </c>
      <c r="F4881" s="2">
        <v>-1.376936317</v>
      </c>
    </row>
    <row r="4882" spans="1:6" x14ac:dyDescent="0.25">
      <c r="A4882" s="3">
        <v>38635</v>
      </c>
      <c r="B4882" s="2">
        <v>17.5</v>
      </c>
      <c r="C4882" s="2">
        <v>17.600000000000001</v>
      </c>
      <c r="D4882" s="2">
        <v>17.25</v>
      </c>
      <c r="E4882" s="2">
        <v>17.489999999999998</v>
      </c>
      <c r="F4882" s="2">
        <v>-5.7142856999999998E-2</v>
      </c>
    </row>
    <row r="4883" spans="1:6" x14ac:dyDescent="0.25">
      <c r="A4883" s="3">
        <v>38632</v>
      </c>
      <c r="B4883" s="2">
        <v>17.77</v>
      </c>
      <c r="C4883" s="2">
        <v>17.8</v>
      </c>
      <c r="D4883" s="2">
        <v>17.600000000000001</v>
      </c>
      <c r="E4883" s="2">
        <v>17.63</v>
      </c>
      <c r="F4883" s="2">
        <v>-0.78784468200000002</v>
      </c>
    </row>
    <row r="4884" spans="1:6" x14ac:dyDescent="0.25">
      <c r="A4884" s="3">
        <v>38631</v>
      </c>
      <c r="B4884" s="2">
        <v>17.53</v>
      </c>
      <c r="C4884" s="2">
        <v>17.760000000000002</v>
      </c>
      <c r="D4884" s="2">
        <v>17.510000000000002</v>
      </c>
      <c r="E4884" s="2">
        <v>17.73</v>
      </c>
      <c r="F4884" s="2">
        <v>1.140901312</v>
      </c>
    </row>
    <row r="4885" spans="1:6" x14ac:dyDescent="0.25">
      <c r="A4885" s="3">
        <v>38630</v>
      </c>
      <c r="B4885" s="2">
        <v>17.68</v>
      </c>
      <c r="C4885" s="2">
        <v>17.78</v>
      </c>
      <c r="D4885" s="2">
        <v>17.5</v>
      </c>
      <c r="E4885" s="2">
        <v>17.5</v>
      </c>
      <c r="F4885" s="2">
        <v>-1.0180995479999999</v>
      </c>
    </row>
    <row r="4886" spans="1:6" x14ac:dyDescent="0.25">
      <c r="A4886" s="3">
        <v>38629</v>
      </c>
      <c r="B4886" s="2">
        <v>17.75</v>
      </c>
      <c r="C4886" s="2">
        <v>17.899999999999999</v>
      </c>
      <c r="D4886" s="2">
        <v>17.649999999999999</v>
      </c>
      <c r="E4886" s="2">
        <v>17.670000000000002</v>
      </c>
      <c r="F4886" s="2">
        <v>-0.45070422500000001</v>
      </c>
    </row>
    <row r="4887" spans="1:6" x14ac:dyDescent="0.25">
      <c r="A4887" s="3">
        <v>38628</v>
      </c>
      <c r="B4887" s="2">
        <v>17.93</v>
      </c>
      <c r="C4887" s="2">
        <v>18.12</v>
      </c>
      <c r="D4887" s="2">
        <v>17.73</v>
      </c>
      <c r="E4887" s="2">
        <v>17.739999999999998</v>
      </c>
      <c r="F4887" s="2">
        <v>-1.05967652</v>
      </c>
    </row>
    <row r="4888" spans="1:6" x14ac:dyDescent="0.25">
      <c r="A4888" s="3">
        <v>38625</v>
      </c>
      <c r="B4888" s="2">
        <v>17.79</v>
      </c>
      <c r="C4888" s="2">
        <v>17.940000000000001</v>
      </c>
      <c r="D4888" s="2">
        <v>17.649999999999999</v>
      </c>
      <c r="E4888" s="2">
        <v>17.93</v>
      </c>
      <c r="F4888" s="2">
        <v>0.78695896600000004</v>
      </c>
    </row>
    <row r="4889" spans="1:6" x14ac:dyDescent="0.25">
      <c r="A4889" s="3">
        <v>38624</v>
      </c>
      <c r="B4889" s="2">
        <v>17.89</v>
      </c>
      <c r="C4889" s="2">
        <v>17.940000000000001</v>
      </c>
      <c r="D4889" s="2">
        <v>17.75</v>
      </c>
      <c r="E4889" s="2">
        <v>17.850000000000001</v>
      </c>
      <c r="F4889" s="2">
        <v>-0.223588597</v>
      </c>
    </row>
    <row r="4890" spans="1:6" x14ac:dyDescent="0.25">
      <c r="A4890" s="3">
        <v>38623</v>
      </c>
      <c r="B4890" s="2">
        <v>17.75</v>
      </c>
      <c r="C4890" s="2">
        <v>18.05</v>
      </c>
      <c r="D4890" s="2">
        <v>17.75</v>
      </c>
      <c r="E4890" s="2">
        <v>17.920000000000002</v>
      </c>
      <c r="F4890" s="2">
        <v>0.95774647899999998</v>
      </c>
    </row>
    <row r="4891" spans="1:6" x14ac:dyDescent="0.25">
      <c r="A4891" s="3">
        <v>38622</v>
      </c>
      <c r="B4891" s="2">
        <v>17.87</v>
      </c>
      <c r="C4891" s="2">
        <v>17.93</v>
      </c>
      <c r="D4891" s="2">
        <v>17.690000000000001</v>
      </c>
      <c r="E4891" s="2">
        <v>17.72</v>
      </c>
      <c r="F4891" s="2">
        <v>-0.83939563500000003</v>
      </c>
    </row>
    <row r="4892" spans="1:6" x14ac:dyDescent="0.25">
      <c r="A4892" s="3">
        <v>38621</v>
      </c>
      <c r="B4892" s="2">
        <v>18.149999999999999</v>
      </c>
      <c r="C4892" s="2">
        <v>18.18</v>
      </c>
      <c r="D4892" s="2">
        <v>17.87</v>
      </c>
      <c r="E4892" s="2">
        <v>17.920000000000002</v>
      </c>
      <c r="F4892" s="2">
        <v>-1.2672176310000001</v>
      </c>
    </row>
    <row r="4893" spans="1:6" x14ac:dyDescent="0.25">
      <c r="A4893" s="3">
        <v>38618</v>
      </c>
      <c r="B4893" s="2">
        <v>17.98</v>
      </c>
      <c r="C4893" s="2">
        <v>18.170000000000002</v>
      </c>
      <c r="D4893" s="2">
        <v>17.95</v>
      </c>
      <c r="E4893" s="2">
        <v>18.05</v>
      </c>
      <c r="F4893" s="2">
        <v>0.389321468</v>
      </c>
    </row>
    <row r="4894" spans="1:6" x14ac:dyDescent="0.25">
      <c r="A4894" s="3">
        <v>38617</v>
      </c>
      <c r="B4894" s="2">
        <v>17.73</v>
      </c>
      <c r="C4894" s="2">
        <v>18.14</v>
      </c>
      <c r="D4894" s="2">
        <v>17.68</v>
      </c>
      <c r="E4894" s="2">
        <v>18.11</v>
      </c>
      <c r="F4894" s="2">
        <v>2.1432600110000002</v>
      </c>
    </row>
    <row r="4895" spans="1:6" x14ac:dyDescent="0.25">
      <c r="A4895" s="3">
        <v>38616</v>
      </c>
      <c r="B4895" s="2">
        <v>17.87</v>
      </c>
      <c r="C4895" s="2">
        <v>17.989999999999998</v>
      </c>
      <c r="D4895" s="2">
        <v>17.72</v>
      </c>
      <c r="E4895" s="2">
        <v>17.850000000000001</v>
      </c>
      <c r="F4895" s="2">
        <v>-0.11191941800000001</v>
      </c>
    </row>
    <row r="4896" spans="1:6" x14ac:dyDescent="0.25">
      <c r="A4896" s="3">
        <v>38615</v>
      </c>
      <c r="B4896" s="2">
        <v>18.11</v>
      </c>
      <c r="C4896" s="2">
        <v>18.39</v>
      </c>
      <c r="D4896" s="2">
        <v>17.850000000000001</v>
      </c>
      <c r="E4896" s="2">
        <v>17.96</v>
      </c>
      <c r="F4896" s="2">
        <v>-0.82827167300000004</v>
      </c>
    </row>
    <row r="4897" spans="1:6" x14ac:dyDescent="0.25">
      <c r="A4897" s="3">
        <v>38614</v>
      </c>
      <c r="B4897" s="2">
        <v>18.3</v>
      </c>
      <c r="C4897" s="2">
        <v>18.329999999999998</v>
      </c>
      <c r="D4897" s="2">
        <v>18.010000000000002</v>
      </c>
      <c r="E4897" s="2">
        <v>18.170000000000002</v>
      </c>
      <c r="F4897" s="2">
        <v>-0.71038251399999996</v>
      </c>
    </row>
    <row r="4898" spans="1:6" x14ac:dyDescent="0.25">
      <c r="A4898" s="3">
        <v>38611</v>
      </c>
      <c r="B4898" s="2">
        <v>18.12</v>
      </c>
      <c r="C4898" s="2">
        <v>18.489999999999998</v>
      </c>
      <c r="D4898" s="2">
        <v>17.95</v>
      </c>
      <c r="E4898" s="2">
        <v>18.420000000000002</v>
      </c>
      <c r="F4898" s="2">
        <v>1.655629139</v>
      </c>
    </row>
    <row r="4899" spans="1:6" x14ac:dyDescent="0.25">
      <c r="A4899" s="3">
        <v>38610</v>
      </c>
      <c r="B4899" s="2">
        <v>17.920000000000002</v>
      </c>
      <c r="C4899" s="2">
        <v>18.09</v>
      </c>
      <c r="D4899" s="2">
        <v>17.899999999999999</v>
      </c>
      <c r="E4899" s="2">
        <v>18.03</v>
      </c>
      <c r="F4899" s="2">
        <v>0.61383928600000004</v>
      </c>
    </row>
    <row r="4900" spans="1:6" x14ac:dyDescent="0.25">
      <c r="A4900" s="3">
        <v>38609</v>
      </c>
      <c r="B4900" s="2">
        <v>18.23</v>
      </c>
      <c r="C4900" s="2">
        <v>18.350000000000001</v>
      </c>
      <c r="D4900" s="2">
        <v>17.84</v>
      </c>
      <c r="E4900" s="2">
        <v>17.84</v>
      </c>
      <c r="F4900" s="2">
        <v>-2.1393307730000002</v>
      </c>
    </row>
    <row r="4901" spans="1:6" x14ac:dyDescent="0.25">
      <c r="A4901" s="3">
        <v>38608</v>
      </c>
      <c r="B4901" s="2">
        <v>18.25</v>
      </c>
      <c r="C4901" s="2">
        <v>18.39</v>
      </c>
      <c r="D4901" s="2">
        <v>18.239999999999998</v>
      </c>
      <c r="E4901" s="2">
        <v>18.25</v>
      </c>
      <c r="F4901" s="2">
        <v>0</v>
      </c>
    </row>
    <row r="4902" spans="1:6" x14ac:dyDescent="0.25">
      <c r="A4902" s="3">
        <v>38607</v>
      </c>
      <c r="B4902" s="2">
        <v>18.39</v>
      </c>
      <c r="C4902" s="2">
        <v>18.57</v>
      </c>
      <c r="D4902" s="2">
        <v>18.350000000000001</v>
      </c>
      <c r="E4902" s="2">
        <v>18.47</v>
      </c>
      <c r="F4902" s="2">
        <v>0.43501903200000003</v>
      </c>
    </row>
    <row r="4903" spans="1:6" x14ac:dyDescent="0.25">
      <c r="A4903" s="3">
        <v>38604</v>
      </c>
      <c r="B4903" s="2">
        <v>18.399999999999999</v>
      </c>
      <c r="C4903" s="2">
        <v>18.66</v>
      </c>
      <c r="D4903" s="2">
        <v>18.37</v>
      </c>
      <c r="E4903" s="2">
        <v>18.579999999999998</v>
      </c>
      <c r="F4903" s="2">
        <v>0.97826086999999995</v>
      </c>
    </row>
    <row r="4904" spans="1:6" x14ac:dyDescent="0.25">
      <c r="A4904" s="3">
        <v>38603</v>
      </c>
      <c r="B4904" s="2">
        <v>18.29</v>
      </c>
      <c r="C4904" s="2">
        <v>18.54</v>
      </c>
      <c r="D4904" s="2">
        <v>18.25</v>
      </c>
      <c r="E4904" s="2">
        <v>18.37</v>
      </c>
      <c r="F4904" s="2">
        <v>0.43739748499999997</v>
      </c>
    </row>
    <row r="4905" spans="1:6" x14ac:dyDescent="0.25">
      <c r="A4905" s="3">
        <v>38602</v>
      </c>
      <c r="B4905" s="2">
        <v>18.18</v>
      </c>
      <c r="C4905" s="2">
        <v>18.45</v>
      </c>
      <c r="D4905" s="2">
        <v>18.100000000000001</v>
      </c>
      <c r="E4905" s="2">
        <v>18.399999999999999</v>
      </c>
      <c r="F4905" s="2">
        <v>1.2101210120000001</v>
      </c>
    </row>
    <row r="4906" spans="1:6" x14ac:dyDescent="0.25">
      <c r="A4906" s="3">
        <v>38601</v>
      </c>
      <c r="B4906" s="2">
        <v>17.989999999999998</v>
      </c>
      <c r="C4906" s="2">
        <v>18.25</v>
      </c>
      <c r="D4906" s="2">
        <v>17.95</v>
      </c>
      <c r="E4906" s="2">
        <v>18.2</v>
      </c>
      <c r="F4906" s="2">
        <v>1.1673151749999999</v>
      </c>
    </row>
    <row r="4907" spans="1:6" x14ac:dyDescent="0.25">
      <c r="A4907" s="3">
        <v>38597</v>
      </c>
      <c r="B4907" s="2">
        <v>17.68</v>
      </c>
      <c r="C4907" s="2">
        <v>18.07</v>
      </c>
      <c r="D4907" s="2">
        <v>17.64</v>
      </c>
      <c r="E4907" s="2">
        <v>17.72</v>
      </c>
      <c r="F4907" s="2">
        <v>0.22624434399999999</v>
      </c>
    </row>
    <row r="4908" spans="1:6" x14ac:dyDescent="0.25">
      <c r="A4908" s="3">
        <v>38596</v>
      </c>
      <c r="B4908" s="2">
        <v>17.5</v>
      </c>
      <c r="C4908" s="2">
        <v>17.8</v>
      </c>
      <c r="D4908" s="2">
        <v>17.48</v>
      </c>
      <c r="E4908" s="2">
        <v>17.649999999999999</v>
      </c>
      <c r="F4908" s="2">
        <v>0.85714285700000004</v>
      </c>
    </row>
    <row r="4909" spans="1:6" x14ac:dyDescent="0.25">
      <c r="A4909" s="3">
        <v>38595</v>
      </c>
      <c r="B4909" s="2">
        <v>17.559999999999999</v>
      </c>
      <c r="C4909" s="2">
        <v>17.670000000000002</v>
      </c>
      <c r="D4909" s="2">
        <v>17.440000000000001</v>
      </c>
      <c r="E4909" s="2">
        <v>17.62</v>
      </c>
      <c r="F4909" s="2">
        <v>0.34168564899999998</v>
      </c>
    </row>
    <row r="4910" spans="1:6" x14ac:dyDescent="0.25">
      <c r="A4910" s="3">
        <v>38594</v>
      </c>
      <c r="B4910" s="2">
        <v>17.579999999999998</v>
      </c>
      <c r="C4910" s="2">
        <v>17.62</v>
      </c>
      <c r="D4910" s="2">
        <v>17.39</v>
      </c>
      <c r="E4910" s="2">
        <v>17.510000000000002</v>
      </c>
      <c r="F4910" s="2">
        <v>-0.39817975</v>
      </c>
    </row>
    <row r="4911" spans="1:6" x14ac:dyDescent="0.25">
      <c r="A4911" s="3">
        <v>38593</v>
      </c>
      <c r="B4911" s="2">
        <v>17.3</v>
      </c>
      <c r="C4911" s="2">
        <v>17.77</v>
      </c>
      <c r="D4911" s="2">
        <v>17.3</v>
      </c>
      <c r="E4911" s="2">
        <v>17.64</v>
      </c>
      <c r="F4911" s="2">
        <v>1.9653179190000001</v>
      </c>
    </row>
    <row r="4912" spans="1:6" x14ac:dyDescent="0.25">
      <c r="A4912" s="3">
        <v>38590</v>
      </c>
      <c r="B4912" s="2">
        <v>17.5</v>
      </c>
      <c r="C4912" s="2">
        <v>17.54</v>
      </c>
      <c r="D4912" s="2">
        <v>17.36</v>
      </c>
      <c r="E4912" s="2">
        <v>17.399999999999999</v>
      </c>
      <c r="F4912" s="2">
        <v>-0.571428571</v>
      </c>
    </row>
    <row r="4913" spans="1:6" x14ac:dyDescent="0.25">
      <c r="A4913" s="3">
        <v>38589</v>
      </c>
      <c r="B4913" s="2">
        <v>17.559999999999999</v>
      </c>
      <c r="C4913" s="2">
        <v>17.8</v>
      </c>
      <c r="D4913" s="2">
        <v>17.48</v>
      </c>
      <c r="E4913" s="2">
        <v>17.48</v>
      </c>
      <c r="F4913" s="2">
        <v>-0.45558086599999997</v>
      </c>
    </row>
    <row r="4914" spans="1:6" x14ac:dyDescent="0.25">
      <c r="A4914" s="3">
        <v>38588</v>
      </c>
      <c r="B4914" s="2">
        <v>17.73</v>
      </c>
      <c r="C4914" s="2">
        <v>17.82</v>
      </c>
      <c r="D4914" s="2">
        <v>17.52</v>
      </c>
      <c r="E4914" s="2">
        <v>17.52</v>
      </c>
      <c r="F4914" s="2">
        <v>-1.1844331640000001</v>
      </c>
    </row>
    <row r="4915" spans="1:6" x14ac:dyDescent="0.25">
      <c r="A4915" s="3">
        <v>38587</v>
      </c>
      <c r="B4915" s="2">
        <v>17.739999999999998</v>
      </c>
      <c r="C4915" s="2">
        <v>17.86</v>
      </c>
      <c r="D4915" s="2">
        <v>17.7</v>
      </c>
      <c r="E4915" s="2">
        <v>17.760000000000002</v>
      </c>
      <c r="F4915" s="2">
        <v>0.112739572</v>
      </c>
    </row>
    <row r="4916" spans="1:6" x14ac:dyDescent="0.25">
      <c r="A4916" s="3">
        <v>38586</v>
      </c>
      <c r="B4916" s="2">
        <v>17.899999999999999</v>
      </c>
      <c r="C4916" s="2">
        <v>17.920000000000002</v>
      </c>
      <c r="D4916" s="2">
        <v>17.649999999999999</v>
      </c>
      <c r="E4916" s="2">
        <v>17.690000000000001</v>
      </c>
      <c r="F4916" s="2">
        <v>-1.1731843580000001</v>
      </c>
    </row>
    <row r="4917" spans="1:6" x14ac:dyDescent="0.25">
      <c r="A4917" s="3">
        <v>38583</v>
      </c>
      <c r="B4917" s="2">
        <v>17.739999999999998</v>
      </c>
      <c r="C4917" s="2">
        <v>17.88</v>
      </c>
      <c r="D4917" s="2">
        <v>17.670000000000002</v>
      </c>
      <c r="E4917" s="2">
        <v>17.82</v>
      </c>
      <c r="F4917" s="2">
        <v>0.45095828599999999</v>
      </c>
    </row>
    <row r="4918" spans="1:6" x14ac:dyDescent="0.25">
      <c r="A4918" s="3">
        <v>38582</v>
      </c>
      <c r="B4918" s="2">
        <v>17.84</v>
      </c>
      <c r="C4918" s="2">
        <v>17.89</v>
      </c>
      <c r="D4918" s="2">
        <v>17.66</v>
      </c>
      <c r="E4918" s="2">
        <v>17.66</v>
      </c>
      <c r="F4918" s="2">
        <v>-1.0089686099999999</v>
      </c>
    </row>
    <row r="4919" spans="1:6" x14ac:dyDescent="0.25">
      <c r="A4919" s="3">
        <v>38581</v>
      </c>
      <c r="B4919" s="2">
        <v>17.72</v>
      </c>
      <c r="C4919" s="2">
        <v>17.98</v>
      </c>
      <c r="D4919" s="2">
        <v>17.71</v>
      </c>
      <c r="E4919" s="2">
        <v>17.829999999999998</v>
      </c>
      <c r="F4919" s="2">
        <v>0.62076749399999998</v>
      </c>
    </row>
    <row r="4920" spans="1:6" x14ac:dyDescent="0.25">
      <c r="A4920" s="3">
        <v>38580</v>
      </c>
      <c r="B4920" s="2">
        <v>17.72</v>
      </c>
      <c r="C4920" s="2">
        <v>17.850000000000001</v>
      </c>
      <c r="D4920" s="2">
        <v>17.61</v>
      </c>
      <c r="E4920" s="2">
        <v>17.63</v>
      </c>
      <c r="F4920" s="2">
        <v>-0.50790067699999997</v>
      </c>
    </row>
    <row r="4921" spans="1:6" x14ac:dyDescent="0.25">
      <c r="A4921" s="3">
        <v>38579</v>
      </c>
      <c r="B4921" s="2">
        <v>17.809999999999999</v>
      </c>
      <c r="C4921" s="2">
        <v>17.86</v>
      </c>
      <c r="D4921" s="2">
        <v>17.62</v>
      </c>
      <c r="E4921" s="2">
        <v>17.71</v>
      </c>
      <c r="F4921" s="2">
        <v>-0.56148231299999996</v>
      </c>
    </row>
    <row r="4922" spans="1:6" x14ac:dyDescent="0.25">
      <c r="A4922" s="3">
        <v>38576</v>
      </c>
      <c r="B4922" s="2">
        <v>18.010000000000002</v>
      </c>
      <c r="C4922" s="2">
        <v>18.02</v>
      </c>
      <c r="D4922" s="2">
        <v>17.75</v>
      </c>
      <c r="E4922" s="2">
        <v>17.79</v>
      </c>
      <c r="F4922" s="2">
        <v>-1.221543587</v>
      </c>
    </row>
    <row r="4923" spans="1:6" x14ac:dyDescent="0.25">
      <c r="A4923" s="3">
        <v>38575</v>
      </c>
      <c r="B4923" s="2">
        <v>18.3</v>
      </c>
      <c r="C4923" s="2">
        <v>18.329999999999998</v>
      </c>
      <c r="D4923" s="2">
        <v>17.77</v>
      </c>
      <c r="E4923" s="2">
        <v>18.059999999999999</v>
      </c>
      <c r="F4923" s="2">
        <v>-1.3114754099999999</v>
      </c>
    </row>
    <row r="4924" spans="1:6" x14ac:dyDescent="0.25">
      <c r="A4924" s="3">
        <v>38574</v>
      </c>
      <c r="B4924" s="2">
        <v>18.809999999999999</v>
      </c>
      <c r="C4924" s="2">
        <v>18.899999999999999</v>
      </c>
      <c r="D4924" s="2">
        <v>18.21</v>
      </c>
      <c r="E4924" s="2">
        <v>18.25</v>
      </c>
      <c r="F4924" s="2">
        <v>-2.977139819</v>
      </c>
    </row>
    <row r="4925" spans="1:6" x14ac:dyDescent="0.25">
      <c r="A4925" s="3">
        <v>38573</v>
      </c>
      <c r="B4925" s="2">
        <v>19.420000000000002</v>
      </c>
      <c r="C4925" s="2">
        <v>19.739999999999998</v>
      </c>
      <c r="D4925" s="2">
        <v>19.399999999999999</v>
      </c>
      <c r="E4925" s="2">
        <v>19.61</v>
      </c>
      <c r="F4925" s="2">
        <v>0.97837281200000004</v>
      </c>
    </row>
    <row r="4926" spans="1:6" x14ac:dyDescent="0.25">
      <c r="A4926" s="3">
        <v>38572</v>
      </c>
      <c r="B4926" s="2">
        <v>19.37</v>
      </c>
      <c r="C4926" s="2">
        <v>19.489999999999998</v>
      </c>
      <c r="D4926" s="2">
        <v>19.23</v>
      </c>
      <c r="E4926" s="2">
        <v>19.25</v>
      </c>
      <c r="F4926" s="2">
        <v>-0.61951471300000005</v>
      </c>
    </row>
    <row r="4927" spans="1:6" x14ac:dyDescent="0.25">
      <c r="A4927" s="3">
        <v>38569</v>
      </c>
      <c r="B4927" s="2">
        <v>19.420000000000002</v>
      </c>
      <c r="C4927" s="2">
        <v>19.48</v>
      </c>
      <c r="D4927" s="2">
        <v>19.3</v>
      </c>
      <c r="E4927" s="2">
        <v>19.3</v>
      </c>
      <c r="F4927" s="2">
        <v>-0.61791967000000003</v>
      </c>
    </row>
    <row r="4928" spans="1:6" x14ac:dyDescent="0.25">
      <c r="A4928" s="3">
        <v>38568</v>
      </c>
      <c r="B4928" s="2">
        <v>19.45</v>
      </c>
      <c r="C4928" s="2">
        <v>19.73</v>
      </c>
      <c r="D4928" s="2">
        <v>19.38</v>
      </c>
      <c r="E4928" s="2">
        <v>19.43</v>
      </c>
      <c r="F4928" s="2">
        <v>-0.102827763</v>
      </c>
    </row>
    <row r="4929" spans="1:6" x14ac:dyDescent="0.25">
      <c r="A4929" s="3">
        <v>38567</v>
      </c>
      <c r="B4929" s="2">
        <v>19.37</v>
      </c>
      <c r="C4929" s="2">
        <v>19.600000000000001</v>
      </c>
      <c r="D4929" s="2">
        <v>19.329999999999998</v>
      </c>
      <c r="E4929" s="2">
        <v>19.52</v>
      </c>
      <c r="F4929" s="2">
        <v>0.77439339200000001</v>
      </c>
    </row>
    <row r="4930" spans="1:6" x14ac:dyDescent="0.25">
      <c r="A4930" s="3">
        <v>38566</v>
      </c>
      <c r="B4930" s="2">
        <v>19.32</v>
      </c>
      <c r="C4930" s="2">
        <v>19.649999999999999</v>
      </c>
      <c r="D4930" s="2">
        <v>19.260000000000002</v>
      </c>
      <c r="E4930" s="2">
        <v>19.52</v>
      </c>
      <c r="F4930" s="2">
        <v>1.035196687</v>
      </c>
    </row>
    <row r="4931" spans="1:6" x14ac:dyDescent="0.25">
      <c r="A4931" s="3">
        <v>38565</v>
      </c>
      <c r="B4931" s="2">
        <v>19.25</v>
      </c>
      <c r="C4931" s="2">
        <v>19.45</v>
      </c>
      <c r="D4931" s="2">
        <v>19.16</v>
      </c>
      <c r="E4931" s="2">
        <v>19.28</v>
      </c>
      <c r="F4931" s="2">
        <v>0.15584415600000001</v>
      </c>
    </row>
    <row r="4932" spans="1:6" x14ac:dyDescent="0.25">
      <c r="A4932" s="3">
        <v>38562</v>
      </c>
      <c r="B4932" s="2">
        <v>19.329999999999998</v>
      </c>
      <c r="C4932" s="2">
        <v>19.399999999999999</v>
      </c>
      <c r="D4932" s="2">
        <v>19.11</v>
      </c>
      <c r="E4932" s="2">
        <v>19.149999999999999</v>
      </c>
      <c r="F4932" s="2">
        <v>-0.93119503400000003</v>
      </c>
    </row>
    <row r="4933" spans="1:6" x14ac:dyDescent="0.25">
      <c r="A4933" s="3">
        <v>38561</v>
      </c>
      <c r="B4933" s="2">
        <v>19.25</v>
      </c>
      <c r="C4933" s="2">
        <v>19.309999999999999</v>
      </c>
      <c r="D4933" s="2">
        <v>19.059999999999999</v>
      </c>
      <c r="E4933" s="2">
        <v>19.29</v>
      </c>
      <c r="F4933" s="2">
        <v>0.20779220800000001</v>
      </c>
    </row>
    <row r="4934" spans="1:6" x14ac:dyDescent="0.25">
      <c r="A4934" s="3">
        <v>38560</v>
      </c>
      <c r="B4934" s="2">
        <v>19.09</v>
      </c>
      <c r="C4934" s="2">
        <v>19.25</v>
      </c>
      <c r="D4934" s="2">
        <v>18.89</v>
      </c>
      <c r="E4934" s="2">
        <v>19.18</v>
      </c>
      <c r="F4934" s="2">
        <v>0.47145102100000003</v>
      </c>
    </row>
    <row r="4935" spans="1:6" x14ac:dyDescent="0.25">
      <c r="A4935" s="3">
        <v>38559</v>
      </c>
      <c r="B4935" s="2">
        <v>19</v>
      </c>
      <c r="C4935" s="2">
        <v>19.13</v>
      </c>
      <c r="D4935" s="2">
        <v>18.91</v>
      </c>
      <c r="E4935" s="2">
        <v>19.059999999999999</v>
      </c>
      <c r="F4935" s="2">
        <v>0.31578947400000001</v>
      </c>
    </row>
    <row r="4936" spans="1:6" x14ac:dyDescent="0.25">
      <c r="A4936" s="3">
        <v>38558</v>
      </c>
      <c r="B4936" s="2">
        <v>19.36</v>
      </c>
      <c r="C4936" s="2">
        <v>19.41</v>
      </c>
      <c r="D4936" s="2">
        <v>18.82</v>
      </c>
      <c r="E4936" s="2">
        <v>18.850000000000001</v>
      </c>
      <c r="F4936" s="2">
        <v>-2.6342975210000001</v>
      </c>
    </row>
    <row r="4937" spans="1:6" x14ac:dyDescent="0.25">
      <c r="A4937" s="3">
        <v>38555</v>
      </c>
      <c r="B4937" s="2">
        <v>19.55</v>
      </c>
      <c r="C4937" s="2">
        <v>19.57</v>
      </c>
      <c r="D4937" s="2">
        <v>19.25</v>
      </c>
      <c r="E4937" s="2">
        <v>19.32</v>
      </c>
      <c r="F4937" s="2">
        <v>-1.1764705879999999</v>
      </c>
    </row>
    <row r="4938" spans="1:6" x14ac:dyDescent="0.25">
      <c r="A4938" s="3">
        <v>38554</v>
      </c>
      <c r="B4938" s="2">
        <v>20.100000000000001</v>
      </c>
      <c r="C4938" s="2">
        <v>20.100000000000001</v>
      </c>
      <c r="D4938" s="2">
        <v>19.510000000000002</v>
      </c>
      <c r="E4938" s="2">
        <v>19.559999999999999</v>
      </c>
      <c r="F4938" s="2">
        <v>-2.686567164</v>
      </c>
    </row>
    <row r="4939" spans="1:6" x14ac:dyDescent="0.25">
      <c r="A4939" s="3">
        <v>38553</v>
      </c>
      <c r="B4939" s="2">
        <v>19.98</v>
      </c>
      <c r="C4939" s="2">
        <v>20.23</v>
      </c>
      <c r="D4939" s="2">
        <v>19.73</v>
      </c>
      <c r="E4939" s="2">
        <v>20.12</v>
      </c>
      <c r="F4939" s="2">
        <v>0.70070070100000004</v>
      </c>
    </row>
    <row r="4940" spans="1:6" x14ac:dyDescent="0.25">
      <c r="A4940" s="3">
        <v>38552</v>
      </c>
      <c r="B4940" s="2">
        <v>19.8</v>
      </c>
      <c r="C4940" s="2">
        <v>20.2</v>
      </c>
      <c r="D4940" s="2">
        <v>19.78</v>
      </c>
      <c r="E4940" s="2">
        <v>20.170000000000002</v>
      </c>
      <c r="F4940" s="2">
        <v>1.868686869</v>
      </c>
    </row>
    <row r="4941" spans="1:6" x14ac:dyDescent="0.25">
      <c r="A4941" s="3">
        <v>38551</v>
      </c>
      <c r="B4941" s="2">
        <v>19.82</v>
      </c>
      <c r="C4941" s="2">
        <v>19.850000000000001</v>
      </c>
      <c r="D4941" s="2">
        <v>19.64</v>
      </c>
      <c r="E4941" s="2">
        <v>19.649999999999999</v>
      </c>
      <c r="F4941" s="2">
        <v>-0.85771947500000001</v>
      </c>
    </row>
    <row r="4942" spans="1:6" x14ac:dyDescent="0.25">
      <c r="A4942" s="3">
        <v>38548</v>
      </c>
      <c r="B4942" s="2">
        <v>19.899999999999999</v>
      </c>
      <c r="C4942" s="2">
        <v>20.02</v>
      </c>
      <c r="D4942" s="2">
        <v>19.78</v>
      </c>
      <c r="E4942" s="2">
        <v>19.89</v>
      </c>
      <c r="F4942" s="2">
        <v>-5.0251256000000001E-2</v>
      </c>
    </row>
    <row r="4943" spans="1:6" x14ac:dyDescent="0.25">
      <c r="A4943" s="3">
        <v>38547</v>
      </c>
      <c r="B4943" s="2">
        <v>20</v>
      </c>
      <c r="C4943" s="2">
        <v>20.059999999999999</v>
      </c>
      <c r="D4943" s="2">
        <v>19.73</v>
      </c>
      <c r="E4943" s="2">
        <v>19.920000000000002</v>
      </c>
      <c r="F4943" s="2">
        <v>-0.4</v>
      </c>
    </row>
    <row r="4944" spans="1:6" x14ac:dyDescent="0.25">
      <c r="A4944" s="3">
        <v>38546</v>
      </c>
      <c r="B4944" s="2">
        <v>19.75</v>
      </c>
      <c r="C4944" s="2">
        <v>19.989999999999998</v>
      </c>
      <c r="D4944" s="2">
        <v>19.71</v>
      </c>
      <c r="E4944" s="2">
        <v>19.97</v>
      </c>
      <c r="F4944" s="2">
        <v>1.1139240509999999</v>
      </c>
    </row>
    <row r="4945" spans="1:6" x14ac:dyDescent="0.25">
      <c r="A4945" s="3">
        <v>38545</v>
      </c>
      <c r="B4945" s="2">
        <v>19.46</v>
      </c>
      <c r="C4945" s="2">
        <v>19.87</v>
      </c>
      <c r="D4945" s="2">
        <v>19.46</v>
      </c>
      <c r="E4945" s="2">
        <v>19.78</v>
      </c>
      <c r="F4945" s="2">
        <v>1.644398767</v>
      </c>
    </row>
    <row r="4946" spans="1:6" x14ac:dyDescent="0.25">
      <c r="A4946" s="3">
        <v>38544</v>
      </c>
      <c r="B4946" s="2">
        <v>19.29</v>
      </c>
      <c r="C4946" s="2">
        <v>19.559999999999999</v>
      </c>
      <c r="D4946" s="2">
        <v>19.22</v>
      </c>
      <c r="E4946" s="2">
        <v>19.54</v>
      </c>
      <c r="F4946" s="2">
        <v>1.2960082939999999</v>
      </c>
    </row>
    <row r="4947" spans="1:6" x14ac:dyDescent="0.25">
      <c r="A4947" s="3">
        <v>38541</v>
      </c>
      <c r="B4947" s="2">
        <v>18.89</v>
      </c>
      <c r="C4947" s="2">
        <v>19.329999999999998</v>
      </c>
      <c r="D4947" s="2">
        <v>18.84</v>
      </c>
      <c r="E4947" s="2">
        <v>19.3</v>
      </c>
      <c r="F4947" s="2">
        <v>2.1704605610000001</v>
      </c>
    </row>
    <row r="4948" spans="1:6" x14ac:dyDescent="0.25">
      <c r="A4948" s="3">
        <v>38540</v>
      </c>
      <c r="B4948" s="2">
        <v>18.600000000000001</v>
      </c>
      <c r="C4948" s="2">
        <v>18.95</v>
      </c>
      <c r="D4948" s="2">
        <v>18.53</v>
      </c>
      <c r="E4948" s="2">
        <v>18.84</v>
      </c>
      <c r="F4948" s="2">
        <v>1.2903225810000001</v>
      </c>
    </row>
    <row r="4949" spans="1:6" x14ac:dyDescent="0.25">
      <c r="A4949" s="3">
        <v>38539</v>
      </c>
      <c r="B4949" s="2">
        <v>18.850000000000001</v>
      </c>
      <c r="C4949" s="2">
        <v>19.09</v>
      </c>
      <c r="D4949" s="2">
        <v>18.82</v>
      </c>
      <c r="E4949" s="2">
        <v>18.82</v>
      </c>
      <c r="F4949" s="2">
        <v>-0.159151194</v>
      </c>
    </row>
    <row r="4950" spans="1:6" x14ac:dyDescent="0.25">
      <c r="A4950" s="3">
        <v>38538</v>
      </c>
      <c r="B4950" s="2">
        <v>18.79</v>
      </c>
      <c r="C4950" s="2">
        <v>19.170000000000002</v>
      </c>
      <c r="D4950" s="2">
        <v>18.72</v>
      </c>
      <c r="E4950" s="2">
        <v>18.82</v>
      </c>
      <c r="F4950" s="2">
        <v>0.15965939300000001</v>
      </c>
    </row>
    <row r="4951" spans="1:6" x14ac:dyDescent="0.25">
      <c r="A4951" s="3">
        <v>38534</v>
      </c>
      <c r="B4951" s="2">
        <v>19.13</v>
      </c>
      <c r="C4951" s="2">
        <v>19.2</v>
      </c>
      <c r="D4951" s="2">
        <v>18.89</v>
      </c>
      <c r="E4951" s="2">
        <v>18.989999999999998</v>
      </c>
      <c r="F4951" s="2">
        <v>-0.73183481399999994</v>
      </c>
    </row>
    <row r="4952" spans="1:6" x14ac:dyDescent="0.25">
      <c r="A4952" s="3">
        <v>38533</v>
      </c>
      <c r="B4952" s="2">
        <v>19.46</v>
      </c>
      <c r="C4952" s="2">
        <v>19.489999999999998</v>
      </c>
      <c r="D4952" s="2">
        <v>19.059999999999999</v>
      </c>
      <c r="E4952" s="2">
        <v>19.11</v>
      </c>
      <c r="F4952" s="2">
        <v>-1.7985611509999999</v>
      </c>
    </row>
    <row r="4953" spans="1:6" x14ac:dyDescent="0.25">
      <c r="A4953" s="3">
        <v>38532</v>
      </c>
      <c r="B4953" s="2">
        <v>19.29</v>
      </c>
      <c r="C4953" s="2">
        <v>19.579999999999998</v>
      </c>
      <c r="D4953" s="2">
        <v>19.260000000000002</v>
      </c>
      <c r="E4953" s="2">
        <v>19.36</v>
      </c>
      <c r="F4953" s="2">
        <v>0.36288232199999998</v>
      </c>
    </row>
    <row r="4954" spans="1:6" x14ac:dyDescent="0.25">
      <c r="A4954" s="3">
        <v>38531</v>
      </c>
      <c r="B4954" s="2">
        <v>19.18</v>
      </c>
      <c r="C4954" s="2">
        <v>19.34</v>
      </c>
      <c r="D4954" s="2">
        <v>19.149999999999999</v>
      </c>
      <c r="E4954" s="2">
        <v>19.16</v>
      </c>
      <c r="F4954" s="2">
        <v>-0.10427528699999999</v>
      </c>
    </row>
    <row r="4955" spans="1:6" x14ac:dyDescent="0.25">
      <c r="A4955" s="3">
        <v>38530</v>
      </c>
      <c r="B4955" s="2">
        <v>19.3</v>
      </c>
      <c r="C4955" s="2">
        <v>19.309999999999999</v>
      </c>
      <c r="D4955" s="2">
        <v>19.010000000000002</v>
      </c>
      <c r="E4955" s="2">
        <v>19.03</v>
      </c>
      <c r="F4955" s="2">
        <v>-1.398963731</v>
      </c>
    </row>
    <row r="4956" spans="1:6" x14ac:dyDescent="0.25">
      <c r="A4956" s="3">
        <v>38527</v>
      </c>
      <c r="B4956" s="2">
        <v>19.66</v>
      </c>
      <c r="C4956" s="2">
        <v>19.77</v>
      </c>
      <c r="D4956" s="2">
        <v>19.29</v>
      </c>
      <c r="E4956" s="2">
        <v>19.29</v>
      </c>
      <c r="F4956" s="2">
        <v>-1.881993896</v>
      </c>
    </row>
    <row r="4957" spans="1:6" x14ac:dyDescent="0.25">
      <c r="A4957" s="3">
        <v>38526</v>
      </c>
      <c r="B4957" s="2">
        <v>19.95</v>
      </c>
      <c r="C4957" s="2">
        <v>20.25</v>
      </c>
      <c r="D4957" s="2">
        <v>19.78</v>
      </c>
      <c r="E4957" s="2">
        <v>19.78</v>
      </c>
      <c r="F4957" s="2">
        <v>-0.85213032600000005</v>
      </c>
    </row>
    <row r="4958" spans="1:6" x14ac:dyDescent="0.25">
      <c r="A4958" s="3">
        <v>38525</v>
      </c>
      <c r="B4958" s="2">
        <v>19.8</v>
      </c>
      <c r="C4958" s="2">
        <v>19.899999999999999</v>
      </c>
      <c r="D4958" s="2">
        <v>19.71</v>
      </c>
      <c r="E4958" s="2">
        <v>19.8</v>
      </c>
      <c r="F4958" s="2">
        <v>0</v>
      </c>
    </row>
    <row r="4959" spans="1:6" x14ac:dyDescent="0.25">
      <c r="A4959" s="3">
        <v>38524</v>
      </c>
      <c r="B4959" s="2">
        <v>19.64</v>
      </c>
      <c r="C4959" s="2">
        <v>19.89</v>
      </c>
      <c r="D4959" s="2">
        <v>19.46</v>
      </c>
      <c r="E4959" s="2">
        <v>19.77</v>
      </c>
      <c r="F4959" s="2">
        <v>0.66191445999999998</v>
      </c>
    </row>
    <row r="4960" spans="1:6" x14ac:dyDescent="0.25">
      <c r="A4960" s="3">
        <v>38523</v>
      </c>
      <c r="B4960" s="2">
        <v>19.420000000000002</v>
      </c>
      <c r="C4960" s="2">
        <v>19.72</v>
      </c>
      <c r="D4960" s="2">
        <v>19.36</v>
      </c>
      <c r="E4960" s="2">
        <v>19.600000000000001</v>
      </c>
      <c r="F4960" s="2">
        <v>0.92687950600000002</v>
      </c>
    </row>
    <row r="4961" spans="1:6" x14ac:dyDescent="0.25">
      <c r="A4961" s="3">
        <v>38520</v>
      </c>
      <c r="B4961" s="2">
        <v>19.79</v>
      </c>
      <c r="C4961" s="2">
        <v>19.97</v>
      </c>
      <c r="D4961" s="2">
        <v>19.510000000000002</v>
      </c>
      <c r="E4961" s="2">
        <v>19.53</v>
      </c>
      <c r="F4961" s="2">
        <v>-1.313794846</v>
      </c>
    </row>
    <row r="4962" spans="1:6" x14ac:dyDescent="0.25">
      <c r="A4962" s="3">
        <v>38519</v>
      </c>
      <c r="B4962" s="2">
        <v>19.27</v>
      </c>
      <c r="C4962" s="2">
        <v>19.559999999999999</v>
      </c>
      <c r="D4962" s="2">
        <v>19.25</v>
      </c>
      <c r="E4962" s="2">
        <v>19.53</v>
      </c>
      <c r="F4962" s="2">
        <v>1.3492475349999999</v>
      </c>
    </row>
    <row r="4963" spans="1:6" x14ac:dyDescent="0.25">
      <c r="A4963" s="3">
        <v>38518</v>
      </c>
      <c r="B4963" s="2">
        <v>19.36</v>
      </c>
      <c r="C4963" s="2">
        <v>19.37</v>
      </c>
      <c r="D4963" s="2">
        <v>18.98</v>
      </c>
      <c r="E4963" s="2">
        <v>19.32</v>
      </c>
      <c r="F4963" s="2">
        <v>-0.20661156999999999</v>
      </c>
    </row>
    <row r="4964" spans="1:6" x14ac:dyDescent="0.25">
      <c r="A4964" s="3">
        <v>38517</v>
      </c>
      <c r="B4964" s="2">
        <v>19.3</v>
      </c>
      <c r="C4964" s="2">
        <v>19.440000000000001</v>
      </c>
      <c r="D4964" s="2">
        <v>19.13</v>
      </c>
      <c r="E4964" s="2">
        <v>19.18</v>
      </c>
      <c r="F4964" s="2">
        <v>-0.62176165800000005</v>
      </c>
    </row>
    <row r="4965" spans="1:6" x14ac:dyDescent="0.25">
      <c r="A4965" s="3">
        <v>38516</v>
      </c>
      <c r="B4965" s="2">
        <v>19.18</v>
      </c>
      <c r="C4965" s="2">
        <v>19.38</v>
      </c>
      <c r="D4965" s="2">
        <v>19.149999999999999</v>
      </c>
      <c r="E4965" s="2">
        <v>19.309999999999999</v>
      </c>
      <c r="F4965" s="2">
        <v>0.67778936400000001</v>
      </c>
    </row>
    <row r="4966" spans="1:6" x14ac:dyDescent="0.25">
      <c r="A4966" s="3">
        <v>38513</v>
      </c>
      <c r="B4966" s="2">
        <v>19.41</v>
      </c>
      <c r="C4966" s="2">
        <v>19.47</v>
      </c>
      <c r="D4966" s="2">
        <v>19.100000000000001</v>
      </c>
      <c r="E4966" s="2">
        <v>19.239999999999998</v>
      </c>
      <c r="F4966" s="2">
        <v>-0.87583719699999996</v>
      </c>
    </row>
    <row r="4967" spans="1:6" x14ac:dyDescent="0.25">
      <c r="A4967" s="3">
        <v>38512</v>
      </c>
      <c r="B4967" s="2">
        <v>19.239999999999998</v>
      </c>
      <c r="C4967" s="2">
        <v>19.61</v>
      </c>
      <c r="D4967" s="2">
        <v>19.239999999999998</v>
      </c>
      <c r="E4967" s="2">
        <v>19.46</v>
      </c>
      <c r="F4967" s="2">
        <v>1.1434511430000001</v>
      </c>
    </row>
    <row r="4968" spans="1:6" x14ac:dyDescent="0.25">
      <c r="A4968" s="3">
        <v>38511</v>
      </c>
      <c r="B4968" s="2">
        <v>19.54</v>
      </c>
      <c r="C4968" s="2">
        <v>19.739999999999998</v>
      </c>
      <c r="D4968" s="2">
        <v>19.32</v>
      </c>
      <c r="E4968" s="2">
        <v>19.41</v>
      </c>
      <c r="F4968" s="2">
        <v>-0.66530194499999995</v>
      </c>
    </row>
    <row r="4969" spans="1:6" x14ac:dyDescent="0.25">
      <c r="A4969" s="3">
        <v>38510</v>
      </c>
      <c r="B4969" s="2">
        <v>19.399999999999999</v>
      </c>
      <c r="C4969" s="2">
        <v>19.809999999999999</v>
      </c>
      <c r="D4969" s="2">
        <v>19.38</v>
      </c>
      <c r="E4969" s="2">
        <v>19.41</v>
      </c>
      <c r="F4969" s="2">
        <v>5.1546392000000003E-2</v>
      </c>
    </row>
    <row r="4970" spans="1:6" x14ac:dyDescent="0.25">
      <c r="A4970" s="3">
        <v>38509</v>
      </c>
      <c r="B4970" s="2">
        <v>19.399999999999999</v>
      </c>
      <c r="C4970" s="2">
        <v>19.43</v>
      </c>
      <c r="D4970" s="2">
        <v>19.12</v>
      </c>
      <c r="E4970" s="2">
        <v>19.38</v>
      </c>
      <c r="F4970" s="2">
        <v>-0.10309278400000001</v>
      </c>
    </row>
    <row r="4971" spans="1:6" x14ac:dyDescent="0.25">
      <c r="A4971" s="3">
        <v>38506</v>
      </c>
      <c r="B4971" s="2">
        <v>19.649999999999999</v>
      </c>
      <c r="C4971" s="2">
        <v>19.829999999999998</v>
      </c>
      <c r="D4971" s="2">
        <v>19.29</v>
      </c>
      <c r="E4971" s="2">
        <v>19.399999999999999</v>
      </c>
      <c r="F4971" s="2">
        <v>-1.2722646310000001</v>
      </c>
    </row>
    <row r="4972" spans="1:6" x14ac:dyDescent="0.25">
      <c r="A4972" s="3">
        <v>38505</v>
      </c>
      <c r="B4972" s="2">
        <v>19.57</v>
      </c>
      <c r="C4972" s="2">
        <v>19.920000000000002</v>
      </c>
      <c r="D4972" s="2">
        <v>19.55</v>
      </c>
      <c r="E4972" s="2">
        <v>19.88</v>
      </c>
      <c r="F4972" s="2">
        <v>1.58405723</v>
      </c>
    </row>
    <row r="4973" spans="1:6" x14ac:dyDescent="0.25">
      <c r="A4973" s="3">
        <v>38504</v>
      </c>
      <c r="B4973" s="2">
        <v>19.38</v>
      </c>
      <c r="C4973" s="2">
        <v>19.8</v>
      </c>
      <c r="D4973" s="2">
        <v>19.350000000000001</v>
      </c>
      <c r="E4973" s="2">
        <v>19.63</v>
      </c>
      <c r="F4973" s="2">
        <v>1.2899896799999999</v>
      </c>
    </row>
    <row r="4974" spans="1:6" x14ac:dyDescent="0.25">
      <c r="A4974" s="3">
        <v>38503</v>
      </c>
      <c r="B4974" s="2">
        <v>19.62</v>
      </c>
      <c r="C4974" s="2">
        <v>19.62</v>
      </c>
      <c r="D4974" s="2">
        <v>19.34</v>
      </c>
      <c r="E4974" s="2">
        <v>19.38</v>
      </c>
      <c r="F4974" s="2">
        <v>-1.22324159</v>
      </c>
    </row>
    <row r="4975" spans="1:6" x14ac:dyDescent="0.25">
      <c r="A4975" s="3">
        <v>38499</v>
      </c>
      <c r="B4975" s="2">
        <v>19.739999999999998</v>
      </c>
      <c r="C4975" s="2">
        <v>19.829999999999998</v>
      </c>
      <c r="D4975" s="2">
        <v>19.670000000000002</v>
      </c>
      <c r="E4975" s="2">
        <v>19.77</v>
      </c>
      <c r="F4975" s="2">
        <v>0.151975684</v>
      </c>
    </row>
    <row r="4976" spans="1:6" x14ac:dyDescent="0.25">
      <c r="A4976" s="3">
        <v>38498</v>
      </c>
      <c r="B4976" s="2">
        <v>19.71</v>
      </c>
      <c r="C4976" s="2">
        <v>19.96</v>
      </c>
      <c r="D4976" s="2">
        <v>19.690000000000001</v>
      </c>
      <c r="E4976" s="2">
        <v>19.89</v>
      </c>
      <c r="F4976" s="2">
        <v>0.91324200899999997</v>
      </c>
    </row>
    <row r="4977" spans="1:6" x14ac:dyDescent="0.25">
      <c r="A4977" s="3">
        <v>38497</v>
      </c>
      <c r="B4977" s="2">
        <v>19.82</v>
      </c>
      <c r="C4977" s="2">
        <v>19.89</v>
      </c>
      <c r="D4977" s="2">
        <v>19.510000000000002</v>
      </c>
      <c r="E4977" s="2">
        <v>19.62</v>
      </c>
      <c r="F4977" s="2">
        <v>-1.009081736</v>
      </c>
    </row>
    <row r="4978" spans="1:6" x14ac:dyDescent="0.25">
      <c r="A4978" s="3">
        <v>38496</v>
      </c>
      <c r="B4978" s="2">
        <v>19.46</v>
      </c>
      <c r="C4978" s="2">
        <v>20</v>
      </c>
      <c r="D4978" s="2">
        <v>19.399999999999999</v>
      </c>
      <c r="E4978" s="2">
        <v>19.989999999999998</v>
      </c>
      <c r="F4978" s="2">
        <v>2.7235354570000001</v>
      </c>
    </row>
    <row r="4979" spans="1:6" x14ac:dyDescent="0.25">
      <c r="A4979" s="3">
        <v>38495</v>
      </c>
      <c r="B4979" s="2">
        <v>19.37</v>
      </c>
      <c r="C4979" s="2">
        <v>19.59</v>
      </c>
      <c r="D4979" s="2">
        <v>19.329999999999998</v>
      </c>
      <c r="E4979" s="2">
        <v>19.57</v>
      </c>
      <c r="F4979" s="2">
        <v>1.0325245219999999</v>
      </c>
    </row>
    <row r="4980" spans="1:6" x14ac:dyDescent="0.25">
      <c r="A4980" s="3">
        <v>38492</v>
      </c>
      <c r="B4980" s="2">
        <v>19.37</v>
      </c>
      <c r="C4980" s="2">
        <v>19.510000000000002</v>
      </c>
      <c r="D4980" s="2">
        <v>19.28</v>
      </c>
      <c r="E4980" s="2">
        <v>19.47</v>
      </c>
      <c r="F4980" s="2">
        <v>0.51626226099999994</v>
      </c>
    </row>
    <row r="4981" spans="1:6" x14ac:dyDescent="0.25">
      <c r="A4981" s="3">
        <v>38491</v>
      </c>
      <c r="B4981" s="2">
        <v>19.239999999999998</v>
      </c>
      <c r="C4981" s="2">
        <v>19.43</v>
      </c>
      <c r="D4981" s="2">
        <v>19.2</v>
      </c>
      <c r="E4981" s="2">
        <v>19.38</v>
      </c>
      <c r="F4981" s="2">
        <v>0.72765072799999997</v>
      </c>
    </row>
    <row r="4982" spans="1:6" x14ac:dyDescent="0.25">
      <c r="A4982" s="3">
        <v>38490</v>
      </c>
      <c r="B4982" s="2">
        <v>19.059999999999999</v>
      </c>
      <c r="C4982" s="2">
        <v>19.34</v>
      </c>
      <c r="D4982" s="2">
        <v>19.05</v>
      </c>
      <c r="E4982" s="2">
        <v>19.239999999999998</v>
      </c>
      <c r="F4982" s="2">
        <v>0.94438614899999995</v>
      </c>
    </row>
    <row r="4983" spans="1:6" x14ac:dyDescent="0.25">
      <c r="A4983" s="3">
        <v>38489</v>
      </c>
      <c r="B4983" s="2">
        <v>18.95</v>
      </c>
      <c r="C4983" s="2">
        <v>19.100000000000001</v>
      </c>
      <c r="D4983" s="2">
        <v>18.82</v>
      </c>
      <c r="E4983" s="2">
        <v>19.059999999999999</v>
      </c>
      <c r="F4983" s="2">
        <v>0.58047493400000005</v>
      </c>
    </row>
    <row r="4984" spans="1:6" x14ac:dyDescent="0.25">
      <c r="A4984" s="3">
        <v>38488</v>
      </c>
      <c r="B4984" s="2">
        <v>18.850000000000001</v>
      </c>
      <c r="C4984" s="2">
        <v>19.170000000000002</v>
      </c>
      <c r="D4984" s="2">
        <v>18.75</v>
      </c>
      <c r="E4984" s="2">
        <v>19.100000000000001</v>
      </c>
      <c r="F4984" s="2">
        <v>1.3262599470000001</v>
      </c>
    </row>
    <row r="4985" spans="1:6" x14ac:dyDescent="0.25">
      <c r="A4985" s="3">
        <v>38485</v>
      </c>
      <c r="B4985" s="2">
        <v>18.71</v>
      </c>
      <c r="C4985" s="2">
        <v>19.02</v>
      </c>
      <c r="D4985" s="2">
        <v>18.64</v>
      </c>
      <c r="E4985" s="2">
        <v>18.920000000000002</v>
      </c>
      <c r="F4985" s="2">
        <v>1.122394441</v>
      </c>
    </row>
    <row r="4986" spans="1:6" x14ac:dyDescent="0.25">
      <c r="A4986" s="3">
        <v>38484</v>
      </c>
      <c r="B4986" s="2">
        <v>18.55</v>
      </c>
      <c r="C4986" s="2">
        <v>18.829999999999998</v>
      </c>
      <c r="D4986" s="2">
        <v>18.5</v>
      </c>
      <c r="E4986" s="2">
        <v>18.7</v>
      </c>
      <c r="F4986" s="2">
        <v>0.80862533700000006</v>
      </c>
    </row>
    <row r="4987" spans="1:6" x14ac:dyDescent="0.25">
      <c r="A4987" s="3">
        <v>38483</v>
      </c>
      <c r="B4987" s="2">
        <v>18.489999999999998</v>
      </c>
      <c r="C4987" s="2">
        <v>18.600000000000001</v>
      </c>
      <c r="D4987" s="2">
        <v>18.22</v>
      </c>
      <c r="E4987" s="2">
        <v>18.579999999999998</v>
      </c>
      <c r="F4987" s="2">
        <v>0.48674959400000001</v>
      </c>
    </row>
    <row r="4988" spans="1:6" x14ac:dyDescent="0.25">
      <c r="A4988" s="3">
        <v>38482</v>
      </c>
      <c r="B4988" s="2">
        <v>18.11</v>
      </c>
      <c r="C4988" s="2">
        <v>18.3</v>
      </c>
      <c r="D4988" s="2">
        <v>18.010000000000002</v>
      </c>
      <c r="E4988" s="2">
        <v>18.22</v>
      </c>
      <c r="F4988" s="2">
        <v>0.60739922700000004</v>
      </c>
    </row>
    <row r="4989" spans="1:6" x14ac:dyDescent="0.25">
      <c r="A4989" s="3">
        <v>38481</v>
      </c>
      <c r="B4989" s="2">
        <v>18</v>
      </c>
      <c r="C4989" s="2">
        <v>18.239999999999998</v>
      </c>
      <c r="D4989" s="2">
        <v>17.98</v>
      </c>
      <c r="E4989" s="2">
        <v>18.22</v>
      </c>
      <c r="F4989" s="2">
        <v>1.2222222220000001</v>
      </c>
    </row>
    <row r="4990" spans="1:6" x14ac:dyDescent="0.25">
      <c r="A4990" s="3">
        <v>38478</v>
      </c>
      <c r="B4990" s="2">
        <v>18.11</v>
      </c>
      <c r="C4990" s="2">
        <v>18.16</v>
      </c>
      <c r="D4990" s="2">
        <v>17.920000000000002</v>
      </c>
      <c r="E4990" s="2">
        <v>18.010000000000002</v>
      </c>
      <c r="F4990" s="2">
        <v>-0.552181115</v>
      </c>
    </row>
    <row r="4991" spans="1:6" x14ac:dyDescent="0.25">
      <c r="A4991" s="3">
        <v>38477</v>
      </c>
      <c r="B4991" s="2">
        <v>17.63</v>
      </c>
      <c r="C4991" s="2">
        <v>18.059999999999999</v>
      </c>
      <c r="D4991" s="2">
        <v>17.63</v>
      </c>
      <c r="E4991" s="2">
        <v>18.02</v>
      </c>
      <c r="F4991" s="2">
        <v>2.2121384000000002</v>
      </c>
    </row>
    <row r="4992" spans="1:6" x14ac:dyDescent="0.25">
      <c r="A4992" s="3">
        <v>38476</v>
      </c>
      <c r="B4992" s="2">
        <v>17.32</v>
      </c>
      <c r="C4992" s="2">
        <v>17.71</v>
      </c>
      <c r="D4992" s="2">
        <v>17.32</v>
      </c>
      <c r="E4992" s="2">
        <v>17.68</v>
      </c>
      <c r="F4992" s="2">
        <v>2.0785219399999999</v>
      </c>
    </row>
    <row r="4993" spans="1:6" x14ac:dyDescent="0.25">
      <c r="A4993" s="3">
        <v>38475</v>
      </c>
      <c r="B4993" s="2">
        <v>17.18</v>
      </c>
      <c r="C4993" s="2">
        <v>17.39</v>
      </c>
      <c r="D4993" s="2">
        <v>17.18</v>
      </c>
      <c r="E4993" s="2">
        <v>17.3</v>
      </c>
      <c r="F4993" s="2">
        <v>0.69848661199999995</v>
      </c>
    </row>
    <row r="4994" spans="1:6" x14ac:dyDescent="0.25">
      <c r="A4994" s="3">
        <v>38474</v>
      </c>
      <c r="B4994" s="2">
        <v>17.239999999999998</v>
      </c>
      <c r="C4994" s="2">
        <v>17.32</v>
      </c>
      <c r="D4994" s="2">
        <v>17.16</v>
      </c>
      <c r="E4994" s="2">
        <v>17.23</v>
      </c>
      <c r="F4994" s="2">
        <v>-5.8004640000000003E-2</v>
      </c>
    </row>
    <row r="4995" spans="1:6" x14ac:dyDescent="0.25">
      <c r="A4995" s="3">
        <v>38471</v>
      </c>
      <c r="B4995" s="2">
        <v>17.18</v>
      </c>
      <c r="C4995" s="2">
        <v>17.3</v>
      </c>
      <c r="D4995" s="2">
        <v>17.04</v>
      </c>
      <c r="E4995" s="2">
        <v>17.28</v>
      </c>
      <c r="F4995" s="2">
        <v>0.58207217700000002</v>
      </c>
    </row>
    <row r="4996" spans="1:6" x14ac:dyDescent="0.25">
      <c r="A4996" s="3">
        <v>38470</v>
      </c>
      <c r="B4996" s="2">
        <v>17.14</v>
      </c>
      <c r="C4996" s="2">
        <v>17.329999999999998</v>
      </c>
      <c r="D4996" s="2">
        <v>17.100000000000001</v>
      </c>
      <c r="E4996" s="2">
        <v>17.14</v>
      </c>
      <c r="F4996" s="2">
        <v>0</v>
      </c>
    </row>
    <row r="4997" spans="1:6" x14ac:dyDescent="0.25">
      <c r="A4997" s="3">
        <v>38469</v>
      </c>
      <c r="B4997" s="2">
        <v>17.190000000000001</v>
      </c>
      <c r="C4997" s="2">
        <v>17.46</v>
      </c>
      <c r="D4997" s="2">
        <v>17.12</v>
      </c>
      <c r="E4997" s="2">
        <v>17.23</v>
      </c>
      <c r="F4997" s="2">
        <v>0.23269342600000001</v>
      </c>
    </row>
    <row r="4998" spans="1:6" x14ac:dyDescent="0.25">
      <c r="A4998" s="3">
        <v>38468</v>
      </c>
      <c r="B4998" s="2">
        <v>17.329999999999998</v>
      </c>
      <c r="C4998" s="2">
        <v>17.64</v>
      </c>
      <c r="D4998" s="2">
        <v>17.25</v>
      </c>
      <c r="E4998" s="2">
        <v>17.25</v>
      </c>
      <c r="F4998" s="2">
        <v>-0.461627236</v>
      </c>
    </row>
    <row r="4999" spans="1:6" x14ac:dyDescent="0.25">
      <c r="A4999" s="3">
        <v>38467</v>
      </c>
      <c r="B4999" s="2">
        <v>17.46</v>
      </c>
      <c r="C4999" s="2">
        <v>17.600000000000001</v>
      </c>
      <c r="D4999" s="2">
        <v>17.39</v>
      </c>
      <c r="E4999" s="2">
        <v>17.48</v>
      </c>
      <c r="F4999" s="2">
        <v>0.114547537</v>
      </c>
    </row>
    <row r="5000" spans="1:6" x14ac:dyDescent="0.25">
      <c r="A5000" s="3">
        <v>38464</v>
      </c>
      <c r="B5000" s="2">
        <v>17.5</v>
      </c>
      <c r="C5000" s="2">
        <v>17.61</v>
      </c>
      <c r="D5000" s="2">
        <v>17.22</v>
      </c>
      <c r="E5000" s="2">
        <v>17.41</v>
      </c>
      <c r="F5000" s="2">
        <v>-0.514285714</v>
      </c>
    </row>
    <row r="5001" spans="1:6" x14ac:dyDescent="0.25">
      <c r="A5001" s="3">
        <v>38463</v>
      </c>
      <c r="B5001" s="2">
        <v>17.39</v>
      </c>
      <c r="C5001" s="2">
        <v>17.71</v>
      </c>
      <c r="D5001" s="2">
        <v>17.350000000000001</v>
      </c>
      <c r="E5001" s="2">
        <v>17.7</v>
      </c>
      <c r="F5001" s="2">
        <v>1.7826336979999999</v>
      </c>
    </row>
    <row r="5002" spans="1:6" x14ac:dyDescent="0.25">
      <c r="A5002" s="3">
        <v>38462</v>
      </c>
      <c r="B5002" s="2">
        <v>17.399999999999999</v>
      </c>
      <c r="C5002" s="2">
        <v>17.54</v>
      </c>
      <c r="D5002" s="2">
        <v>17.149999999999999</v>
      </c>
      <c r="E5002" s="2">
        <v>17.190000000000001</v>
      </c>
      <c r="F5002" s="2">
        <v>-1.2068965519999999</v>
      </c>
    </row>
    <row r="5003" spans="1:6" x14ac:dyDescent="0.25">
      <c r="A5003" s="3">
        <v>38461</v>
      </c>
      <c r="B5003" s="2">
        <v>17.18</v>
      </c>
      <c r="C5003" s="2">
        <v>17.309999999999999</v>
      </c>
      <c r="D5003" s="2">
        <v>17.149999999999999</v>
      </c>
      <c r="E5003" s="2">
        <v>17.18</v>
      </c>
      <c r="F5003" s="2">
        <v>0</v>
      </c>
    </row>
    <row r="5004" spans="1:6" x14ac:dyDescent="0.25">
      <c r="A5004" s="3">
        <v>38460</v>
      </c>
      <c r="B5004" s="2">
        <v>17.149999999999999</v>
      </c>
      <c r="C5004" s="2">
        <v>17.39</v>
      </c>
      <c r="D5004" s="2">
        <v>17.010000000000002</v>
      </c>
      <c r="E5004" s="2">
        <v>17.02</v>
      </c>
      <c r="F5004" s="2">
        <v>-0.75801749299999999</v>
      </c>
    </row>
    <row r="5005" spans="1:6" x14ac:dyDescent="0.25">
      <c r="A5005" s="3">
        <v>38457</v>
      </c>
      <c r="B5005" s="2">
        <v>17.48</v>
      </c>
      <c r="C5005" s="2">
        <v>17.57</v>
      </c>
      <c r="D5005" s="2">
        <v>17.18</v>
      </c>
      <c r="E5005" s="2">
        <v>17.18</v>
      </c>
      <c r="F5005" s="2">
        <v>-1.7162471399999999</v>
      </c>
    </row>
    <row r="5006" spans="1:6" x14ac:dyDescent="0.25">
      <c r="A5006" s="3">
        <v>38456</v>
      </c>
      <c r="B5006" s="2">
        <v>17.98</v>
      </c>
      <c r="C5006" s="2">
        <v>18.010000000000002</v>
      </c>
      <c r="D5006" s="2">
        <v>17.75</v>
      </c>
      <c r="E5006" s="2">
        <v>17.809999999999999</v>
      </c>
      <c r="F5006" s="2">
        <v>-0.94549499400000003</v>
      </c>
    </row>
    <row r="5007" spans="1:6" x14ac:dyDescent="0.25">
      <c r="A5007" s="3">
        <v>38455</v>
      </c>
      <c r="B5007" s="2">
        <v>18.170000000000002</v>
      </c>
      <c r="C5007" s="2">
        <v>18.29</v>
      </c>
      <c r="D5007" s="2">
        <v>17.97</v>
      </c>
      <c r="E5007" s="2">
        <v>17.989999999999998</v>
      </c>
      <c r="F5007" s="2">
        <v>-0.99064391900000004</v>
      </c>
    </row>
    <row r="5008" spans="1:6" x14ac:dyDescent="0.25">
      <c r="A5008" s="3">
        <v>38454</v>
      </c>
      <c r="B5008" s="2">
        <v>17.91</v>
      </c>
      <c r="C5008" s="2">
        <v>18.3</v>
      </c>
      <c r="D5008" s="2">
        <v>17.850000000000001</v>
      </c>
      <c r="E5008" s="2">
        <v>18.239999999999998</v>
      </c>
      <c r="F5008" s="2">
        <v>1.842546064</v>
      </c>
    </row>
    <row r="5009" spans="1:6" x14ac:dyDescent="0.25">
      <c r="A5009" s="3">
        <v>38453</v>
      </c>
      <c r="B5009" s="2">
        <v>18</v>
      </c>
      <c r="C5009" s="2">
        <v>18.100000000000001</v>
      </c>
      <c r="D5009" s="2">
        <v>17.93</v>
      </c>
      <c r="E5009" s="2">
        <v>17.989999999999998</v>
      </c>
      <c r="F5009" s="2">
        <v>-5.5555555999999999E-2</v>
      </c>
    </row>
    <row r="5010" spans="1:6" x14ac:dyDescent="0.25">
      <c r="A5010" s="3">
        <v>38450</v>
      </c>
      <c r="B5010" s="2">
        <v>18.09</v>
      </c>
      <c r="C5010" s="2">
        <v>18.149999999999999</v>
      </c>
      <c r="D5010" s="2">
        <v>17.899999999999999</v>
      </c>
      <c r="E5010" s="2">
        <v>17.899999999999999</v>
      </c>
      <c r="F5010" s="2">
        <v>-1.0503040349999999</v>
      </c>
    </row>
    <row r="5011" spans="1:6" x14ac:dyDescent="0.25">
      <c r="A5011" s="3">
        <v>38449</v>
      </c>
      <c r="B5011" s="2">
        <v>17.8</v>
      </c>
      <c r="C5011" s="2">
        <v>18.170000000000002</v>
      </c>
      <c r="D5011" s="2">
        <v>17.78</v>
      </c>
      <c r="E5011" s="2">
        <v>18.16</v>
      </c>
      <c r="F5011" s="2">
        <v>2.0224719100000002</v>
      </c>
    </row>
    <row r="5012" spans="1:6" x14ac:dyDescent="0.25">
      <c r="A5012" s="3">
        <v>38448</v>
      </c>
      <c r="B5012" s="2">
        <v>17.829999999999998</v>
      </c>
      <c r="C5012" s="2">
        <v>17.98</v>
      </c>
      <c r="D5012" s="2">
        <v>17.739999999999998</v>
      </c>
      <c r="E5012" s="2">
        <v>17.760000000000002</v>
      </c>
      <c r="F5012" s="2">
        <v>-0.39259674700000002</v>
      </c>
    </row>
    <row r="5013" spans="1:6" x14ac:dyDescent="0.25">
      <c r="A5013" s="3">
        <v>38447</v>
      </c>
      <c r="B5013" s="2">
        <v>17.73</v>
      </c>
      <c r="C5013" s="2">
        <v>17.91</v>
      </c>
      <c r="D5013" s="2">
        <v>17.52</v>
      </c>
      <c r="E5013" s="2">
        <v>17.82</v>
      </c>
      <c r="F5013" s="2">
        <v>0.50761421299999998</v>
      </c>
    </row>
    <row r="5014" spans="1:6" x14ac:dyDescent="0.25">
      <c r="A5014" s="3">
        <v>38446</v>
      </c>
      <c r="B5014" s="2">
        <v>17.63</v>
      </c>
      <c r="C5014" s="2">
        <v>17.75</v>
      </c>
      <c r="D5014" s="2">
        <v>17.5</v>
      </c>
      <c r="E5014" s="2">
        <v>17.66</v>
      </c>
      <c r="F5014" s="2">
        <v>0.170164492</v>
      </c>
    </row>
    <row r="5015" spans="1:6" x14ac:dyDescent="0.25">
      <c r="A5015" s="3">
        <v>38443</v>
      </c>
      <c r="B5015" s="2">
        <v>17.989999999999998</v>
      </c>
      <c r="C5015" s="2">
        <v>18.07</v>
      </c>
      <c r="D5015" s="2">
        <v>17.690000000000001</v>
      </c>
      <c r="E5015" s="2">
        <v>17.690000000000001</v>
      </c>
      <c r="F5015" s="2">
        <v>-1.6675931070000001</v>
      </c>
    </row>
    <row r="5016" spans="1:6" x14ac:dyDescent="0.25">
      <c r="A5016" s="3">
        <v>38442</v>
      </c>
      <c r="B5016" s="2">
        <v>18.010000000000002</v>
      </c>
      <c r="C5016" s="2">
        <v>18.14</v>
      </c>
      <c r="D5016" s="2">
        <v>17.86</v>
      </c>
      <c r="E5016" s="2">
        <v>17.89</v>
      </c>
      <c r="F5016" s="2">
        <v>-0.66629650200000001</v>
      </c>
    </row>
    <row r="5017" spans="1:6" x14ac:dyDescent="0.25">
      <c r="A5017" s="3">
        <v>38441</v>
      </c>
      <c r="B5017" s="2">
        <v>17.8</v>
      </c>
      <c r="C5017" s="2">
        <v>18.100000000000001</v>
      </c>
      <c r="D5017" s="2">
        <v>17.8</v>
      </c>
      <c r="E5017" s="2">
        <v>18.03</v>
      </c>
      <c r="F5017" s="2">
        <v>1.292134831</v>
      </c>
    </row>
    <row r="5018" spans="1:6" x14ac:dyDescent="0.25">
      <c r="A5018" s="3">
        <v>38440</v>
      </c>
      <c r="B5018" s="2">
        <v>17.84</v>
      </c>
      <c r="C5018" s="2">
        <v>17.98</v>
      </c>
      <c r="D5018" s="2">
        <v>17.66</v>
      </c>
      <c r="E5018" s="2">
        <v>17.75</v>
      </c>
      <c r="F5018" s="2">
        <v>-0.50448430499999997</v>
      </c>
    </row>
    <row r="5019" spans="1:6" x14ac:dyDescent="0.25">
      <c r="A5019" s="3">
        <v>38439</v>
      </c>
      <c r="B5019" s="2">
        <v>18</v>
      </c>
      <c r="C5019" s="2">
        <v>18.14</v>
      </c>
      <c r="D5019" s="2">
        <v>17.89</v>
      </c>
      <c r="E5019" s="2">
        <v>17.89</v>
      </c>
      <c r="F5019" s="2">
        <v>-0.61111111100000004</v>
      </c>
    </row>
    <row r="5020" spans="1:6" x14ac:dyDescent="0.25">
      <c r="A5020" s="3">
        <v>38435</v>
      </c>
      <c r="B5020" s="2">
        <v>17.8</v>
      </c>
      <c r="C5020" s="2">
        <v>18.149999999999999</v>
      </c>
      <c r="D5020" s="2">
        <v>17.7</v>
      </c>
      <c r="E5020" s="2">
        <v>17.829999999999998</v>
      </c>
      <c r="F5020" s="2">
        <v>0.16853932599999999</v>
      </c>
    </row>
    <row r="5021" spans="1:6" x14ac:dyDescent="0.25">
      <c r="A5021" s="3">
        <v>38434</v>
      </c>
      <c r="B5021" s="2">
        <v>17.78</v>
      </c>
      <c r="C5021" s="2">
        <v>18.02</v>
      </c>
      <c r="D5021" s="2">
        <v>17.739999999999998</v>
      </c>
      <c r="E5021" s="2">
        <v>17.739999999999998</v>
      </c>
      <c r="F5021" s="2">
        <v>-0.22497187900000001</v>
      </c>
    </row>
    <row r="5022" spans="1:6" x14ac:dyDescent="0.25">
      <c r="A5022" s="3">
        <v>38433</v>
      </c>
      <c r="B5022" s="2">
        <v>17.96</v>
      </c>
      <c r="C5022" s="2">
        <v>18.16</v>
      </c>
      <c r="D5022" s="2">
        <v>17.82</v>
      </c>
      <c r="E5022" s="2">
        <v>17.88</v>
      </c>
      <c r="F5022" s="2">
        <v>-0.44543429800000001</v>
      </c>
    </row>
    <row r="5023" spans="1:6" x14ac:dyDescent="0.25">
      <c r="A5023" s="3">
        <v>38432</v>
      </c>
      <c r="B5023" s="2">
        <v>17.78</v>
      </c>
      <c r="C5023" s="2">
        <v>18.03</v>
      </c>
      <c r="D5023" s="2">
        <v>17.75</v>
      </c>
      <c r="E5023" s="2">
        <v>17.940000000000001</v>
      </c>
      <c r="F5023" s="2">
        <v>0.899887514</v>
      </c>
    </row>
    <row r="5024" spans="1:6" x14ac:dyDescent="0.25">
      <c r="A5024" s="3">
        <v>38429</v>
      </c>
      <c r="B5024" s="2">
        <v>18.04</v>
      </c>
      <c r="C5024" s="2">
        <v>18.149999999999999</v>
      </c>
      <c r="D5024" s="2">
        <v>17.8</v>
      </c>
      <c r="E5024" s="2">
        <v>17.8</v>
      </c>
      <c r="F5024" s="2">
        <v>-1.3303769400000001</v>
      </c>
    </row>
    <row r="5025" spans="1:6" x14ac:dyDescent="0.25">
      <c r="A5025" s="3">
        <v>38428</v>
      </c>
      <c r="B5025" s="2">
        <v>18.02</v>
      </c>
      <c r="C5025" s="2">
        <v>18.3</v>
      </c>
      <c r="D5025" s="2">
        <v>18.010000000000002</v>
      </c>
      <c r="E5025" s="2">
        <v>18.03</v>
      </c>
      <c r="F5025" s="2">
        <v>5.5493896000000001E-2</v>
      </c>
    </row>
    <row r="5026" spans="1:6" x14ac:dyDescent="0.25">
      <c r="A5026" s="3">
        <v>38427</v>
      </c>
      <c r="B5026" s="2">
        <v>18.149999999999999</v>
      </c>
      <c r="C5026" s="2">
        <v>18.25</v>
      </c>
      <c r="D5026" s="2">
        <v>18</v>
      </c>
      <c r="E5026" s="2">
        <v>18.059999999999999</v>
      </c>
      <c r="F5026" s="2">
        <v>-0.49586776900000001</v>
      </c>
    </row>
    <row r="5027" spans="1:6" x14ac:dyDescent="0.25">
      <c r="A5027" s="3">
        <v>38426</v>
      </c>
      <c r="B5027" s="2">
        <v>18.57</v>
      </c>
      <c r="C5027" s="2">
        <v>18.649999999999999</v>
      </c>
      <c r="D5027" s="2">
        <v>18.2</v>
      </c>
      <c r="E5027" s="2">
        <v>18.25</v>
      </c>
      <c r="F5027" s="2">
        <v>-1.723209478</v>
      </c>
    </row>
    <row r="5028" spans="1:6" x14ac:dyDescent="0.25">
      <c r="A5028" s="3">
        <v>38425</v>
      </c>
      <c r="B5028" s="2">
        <v>18.46</v>
      </c>
      <c r="C5028" s="2">
        <v>18.63</v>
      </c>
      <c r="D5028" s="2">
        <v>18.45</v>
      </c>
      <c r="E5028" s="2">
        <v>18.55</v>
      </c>
      <c r="F5028" s="2">
        <v>0.48754062799999998</v>
      </c>
    </row>
    <row r="5029" spans="1:6" x14ac:dyDescent="0.25">
      <c r="A5029" s="3">
        <v>38422</v>
      </c>
      <c r="B5029" s="2">
        <v>18.66</v>
      </c>
      <c r="C5029" s="2">
        <v>18.8</v>
      </c>
      <c r="D5029" s="2">
        <v>18.21</v>
      </c>
      <c r="E5029" s="2">
        <v>18.45</v>
      </c>
      <c r="F5029" s="2">
        <v>-1.1254019289999999</v>
      </c>
    </row>
    <row r="5030" spans="1:6" x14ac:dyDescent="0.25">
      <c r="A5030" s="3">
        <v>38421</v>
      </c>
      <c r="B5030" s="2">
        <v>18.649999999999999</v>
      </c>
      <c r="C5030" s="2">
        <v>18.79</v>
      </c>
      <c r="D5030" s="2">
        <v>18.46</v>
      </c>
      <c r="E5030" s="2">
        <v>18.75</v>
      </c>
      <c r="F5030" s="2">
        <v>0.53619302899999999</v>
      </c>
    </row>
    <row r="5031" spans="1:6" x14ac:dyDescent="0.25">
      <c r="A5031" s="3">
        <v>38420</v>
      </c>
      <c r="B5031" s="2">
        <v>18.260000000000002</v>
      </c>
      <c r="C5031" s="2">
        <v>18.649999999999999</v>
      </c>
      <c r="D5031" s="2">
        <v>18.260000000000002</v>
      </c>
      <c r="E5031" s="2">
        <v>18.48</v>
      </c>
      <c r="F5031" s="2">
        <v>1.2048192769999999</v>
      </c>
    </row>
    <row r="5032" spans="1:6" x14ac:dyDescent="0.25">
      <c r="A5032" s="3">
        <v>38419</v>
      </c>
      <c r="B5032" s="2">
        <v>18.22</v>
      </c>
      <c r="C5032" s="2">
        <v>18.489999999999998</v>
      </c>
      <c r="D5032" s="2">
        <v>18.11</v>
      </c>
      <c r="E5032" s="2">
        <v>18.149999999999999</v>
      </c>
      <c r="F5032" s="2">
        <v>-0.38419319400000002</v>
      </c>
    </row>
    <row r="5033" spans="1:6" x14ac:dyDescent="0.25">
      <c r="A5033" s="3">
        <v>38418</v>
      </c>
      <c r="B5033" s="2">
        <v>18.28</v>
      </c>
      <c r="C5033" s="2">
        <v>18.52</v>
      </c>
      <c r="D5033" s="2">
        <v>18.149999999999999</v>
      </c>
      <c r="E5033" s="2">
        <v>18.23</v>
      </c>
      <c r="F5033" s="2">
        <v>-0.27352297599999997</v>
      </c>
    </row>
    <row r="5034" spans="1:6" x14ac:dyDescent="0.25">
      <c r="A5034" s="3">
        <v>38415</v>
      </c>
      <c r="B5034" s="2">
        <v>17.899999999999999</v>
      </c>
      <c r="C5034" s="2">
        <v>18.079999999999998</v>
      </c>
      <c r="D5034" s="2">
        <v>17.760000000000002</v>
      </c>
      <c r="E5034" s="2">
        <v>18.010000000000002</v>
      </c>
      <c r="F5034" s="2">
        <v>0.61452514000000003</v>
      </c>
    </row>
    <row r="5035" spans="1:6" x14ac:dyDescent="0.25">
      <c r="A5035" s="3">
        <v>38414</v>
      </c>
      <c r="B5035" s="2">
        <v>17.72</v>
      </c>
      <c r="C5035" s="2">
        <v>17.899999999999999</v>
      </c>
      <c r="D5035" s="2">
        <v>17.71</v>
      </c>
      <c r="E5035" s="2">
        <v>17.78</v>
      </c>
      <c r="F5035" s="2">
        <v>0.33860045100000002</v>
      </c>
    </row>
    <row r="5036" spans="1:6" x14ac:dyDescent="0.25">
      <c r="A5036" s="3">
        <v>38413</v>
      </c>
      <c r="B5036" s="2">
        <v>17.48</v>
      </c>
      <c r="C5036" s="2">
        <v>17.84</v>
      </c>
      <c r="D5036" s="2">
        <v>17.46</v>
      </c>
      <c r="E5036" s="2">
        <v>17.73</v>
      </c>
      <c r="F5036" s="2">
        <v>1.4302059499999999</v>
      </c>
    </row>
    <row r="5037" spans="1:6" x14ac:dyDescent="0.25">
      <c r="A5037" s="3">
        <v>38412</v>
      </c>
      <c r="B5037" s="2">
        <v>17.440000000000001</v>
      </c>
      <c r="C5037" s="2">
        <v>17.68</v>
      </c>
      <c r="D5037" s="2">
        <v>17.41</v>
      </c>
      <c r="E5037" s="2">
        <v>17.64</v>
      </c>
      <c r="F5037" s="2">
        <v>1.146788991</v>
      </c>
    </row>
    <row r="5038" spans="1:6" x14ac:dyDescent="0.25">
      <c r="A5038" s="3">
        <v>38411</v>
      </c>
      <c r="B5038" s="2">
        <v>17.18</v>
      </c>
      <c r="C5038" s="2">
        <v>17.559999999999999</v>
      </c>
      <c r="D5038" s="2">
        <v>17.170000000000002</v>
      </c>
      <c r="E5038" s="2">
        <v>17.420000000000002</v>
      </c>
      <c r="F5038" s="2">
        <v>1.396973225</v>
      </c>
    </row>
    <row r="5039" spans="1:6" x14ac:dyDescent="0.25">
      <c r="A5039" s="3">
        <v>38408</v>
      </c>
      <c r="B5039" s="2">
        <v>17.190000000000001</v>
      </c>
      <c r="C5039" s="2">
        <v>17.329999999999998</v>
      </c>
      <c r="D5039" s="2">
        <v>17.149999999999999</v>
      </c>
      <c r="E5039" s="2">
        <v>17.190000000000001</v>
      </c>
      <c r="F5039" s="2">
        <v>0</v>
      </c>
    </row>
    <row r="5040" spans="1:6" x14ac:dyDescent="0.25">
      <c r="A5040" s="3">
        <v>38407</v>
      </c>
      <c r="B5040" s="2">
        <v>17.22</v>
      </c>
      <c r="C5040" s="2">
        <v>17.29</v>
      </c>
      <c r="D5040" s="2">
        <v>17.13</v>
      </c>
      <c r="E5040" s="2">
        <v>17.16</v>
      </c>
      <c r="F5040" s="2">
        <v>-0.34843205599999999</v>
      </c>
    </row>
    <row r="5041" spans="1:6" x14ac:dyDescent="0.25">
      <c r="A5041" s="3">
        <v>38406</v>
      </c>
      <c r="B5041" s="2">
        <v>17.38</v>
      </c>
      <c r="C5041" s="2">
        <v>17.41</v>
      </c>
      <c r="D5041" s="2">
        <v>17.13</v>
      </c>
      <c r="E5041" s="2">
        <v>17.25</v>
      </c>
      <c r="F5041" s="2">
        <v>-0.74798619099999997</v>
      </c>
    </row>
    <row r="5042" spans="1:6" x14ac:dyDescent="0.25">
      <c r="A5042" s="3">
        <v>38405</v>
      </c>
      <c r="B5042" s="2">
        <v>17.18</v>
      </c>
      <c r="C5042" s="2">
        <v>17.55</v>
      </c>
      <c r="D5042" s="2">
        <v>17.149999999999999</v>
      </c>
      <c r="E5042" s="2">
        <v>17.28</v>
      </c>
      <c r="F5042" s="2">
        <v>0.58207217700000002</v>
      </c>
    </row>
    <row r="5043" spans="1:6" x14ac:dyDescent="0.25">
      <c r="A5043" s="3">
        <v>38401</v>
      </c>
      <c r="B5043" s="2">
        <v>17.54</v>
      </c>
      <c r="C5043" s="2">
        <v>17.579999999999998</v>
      </c>
      <c r="D5043" s="2">
        <v>17.28</v>
      </c>
      <c r="E5043" s="2">
        <v>17.3</v>
      </c>
      <c r="F5043" s="2">
        <v>-1.3683010259999999</v>
      </c>
    </row>
    <row r="5044" spans="1:6" x14ac:dyDescent="0.25">
      <c r="A5044" s="3">
        <v>38400</v>
      </c>
      <c r="B5044" s="2">
        <v>17.72</v>
      </c>
      <c r="C5044" s="2">
        <v>17.739999999999998</v>
      </c>
      <c r="D5044" s="2">
        <v>17.39</v>
      </c>
      <c r="E5044" s="2">
        <v>17.420000000000002</v>
      </c>
      <c r="F5044" s="2">
        <v>-1.6930022570000001</v>
      </c>
    </row>
    <row r="5045" spans="1:6" x14ac:dyDescent="0.25">
      <c r="A5045" s="3">
        <v>38399</v>
      </c>
      <c r="B5045" s="2">
        <v>17.86</v>
      </c>
      <c r="C5045" s="2">
        <v>17.95</v>
      </c>
      <c r="D5045" s="2">
        <v>17.68</v>
      </c>
      <c r="E5045" s="2">
        <v>17.72</v>
      </c>
      <c r="F5045" s="2">
        <v>-0.78387457999999999</v>
      </c>
    </row>
    <row r="5046" spans="1:6" x14ac:dyDescent="0.25">
      <c r="A5046" s="3">
        <v>38398</v>
      </c>
      <c r="B5046" s="2">
        <v>18.02</v>
      </c>
      <c r="C5046" s="2">
        <v>18.18</v>
      </c>
      <c r="D5046" s="2">
        <v>17.82</v>
      </c>
      <c r="E5046" s="2">
        <v>17.91</v>
      </c>
      <c r="F5046" s="2">
        <v>-0.61043285199999997</v>
      </c>
    </row>
    <row r="5047" spans="1:6" x14ac:dyDescent="0.25">
      <c r="A5047" s="3">
        <v>38397</v>
      </c>
      <c r="B5047" s="2">
        <v>17.7</v>
      </c>
      <c r="C5047" s="2">
        <v>18.05</v>
      </c>
      <c r="D5047" s="2">
        <v>17.64</v>
      </c>
      <c r="E5047" s="2">
        <v>17.98</v>
      </c>
      <c r="F5047" s="2">
        <v>1.581920904</v>
      </c>
    </row>
    <row r="5048" spans="1:6" x14ac:dyDescent="0.25">
      <c r="A5048" s="3">
        <v>38394</v>
      </c>
      <c r="B5048" s="2">
        <v>17.510000000000002</v>
      </c>
      <c r="C5048" s="2">
        <v>17.87</v>
      </c>
      <c r="D5048" s="2">
        <v>17.37</v>
      </c>
      <c r="E5048" s="2">
        <v>17.7</v>
      </c>
      <c r="F5048" s="2">
        <v>1.0850942320000001</v>
      </c>
    </row>
    <row r="5049" spans="1:6" x14ac:dyDescent="0.25">
      <c r="A5049" s="3">
        <v>38393</v>
      </c>
      <c r="B5049" s="2">
        <v>17.75</v>
      </c>
      <c r="C5049" s="2">
        <v>17.760000000000002</v>
      </c>
      <c r="D5049" s="2">
        <v>17.510000000000002</v>
      </c>
      <c r="E5049" s="2">
        <v>17.59</v>
      </c>
      <c r="F5049" s="2">
        <v>-0.901408451</v>
      </c>
    </row>
    <row r="5050" spans="1:6" x14ac:dyDescent="0.25">
      <c r="A5050" s="3">
        <v>38392</v>
      </c>
      <c r="B5050" s="2">
        <v>18.260000000000002</v>
      </c>
      <c r="C5050" s="2">
        <v>18.32</v>
      </c>
      <c r="D5050" s="2">
        <v>17.5</v>
      </c>
      <c r="E5050" s="2">
        <v>17.649999999999999</v>
      </c>
      <c r="F5050" s="2">
        <v>-3.3406352680000002</v>
      </c>
    </row>
    <row r="5051" spans="1:6" x14ac:dyDescent="0.25">
      <c r="A5051" s="3">
        <v>38391</v>
      </c>
      <c r="B5051" s="2">
        <v>18.25</v>
      </c>
      <c r="C5051" s="2">
        <v>18.43</v>
      </c>
      <c r="D5051" s="2">
        <v>18.16</v>
      </c>
      <c r="E5051" s="2">
        <v>18.21</v>
      </c>
      <c r="F5051" s="2">
        <v>-0.219178082</v>
      </c>
    </row>
    <row r="5052" spans="1:6" x14ac:dyDescent="0.25">
      <c r="A5052" s="3">
        <v>38390</v>
      </c>
      <c r="B5052" s="2">
        <v>18.010000000000002</v>
      </c>
      <c r="C5052" s="2">
        <v>18.18</v>
      </c>
      <c r="D5052" s="2">
        <v>17.899999999999999</v>
      </c>
      <c r="E5052" s="2">
        <v>18.16</v>
      </c>
      <c r="F5052" s="2">
        <v>0.83287062700000003</v>
      </c>
    </row>
    <row r="5053" spans="1:6" x14ac:dyDescent="0.25">
      <c r="A5053" s="3">
        <v>38387</v>
      </c>
      <c r="B5053" s="2">
        <v>17.600000000000001</v>
      </c>
      <c r="C5053" s="2">
        <v>17.920000000000002</v>
      </c>
      <c r="D5053" s="2">
        <v>17.579999999999998</v>
      </c>
      <c r="E5053" s="2">
        <v>17.899999999999999</v>
      </c>
      <c r="F5053" s="2">
        <v>1.7045454550000001</v>
      </c>
    </row>
    <row r="5054" spans="1:6" x14ac:dyDescent="0.25">
      <c r="A5054" s="3">
        <v>38386</v>
      </c>
      <c r="B5054" s="2">
        <v>18.04</v>
      </c>
      <c r="C5054" s="2">
        <v>18.09</v>
      </c>
      <c r="D5054" s="2">
        <v>17.5</v>
      </c>
      <c r="E5054" s="2">
        <v>17.52</v>
      </c>
      <c r="F5054" s="2">
        <v>-2.8824833700000001</v>
      </c>
    </row>
    <row r="5055" spans="1:6" x14ac:dyDescent="0.25">
      <c r="A5055" s="3">
        <v>38385</v>
      </c>
      <c r="B5055" s="2">
        <v>18.23</v>
      </c>
      <c r="C5055" s="2">
        <v>18.3</v>
      </c>
      <c r="D5055" s="2">
        <v>18.05</v>
      </c>
      <c r="E5055" s="2">
        <v>18.14</v>
      </c>
      <c r="F5055" s="2">
        <v>-0.49369171699999997</v>
      </c>
    </row>
    <row r="5056" spans="1:6" x14ac:dyDescent="0.25">
      <c r="A5056" s="3">
        <v>38384</v>
      </c>
      <c r="B5056" s="2">
        <v>18.09</v>
      </c>
      <c r="C5056" s="2">
        <v>18.25</v>
      </c>
      <c r="D5056" s="2">
        <v>18</v>
      </c>
      <c r="E5056" s="2">
        <v>18.13</v>
      </c>
      <c r="F5056" s="2">
        <v>0.221116639</v>
      </c>
    </row>
    <row r="5057" spans="1:6" x14ac:dyDescent="0.25">
      <c r="A5057" s="3">
        <v>38383</v>
      </c>
      <c r="B5057" s="2">
        <v>18.149999999999999</v>
      </c>
      <c r="C5057" s="2">
        <v>18.3</v>
      </c>
      <c r="D5057" s="2">
        <v>17.98</v>
      </c>
      <c r="E5057" s="2">
        <v>18.04</v>
      </c>
      <c r="F5057" s="2">
        <v>-0.606060606</v>
      </c>
    </row>
    <row r="5058" spans="1:6" x14ac:dyDescent="0.25">
      <c r="A5058" s="3">
        <v>38380</v>
      </c>
      <c r="B5058" s="2">
        <v>18.21</v>
      </c>
      <c r="C5058" s="2">
        <v>18.39</v>
      </c>
      <c r="D5058" s="2">
        <v>17.850000000000001</v>
      </c>
      <c r="E5058" s="2">
        <v>17.899999999999999</v>
      </c>
      <c r="F5058" s="2">
        <v>-1.7023613399999999</v>
      </c>
    </row>
    <row r="5059" spans="1:6" x14ac:dyDescent="0.25">
      <c r="A5059" s="3">
        <v>38379</v>
      </c>
      <c r="B5059" s="2">
        <v>17.77</v>
      </c>
      <c r="C5059" s="2">
        <v>18.22</v>
      </c>
      <c r="D5059" s="2">
        <v>17.73</v>
      </c>
      <c r="E5059" s="2">
        <v>18.18</v>
      </c>
      <c r="F5059" s="2">
        <v>2.3072594259999999</v>
      </c>
    </row>
    <row r="5060" spans="1:6" x14ac:dyDescent="0.25">
      <c r="A5060" s="3">
        <v>38378</v>
      </c>
      <c r="B5060" s="2">
        <v>17.78</v>
      </c>
      <c r="C5060" s="2">
        <v>17.86</v>
      </c>
      <c r="D5060" s="2">
        <v>17.55</v>
      </c>
      <c r="E5060" s="2">
        <v>17.690000000000001</v>
      </c>
      <c r="F5060" s="2">
        <v>-0.506186727</v>
      </c>
    </row>
    <row r="5061" spans="1:6" x14ac:dyDescent="0.25">
      <c r="A5061" s="3">
        <v>38377</v>
      </c>
      <c r="B5061" s="2">
        <v>17.899999999999999</v>
      </c>
      <c r="C5061" s="2">
        <v>17.98</v>
      </c>
      <c r="D5061" s="2">
        <v>17.41</v>
      </c>
      <c r="E5061" s="2">
        <v>17.510000000000002</v>
      </c>
      <c r="F5061" s="2">
        <v>-2.1787709500000001</v>
      </c>
    </row>
    <row r="5062" spans="1:6" x14ac:dyDescent="0.25">
      <c r="A5062" s="3">
        <v>38376</v>
      </c>
      <c r="B5062" s="2">
        <v>18.12</v>
      </c>
      <c r="C5062" s="2">
        <v>18.2</v>
      </c>
      <c r="D5062" s="2">
        <v>17.7</v>
      </c>
      <c r="E5062" s="2">
        <v>17.7</v>
      </c>
      <c r="F5062" s="2">
        <v>-2.3178807950000002</v>
      </c>
    </row>
    <row r="5063" spans="1:6" x14ac:dyDescent="0.25">
      <c r="A5063" s="3">
        <v>38373</v>
      </c>
      <c r="B5063" s="2">
        <v>18.260000000000002</v>
      </c>
      <c r="C5063" s="2">
        <v>18.47</v>
      </c>
      <c r="D5063" s="2">
        <v>18</v>
      </c>
      <c r="E5063" s="2">
        <v>18.010000000000002</v>
      </c>
      <c r="F5063" s="2">
        <v>-1.369112815</v>
      </c>
    </row>
    <row r="5064" spans="1:6" x14ac:dyDescent="0.25">
      <c r="A5064" s="3">
        <v>38372</v>
      </c>
      <c r="B5064" s="2">
        <v>18.059999999999999</v>
      </c>
      <c r="C5064" s="2">
        <v>18.43</v>
      </c>
      <c r="D5064" s="2">
        <v>17.91</v>
      </c>
      <c r="E5064" s="2">
        <v>18.3</v>
      </c>
      <c r="F5064" s="2">
        <v>1.3289036540000001</v>
      </c>
    </row>
    <row r="5065" spans="1:6" x14ac:dyDescent="0.25">
      <c r="A5065" s="3">
        <v>38371</v>
      </c>
      <c r="B5065" s="2">
        <v>18.649999999999999</v>
      </c>
      <c r="C5065" s="2">
        <v>18.68</v>
      </c>
      <c r="D5065" s="2">
        <v>18.11</v>
      </c>
      <c r="E5065" s="2">
        <v>18.149999999999999</v>
      </c>
      <c r="F5065" s="2">
        <v>-2.6809651470000002</v>
      </c>
    </row>
    <row r="5066" spans="1:6" x14ac:dyDescent="0.25">
      <c r="A5066" s="3">
        <v>38370</v>
      </c>
      <c r="B5066" s="2">
        <v>18.73</v>
      </c>
      <c r="C5066" s="2">
        <v>18.8</v>
      </c>
      <c r="D5066" s="2">
        <v>18.63</v>
      </c>
      <c r="E5066" s="2">
        <v>18.75</v>
      </c>
      <c r="F5066" s="2">
        <v>0.10678056599999999</v>
      </c>
    </row>
    <row r="5067" spans="1:6" x14ac:dyDescent="0.25">
      <c r="A5067" s="3">
        <v>38366</v>
      </c>
      <c r="B5067" s="2">
        <v>18.87</v>
      </c>
      <c r="C5067" s="2">
        <v>18.97</v>
      </c>
      <c r="D5067" s="2">
        <v>18.78</v>
      </c>
      <c r="E5067" s="2">
        <v>18.87</v>
      </c>
      <c r="F5067" s="2">
        <v>0</v>
      </c>
    </row>
    <row r="5068" spans="1:6" x14ac:dyDescent="0.25">
      <c r="A5068" s="3">
        <v>38365</v>
      </c>
      <c r="B5068" s="2">
        <v>18.920000000000002</v>
      </c>
      <c r="C5068" s="2">
        <v>18.989999999999998</v>
      </c>
      <c r="D5068" s="2">
        <v>18.63</v>
      </c>
      <c r="E5068" s="2">
        <v>18.809999999999999</v>
      </c>
      <c r="F5068" s="2">
        <v>-0.58139534900000001</v>
      </c>
    </row>
    <row r="5069" spans="1:6" x14ac:dyDescent="0.25">
      <c r="A5069" s="3">
        <v>38364</v>
      </c>
      <c r="B5069" s="2">
        <v>18.760000000000002</v>
      </c>
      <c r="C5069" s="2">
        <v>18.97</v>
      </c>
      <c r="D5069" s="2">
        <v>18.71</v>
      </c>
      <c r="E5069" s="2">
        <v>18.899999999999999</v>
      </c>
      <c r="F5069" s="2">
        <v>0.746268657</v>
      </c>
    </row>
    <row r="5070" spans="1:6" x14ac:dyDescent="0.25">
      <c r="A5070" s="3">
        <v>38363</v>
      </c>
      <c r="B5070" s="2">
        <v>18.579999999999998</v>
      </c>
      <c r="C5070" s="2">
        <v>18.72</v>
      </c>
      <c r="D5070" s="2">
        <v>18.46</v>
      </c>
      <c r="E5070" s="2">
        <v>18.64</v>
      </c>
      <c r="F5070" s="2">
        <v>0.32292787899999997</v>
      </c>
    </row>
    <row r="5071" spans="1:6" x14ac:dyDescent="0.25">
      <c r="A5071" s="3">
        <v>38362</v>
      </c>
      <c r="B5071" s="2">
        <v>18.600000000000001</v>
      </c>
      <c r="C5071" s="2">
        <v>18.84</v>
      </c>
      <c r="D5071" s="2">
        <v>18.600000000000001</v>
      </c>
      <c r="E5071" s="2">
        <v>18.75</v>
      </c>
      <c r="F5071" s="2">
        <v>0.80645161300000001</v>
      </c>
    </row>
    <row r="5072" spans="1:6" x14ac:dyDescent="0.25">
      <c r="A5072" s="3">
        <v>38359</v>
      </c>
      <c r="B5072" s="2">
        <v>18.920000000000002</v>
      </c>
      <c r="C5072" s="2">
        <v>18.98</v>
      </c>
      <c r="D5072" s="2">
        <v>18.62</v>
      </c>
      <c r="E5072" s="2">
        <v>18.72</v>
      </c>
      <c r="F5072" s="2">
        <v>-1.057082452</v>
      </c>
    </row>
    <row r="5073" spans="1:6" x14ac:dyDescent="0.25">
      <c r="A5073" s="3">
        <v>38358</v>
      </c>
      <c r="B5073" s="2">
        <v>18.670000000000002</v>
      </c>
      <c r="C5073" s="2">
        <v>18.850000000000001</v>
      </c>
      <c r="D5073" s="2">
        <v>18.57</v>
      </c>
      <c r="E5073" s="2">
        <v>18.850000000000001</v>
      </c>
      <c r="F5073" s="2">
        <v>0.96411355099999996</v>
      </c>
    </row>
    <row r="5074" spans="1:6" x14ac:dyDescent="0.25">
      <c r="A5074" s="3">
        <v>38357</v>
      </c>
      <c r="B5074" s="2">
        <v>18.47</v>
      </c>
      <c r="C5074" s="2">
        <v>18.88</v>
      </c>
      <c r="D5074" s="2">
        <v>18.45</v>
      </c>
      <c r="E5074" s="2">
        <v>18.57</v>
      </c>
      <c r="F5074" s="2">
        <v>0.54141851699999999</v>
      </c>
    </row>
    <row r="5075" spans="1:6" x14ac:dyDescent="0.25">
      <c r="A5075" s="3">
        <v>38356</v>
      </c>
      <c r="B5075" s="2">
        <v>19.36</v>
      </c>
      <c r="C5075" s="2">
        <v>19.39</v>
      </c>
      <c r="D5075" s="2">
        <v>18.54</v>
      </c>
      <c r="E5075" s="2">
        <v>18.559999999999999</v>
      </c>
      <c r="F5075" s="2">
        <v>-4.1322314049999997</v>
      </c>
    </row>
    <row r="5076" spans="1:6" x14ac:dyDescent="0.25">
      <c r="A5076" s="3">
        <v>38355</v>
      </c>
      <c r="B5076" s="2">
        <v>19.420000000000002</v>
      </c>
      <c r="C5076" s="2">
        <v>19.61</v>
      </c>
      <c r="D5076" s="2">
        <v>19.27</v>
      </c>
      <c r="E5076" s="2">
        <v>19.34</v>
      </c>
      <c r="F5076" s="2">
        <v>-0.41194644699999999</v>
      </c>
    </row>
    <row r="5077" spans="1:6" x14ac:dyDescent="0.25">
      <c r="A5077" s="3">
        <v>38352</v>
      </c>
      <c r="B5077" s="2">
        <v>19.38</v>
      </c>
      <c r="C5077" s="2">
        <v>19.5</v>
      </c>
      <c r="D5077" s="2">
        <v>19.260000000000002</v>
      </c>
      <c r="E5077" s="2">
        <v>19.3</v>
      </c>
      <c r="F5077" s="2">
        <v>-0.41279669800000002</v>
      </c>
    </row>
    <row r="5078" spans="1:6" x14ac:dyDescent="0.25">
      <c r="A5078" s="3">
        <v>38351</v>
      </c>
      <c r="B5078" s="2">
        <v>19.27</v>
      </c>
      <c r="C5078" s="2">
        <v>19.5</v>
      </c>
      <c r="D5078" s="2">
        <v>19.260000000000002</v>
      </c>
      <c r="E5078" s="2">
        <v>19.43</v>
      </c>
      <c r="F5078" s="2">
        <v>0.83030617500000004</v>
      </c>
    </row>
    <row r="5079" spans="1:6" x14ac:dyDescent="0.25">
      <c r="A5079" s="3">
        <v>38350</v>
      </c>
      <c r="B5079" s="2">
        <v>19.2</v>
      </c>
      <c r="C5079" s="2">
        <v>19.36</v>
      </c>
      <c r="D5079" s="2">
        <v>19.18</v>
      </c>
      <c r="E5079" s="2">
        <v>19.309999999999999</v>
      </c>
      <c r="F5079" s="2">
        <v>0.57291666699999999</v>
      </c>
    </row>
    <row r="5080" spans="1:6" x14ac:dyDescent="0.25">
      <c r="A5080" s="3">
        <v>38349</v>
      </c>
      <c r="B5080" s="2">
        <v>19.28</v>
      </c>
      <c r="C5080" s="2">
        <v>19.41</v>
      </c>
      <c r="D5080" s="2">
        <v>19.25</v>
      </c>
      <c r="E5080" s="2">
        <v>19.28</v>
      </c>
      <c r="F5080" s="2">
        <v>0</v>
      </c>
    </row>
    <row r="5081" spans="1:6" x14ac:dyDescent="0.25">
      <c r="A5081" s="3">
        <v>38348</v>
      </c>
      <c r="B5081" s="2">
        <v>19.45</v>
      </c>
      <c r="C5081" s="2">
        <v>19.579999999999998</v>
      </c>
      <c r="D5081" s="2">
        <v>19.3</v>
      </c>
      <c r="E5081" s="2">
        <v>19.3</v>
      </c>
      <c r="F5081" s="2">
        <v>-0.77120822600000005</v>
      </c>
    </row>
    <row r="5082" spans="1:6" x14ac:dyDescent="0.25">
      <c r="A5082" s="3">
        <v>38344</v>
      </c>
      <c r="B5082" s="2">
        <v>19.22</v>
      </c>
      <c r="C5082" s="2">
        <v>19.559999999999999</v>
      </c>
      <c r="D5082" s="2">
        <v>19.22</v>
      </c>
      <c r="E5082" s="2">
        <v>19.45</v>
      </c>
      <c r="F5082" s="2">
        <v>1.196670135</v>
      </c>
    </row>
    <row r="5083" spans="1:6" x14ac:dyDescent="0.25">
      <c r="A5083" s="3">
        <v>38343</v>
      </c>
      <c r="B5083" s="2">
        <v>19.2</v>
      </c>
      <c r="C5083" s="2">
        <v>19.46</v>
      </c>
      <c r="D5083" s="2">
        <v>19.149999999999999</v>
      </c>
      <c r="E5083" s="2">
        <v>19.309999999999999</v>
      </c>
      <c r="F5083" s="2">
        <v>0.57291666699999999</v>
      </c>
    </row>
    <row r="5084" spans="1:6" x14ac:dyDescent="0.25">
      <c r="A5084" s="3">
        <v>38342</v>
      </c>
      <c r="B5084" s="2">
        <v>19.07</v>
      </c>
      <c r="C5084" s="2">
        <v>19.52</v>
      </c>
      <c r="D5084" s="2">
        <v>19.04</v>
      </c>
      <c r="E5084" s="2">
        <v>19.36</v>
      </c>
      <c r="F5084" s="2">
        <v>1.5207131620000001</v>
      </c>
    </row>
    <row r="5085" spans="1:6" x14ac:dyDescent="0.25">
      <c r="A5085" s="3">
        <v>38341</v>
      </c>
      <c r="B5085" s="2">
        <v>19.100000000000001</v>
      </c>
      <c r="C5085" s="2">
        <v>19.329999999999998</v>
      </c>
      <c r="D5085" s="2">
        <v>19</v>
      </c>
      <c r="E5085" s="2">
        <v>19.05</v>
      </c>
      <c r="F5085" s="2">
        <v>-0.26178010499999999</v>
      </c>
    </row>
    <row r="5086" spans="1:6" x14ac:dyDescent="0.25">
      <c r="A5086" s="3">
        <v>38338</v>
      </c>
      <c r="B5086" s="2">
        <v>19.18</v>
      </c>
      <c r="C5086" s="2">
        <v>19.579999999999998</v>
      </c>
      <c r="D5086" s="2">
        <v>18.989999999999998</v>
      </c>
      <c r="E5086" s="2">
        <v>18.989999999999998</v>
      </c>
      <c r="F5086" s="2">
        <v>-0.99061522400000002</v>
      </c>
    </row>
    <row r="5087" spans="1:6" x14ac:dyDescent="0.25">
      <c r="A5087" s="3">
        <v>38337</v>
      </c>
      <c r="B5087" s="2">
        <v>19.260000000000002</v>
      </c>
      <c r="C5087" s="2">
        <v>19.66</v>
      </c>
      <c r="D5087" s="2">
        <v>19.260000000000002</v>
      </c>
      <c r="E5087" s="2">
        <v>19.39</v>
      </c>
      <c r="F5087" s="2">
        <v>0.67497403899999997</v>
      </c>
    </row>
    <row r="5088" spans="1:6" x14ac:dyDescent="0.25">
      <c r="A5088" s="3">
        <v>38336</v>
      </c>
      <c r="B5088" s="2">
        <v>19.21</v>
      </c>
      <c r="C5088" s="2">
        <v>19.420000000000002</v>
      </c>
      <c r="D5088" s="2">
        <v>19.170000000000002</v>
      </c>
      <c r="E5088" s="2">
        <v>19.399999999999999</v>
      </c>
      <c r="F5088" s="2">
        <v>0.98906819400000001</v>
      </c>
    </row>
    <row r="5089" spans="1:6" x14ac:dyDescent="0.25">
      <c r="A5089" s="3">
        <v>38335</v>
      </c>
      <c r="B5089" s="2">
        <v>19.13</v>
      </c>
      <c r="C5089" s="2">
        <v>19.48</v>
      </c>
      <c r="D5089" s="2">
        <v>19.11</v>
      </c>
      <c r="E5089" s="2">
        <v>19.28</v>
      </c>
      <c r="F5089" s="2">
        <v>0.78410873000000003</v>
      </c>
    </row>
    <row r="5090" spans="1:6" x14ac:dyDescent="0.25">
      <c r="A5090" s="3">
        <v>38334</v>
      </c>
      <c r="B5090" s="2">
        <v>19.5</v>
      </c>
      <c r="C5090" s="2">
        <v>19.559999999999999</v>
      </c>
      <c r="D5090" s="2">
        <v>19.12</v>
      </c>
      <c r="E5090" s="2">
        <v>19.27</v>
      </c>
      <c r="F5090" s="2">
        <v>-1.1794871790000001</v>
      </c>
    </row>
    <row r="5091" spans="1:6" x14ac:dyDescent="0.25">
      <c r="A5091" s="3">
        <v>38331</v>
      </c>
      <c r="B5091" s="2">
        <v>19.329999999999998</v>
      </c>
      <c r="C5091" s="2">
        <v>19.72</v>
      </c>
      <c r="D5091" s="2">
        <v>19.32</v>
      </c>
      <c r="E5091" s="2">
        <v>19.420000000000002</v>
      </c>
      <c r="F5091" s="2">
        <v>0.46559751700000002</v>
      </c>
    </row>
    <row r="5092" spans="1:6" x14ac:dyDescent="0.25">
      <c r="A5092" s="3">
        <v>38330</v>
      </c>
      <c r="B5092" s="2">
        <v>19.5</v>
      </c>
      <c r="C5092" s="2">
        <v>19.77</v>
      </c>
      <c r="D5092" s="2">
        <v>19.3</v>
      </c>
      <c r="E5092" s="2">
        <v>19.399999999999999</v>
      </c>
      <c r="F5092" s="2">
        <v>-0.51282051299999998</v>
      </c>
    </row>
    <row r="5093" spans="1:6" x14ac:dyDescent="0.25">
      <c r="A5093" s="3">
        <v>38329</v>
      </c>
      <c r="B5093" s="2">
        <v>19.77</v>
      </c>
      <c r="C5093" s="2">
        <v>19.91</v>
      </c>
      <c r="D5093" s="2">
        <v>19.59</v>
      </c>
      <c r="E5093" s="2">
        <v>19.8</v>
      </c>
      <c r="F5093" s="2">
        <v>0.15174506800000001</v>
      </c>
    </row>
    <row r="5094" spans="1:6" x14ac:dyDescent="0.25">
      <c r="A5094" s="3">
        <v>38328</v>
      </c>
      <c r="B5094" s="2">
        <v>19.96</v>
      </c>
      <c r="C5094" s="2">
        <v>20.350000000000001</v>
      </c>
      <c r="D5094" s="2">
        <v>19.66</v>
      </c>
      <c r="E5094" s="2">
        <v>19.66</v>
      </c>
      <c r="F5094" s="2">
        <v>-1.5030060119999999</v>
      </c>
    </row>
    <row r="5095" spans="1:6" x14ac:dyDescent="0.25">
      <c r="A5095" s="3">
        <v>38327</v>
      </c>
      <c r="B5095" s="2">
        <v>19.510000000000002</v>
      </c>
      <c r="C5095" s="2">
        <v>19.87</v>
      </c>
      <c r="D5095" s="2">
        <v>19.46</v>
      </c>
      <c r="E5095" s="2">
        <v>19.82</v>
      </c>
      <c r="F5095" s="2">
        <v>1.5889287540000001</v>
      </c>
    </row>
    <row r="5096" spans="1:6" x14ac:dyDescent="0.25">
      <c r="A5096" s="3">
        <v>38324</v>
      </c>
      <c r="B5096" s="2">
        <v>19.43</v>
      </c>
      <c r="C5096" s="2">
        <v>19.690000000000001</v>
      </c>
      <c r="D5096" s="2">
        <v>19.39</v>
      </c>
      <c r="E5096" s="2">
        <v>19.489999999999998</v>
      </c>
      <c r="F5096" s="2">
        <v>0.308800823</v>
      </c>
    </row>
    <row r="5097" spans="1:6" x14ac:dyDescent="0.25">
      <c r="A5097" s="3">
        <v>38323</v>
      </c>
      <c r="B5097" s="2">
        <v>19.079999999999998</v>
      </c>
      <c r="C5097" s="2">
        <v>19.45</v>
      </c>
      <c r="D5097" s="2">
        <v>19.059999999999999</v>
      </c>
      <c r="E5097" s="2">
        <v>19.2</v>
      </c>
      <c r="F5097" s="2">
        <v>0.62893081799999995</v>
      </c>
    </row>
    <row r="5098" spans="1:6" x14ac:dyDescent="0.25">
      <c r="A5098" s="3">
        <v>38322</v>
      </c>
      <c r="B5098" s="2">
        <v>18.809999999999999</v>
      </c>
      <c r="C5098" s="2">
        <v>19.16</v>
      </c>
      <c r="D5098" s="2">
        <v>18.809999999999999</v>
      </c>
      <c r="E5098" s="2">
        <v>19.149999999999999</v>
      </c>
      <c r="F5098" s="2">
        <v>1.807549176</v>
      </c>
    </row>
    <row r="5099" spans="1:6" x14ac:dyDescent="0.25">
      <c r="A5099" s="3">
        <v>38321</v>
      </c>
      <c r="B5099" s="2">
        <v>18.84</v>
      </c>
      <c r="C5099" s="2">
        <v>19.149999999999999</v>
      </c>
      <c r="D5099" s="2">
        <v>18.71</v>
      </c>
      <c r="E5099" s="2">
        <v>18.71</v>
      </c>
      <c r="F5099" s="2">
        <v>-0.69002123100000001</v>
      </c>
    </row>
    <row r="5100" spans="1:6" x14ac:dyDescent="0.25">
      <c r="A5100" s="3">
        <v>38320</v>
      </c>
      <c r="B5100" s="2">
        <v>19.190000000000001</v>
      </c>
      <c r="C5100" s="2">
        <v>19.39</v>
      </c>
      <c r="D5100" s="2">
        <v>18.88</v>
      </c>
      <c r="E5100" s="2">
        <v>18.940000000000001</v>
      </c>
      <c r="F5100" s="2">
        <v>-1.302761855</v>
      </c>
    </row>
    <row r="5101" spans="1:6" x14ac:dyDescent="0.25">
      <c r="A5101" s="3">
        <v>38317</v>
      </c>
      <c r="B5101" s="2">
        <v>19.07</v>
      </c>
      <c r="C5101" s="2">
        <v>19.38</v>
      </c>
      <c r="D5101" s="2">
        <v>19.07</v>
      </c>
      <c r="E5101" s="2">
        <v>19.23</v>
      </c>
      <c r="F5101" s="2">
        <v>0.83901415800000001</v>
      </c>
    </row>
    <row r="5102" spans="1:6" x14ac:dyDescent="0.25">
      <c r="A5102" s="3">
        <v>38315</v>
      </c>
      <c r="B5102" s="2">
        <v>19.13</v>
      </c>
      <c r="C5102" s="2">
        <v>19.25</v>
      </c>
      <c r="D5102" s="2">
        <v>19.04</v>
      </c>
      <c r="E5102" s="2">
        <v>19.190000000000001</v>
      </c>
      <c r="F5102" s="2">
        <v>0.31364349200000002</v>
      </c>
    </row>
    <row r="5103" spans="1:6" x14ac:dyDescent="0.25">
      <c r="A5103" s="3">
        <v>38314</v>
      </c>
      <c r="B5103" s="2">
        <v>19</v>
      </c>
      <c r="C5103" s="2">
        <v>19.149999999999999</v>
      </c>
      <c r="D5103" s="2">
        <v>18.95</v>
      </c>
      <c r="E5103" s="2">
        <v>19</v>
      </c>
      <c r="F5103" s="2">
        <v>0</v>
      </c>
    </row>
    <row r="5104" spans="1:6" x14ac:dyDescent="0.25">
      <c r="A5104" s="3">
        <v>38313</v>
      </c>
      <c r="B5104" s="2">
        <v>18.86</v>
      </c>
      <c r="C5104" s="2">
        <v>19.170000000000002</v>
      </c>
      <c r="D5104" s="2">
        <v>18.739999999999998</v>
      </c>
      <c r="E5104" s="2">
        <v>19.16</v>
      </c>
      <c r="F5104" s="2">
        <v>1.590668081</v>
      </c>
    </row>
    <row r="5105" spans="1:6" x14ac:dyDescent="0.25">
      <c r="A5105" s="3">
        <v>38310</v>
      </c>
      <c r="B5105" s="2">
        <v>19.64</v>
      </c>
      <c r="C5105" s="2">
        <v>19.64</v>
      </c>
      <c r="D5105" s="2">
        <v>18.989999999999998</v>
      </c>
      <c r="E5105" s="2">
        <v>19.010000000000002</v>
      </c>
      <c r="F5105" s="2">
        <v>-3.2077393079999998</v>
      </c>
    </row>
    <row r="5106" spans="1:6" x14ac:dyDescent="0.25">
      <c r="A5106" s="3">
        <v>38309</v>
      </c>
      <c r="B5106" s="2">
        <v>19.5</v>
      </c>
      <c r="C5106" s="2">
        <v>19.77</v>
      </c>
      <c r="D5106" s="2">
        <v>19.43</v>
      </c>
      <c r="E5106" s="2">
        <v>19.52</v>
      </c>
      <c r="F5106" s="2">
        <v>0.102564103</v>
      </c>
    </row>
    <row r="5107" spans="1:6" x14ac:dyDescent="0.25">
      <c r="A5107" s="3">
        <v>38308</v>
      </c>
      <c r="B5107" s="2">
        <v>19.489999999999998</v>
      </c>
      <c r="C5107" s="2">
        <v>19.829999999999998</v>
      </c>
      <c r="D5107" s="2">
        <v>19.41</v>
      </c>
      <c r="E5107" s="2">
        <v>19.54</v>
      </c>
      <c r="F5107" s="2">
        <v>0.25654181599999998</v>
      </c>
    </row>
    <row r="5108" spans="1:6" x14ac:dyDescent="0.25">
      <c r="A5108" s="3">
        <v>38307</v>
      </c>
      <c r="B5108" s="2">
        <v>19.420000000000002</v>
      </c>
      <c r="C5108" s="2">
        <v>19.52</v>
      </c>
      <c r="D5108" s="2">
        <v>19.260000000000002</v>
      </c>
      <c r="E5108" s="2">
        <v>19.38</v>
      </c>
      <c r="F5108" s="2">
        <v>-0.20597322300000001</v>
      </c>
    </row>
    <row r="5109" spans="1:6" x14ac:dyDescent="0.25">
      <c r="A5109" s="3">
        <v>38306</v>
      </c>
      <c r="B5109" s="2">
        <v>19.079999999999998</v>
      </c>
      <c r="C5109" s="2">
        <v>19.55</v>
      </c>
      <c r="D5109" s="2">
        <v>19.079999999999998</v>
      </c>
      <c r="E5109" s="2">
        <v>19.55</v>
      </c>
      <c r="F5109" s="2">
        <v>2.4633123690000001</v>
      </c>
    </row>
    <row r="5110" spans="1:6" x14ac:dyDescent="0.25">
      <c r="A5110" s="3">
        <v>38303</v>
      </c>
      <c r="B5110" s="2">
        <v>18.809999999999999</v>
      </c>
      <c r="C5110" s="2">
        <v>19.28</v>
      </c>
      <c r="D5110" s="2">
        <v>18.77</v>
      </c>
      <c r="E5110" s="2">
        <v>19.27</v>
      </c>
      <c r="F5110" s="2">
        <v>2.4455077090000001</v>
      </c>
    </row>
    <row r="5111" spans="1:6" x14ac:dyDescent="0.25">
      <c r="A5111" s="3">
        <v>38302</v>
      </c>
      <c r="B5111" s="2">
        <v>18.52</v>
      </c>
      <c r="C5111" s="2">
        <v>18.760000000000002</v>
      </c>
      <c r="D5111" s="2">
        <v>18</v>
      </c>
      <c r="E5111" s="2">
        <v>18.72</v>
      </c>
      <c r="F5111" s="2">
        <v>1.0799136069999999</v>
      </c>
    </row>
    <row r="5112" spans="1:6" x14ac:dyDescent="0.25">
      <c r="A5112" s="3">
        <v>38301</v>
      </c>
      <c r="B5112" s="2">
        <v>18.97</v>
      </c>
      <c r="C5112" s="2">
        <v>19.03</v>
      </c>
      <c r="D5112" s="2">
        <v>18.420000000000002</v>
      </c>
      <c r="E5112" s="2">
        <v>18.440000000000001</v>
      </c>
      <c r="F5112" s="2">
        <v>-2.7938850820000001</v>
      </c>
    </row>
    <row r="5113" spans="1:6" x14ac:dyDescent="0.25">
      <c r="A5113" s="3">
        <v>38300</v>
      </c>
      <c r="B5113" s="2">
        <v>19.91</v>
      </c>
      <c r="C5113" s="2">
        <v>19.989999999999998</v>
      </c>
      <c r="D5113" s="2">
        <v>19.68</v>
      </c>
      <c r="E5113" s="2">
        <v>19.75</v>
      </c>
      <c r="F5113" s="2">
        <v>-0.80361627300000005</v>
      </c>
    </row>
    <row r="5114" spans="1:6" x14ac:dyDescent="0.25">
      <c r="A5114" s="3">
        <v>38299</v>
      </c>
      <c r="B5114" s="2">
        <v>19.96</v>
      </c>
      <c r="C5114" s="2">
        <v>20.010000000000002</v>
      </c>
      <c r="D5114" s="2">
        <v>19.760000000000002</v>
      </c>
      <c r="E5114" s="2">
        <v>19.95</v>
      </c>
      <c r="F5114" s="2">
        <v>-5.0100199999999998E-2</v>
      </c>
    </row>
    <row r="5115" spans="1:6" x14ac:dyDescent="0.25">
      <c r="A5115" s="3">
        <v>38296</v>
      </c>
      <c r="B5115" s="2">
        <v>19.79</v>
      </c>
      <c r="C5115" s="2">
        <v>20</v>
      </c>
      <c r="D5115" s="2">
        <v>19.72</v>
      </c>
      <c r="E5115" s="2">
        <v>19.989999999999998</v>
      </c>
      <c r="F5115" s="2">
        <v>1.01061142</v>
      </c>
    </row>
    <row r="5116" spans="1:6" x14ac:dyDescent="0.25">
      <c r="A5116" s="3">
        <v>38295</v>
      </c>
      <c r="B5116" s="2">
        <v>19.25</v>
      </c>
      <c r="C5116" s="2">
        <v>19.559999999999999</v>
      </c>
      <c r="D5116" s="2">
        <v>19.23</v>
      </c>
      <c r="E5116" s="2">
        <v>19.52</v>
      </c>
      <c r="F5116" s="2">
        <v>1.4025974029999999</v>
      </c>
    </row>
    <row r="5117" spans="1:6" x14ac:dyDescent="0.25">
      <c r="A5117" s="3">
        <v>38294</v>
      </c>
      <c r="B5117" s="2">
        <v>19.77</v>
      </c>
      <c r="C5117" s="2">
        <v>19.8</v>
      </c>
      <c r="D5117" s="2">
        <v>19.18</v>
      </c>
      <c r="E5117" s="2">
        <v>19.3</v>
      </c>
      <c r="F5117" s="2">
        <v>-2.3773394030000001</v>
      </c>
    </row>
    <row r="5118" spans="1:6" x14ac:dyDescent="0.25">
      <c r="A5118" s="3">
        <v>38293</v>
      </c>
      <c r="B5118" s="2">
        <v>19.3</v>
      </c>
      <c r="C5118" s="2">
        <v>19.52</v>
      </c>
      <c r="D5118" s="2">
        <v>19.16</v>
      </c>
      <c r="E5118" s="2">
        <v>19.29</v>
      </c>
      <c r="F5118" s="2">
        <v>-5.1813471999999999E-2</v>
      </c>
    </row>
    <row r="5119" spans="1:6" x14ac:dyDescent="0.25">
      <c r="A5119" s="3">
        <v>38292</v>
      </c>
      <c r="B5119" s="2">
        <v>19.21</v>
      </c>
      <c r="C5119" s="2">
        <v>19.350000000000001</v>
      </c>
      <c r="D5119" s="2">
        <v>18.95</v>
      </c>
      <c r="E5119" s="2">
        <v>19.260000000000002</v>
      </c>
      <c r="F5119" s="2">
        <v>0.26028110399999999</v>
      </c>
    </row>
    <row r="5120" spans="1:6" x14ac:dyDescent="0.25">
      <c r="A5120" s="3">
        <v>38289</v>
      </c>
      <c r="B5120" s="2">
        <v>18.96</v>
      </c>
      <c r="C5120" s="2">
        <v>19.37</v>
      </c>
      <c r="D5120" s="2">
        <v>18.91</v>
      </c>
      <c r="E5120" s="2">
        <v>19.21</v>
      </c>
      <c r="F5120" s="2">
        <v>1.3185654010000001</v>
      </c>
    </row>
    <row r="5121" spans="1:6" x14ac:dyDescent="0.25">
      <c r="A5121" s="3">
        <v>38288</v>
      </c>
      <c r="B5121" s="2">
        <v>18.54</v>
      </c>
      <c r="C5121" s="2">
        <v>18.97</v>
      </c>
      <c r="D5121" s="2">
        <v>18.41</v>
      </c>
      <c r="E5121" s="2">
        <v>18.95</v>
      </c>
      <c r="F5121" s="2">
        <v>2.2114347360000002</v>
      </c>
    </row>
    <row r="5122" spans="1:6" x14ac:dyDescent="0.25">
      <c r="A5122" s="3">
        <v>38287</v>
      </c>
      <c r="B5122" s="2">
        <v>18.079999999999998</v>
      </c>
      <c r="C5122" s="2">
        <v>18.649999999999999</v>
      </c>
      <c r="D5122" s="2">
        <v>17.899999999999999</v>
      </c>
      <c r="E5122" s="2">
        <v>18.55</v>
      </c>
      <c r="F5122" s="2">
        <v>2.599557522</v>
      </c>
    </row>
    <row r="5123" spans="1:6" x14ac:dyDescent="0.25">
      <c r="A5123" s="3">
        <v>38286</v>
      </c>
      <c r="B5123" s="2">
        <v>18.12</v>
      </c>
      <c r="C5123" s="2">
        <v>18.21</v>
      </c>
      <c r="D5123" s="2">
        <v>17.8</v>
      </c>
      <c r="E5123" s="2">
        <v>18.21</v>
      </c>
      <c r="F5123" s="2">
        <v>0.49668874200000002</v>
      </c>
    </row>
    <row r="5124" spans="1:6" x14ac:dyDescent="0.25">
      <c r="A5124" s="3">
        <v>38285</v>
      </c>
      <c r="B5124" s="2">
        <v>18.149999999999999</v>
      </c>
      <c r="C5124" s="2">
        <v>18.29</v>
      </c>
      <c r="D5124" s="2">
        <v>18</v>
      </c>
      <c r="E5124" s="2">
        <v>18</v>
      </c>
      <c r="F5124" s="2">
        <v>-0.82644628099999995</v>
      </c>
    </row>
    <row r="5125" spans="1:6" x14ac:dyDescent="0.25">
      <c r="A5125" s="3">
        <v>38282</v>
      </c>
      <c r="B5125" s="2">
        <v>18.68</v>
      </c>
      <c r="C5125" s="2">
        <v>18.77</v>
      </c>
      <c r="D5125" s="2">
        <v>18.16</v>
      </c>
      <c r="E5125" s="2">
        <v>18.27</v>
      </c>
      <c r="F5125" s="2">
        <v>-2.1948608140000001</v>
      </c>
    </row>
    <row r="5126" spans="1:6" x14ac:dyDescent="0.25">
      <c r="A5126" s="3">
        <v>38281</v>
      </c>
      <c r="B5126" s="2">
        <v>18.670000000000002</v>
      </c>
      <c r="C5126" s="2">
        <v>18.72</v>
      </c>
      <c r="D5126" s="2">
        <v>18.38</v>
      </c>
      <c r="E5126" s="2">
        <v>18.64</v>
      </c>
      <c r="F5126" s="2">
        <v>-0.16068559199999999</v>
      </c>
    </row>
    <row r="5127" spans="1:6" x14ac:dyDescent="0.25">
      <c r="A5127" s="3">
        <v>38280</v>
      </c>
      <c r="B5127" s="2">
        <v>18.59</v>
      </c>
      <c r="C5127" s="2">
        <v>18.66</v>
      </c>
      <c r="D5127" s="2">
        <v>18.29</v>
      </c>
      <c r="E5127" s="2">
        <v>18.46</v>
      </c>
      <c r="F5127" s="2">
        <v>-0.69930069900000003</v>
      </c>
    </row>
    <row r="5128" spans="1:6" x14ac:dyDescent="0.25">
      <c r="A5128" s="3">
        <v>38279</v>
      </c>
      <c r="B5128" s="2">
        <v>18.91</v>
      </c>
      <c r="C5128" s="2">
        <v>19.13</v>
      </c>
      <c r="D5128" s="2">
        <v>18.600000000000001</v>
      </c>
      <c r="E5128" s="2">
        <v>18.690000000000001</v>
      </c>
      <c r="F5128" s="2">
        <v>-1.1634056049999999</v>
      </c>
    </row>
    <row r="5129" spans="1:6" x14ac:dyDescent="0.25">
      <c r="A5129" s="3">
        <v>38278</v>
      </c>
      <c r="B5129" s="2">
        <v>18.52</v>
      </c>
      <c r="C5129" s="2">
        <v>18.73</v>
      </c>
      <c r="D5129" s="2">
        <v>18.420000000000002</v>
      </c>
      <c r="E5129" s="2">
        <v>18.68</v>
      </c>
      <c r="F5129" s="2">
        <v>0.86393088600000001</v>
      </c>
    </row>
    <row r="5130" spans="1:6" x14ac:dyDescent="0.25">
      <c r="A5130" s="3">
        <v>38275</v>
      </c>
      <c r="B5130" s="2">
        <v>18.649999999999999</v>
      </c>
      <c r="C5130" s="2">
        <v>18.8</v>
      </c>
      <c r="D5130" s="2">
        <v>18.39</v>
      </c>
      <c r="E5130" s="2">
        <v>18.48</v>
      </c>
      <c r="F5130" s="2">
        <v>-0.91152814999999998</v>
      </c>
    </row>
    <row r="5131" spans="1:6" x14ac:dyDescent="0.25">
      <c r="A5131" s="3">
        <v>38274</v>
      </c>
      <c r="B5131" s="2">
        <v>18.78</v>
      </c>
      <c r="C5131" s="2">
        <v>18.88</v>
      </c>
      <c r="D5131" s="2">
        <v>18.510000000000002</v>
      </c>
      <c r="E5131" s="2">
        <v>18.59</v>
      </c>
      <c r="F5131" s="2">
        <v>-1.01171459</v>
      </c>
    </row>
    <row r="5132" spans="1:6" x14ac:dyDescent="0.25">
      <c r="A5132" s="3">
        <v>38273</v>
      </c>
      <c r="B5132" s="2">
        <v>19.46</v>
      </c>
      <c r="C5132" s="2">
        <v>19.5</v>
      </c>
      <c r="D5132" s="2">
        <v>18.62</v>
      </c>
      <c r="E5132" s="2">
        <v>18.86</v>
      </c>
      <c r="F5132" s="2">
        <v>-3.0832476880000002</v>
      </c>
    </row>
    <row r="5133" spans="1:6" x14ac:dyDescent="0.25">
      <c r="A5133" s="3">
        <v>38272</v>
      </c>
      <c r="B5133" s="2">
        <v>18.68</v>
      </c>
      <c r="C5133" s="2">
        <v>19.170000000000002</v>
      </c>
      <c r="D5133" s="2">
        <v>18.600000000000001</v>
      </c>
      <c r="E5133" s="2">
        <v>19.16</v>
      </c>
      <c r="F5133" s="2">
        <v>2.569593148</v>
      </c>
    </row>
    <row r="5134" spans="1:6" x14ac:dyDescent="0.25">
      <c r="A5134" s="3">
        <v>38271</v>
      </c>
      <c r="B5134" s="2">
        <v>18.78</v>
      </c>
      <c r="C5134" s="2">
        <v>19.02</v>
      </c>
      <c r="D5134" s="2">
        <v>18.72</v>
      </c>
      <c r="E5134" s="2">
        <v>18.95</v>
      </c>
      <c r="F5134" s="2">
        <v>0.90521831699999999</v>
      </c>
    </row>
    <row r="5135" spans="1:6" x14ac:dyDescent="0.25">
      <c r="A5135" s="3">
        <v>38268</v>
      </c>
      <c r="B5135" s="2">
        <v>18.96</v>
      </c>
      <c r="C5135" s="2">
        <v>19.22</v>
      </c>
      <c r="D5135" s="2">
        <v>18.68</v>
      </c>
      <c r="E5135" s="2">
        <v>18.78</v>
      </c>
      <c r="F5135" s="2">
        <v>-0.949367089</v>
      </c>
    </row>
    <row r="5136" spans="1:6" x14ac:dyDescent="0.25">
      <c r="A5136" s="3">
        <v>38267</v>
      </c>
      <c r="B5136" s="2">
        <v>19.46</v>
      </c>
      <c r="C5136" s="2">
        <v>19.739999999999998</v>
      </c>
      <c r="D5136" s="2">
        <v>19.09</v>
      </c>
      <c r="E5136" s="2">
        <v>19.13</v>
      </c>
      <c r="F5136" s="2">
        <v>-1.695786228</v>
      </c>
    </row>
    <row r="5137" spans="1:6" x14ac:dyDescent="0.25">
      <c r="A5137" s="3">
        <v>38266</v>
      </c>
      <c r="B5137" s="2">
        <v>19.04</v>
      </c>
      <c r="C5137" s="2">
        <v>19.54</v>
      </c>
      <c r="D5137" s="2">
        <v>19.04</v>
      </c>
      <c r="E5137" s="2">
        <v>19.53</v>
      </c>
      <c r="F5137" s="2">
        <v>2.5735294120000001</v>
      </c>
    </row>
    <row r="5138" spans="1:6" x14ac:dyDescent="0.25">
      <c r="A5138" s="3">
        <v>38265</v>
      </c>
      <c r="B5138" s="2">
        <v>18.89</v>
      </c>
      <c r="C5138" s="2">
        <v>19.25</v>
      </c>
      <c r="D5138" s="2">
        <v>18.89</v>
      </c>
      <c r="E5138" s="2">
        <v>19.11</v>
      </c>
      <c r="F5138" s="2">
        <v>1.164637374</v>
      </c>
    </row>
    <row r="5139" spans="1:6" x14ac:dyDescent="0.25">
      <c r="A5139" s="3">
        <v>38264</v>
      </c>
      <c r="B5139" s="2">
        <v>19.21</v>
      </c>
      <c r="C5139" s="2">
        <v>19.3</v>
      </c>
      <c r="D5139" s="2">
        <v>18.87</v>
      </c>
      <c r="E5139" s="2">
        <v>18.96</v>
      </c>
      <c r="F5139" s="2">
        <v>-1.3014055179999999</v>
      </c>
    </row>
    <row r="5140" spans="1:6" x14ac:dyDescent="0.25">
      <c r="A5140" s="3">
        <v>38261</v>
      </c>
      <c r="B5140" s="2">
        <v>18.28</v>
      </c>
      <c r="C5140" s="2">
        <v>19</v>
      </c>
      <c r="D5140" s="2">
        <v>18.25</v>
      </c>
      <c r="E5140" s="2">
        <v>18.920000000000002</v>
      </c>
      <c r="F5140" s="2">
        <v>3.5010940920000002</v>
      </c>
    </row>
    <row r="5141" spans="1:6" x14ac:dyDescent="0.25">
      <c r="A5141" s="3">
        <v>38260</v>
      </c>
      <c r="B5141" s="2">
        <v>18.28</v>
      </c>
      <c r="C5141" s="2">
        <v>18.36</v>
      </c>
      <c r="D5141" s="2">
        <v>18.05</v>
      </c>
      <c r="E5141" s="2">
        <v>18.100000000000001</v>
      </c>
      <c r="F5141" s="2">
        <v>-0.98468271299999999</v>
      </c>
    </row>
    <row r="5142" spans="1:6" x14ac:dyDescent="0.25">
      <c r="A5142" s="3">
        <v>38259</v>
      </c>
      <c r="B5142" s="2">
        <v>18.16</v>
      </c>
      <c r="C5142" s="2">
        <v>18.440000000000001</v>
      </c>
      <c r="D5142" s="2">
        <v>18.079999999999998</v>
      </c>
      <c r="E5142" s="2">
        <v>18.309999999999999</v>
      </c>
      <c r="F5142" s="2">
        <v>0.82599118900000001</v>
      </c>
    </row>
    <row r="5143" spans="1:6" x14ac:dyDescent="0.25">
      <c r="A5143" s="3">
        <v>38258</v>
      </c>
      <c r="B5143" s="2">
        <v>18.11</v>
      </c>
      <c r="C5143" s="2">
        <v>18.14</v>
      </c>
      <c r="D5143" s="2">
        <v>17.850000000000001</v>
      </c>
      <c r="E5143" s="2">
        <v>18.07</v>
      </c>
      <c r="F5143" s="2">
        <v>-0.220872446</v>
      </c>
    </row>
    <row r="5144" spans="1:6" x14ac:dyDescent="0.25">
      <c r="A5144" s="3">
        <v>38257</v>
      </c>
      <c r="B5144" s="2">
        <v>18.25</v>
      </c>
      <c r="C5144" s="2">
        <v>18.350000000000001</v>
      </c>
      <c r="D5144" s="2">
        <v>17.95</v>
      </c>
      <c r="E5144" s="2">
        <v>18.03</v>
      </c>
      <c r="F5144" s="2">
        <v>-1.2054794520000001</v>
      </c>
    </row>
    <row r="5145" spans="1:6" x14ac:dyDescent="0.25">
      <c r="A5145" s="3">
        <v>38254</v>
      </c>
      <c r="B5145" s="2">
        <v>18.88</v>
      </c>
      <c r="C5145" s="2">
        <v>18.93</v>
      </c>
      <c r="D5145" s="2">
        <v>18.309999999999999</v>
      </c>
      <c r="E5145" s="2">
        <v>18.399999999999999</v>
      </c>
      <c r="F5145" s="2">
        <v>-2.5423728809999999</v>
      </c>
    </row>
    <row r="5146" spans="1:6" x14ac:dyDescent="0.25">
      <c r="A5146" s="3">
        <v>38253</v>
      </c>
      <c r="B5146" s="2">
        <v>18.899999999999999</v>
      </c>
      <c r="C5146" s="2">
        <v>19.11</v>
      </c>
      <c r="D5146" s="2">
        <v>18.82</v>
      </c>
      <c r="E5146" s="2">
        <v>18.84</v>
      </c>
      <c r="F5146" s="2">
        <v>-0.31746031699999999</v>
      </c>
    </row>
    <row r="5147" spans="1:6" x14ac:dyDescent="0.25">
      <c r="A5147" s="3">
        <v>38252</v>
      </c>
      <c r="B5147" s="2">
        <v>19.190000000000001</v>
      </c>
      <c r="C5147" s="2">
        <v>19.28</v>
      </c>
      <c r="D5147" s="2">
        <v>18.86</v>
      </c>
      <c r="E5147" s="2">
        <v>18.96</v>
      </c>
      <c r="F5147" s="2">
        <v>-1.1985409069999999</v>
      </c>
    </row>
    <row r="5148" spans="1:6" x14ac:dyDescent="0.25">
      <c r="A5148" s="3">
        <v>38251</v>
      </c>
      <c r="B5148" s="2">
        <v>19.39</v>
      </c>
      <c r="C5148" s="2">
        <v>19.71</v>
      </c>
      <c r="D5148" s="2">
        <v>19.3</v>
      </c>
      <c r="E5148" s="2">
        <v>19.649999999999999</v>
      </c>
      <c r="F5148" s="2">
        <v>1.34089737</v>
      </c>
    </row>
    <row r="5149" spans="1:6" x14ac:dyDescent="0.25">
      <c r="A5149" s="3">
        <v>38250</v>
      </c>
      <c r="B5149" s="2">
        <v>19.03</v>
      </c>
      <c r="C5149" s="2">
        <v>19.48</v>
      </c>
      <c r="D5149" s="2">
        <v>18.940000000000001</v>
      </c>
      <c r="E5149" s="2">
        <v>19.29</v>
      </c>
      <c r="F5149" s="2">
        <v>1.366263794</v>
      </c>
    </row>
    <row r="5150" spans="1:6" x14ac:dyDescent="0.25">
      <c r="A5150" s="3">
        <v>38247</v>
      </c>
      <c r="B5150" s="2">
        <v>19.329999999999998</v>
      </c>
      <c r="C5150" s="2">
        <v>19.329999999999998</v>
      </c>
      <c r="D5150" s="2">
        <v>19.09</v>
      </c>
      <c r="E5150" s="2">
        <v>19.16</v>
      </c>
      <c r="F5150" s="2">
        <v>-0.87946197599999998</v>
      </c>
    </row>
    <row r="5151" spans="1:6" x14ac:dyDescent="0.25">
      <c r="A5151" s="3">
        <v>38246</v>
      </c>
      <c r="B5151" s="2">
        <v>19.600000000000001</v>
      </c>
      <c r="C5151" s="2">
        <v>19.75</v>
      </c>
      <c r="D5151" s="2">
        <v>19.46</v>
      </c>
      <c r="E5151" s="2">
        <v>19.59</v>
      </c>
      <c r="F5151" s="2">
        <v>-5.1020408000000003E-2</v>
      </c>
    </row>
    <row r="5152" spans="1:6" x14ac:dyDescent="0.25">
      <c r="A5152" s="3">
        <v>38245</v>
      </c>
      <c r="B5152" s="2">
        <v>19.850000000000001</v>
      </c>
      <c r="C5152" s="2">
        <v>19.89</v>
      </c>
      <c r="D5152" s="2">
        <v>19.54</v>
      </c>
      <c r="E5152" s="2">
        <v>19.559999999999999</v>
      </c>
      <c r="F5152" s="2">
        <v>-1.460957179</v>
      </c>
    </row>
    <row r="5153" spans="1:6" x14ac:dyDescent="0.25">
      <c r="A5153" s="3">
        <v>38244</v>
      </c>
      <c r="B5153" s="2">
        <v>20.32</v>
      </c>
      <c r="C5153" s="2">
        <v>20.440000000000001</v>
      </c>
      <c r="D5153" s="2">
        <v>20.100000000000001</v>
      </c>
      <c r="E5153" s="2">
        <v>20.350000000000001</v>
      </c>
      <c r="F5153" s="2">
        <v>0.14763779499999999</v>
      </c>
    </row>
    <row r="5154" spans="1:6" x14ac:dyDescent="0.25">
      <c r="A5154" s="3">
        <v>38243</v>
      </c>
      <c r="B5154" s="2">
        <v>20.55</v>
      </c>
      <c r="C5154" s="2">
        <v>20.63</v>
      </c>
      <c r="D5154" s="2">
        <v>20.25</v>
      </c>
      <c r="E5154" s="2">
        <v>20.260000000000002</v>
      </c>
      <c r="F5154" s="2">
        <v>-1.4111922139999999</v>
      </c>
    </row>
    <row r="5155" spans="1:6" x14ac:dyDescent="0.25">
      <c r="A5155" s="3">
        <v>38240</v>
      </c>
      <c r="B5155" s="2">
        <v>19.88</v>
      </c>
      <c r="C5155" s="2">
        <v>20.61</v>
      </c>
      <c r="D5155" s="2">
        <v>19.850000000000001</v>
      </c>
      <c r="E5155" s="2">
        <v>20.46</v>
      </c>
      <c r="F5155" s="2">
        <v>2.9175050300000001</v>
      </c>
    </row>
    <row r="5156" spans="1:6" x14ac:dyDescent="0.25">
      <c r="A5156" s="3">
        <v>38239</v>
      </c>
      <c r="B5156" s="2">
        <v>19.489999999999998</v>
      </c>
      <c r="C5156" s="2">
        <v>20.03</v>
      </c>
      <c r="D5156" s="2">
        <v>19.350000000000001</v>
      </c>
      <c r="E5156" s="2">
        <v>19.93</v>
      </c>
      <c r="F5156" s="2">
        <v>2.257567984</v>
      </c>
    </row>
    <row r="5157" spans="1:6" x14ac:dyDescent="0.25">
      <c r="A5157" s="3">
        <v>38238</v>
      </c>
      <c r="B5157" s="2">
        <v>18.96</v>
      </c>
      <c r="C5157" s="2">
        <v>19.53</v>
      </c>
      <c r="D5157" s="2">
        <v>18.920000000000002</v>
      </c>
      <c r="E5157" s="2">
        <v>19.309999999999999</v>
      </c>
      <c r="F5157" s="2">
        <v>1.8459915609999999</v>
      </c>
    </row>
    <row r="5158" spans="1:6" x14ac:dyDescent="0.25">
      <c r="A5158" s="3">
        <v>38237</v>
      </c>
      <c r="B5158" s="2">
        <v>18.98</v>
      </c>
      <c r="C5158" s="2">
        <v>19.18</v>
      </c>
      <c r="D5158" s="2">
        <v>18.84</v>
      </c>
      <c r="E5158" s="2">
        <v>19.05</v>
      </c>
      <c r="F5158" s="2">
        <v>0.36880927299999999</v>
      </c>
    </row>
    <row r="5159" spans="1:6" x14ac:dyDescent="0.25">
      <c r="A5159" s="3">
        <v>38233</v>
      </c>
      <c r="B5159" s="2">
        <v>19.03</v>
      </c>
      <c r="C5159" s="2">
        <v>19.149999999999999</v>
      </c>
      <c r="D5159" s="2">
        <v>18.59</v>
      </c>
      <c r="E5159" s="2">
        <v>18.75</v>
      </c>
      <c r="F5159" s="2">
        <v>-1.471361009</v>
      </c>
    </row>
    <row r="5160" spans="1:6" x14ac:dyDescent="0.25">
      <c r="A5160" s="3">
        <v>38232</v>
      </c>
      <c r="B5160" s="2">
        <v>19.05</v>
      </c>
      <c r="C5160" s="2">
        <v>19.37</v>
      </c>
      <c r="D5160" s="2">
        <v>18.91</v>
      </c>
      <c r="E5160" s="2">
        <v>19.3</v>
      </c>
      <c r="F5160" s="2">
        <v>1.312335958</v>
      </c>
    </row>
    <row r="5161" spans="1:6" x14ac:dyDescent="0.25">
      <c r="A5161" s="3">
        <v>38231</v>
      </c>
      <c r="B5161" s="2">
        <v>18.649999999999999</v>
      </c>
      <c r="C5161" s="2">
        <v>19.11</v>
      </c>
      <c r="D5161" s="2">
        <v>18.600000000000001</v>
      </c>
      <c r="E5161" s="2">
        <v>19.09</v>
      </c>
      <c r="F5161" s="2">
        <v>2.3592493299999999</v>
      </c>
    </row>
    <row r="5162" spans="1:6" x14ac:dyDescent="0.25">
      <c r="A5162" s="3">
        <v>38230</v>
      </c>
      <c r="B5162" s="2">
        <v>19.149999999999999</v>
      </c>
      <c r="C5162" s="2">
        <v>19.190000000000001</v>
      </c>
      <c r="D5162" s="2">
        <v>18.43</v>
      </c>
      <c r="E5162" s="2">
        <v>18.760000000000002</v>
      </c>
      <c r="F5162" s="2">
        <v>-2.036553525</v>
      </c>
    </row>
    <row r="5163" spans="1:6" x14ac:dyDescent="0.25">
      <c r="A5163" s="3">
        <v>38229</v>
      </c>
      <c r="B5163" s="2">
        <v>19.309999999999999</v>
      </c>
      <c r="C5163" s="2">
        <v>19.46</v>
      </c>
      <c r="D5163" s="2">
        <v>19.03</v>
      </c>
      <c r="E5163" s="2">
        <v>19.03</v>
      </c>
      <c r="F5163" s="2">
        <v>-1.4500258930000001</v>
      </c>
    </row>
    <row r="5164" spans="1:6" x14ac:dyDescent="0.25">
      <c r="A5164" s="3">
        <v>38226</v>
      </c>
      <c r="B5164" s="2">
        <v>19.2</v>
      </c>
      <c r="C5164" s="2">
        <v>19.52</v>
      </c>
      <c r="D5164" s="2">
        <v>19.2</v>
      </c>
      <c r="E5164" s="2">
        <v>19.47</v>
      </c>
      <c r="F5164" s="2">
        <v>1.40625</v>
      </c>
    </row>
    <row r="5165" spans="1:6" x14ac:dyDescent="0.25">
      <c r="A5165" s="3">
        <v>38225</v>
      </c>
      <c r="B5165" s="2">
        <v>19.25</v>
      </c>
      <c r="C5165" s="2">
        <v>19.43</v>
      </c>
      <c r="D5165" s="2">
        <v>19.16</v>
      </c>
      <c r="E5165" s="2">
        <v>19.170000000000002</v>
      </c>
      <c r="F5165" s="2">
        <v>-0.41558441600000001</v>
      </c>
    </row>
    <row r="5166" spans="1:6" x14ac:dyDescent="0.25">
      <c r="A5166" s="3">
        <v>38224</v>
      </c>
      <c r="B5166" s="2">
        <v>18.989999999999998</v>
      </c>
      <c r="C5166" s="2">
        <v>19.37</v>
      </c>
      <c r="D5166" s="2">
        <v>18.809999999999999</v>
      </c>
      <c r="E5166" s="2">
        <v>19.32</v>
      </c>
      <c r="F5166" s="2">
        <v>1.7377567140000001</v>
      </c>
    </row>
    <row r="5167" spans="1:6" x14ac:dyDescent="0.25">
      <c r="A5167" s="3">
        <v>38223</v>
      </c>
      <c r="B5167" s="2">
        <v>19.14</v>
      </c>
      <c r="C5167" s="2">
        <v>19.16</v>
      </c>
      <c r="D5167" s="2">
        <v>18.809999999999999</v>
      </c>
      <c r="E5167" s="2">
        <v>18.97</v>
      </c>
      <c r="F5167" s="2">
        <v>-0.88819226799999995</v>
      </c>
    </row>
    <row r="5168" spans="1:6" x14ac:dyDescent="0.25">
      <c r="A5168" s="3">
        <v>38222</v>
      </c>
      <c r="B5168" s="2">
        <v>18.93</v>
      </c>
      <c r="C5168" s="2">
        <v>19.28</v>
      </c>
      <c r="D5168" s="2">
        <v>18.850000000000001</v>
      </c>
      <c r="E5168" s="2">
        <v>19.18</v>
      </c>
      <c r="F5168" s="2">
        <v>1.3206550450000001</v>
      </c>
    </row>
    <row r="5169" spans="1:6" x14ac:dyDescent="0.25">
      <c r="A5169" s="3">
        <v>38219</v>
      </c>
      <c r="B5169" s="2">
        <v>18.95</v>
      </c>
      <c r="C5169" s="2">
        <v>19.02</v>
      </c>
      <c r="D5169" s="2">
        <v>18.64</v>
      </c>
      <c r="E5169" s="2">
        <v>18.88</v>
      </c>
      <c r="F5169" s="2">
        <v>-0.36939314000000001</v>
      </c>
    </row>
    <row r="5170" spans="1:6" x14ac:dyDescent="0.25">
      <c r="A5170" s="3">
        <v>38218</v>
      </c>
      <c r="B5170" s="2">
        <v>18.899999999999999</v>
      </c>
      <c r="C5170" s="2">
        <v>19.21</v>
      </c>
      <c r="D5170" s="2">
        <v>18.84</v>
      </c>
      <c r="E5170" s="2">
        <v>19.100000000000001</v>
      </c>
      <c r="F5170" s="2">
        <v>1.0582010580000001</v>
      </c>
    </row>
    <row r="5171" spans="1:6" x14ac:dyDescent="0.25">
      <c r="A5171" s="3">
        <v>38217</v>
      </c>
      <c r="B5171" s="2">
        <v>18.54</v>
      </c>
      <c r="C5171" s="2">
        <v>19.02</v>
      </c>
      <c r="D5171" s="2">
        <v>18.440000000000001</v>
      </c>
      <c r="E5171" s="2">
        <v>18.989999999999998</v>
      </c>
      <c r="F5171" s="2">
        <v>2.4271844659999999</v>
      </c>
    </row>
    <row r="5172" spans="1:6" x14ac:dyDescent="0.25">
      <c r="A5172" s="3">
        <v>38216</v>
      </c>
      <c r="B5172" s="2">
        <v>18.39</v>
      </c>
      <c r="C5172" s="2">
        <v>18.68</v>
      </c>
      <c r="D5172" s="2">
        <v>18.239999999999998</v>
      </c>
      <c r="E5172" s="2">
        <v>18.68</v>
      </c>
      <c r="F5172" s="2">
        <v>1.576943991</v>
      </c>
    </row>
    <row r="5173" spans="1:6" x14ac:dyDescent="0.25">
      <c r="A5173" s="3">
        <v>38215</v>
      </c>
      <c r="B5173" s="2">
        <v>17.86</v>
      </c>
      <c r="C5173" s="2">
        <v>18.46</v>
      </c>
      <c r="D5173" s="2">
        <v>17.809999999999999</v>
      </c>
      <c r="E5173" s="2">
        <v>18.25</v>
      </c>
      <c r="F5173" s="2">
        <v>2.183650616</v>
      </c>
    </row>
    <row r="5174" spans="1:6" x14ac:dyDescent="0.25">
      <c r="A5174" s="3">
        <v>38212</v>
      </c>
      <c r="B5174" s="2">
        <v>18.23</v>
      </c>
      <c r="C5174" s="2">
        <v>18.23</v>
      </c>
      <c r="D5174" s="2">
        <v>17.8</v>
      </c>
      <c r="E5174" s="2">
        <v>17.8</v>
      </c>
      <c r="F5174" s="2">
        <v>-2.3587493140000002</v>
      </c>
    </row>
    <row r="5175" spans="1:6" x14ac:dyDescent="0.25">
      <c r="A5175" s="3">
        <v>38211</v>
      </c>
      <c r="B5175" s="2">
        <v>18.25</v>
      </c>
      <c r="C5175" s="2">
        <v>18.350000000000001</v>
      </c>
      <c r="D5175" s="2">
        <v>17.5</v>
      </c>
      <c r="E5175" s="2">
        <v>17.78</v>
      </c>
      <c r="F5175" s="2">
        <v>-2.5753424659999999</v>
      </c>
    </row>
    <row r="5176" spans="1:6" x14ac:dyDescent="0.25">
      <c r="A5176" s="3">
        <v>38210</v>
      </c>
      <c r="B5176" s="2">
        <v>18.600000000000001</v>
      </c>
      <c r="C5176" s="2">
        <v>18.649999999999999</v>
      </c>
      <c r="D5176" s="2">
        <v>18.239999999999998</v>
      </c>
      <c r="E5176" s="2">
        <v>18.329999999999998</v>
      </c>
      <c r="F5176" s="2">
        <v>-1.451612903</v>
      </c>
    </row>
    <row r="5177" spans="1:6" x14ac:dyDescent="0.25">
      <c r="A5177" s="3">
        <v>38209</v>
      </c>
      <c r="B5177" s="2">
        <v>20.309999999999999</v>
      </c>
      <c r="C5177" s="2">
        <v>20.47</v>
      </c>
      <c r="D5177" s="2">
        <v>20.05</v>
      </c>
      <c r="E5177" s="2">
        <v>20.46</v>
      </c>
      <c r="F5177" s="2">
        <v>0.73855243699999995</v>
      </c>
    </row>
    <row r="5178" spans="1:6" x14ac:dyDescent="0.25">
      <c r="A5178" s="3">
        <v>38208</v>
      </c>
      <c r="B5178" s="2">
        <v>20.02</v>
      </c>
      <c r="C5178" s="2">
        <v>20.22</v>
      </c>
      <c r="D5178" s="2">
        <v>19.940000000000001</v>
      </c>
      <c r="E5178" s="2">
        <v>20</v>
      </c>
      <c r="F5178" s="2">
        <v>-9.9900100000000006E-2</v>
      </c>
    </row>
    <row r="5179" spans="1:6" x14ac:dyDescent="0.25">
      <c r="A5179" s="3">
        <v>38205</v>
      </c>
      <c r="B5179" s="2">
        <v>20.22</v>
      </c>
      <c r="C5179" s="2">
        <v>20.6</v>
      </c>
      <c r="D5179" s="2">
        <v>19.87</v>
      </c>
      <c r="E5179" s="2">
        <v>19.920000000000002</v>
      </c>
      <c r="F5179" s="2">
        <v>-1.4836795250000001</v>
      </c>
    </row>
    <row r="5180" spans="1:6" x14ac:dyDescent="0.25">
      <c r="A5180" s="3">
        <v>38204</v>
      </c>
      <c r="B5180" s="2">
        <v>21.12</v>
      </c>
      <c r="C5180" s="2">
        <v>21.22</v>
      </c>
      <c r="D5180" s="2">
        <v>20.57</v>
      </c>
      <c r="E5180" s="2">
        <v>20.62</v>
      </c>
      <c r="F5180" s="2">
        <v>-2.3674242419999998</v>
      </c>
    </row>
    <row r="5181" spans="1:6" x14ac:dyDescent="0.25">
      <c r="A5181" s="3">
        <v>38203</v>
      </c>
      <c r="B5181" s="2">
        <v>20.62</v>
      </c>
      <c r="C5181" s="2">
        <v>21.18</v>
      </c>
      <c r="D5181" s="2">
        <v>20.58</v>
      </c>
      <c r="E5181" s="2">
        <v>21.12</v>
      </c>
      <c r="F5181" s="2">
        <v>2.424830262</v>
      </c>
    </row>
    <row r="5182" spans="1:6" x14ac:dyDescent="0.25">
      <c r="A5182" s="3">
        <v>38202</v>
      </c>
      <c r="B5182" s="2">
        <v>21.13</v>
      </c>
      <c r="C5182" s="2">
        <v>21.22</v>
      </c>
      <c r="D5182" s="2">
        <v>20.73</v>
      </c>
      <c r="E5182" s="2">
        <v>20.74</v>
      </c>
      <c r="F5182" s="2">
        <v>-1.8457169899999999</v>
      </c>
    </row>
    <row r="5183" spans="1:6" x14ac:dyDescent="0.25">
      <c r="A5183" s="3">
        <v>38201</v>
      </c>
      <c r="B5183" s="2">
        <v>20.6</v>
      </c>
      <c r="C5183" s="2">
        <v>21.24</v>
      </c>
      <c r="D5183" s="2">
        <v>20.5</v>
      </c>
      <c r="E5183" s="2">
        <v>21.24</v>
      </c>
      <c r="F5183" s="2">
        <v>3.106796117</v>
      </c>
    </row>
    <row r="5184" spans="1:6" x14ac:dyDescent="0.25">
      <c r="A5184" s="3">
        <v>38198</v>
      </c>
      <c r="B5184" s="2">
        <v>20.82</v>
      </c>
      <c r="C5184" s="2">
        <v>21.3</v>
      </c>
      <c r="D5184" s="2">
        <v>20.75</v>
      </c>
      <c r="E5184" s="2">
        <v>20.86</v>
      </c>
      <c r="F5184" s="2">
        <v>0.19212295900000001</v>
      </c>
    </row>
    <row r="5185" spans="1:6" x14ac:dyDescent="0.25">
      <c r="A5185" s="3">
        <v>38197</v>
      </c>
      <c r="B5185" s="2">
        <v>20.76</v>
      </c>
      <c r="C5185" s="2">
        <v>20.98</v>
      </c>
      <c r="D5185" s="2">
        <v>20.64</v>
      </c>
      <c r="E5185" s="2">
        <v>20.8</v>
      </c>
      <c r="F5185" s="2">
        <v>0.19267822700000001</v>
      </c>
    </row>
    <row r="5186" spans="1:6" x14ac:dyDescent="0.25">
      <c r="A5186" s="3">
        <v>38196</v>
      </c>
      <c r="B5186" s="2">
        <v>20.55</v>
      </c>
      <c r="C5186" s="2">
        <v>20.69</v>
      </c>
      <c r="D5186" s="2">
        <v>20.07</v>
      </c>
      <c r="E5186" s="2">
        <v>20.5</v>
      </c>
      <c r="F5186" s="2">
        <v>-0.243309002</v>
      </c>
    </row>
    <row r="5187" spans="1:6" x14ac:dyDescent="0.25">
      <c r="A5187" s="3">
        <v>38195</v>
      </c>
      <c r="B5187" s="2">
        <v>20.57</v>
      </c>
      <c r="C5187" s="2">
        <v>20.79</v>
      </c>
      <c r="D5187" s="2">
        <v>20.309999999999999</v>
      </c>
      <c r="E5187" s="2">
        <v>20.71</v>
      </c>
      <c r="F5187" s="2">
        <v>0.68060282000000005</v>
      </c>
    </row>
    <row r="5188" spans="1:6" x14ac:dyDescent="0.25">
      <c r="A5188" s="3">
        <v>38194</v>
      </c>
      <c r="B5188" s="2">
        <v>20.84</v>
      </c>
      <c r="C5188" s="2">
        <v>21.03</v>
      </c>
      <c r="D5188" s="2">
        <v>20.3</v>
      </c>
      <c r="E5188" s="2">
        <v>20.54</v>
      </c>
      <c r="F5188" s="2">
        <v>-1.439539347</v>
      </c>
    </row>
    <row r="5189" spans="1:6" x14ac:dyDescent="0.25">
      <c r="A5189" s="3">
        <v>38191</v>
      </c>
      <c r="B5189" s="2">
        <v>21.26</v>
      </c>
      <c r="C5189" s="2">
        <v>21.28</v>
      </c>
      <c r="D5189" s="2">
        <v>20.75</v>
      </c>
      <c r="E5189" s="2">
        <v>20.94</v>
      </c>
      <c r="F5189" s="2">
        <v>-1.5051740360000001</v>
      </c>
    </row>
    <row r="5190" spans="1:6" x14ac:dyDescent="0.25">
      <c r="A5190" s="3">
        <v>38190</v>
      </c>
      <c r="B5190" s="2">
        <v>21.2</v>
      </c>
      <c r="C5190" s="2">
        <v>21.53</v>
      </c>
      <c r="D5190" s="2">
        <v>20.94</v>
      </c>
      <c r="E5190" s="2">
        <v>21.42</v>
      </c>
      <c r="F5190" s="2">
        <v>1.0377358489999999</v>
      </c>
    </row>
    <row r="5191" spans="1:6" x14ac:dyDescent="0.25">
      <c r="A5191" s="3">
        <v>38189</v>
      </c>
      <c r="B5191" s="2">
        <v>22.21</v>
      </c>
      <c r="C5191" s="2">
        <v>22.26</v>
      </c>
      <c r="D5191" s="2">
        <v>21.15</v>
      </c>
      <c r="E5191" s="2">
        <v>21.15</v>
      </c>
      <c r="F5191" s="2">
        <v>-4.7726249440000004</v>
      </c>
    </row>
    <row r="5192" spans="1:6" x14ac:dyDescent="0.25">
      <c r="A5192" s="3">
        <v>38188</v>
      </c>
      <c r="B5192" s="2">
        <v>21.42</v>
      </c>
      <c r="C5192" s="2">
        <v>21.91</v>
      </c>
      <c r="D5192" s="2">
        <v>21.32</v>
      </c>
      <c r="E5192" s="2">
        <v>21.9</v>
      </c>
      <c r="F5192" s="2">
        <v>2.2408963590000002</v>
      </c>
    </row>
    <row r="5193" spans="1:6" x14ac:dyDescent="0.25">
      <c r="A5193" s="3">
        <v>38187</v>
      </c>
      <c r="B5193" s="2">
        <v>21.42</v>
      </c>
      <c r="C5193" s="2">
        <v>21.75</v>
      </c>
      <c r="D5193" s="2">
        <v>21.06</v>
      </c>
      <c r="E5193" s="2">
        <v>21.37</v>
      </c>
      <c r="F5193" s="2">
        <v>-0.23342670400000001</v>
      </c>
    </row>
    <row r="5194" spans="1:6" x14ac:dyDescent="0.25">
      <c r="A5194" s="3">
        <v>38184</v>
      </c>
      <c r="B5194" s="2">
        <v>22.39</v>
      </c>
      <c r="C5194" s="2">
        <v>22.4</v>
      </c>
      <c r="D5194" s="2">
        <v>21.47</v>
      </c>
      <c r="E5194" s="2">
        <v>21.5</v>
      </c>
      <c r="F5194" s="2">
        <v>-3.9749888339999999</v>
      </c>
    </row>
    <row r="5195" spans="1:6" x14ac:dyDescent="0.25">
      <c r="A5195" s="3">
        <v>38183</v>
      </c>
      <c r="B5195" s="2">
        <v>22.17</v>
      </c>
      <c r="C5195" s="2">
        <v>22.39</v>
      </c>
      <c r="D5195" s="2">
        <v>22.07</v>
      </c>
      <c r="E5195" s="2">
        <v>22.14</v>
      </c>
      <c r="F5195" s="2">
        <v>-0.135317997</v>
      </c>
    </row>
    <row r="5196" spans="1:6" x14ac:dyDescent="0.25">
      <c r="A5196" s="3">
        <v>38182</v>
      </c>
      <c r="B5196" s="2">
        <v>22.3</v>
      </c>
      <c r="C5196" s="2">
        <v>22.53</v>
      </c>
      <c r="D5196" s="2">
        <v>22</v>
      </c>
      <c r="E5196" s="2">
        <v>22.11</v>
      </c>
      <c r="F5196" s="2">
        <v>-0.85201793699999995</v>
      </c>
    </row>
    <row r="5197" spans="1:6" x14ac:dyDescent="0.25">
      <c r="A5197" s="3">
        <v>38181</v>
      </c>
      <c r="B5197" s="2">
        <v>22.35</v>
      </c>
      <c r="C5197" s="2">
        <v>22.62</v>
      </c>
      <c r="D5197" s="2">
        <v>22.11</v>
      </c>
      <c r="E5197" s="2">
        <v>22.11</v>
      </c>
      <c r="F5197" s="2">
        <v>-1.0738255029999999</v>
      </c>
    </row>
    <row r="5198" spans="1:6" x14ac:dyDescent="0.25">
      <c r="A5198" s="3">
        <v>38180</v>
      </c>
      <c r="B5198" s="2">
        <v>22.16</v>
      </c>
      <c r="C5198" s="2">
        <v>22.3</v>
      </c>
      <c r="D5198" s="2">
        <v>21.94</v>
      </c>
      <c r="E5198" s="2">
        <v>22.3</v>
      </c>
      <c r="F5198" s="2">
        <v>0.63176895300000002</v>
      </c>
    </row>
    <row r="5199" spans="1:6" x14ac:dyDescent="0.25">
      <c r="A5199" s="3">
        <v>38177</v>
      </c>
      <c r="B5199" s="2">
        <v>22.27</v>
      </c>
      <c r="C5199" s="2">
        <v>22.58</v>
      </c>
      <c r="D5199" s="2">
        <v>22.21</v>
      </c>
      <c r="E5199" s="2">
        <v>22.36</v>
      </c>
      <c r="F5199" s="2">
        <v>0.40413111800000001</v>
      </c>
    </row>
    <row r="5200" spans="1:6" x14ac:dyDescent="0.25">
      <c r="A5200" s="3">
        <v>38176</v>
      </c>
      <c r="B5200" s="2">
        <v>22.29</v>
      </c>
      <c r="C5200" s="2">
        <v>22.65</v>
      </c>
      <c r="D5200" s="2">
        <v>22.1</v>
      </c>
      <c r="E5200" s="2">
        <v>22.17</v>
      </c>
      <c r="F5200" s="2">
        <v>-0.538358008</v>
      </c>
    </row>
    <row r="5201" spans="1:6" x14ac:dyDescent="0.25">
      <c r="A5201" s="3">
        <v>38175</v>
      </c>
      <c r="B5201" s="2">
        <v>22.41</v>
      </c>
      <c r="C5201" s="2">
        <v>22.74</v>
      </c>
      <c r="D5201" s="2">
        <v>22.32</v>
      </c>
      <c r="E5201" s="2">
        <v>22.42</v>
      </c>
      <c r="F5201" s="2">
        <v>4.4622936000000002E-2</v>
      </c>
    </row>
    <row r="5202" spans="1:6" x14ac:dyDescent="0.25">
      <c r="A5202" s="3">
        <v>38174</v>
      </c>
      <c r="B5202" s="2">
        <v>22.68</v>
      </c>
      <c r="C5202" s="2">
        <v>22.7</v>
      </c>
      <c r="D5202" s="2">
        <v>22.24</v>
      </c>
      <c r="E5202" s="2">
        <v>22.38</v>
      </c>
      <c r="F5202" s="2">
        <v>-1.3227513230000001</v>
      </c>
    </row>
    <row r="5203" spans="1:6" x14ac:dyDescent="0.25">
      <c r="A5203" s="3">
        <v>38170</v>
      </c>
      <c r="B5203" s="2">
        <v>23.14</v>
      </c>
      <c r="C5203" s="2">
        <v>23.21</v>
      </c>
      <c r="D5203" s="2">
        <v>22.71</v>
      </c>
      <c r="E5203" s="2">
        <v>22.95</v>
      </c>
      <c r="F5203" s="2">
        <v>-0.82108902299999997</v>
      </c>
    </row>
    <row r="5204" spans="1:6" x14ac:dyDescent="0.25">
      <c r="A5204" s="3">
        <v>38169</v>
      </c>
      <c r="B5204" s="2">
        <v>23.65</v>
      </c>
      <c r="C5204" s="2">
        <v>23.68</v>
      </c>
      <c r="D5204" s="2">
        <v>22.92</v>
      </c>
      <c r="E5204" s="2">
        <v>23.08</v>
      </c>
      <c r="F5204" s="2">
        <v>-2.4101479920000002</v>
      </c>
    </row>
    <row r="5205" spans="1:6" x14ac:dyDescent="0.25">
      <c r="A5205" s="3">
        <v>38168</v>
      </c>
      <c r="B5205" s="2">
        <v>23.78</v>
      </c>
      <c r="C5205" s="2">
        <v>23.98</v>
      </c>
      <c r="D5205" s="2">
        <v>23.5</v>
      </c>
      <c r="E5205" s="2">
        <v>23.7</v>
      </c>
      <c r="F5205" s="2">
        <v>-0.33641715700000002</v>
      </c>
    </row>
    <row r="5206" spans="1:6" x14ac:dyDescent="0.25">
      <c r="A5206" s="3">
        <v>38167</v>
      </c>
      <c r="B5206" s="2">
        <v>23.28</v>
      </c>
      <c r="C5206" s="2">
        <v>23.78</v>
      </c>
      <c r="D5206" s="2">
        <v>23.23</v>
      </c>
      <c r="E5206" s="2">
        <v>23.71</v>
      </c>
      <c r="F5206" s="2">
        <v>1.847079038</v>
      </c>
    </row>
    <row r="5207" spans="1:6" x14ac:dyDescent="0.25">
      <c r="A5207" s="3">
        <v>38166</v>
      </c>
      <c r="B5207" s="2">
        <v>23.76</v>
      </c>
      <c r="C5207" s="2">
        <v>23.8</v>
      </c>
      <c r="D5207" s="2">
        <v>23.18</v>
      </c>
      <c r="E5207" s="2">
        <v>23.31</v>
      </c>
      <c r="F5207" s="2">
        <v>-1.893939394</v>
      </c>
    </row>
    <row r="5208" spans="1:6" x14ac:dyDescent="0.25">
      <c r="A5208" s="3">
        <v>38163</v>
      </c>
      <c r="B5208" s="2">
        <v>23.72</v>
      </c>
      <c r="C5208" s="2">
        <v>23.98</v>
      </c>
      <c r="D5208" s="2">
        <v>22.97</v>
      </c>
      <c r="E5208" s="2">
        <v>22.97</v>
      </c>
      <c r="F5208" s="2">
        <v>-3.1618887020000002</v>
      </c>
    </row>
    <row r="5209" spans="1:6" x14ac:dyDescent="0.25">
      <c r="A5209" s="3">
        <v>38162</v>
      </c>
      <c r="B5209" s="2">
        <v>23.8</v>
      </c>
      <c r="C5209" s="2">
        <v>24.2</v>
      </c>
      <c r="D5209" s="2">
        <v>23.61</v>
      </c>
      <c r="E5209" s="2">
        <v>23.63</v>
      </c>
      <c r="F5209" s="2">
        <v>-0.71428571399999996</v>
      </c>
    </row>
    <row r="5210" spans="1:6" x14ac:dyDescent="0.25">
      <c r="A5210" s="3">
        <v>38161</v>
      </c>
      <c r="B5210" s="2">
        <v>23.21</v>
      </c>
      <c r="C5210" s="2">
        <v>24.07</v>
      </c>
      <c r="D5210" s="2">
        <v>23.15</v>
      </c>
      <c r="E5210" s="2">
        <v>23.97</v>
      </c>
      <c r="F5210" s="2">
        <v>3.2744506680000001</v>
      </c>
    </row>
    <row r="5211" spans="1:6" x14ac:dyDescent="0.25">
      <c r="A5211" s="3">
        <v>38160</v>
      </c>
      <c r="B5211" s="2">
        <v>22.88</v>
      </c>
      <c r="C5211" s="2">
        <v>23.33</v>
      </c>
      <c r="D5211" s="2">
        <v>22.77</v>
      </c>
      <c r="E5211" s="2">
        <v>23.22</v>
      </c>
      <c r="F5211" s="2">
        <v>1.4860139859999999</v>
      </c>
    </row>
    <row r="5212" spans="1:6" x14ac:dyDescent="0.25">
      <c r="A5212" s="3">
        <v>38159</v>
      </c>
      <c r="B5212" s="2">
        <v>23.56</v>
      </c>
      <c r="C5212" s="2">
        <v>23.63</v>
      </c>
      <c r="D5212" s="2">
        <v>22.86</v>
      </c>
      <c r="E5212" s="2">
        <v>22.87</v>
      </c>
      <c r="F5212" s="2">
        <v>-2.928692699</v>
      </c>
    </row>
    <row r="5213" spans="1:6" x14ac:dyDescent="0.25">
      <c r="A5213" s="3">
        <v>38156</v>
      </c>
      <c r="B5213" s="2">
        <v>23.2</v>
      </c>
      <c r="C5213" s="2">
        <v>23.74</v>
      </c>
      <c r="D5213" s="2">
        <v>23.1</v>
      </c>
      <c r="E5213" s="2">
        <v>23.42</v>
      </c>
      <c r="F5213" s="2">
        <v>0.94827586200000002</v>
      </c>
    </row>
    <row r="5214" spans="1:6" x14ac:dyDescent="0.25">
      <c r="A5214" s="3">
        <v>38155</v>
      </c>
      <c r="B5214" s="2">
        <v>23.45</v>
      </c>
      <c r="C5214" s="2">
        <v>23.59</v>
      </c>
      <c r="D5214" s="2">
        <v>23.19</v>
      </c>
      <c r="E5214" s="2">
        <v>23.36</v>
      </c>
      <c r="F5214" s="2">
        <v>-0.38379530899999997</v>
      </c>
    </row>
    <row r="5215" spans="1:6" x14ac:dyDescent="0.25">
      <c r="A5215" s="3">
        <v>38154</v>
      </c>
      <c r="B5215" s="2">
        <v>23.76</v>
      </c>
      <c r="C5215" s="2">
        <v>23.97</v>
      </c>
      <c r="D5215" s="2">
        <v>23.7</v>
      </c>
      <c r="E5215" s="2">
        <v>23.88</v>
      </c>
      <c r="F5215" s="2">
        <v>0.50505050500000004</v>
      </c>
    </row>
    <row r="5216" spans="1:6" x14ac:dyDescent="0.25">
      <c r="A5216" s="3">
        <v>38153</v>
      </c>
      <c r="B5216" s="2">
        <v>23.5</v>
      </c>
      <c r="C5216" s="2">
        <v>23.94</v>
      </c>
      <c r="D5216" s="2">
        <v>23.44</v>
      </c>
      <c r="E5216" s="2">
        <v>23.64</v>
      </c>
      <c r="F5216" s="2">
        <v>0.595744681</v>
      </c>
    </row>
    <row r="5217" spans="1:6" x14ac:dyDescent="0.25">
      <c r="A5217" s="3">
        <v>38152</v>
      </c>
      <c r="B5217" s="2">
        <v>23.51</v>
      </c>
      <c r="C5217" s="2">
        <v>23.66</v>
      </c>
      <c r="D5217" s="2">
        <v>23.08</v>
      </c>
      <c r="E5217" s="2">
        <v>23.35</v>
      </c>
      <c r="F5217" s="2">
        <v>-0.68056146299999998</v>
      </c>
    </row>
    <row r="5218" spans="1:6" x14ac:dyDescent="0.25">
      <c r="A5218" s="3">
        <v>38148</v>
      </c>
      <c r="B5218" s="2">
        <v>23.67</v>
      </c>
      <c r="C5218" s="2">
        <v>23.82</v>
      </c>
      <c r="D5218" s="2">
        <v>23.48</v>
      </c>
      <c r="E5218" s="2">
        <v>23.82</v>
      </c>
      <c r="F5218" s="2">
        <v>0.63371356099999998</v>
      </c>
    </row>
    <row r="5219" spans="1:6" x14ac:dyDescent="0.25">
      <c r="A5219" s="3">
        <v>38147</v>
      </c>
      <c r="B5219" s="2">
        <v>23.58</v>
      </c>
      <c r="C5219" s="2">
        <v>23.7</v>
      </c>
      <c r="D5219" s="2">
        <v>23.47</v>
      </c>
      <c r="E5219" s="2">
        <v>23.56</v>
      </c>
      <c r="F5219" s="2">
        <v>-8.4817641999999999E-2</v>
      </c>
    </row>
    <row r="5220" spans="1:6" x14ac:dyDescent="0.25">
      <c r="A5220" s="3">
        <v>38146</v>
      </c>
      <c r="B5220" s="2">
        <v>23.56</v>
      </c>
      <c r="C5220" s="2">
        <v>23.84</v>
      </c>
      <c r="D5220" s="2">
        <v>23.55</v>
      </c>
      <c r="E5220" s="2">
        <v>23.74</v>
      </c>
      <c r="F5220" s="2">
        <v>0.76400679100000002</v>
      </c>
    </row>
    <row r="5221" spans="1:6" x14ac:dyDescent="0.25">
      <c r="A5221" s="3">
        <v>38145</v>
      </c>
      <c r="B5221" s="2">
        <v>23.07</v>
      </c>
      <c r="C5221" s="2">
        <v>23.95</v>
      </c>
      <c r="D5221" s="2">
        <v>22.89</v>
      </c>
      <c r="E5221" s="2">
        <v>23.95</v>
      </c>
      <c r="F5221" s="2">
        <v>3.8144776770000002</v>
      </c>
    </row>
    <row r="5222" spans="1:6" x14ac:dyDescent="0.25">
      <c r="A5222" s="3">
        <v>38142</v>
      </c>
      <c r="B5222" s="2">
        <v>22.84</v>
      </c>
      <c r="C5222" s="2">
        <v>23.22</v>
      </c>
      <c r="D5222" s="2">
        <v>22.76</v>
      </c>
      <c r="E5222" s="2">
        <v>22.76</v>
      </c>
      <c r="F5222" s="2">
        <v>-0.35026269700000001</v>
      </c>
    </row>
    <row r="5223" spans="1:6" x14ac:dyDescent="0.25">
      <c r="A5223" s="3">
        <v>38141</v>
      </c>
      <c r="B5223" s="2">
        <v>22.29</v>
      </c>
      <c r="C5223" s="2">
        <v>22.62</v>
      </c>
      <c r="D5223" s="2">
        <v>22.18</v>
      </c>
      <c r="E5223" s="2">
        <v>22.32</v>
      </c>
      <c r="F5223" s="2">
        <v>0.134589502</v>
      </c>
    </row>
    <row r="5224" spans="1:6" x14ac:dyDescent="0.25">
      <c r="A5224" s="3">
        <v>38140</v>
      </c>
      <c r="B5224" s="2">
        <v>22.29</v>
      </c>
      <c r="C5224" s="2">
        <v>22.56</v>
      </c>
      <c r="D5224" s="2">
        <v>22.07</v>
      </c>
      <c r="E5224" s="2">
        <v>22.36</v>
      </c>
      <c r="F5224" s="2">
        <v>0.31404217099999998</v>
      </c>
    </row>
    <row r="5225" spans="1:6" x14ac:dyDescent="0.25">
      <c r="A5225" s="3">
        <v>38139</v>
      </c>
      <c r="B5225" s="2">
        <v>22.1</v>
      </c>
      <c r="C5225" s="2">
        <v>22.31</v>
      </c>
      <c r="D5225" s="2">
        <v>21.92</v>
      </c>
      <c r="E5225" s="2">
        <v>22.28</v>
      </c>
      <c r="F5225" s="2">
        <v>0.81447963800000001</v>
      </c>
    </row>
    <row r="5226" spans="1:6" x14ac:dyDescent="0.25">
      <c r="A5226" s="3">
        <v>38135</v>
      </c>
      <c r="B5226" s="2">
        <v>22.6</v>
      </c>
      <c r="C5226" s="2">
        <v>22.61</v>
      </c>
      <c r="D5226" s="2">
        <v>22.15</v>
      </c>
      <c r="E5226" s="2">
        <v>22.15</v>
      </c>
      <c r="F5226" s="2">
        <v>-1.9911504419999999</v>
      </c>
    </row>
    <row r="5227" spans="1:6" x14ac:dyDescent="0.25">
      <c r="A5227" s="3">
        <v>38134</v>
      </c>
      <c r="B5227" s="2">
        <v>22.54</v>
      </c>
      <c r="C5227" s="2">
        <v>22.61</v>
      </c>
      <c r="D5227" s="2">
        <v>22.27</v>
      </c>
      <c r="E5227" s="2">
        <v>22.54</v>
      </c>
      <c r="F5227" s="2">
        <v>0</v>
      </c>
    </row>
    <row r="5228" spans="1:6" x14ac:dyDescent="0.25">
      <c r="A5228" s="3">
        <v>38133</v>
      </c>
      <c r="B5228" s="2">
        <v>22.24</v>
      </c>
      <c r="C5228" s="2">
        <v>22.45</v>
      </c>
      <c r="D5228" s="2">
        <v>22.05</v>
      </c>
      <c r="E5228" s="2">
        <v>22.33</v>
      </c>
      <c r="F5228" s="2">
        <v>0.40467625899999998</v>
      </c>
    </row>
    <row r="5229" spans="1:6" x14ac:dyDescent="0.25">
      <c r="A5229" s="3">
        <v>38132</v>
      </c>
      <c r="B5229" s="2">
        <v>21.57</v>
      </c>
      <c r="C5229" s="2">
        <v>22.33</v>
      </c>
      <c r="D5229" s="2">
        <v>21.5</v>
      </c>
      <c r="E5229" s="2">
        <v>22.21</v>
      </c>
      <c r="F5229" s="2">
        <v>2.9670839130000002</v>
      </c>
    </row>
    <row r="5230" spans="1:6" x14ac:dyDescent="0.25">
      <c r="A5230" s="3">
        <v>38131</v>
      </c>
      <c r="B5230" s="2">
        <v>21.77</v>
      </c>
      <c r="C5230" s="2">
        <v>21.91</v>
      </c>
      <c r="D5230" s="2">
        <v>21.54</v>
      </c>
      <c r="E5230" s="2">
        <v>21.6</v>
      </c>
      <c r="F5230" s="2">
        <v>-0.78089113499999996</v>
      </c>
    </row>
    <row r="5231" spans="1:6" x14ac:dyDescent="0.25">
      <c r="A5231" s="3">
        <v>38128</v>
      </c>
      <c r="B5231" s="2">
        <v>21.68</v>
      </c>
      <c r="C5231" s="2">
        <v>21.74</v>
      </c>
      <c r="D5231" s="2">
        <v>21.37</v>
      </c>
      <c r="E5231" s="2">
        <v>21.6</v>
      </c>
      <c r="F5231" s="2">
        <v>-0.36900369</v>
      </c>
    </row>
    <row r="5232" spans="1:6" x14ac:dyDescent="0.25">
      <c r="A5232" s="3">
        <v>38127</v>
      </c>
      <c r="B5232" s="2">
        <v>21.29</v>
      </c>
      <c r="C5232" s="2">
        <v>21.69</v>
      </c>
      <c r="D5232" s="2">
        <v>21.22</v>
      </c>
      <c r="E5232" s="2">
        <v>21.53</v>
      </c>
      <c r="F5232" s="2">
        <v>1.1272898069999999</v>
      </c>
    </row>
    <row r="5233" spans="1:6" x14ac:dyDescent="0.25">
      <c r="A5233" s="3">
        <v>38126</v>
      </c>
      <c r="B5233" s="2">
        <v>21.3</v>
      </c>
      <c r="C5233" s="2">
        <v>21.85</v>
      </c>
      <c r="D5233" s="2">
        <v>21.27</v>
      </c>
      <c r="E5233" s="2">
        <v>21.32</v>
      </c>
      <c r="F5233" s="2">
        <v>9.3896714000000006E-2</v>
      </c>
    </row>
    <row r="5234" spans="1:6" x14ac:dyDescent="0.25">
      <c r="A5234" s="3">
        <v>38125</v>
      </c>
      <c r="B5234" s="2">
        <v>21.08</v>
      </c>
      <c r="C5234" s="2">
        <v>21.21</v>
      </c>
      <c r="D5234" s="2">
        <v>20.97</v>
      </c>
      <c r="E5234" s="2">
        <v>20.99</v>
      </c>
      <c r="F5234" s="2">
        <v>-0.42694497199999998</v>
      </c>
    </row>
    <row r="5235" spans="1:6" x14ac:dyDescent="0.25">
      <c r="A5235" s="3">
        <v>38124</v>
      </c>
      <c r="B5235" s="2">
        <v>20.76</v>
      </c>
      <c r="C5235" s="2">
        <v>21.07</v>
      </c>
      <c r="D5235" s="2">
        <v>20.68</v>
      </c>
      <c r="E5235" s="2">
        <v>20.97</v>
      </c>
      <c r="F5235" s="2">
        <v>1.0115606939999999</v>
      </c>
    </row>
    <row r="5236" spans="1:6" x14ac:dyDescent="0.25">
      <c r="A5236" s="3">
        <v>38121</v>
      </c>
      <c r="B5236" s="2">
        <v>21.69</v>
      </c>
      <c r="C5236" s="2">
        <v>21.76</v>
      </c>
      <c r="D5236" s="2">
        <v>21.15</v>
      </c>
      <c r="E5236" s="2">
        <v>21.24</v>
      </c>
      <c r="F5236" s="2">
        <v>-2.0746887969999999</v>
      </c>
    </row>
    <row r="5237" spans="1:6" x14ac:dyDescent="0.25">
      <c r="A5237" s="3">
        <v>38120</v>
      </c>
      <c r="B5237" s="2">
        <v>21.78</v>
      </c>
      <c r="C5237" s="2">
        <v>21.95</v>
      </c>
      <c r="D5237" s="2">
        <v>21.51</v>
      </c>
      <c r="E5237" s="2">
        <v>21.78</v>
      </c>
      <c r="F5237" s="2">
        <v>0</v>
      </c>
    </row>
    <row r="5238" spans="1:6" x14ac:dyDescent="0.25">
      <c r="A5238" s="3">
        <v>38119</v>
      </c>
      <c r="B5238" s="2">
        <v>22.17</v>
      </c>
      <c r="C5238" s="2">
        <v>22.25</v>
      </c>
      <c r="D5238" s="2">
        <v>21.19</v>
      </c>
      <c r="E5238" s="2">
        <v>21.88</v>
      </c>
      <c r="F5238" s="2">
        <v>-1.308073974</v>
      </c>
    </row>
    <row r="5239" spans="1:6" x14ac:dyDescent="0.25">
      <c r="A5239" s="3">
        <v>38118</v>
      </c>
      <c r="B5239" s="2">
        <v>21.86</v>
      </c>
      <c r="C5239" s="2">
        <v>22.32</v>
      </c>
      <c r="D5239" s="2">
        <v>21.77</v>
      </c>
      <c r="E5239" s="2">
        <v>22.2</v>
      </c>
      <c r="F5239" s="2">
        <v>1.5553522420000001</v>
      </c>
    </row>
    <row r="5240" spans="1:6" x14ac:dyDescent="0.25">
      <c r="A5240" s="3">
        <v>38117</v>
      </c>
      <c r="B5240" s="2">
        <v>21.4</v>
      </c>
      <c r="C5240" s="2">
        <v>21.8</v>
      </c>
      <c r="D5240" s="2">
        <v>21.25</v>
      </c>
      <c r="E5240" s="2">
        <v>21.52</v>
      </c>
      <c r="F5240" s="2">
        <v>0.56074766399999998</v>
      </c>
    </row>
    <row r="5241" spans="1:6" x14ac:dyDescent="0.25">
      <c r="A5241" s="3">
        <v>38114</v>
      </c>
      <c r="B5241" s="2">
        <v>21.5</v>
      </c>
      <c r="C5241" s="2">
        <v>22.13</v>
      </c>
      <c r="D5241" s="2">
        <v>21.47</v>
      </c>
      <c r="E5241" s="2">
        <v>21.66</v>
      </c>
      <c r="F5241" s="2">
        <v>0.74418604700000002</v>
      </c>
    </row>
    <row r="5242" spans="1:6" x14ac:dyDescent="0.25">
      <c r="A5242" s="3">
        <v>38113</v>
      </c>
      <c r="B5242" s="2">
        <v>21.03</v>
      </c>
      <c r="C5242" s="2">
        <v>21.69</v>
      </c>
      <c r="D5242" s="2">
        <v>21.03</v>
      </c>
      <c r="E5242" s="2">
        <v>21.48</v>
      </c>
      <c r="F5242" s="2">
        <v>2.1398002850000002</v>
      </c>
    </row>
    <row r="5243" spans="1:6" x14ac:dyDescent="0.25">
      <c r="A5243" s="3">
        <v>38112</v>
      </c>
      <c r="B5243" s="2">
        <v>21.49</v>
      </c>
      <c r="C5243" s="2">
        <v>21.55</v>
      </c>
      <c r="D5243" s="2">
        <v>21.22</v>
      </c>
      <c r="E5243" s="2">
        <v>21.22</v>
      </c>
      <c r="F5243" s="2">
        <v>-1.2563983249999999</v>
      </c>
    </row>
    <row r="5244" spans="1:6" x14ac:dyDescent="0.25">
      <c r="A5244" s="3">
        <v>38111</v>
      </c>
      <c r="B5244" s="2">
        <v>21.18</v>
      </c>
      <c r="C5244" s="2">
        <v>21.85</v>
      </c>
      <c r="D5244" s="2">
        <v>21</v>
      </c>
      <c r="E5244" s="2">
        <v>21.33</v>
      </c>
      <c r="F5244" s="2">
        <v>0.70821529699999997</v>
      </c>
    </row>
    <row r="5245" spans="1:6" x14ac:dyDescent="0.25">
      <c r="A5245" s="3">
        <v>38110</v>
      </c>
      <c r="B5245" s="2">
        <v>21.12</v>
      </c>
      <c r="C5245" s="2">
        <v>21.6</v>
      </c>
      <c r="D5245" s="2">
        <v>20.99</v>
      </c>
      <c r="E5245" s="2">
        <v>21.12</v>
      </c>
      <c r="F5245" s="2">
        <v>0</v>
      </c>
    </row>
    <row r="5246" spans="1:6" x14ac:dyDescent="0.25">
      <c r="A5246" s="3">
        <v>38107</v>
      </c>
      <c r="B5246" s="2">
        <v>21.73</v>
      </c>
      <c r="C5246" s="2">
        <v>21.91</v>
      </c>
      <c r="D5246" s="2">
        <v>20.82</v>
      </c>
      <c r="E5246" s="2">
        <v>20.87</v>
      </c>
      <c r="F5246" s="2">
        <v>-3.9576622179999998</v>
      </c>
    </row>
    <row r="5247" spans="1:6" x14ac:dyDescent="0.25">
      <c r="A5247" s="3">
        <v>38106</v>
      </c>
      <c r="B5247" s="2">
        <v>22.41</v>
      </c>
      <c r="C5247" s="2">
        <v>22.55</v>
      </c>
      <c r="D5247" s="2">
        <v>21.51</v>
      </c>
      <c r="E5247" s="2">
        <v>21.84</v>
      </c>
      <c r="F5247" s="2">
        <v>-2.5435073629999998</v>
      </c>
    </row>
    <row r="5248" spans="1:6" x14ac:dyDescent="0.25">
      <c r="A5248" s="3">
        <v>38105</v>
      </c>
      <c r="B5248" s="2">
        <v>22.73</v>
      </c>
      <c r="C5248" s="2">
        <v>22.99</v>
      </c>
      <c r="D5248" s="2">
        <v>22.29</v>
      </c>
      <c r="E5248" s="2">
        <v>22.37</v>
      </c>
      <c r="F5248" s="2">
        <v>-1.5838099430000001</v>
      </c>
    </row>
    <row r="5249" spans="1:6" x14ac:dyDescent="0.25">
      <c r="A5249" s="3">
        <v>38104</v>
      </c>
      <c r="B5249" s="2">
        <v>23.12</v>
      </c>
      <c r="C5249" s="2">
        <v>23.59</v>
      </c>
      <c r="D5249" s="2">
        <v>22.87</v>
      </c>
      <c r="E5249" s="2">
        <v>22.91</v>
      </c>
      <c r="F5249" s="2">
        <v>-0.90830449800000002</v>
      </c>
    </row>
    <row r="5250" spans="1:6" x14ac:dyDescent="0.25">
      <c r="A5250" s="3">
        <v>38103</v>
      </c>
      <c r="B5250" s="2">
        <v>23.39</v>
      </c>
      <c r="C5250" s="2">
        <v>23.54</v>
      </c>
      <c r="D5250" s="2">
        <v>23.03</v>
      </c>
      <c r="E5250" s="2">
        <v>23.14</v>
      </c>
      <c r="F5250" s="2">
        <v>-1.068832835</v>
      </c>
    </row>
    <row r="5251" spans="1:6" x14ac:dyDescent="0.25">
      <c r="A5251" s="3">
        <v>38100</v>
      </c>
      <c r="B5251" s="2">
        <v>23.25</v>
      </c>
      <c r="C5251" s="2">
        <v>23.44</v>
      </c>
      <c r="D5251" s="2">
        <v>22.87</v>
      </c>
      <c r="E5251" s="2">
        <v>23.33</v>
      </c>
      <c r="F5251" s="2">
        <v>0.34408602199999999</v>
      </c>
    </row>
    <row r="5252" spans="1:6" x14ac:dyDescent="0.25">
      <c r="A5252" s="3">
        <v>38099</v>
      </c>
      <c r="B5252" s="2">
        <v>22.15</v>
      </c>
      <c r="C5252" s="2">
        <v>23.34</v>
      </c>
      <c r="D5252" s="2">
        <v>22.07</v>
      </c>
      <c r="E5252" s="2">
        <v>23.15</v>
      </c>
      <c r="F5252" s="2">
        <v>4.5146726859999999</v>
      </c>
    </row>
    <row r="5253" spans="1:6" x14ac:dyDescent="0.25">
      <c r="A5253" s="3">
        <v>38098</v>
      </c>
      <c r="B5253" s="2">
        <v>22.25</v>
      </c>
      <c r="C5253" s="2">
        <v>22.45</v>
      </c>
      <c r="D5253" s="2">
        <v>21.8</v>
      </c>
      <c r="E5253" s="2">
        <v>22.37</v>
      </c>
      <c r="F5253" s="2">
        <v>0.53932584299999997</v>
      </c>
    </row>
    <row r="5254" spans="1:6" x14ac:dyDescent="0.25">
      <c r="A5254" s="3">
        <v>38097</v>
      </c>
      <c r="B5254" s="2">
        <v>22.92</v>
      </c>
      <c r="C5254" s="2">
        <v>23.18</v>
      </c>
      <c r="D5254" s="2">
        <v>22.05</v>
      </c>
      <c r="E5254" s="2">
        <v>22.1</v>
      </c>
      <c r="F5254" s="2">
        <v>-3.5776614310000001</v>
      </c>
    </row>
    <row r="5255" spans="1:6" x14ac:dyDescent="0.25">
      <c r="A5255" s="3">
        <v>38096</v>
      </c>
      <c r="B5255" s="2">
        <v>22.55</v>
      </c>
      <c r="C5255" s="2">
        <v>22.9</v>
      </c>
      <c r="D5255" s="2">
        <v>22.45</v>
      </c>
      <c r="E5255" s="2">
        <v>22.89</v>
      </c>
      <c r="F5255" s="2">
        <v>1.507760532</v>
      </c>
    </row>
    <row r="5256" spans="1:6" x14ac:dyDescent="0.25">
      <c r="A5256" s="3">
        <v>38093</v>
      </c>
      <c r="B5256" s="2">
        <v>22.69</v>
      </c>
      <c r="C5256" s="2">
        <v>22.79</v>
      </c>
      <c r="D5256" s="2">
        <v>22.19</v>
      </c>
      <c r="E5256" s="2">
        <v>22.56</v>
      </c>
      <c r="F5256" s="2">
        <v>-0.57293962099999995</v>
      </c>
    </row>
    <row r="5257" spans="1:6" x14ac:dyDescent="0.25">
      <c r="A5257" s="3">
        <v>38092</v>
      </c>
      <c r="B5257" s="2">
        <v>23.18</v>
      </c>
      <c r="C5257" s="2">
        <v>23.38</v>
      </c>
      <c r="D5257" s="2">
        <v>22.31</v>
      </c>
      <c r="E5257" s="2">
        <v>22.79</v>
      </c>
      <c r="F5257" s="2">
        <v>-1.682484901</v>
      </c>
    </row>
    <row r="5258" spans="1:6" x14ac:dyDescent="0.25">
      <c r="A5258" s="3">
        <v>38091</v>
      </c>
      <c r="B5258" s="2">
        <v>23.35</v>
      </c>
      <c r="C5258" s="2">
        <v>23.6</v>
      </c>
      <c r="D5258" s="2">
        <v>23.17</v>
      </c>
      <c r="E5258" s="2">
        <v>23.26</v>
      </c>
      <c r="F5258" s="2">
        <v>-0.38543897199999999</v>
      </c>
    </row>
    <row r="5259" spans="1:6" x14ac:dyDescent="0.25">
      <c r="A5259" s="3">
        <v>38090</v>
      </c>
      <c r="B5259" s="2">
        <v>24.4</v>
      </c>
      <c r="C5259" s="2">
        <v>24.45</v>
      </c>
      <c r="D5259" s="2">
        <v>23.58</v>
      </c>
      <c r="E5259" s="2">
        <v>23.62</v>
      </c>
      <c r="F5259" s="2">
        <v>-3.1967213110000001</v>
      </c>
    </row>
    <row r="5260" spans="1:6" x14ac:dyDescent="0.25">
      <c r="A5260" s="3">
        <v>38089</v>
      </c>
      <c r="B5260" s="2">
        <v>24.22</v>
      </c>
      <c r="C5260" s="2">
        <v>24.33</v>
      </c>
      <c r="D5260" s="2">
        <v>24.04</v>
      </c>
      <c r="E5260" s="2">
        <v>24.14</v>
      </c>
      <c r="F5260" s="2">
        <v>-0.33030553299999998</v>
      </c>
    </row>
    <row r="5261" spans="1:6" x14ac:dyDescent="0.25">
      <c r="A5261" s="3">
        <v>38085</v>
      </c>
      <c r="B5261" s="2">
        <v>24.67</v>
      </c>
      <c r="C5261" s="2">
        <v>24.7</v>
      </c>
      <c r="D5261" s="2">
        <v>24.01</v>
      </c>
      <c r="E5261" s="2">
        <v>24.15</v>
      </c>
      <c r="F5261" s="2">
        <v>-2.1078232670000001</v>
      </c>
    </row>
    <row r="5262" spans="1:6" x14ac:dyDescent="0.25">
      <c r="A5262" s="3">
        <v>38084</v>
      </c>
      <c r="B5262" s="2">
        <v>24.55</v>
      </c>
      <c r="C5262" s="2">
        <v>24.6</v>
      </c>
      <c r="D5262" s="2">
        <v>24.11</v>
      </c>
      <c r="E5262" s="2">
        <v>24.24</v>
      </c>
      <c r="F5262" s="2">
        <v>-1.262729124</v>
      </c>
    </row>
    <row r="5263" spans="1:6" x14ac:dyDescent="0.25">
      <c r="A5263" s="3">
        <v>38083</v>
      </c>
      <c r="B5263" s="2">
        <v>24.75</v>
      </c>
      <c r="C5263" s="2">
        <v>24.82</v>
      </c>
      <c r="D5263" s="2">
        <v>24.38</v>
      </c>
      <c r="E5263" s="2">
        <v>24.63</v>
      </c>
      <c r="F5263" s="2">
        <v>-0.484848485</v>
      </c>
    </row>
    <row r="5264" spans="1:6" x14ac:dyDescent="0.25">
      <c r="A5264" s="3">
        <v>38082</v>
      </c>
      <c r="B5264" s="2">
        <v>24.29</v>
      </c>
      <c r="C5264" s="2">
        <v>24.83</v>
      </c>
      <c r="D5264" s="2">
        <v>24.28</v>
      </c>
      <c r="E5264" s="2">
        <v>24.82</v>
      </c>
      <c r="F5264" s="2">
        <v>2.181967888</v>
      </c>
    </row>
    <row r="5265" spans="1:6" x14ac:dyDescent="0.25">
      <c r="A5265" s="3">
        <v>38079</v>
      </c>
      <c r="B5265" s="2">
        <v>24.16</v>
      </c>
      <c r="C5265" s="2">
        <v>24.45</v>
      </c>
      <c r="D5265" s="2">
        <v>24.05</v>
      </c>
      <c r="E5265" s="2">
        <v>24.45</v>
      </c>
      <c r="F5265" s="2">
        <v>1.200331126</v>
      </c>
    </row>
    <row r="5266" spans="1:6" x14ac:dyDescent="0.25">
      <c r="A5266" s="3">
        <v>38078</v>
      </c>
      <c r="B5266" s="2">
        <v>23.69</v>
      </c>
      <c r="C5266" s="2">
        <v>23.98</v>
      </c>
      <c r="D5266" s="2">
        <v>23.52</v>
      </c>
      <c r="E5266" s="2">
        <v>23.74</v>
      </c>
      <c r="F5266" s="2">
        <v>0.211059519</v>
      </c>
    </row>
    <row r="5267" spans="1:6" x14ac:dyDescent="0.25">
      <c r="A5267" s="3">
        <v>38077</v>
      </c>
      <c r="B5267" s="2">
        <v>23.93</v>
      </c>
      <c r="C5267" s="2">
        <v>23.99</v>
      </c>
      <c r="D5267" s="2">
        <v>23.5</v>
      </c>
      <c r="E5267" s="2">
        <v>23.52</v>
      </c>
      <c r="F5267" s="2">
        <v>-1.713330547</v>
      </c>
    </row>
    <row r="5268" spans="1:6" x14ac:dyDescent="0.25">
      <c r="A5268" s="3">
        <v>38076</v>
      </c>
      <c r="B5268" s="2">
        <v>23.73</v>
      </c>
      <c r="C5268" s="2">
        <v>23.97</v>
      </c>
      <c r="D5268" s="2">
        <v>23.56</v>
      </c>
      <c r="E5268" s="2">
        <v>23.93</v>
      </c>
      <c r="F5268" s="2">
        <v>0.84281500200000004</v>
      </c>
    </row>
    <row r="5269" spans="1:6" x14ac:dyDescent="0.25">
      <c r="A5269" s="3">
        <v>38075</v>
      </c>
      <c r="B5269" s="2">
        <v>23.69</v>
      </c>
      <c r="C5269" s="2">
        <v>23.99</v>
      </c>
      <c r="D5269" s="2">
        <v>23.65</v>
      </c>
      <c r="E5269" s="2">
        <v>23.84</v>
      </c>
      <c r="F5269" s="2">
        <v>0.63317855599999995</v>
      </c>
    </row>
    <row r="5270" spans="1:6" x14ac:dyDescent="0.25">
      <c r="A5270" s="3">
        <v>38072</v>
      </c>
      <c r="B5270" s="2">
        <v>23.59</v>
      </c>
      <c r="C5270" s="2">
        <v>23.79</v>
      </c>
      <c r="D5270" s="2">
        <v>23.34</v>
      </c>
      <c r="E5270" s="2">
        <v>23.37</v>
      </c>
      <c r="F5270" s="2">
        <v>-0.93259855899999999</v>
      </c>
    </row>
    <row r="5271" spans="1:6" x14ac:dyDescent="0.25">
      <c r="A5271" s="3">
        <v>38071</v>
      </c>
      <c r="B5271" s="2">
        <v>22.82</v>
      </c>
      <c r="C5271" s="2">
        <v>23.65</v>
      </c>
      <c r="D5271" s="2">
        <v>22.81</v>
      </c>
      <c r="E5271" s="2">
        <v>23.65</v>
      </c>
      <c r="F5271" s="2">
        <v>3.6371603860000001</v>
      </c>
    </row>
    <row r="5272" spans="1:6" x14ac:dyDescent="0.25">
      <c r="A5272" s="3">
        <v>38070</v>
      </c>
      <c r="B5272" s="2">
        <v>22.41</v>
      </c>
      <c r="C5272" s="2">
        <v>22.83</v>
      </c>
      <c r="D5272" s="2">
        <v>22.32</v>
      </c>
      <c r="E5272" s="2">
        <v>22.6</v>
      </c>
      <c r="F5272" s="2">
        <v>0.84783578800000003</v>
      </c>
    </row>
    <row r="5273" spans="1:6" x14ac:dyDescent="0.25">
      <c r="A5273" s="3">
        <v>38069</v>
      </c>
      <c r="B5273" s="2">
        <v>22.68</v>
      </c>
      <c r="C5273" s="2">
        <v>22.86</v>
      </c>
      <c r="D5273" s="2">
        <v>22.3</v>
      </c>
      <c r="E5273" s="2">
        <v>22.35</v>
      </c>
      <c r="F5273" s="2">
        <v>-1.4550264550000001</v>
      </c>
    </row>
    <row r="5274" spans="1:6" x14ac:dyDescent="0.25">
      <c r="A5274" s="3">
        <v>38068</v>
      </c>
      <c r="B5274" s="2">
        <v>22.23</v>
      </c>
      <c r="C5274" s="2">
        <v>22.53</v>
      </c>
      <c r="D5274" s="2">
        <v>22.09</v>
      </c>
      <c r="E5274" s="2">
        <v>22.35</v>
      </c>
      <c r="F5274" s="2">
        <v>0.53981106599999995</v>
      </c>
    </row>
    <row r="5275" spans="1:6" x14ac:dyDescent="0.25">
      <c r="A5275" s="3">
        <v>38065</v>
      </c>
      <c r="B5275" s="2">
        <v>23.14</v>
      </c>
      <c r="C5275" s="2">
        <v>23.18</v>
      </c>
      <c r="D5275" s="2">
        <v>22.45</v>
      </c>
      <c r="E5275" s="2">
        <v>22.5</v>
      </c>
      <c r="F5275" s="2">
        <v>-2.7657735520000002</v>
      </c>
    </row>
    <row r="5276" spans="1:6" x14ac:dyDescent="0.25">
      <c r="A5276" s="3">
        <v>38064</v>
      </c>
      <c r="B5276" s="2">
        <v>23.39</v>
      </c>
      <c r="C5276" s="2">
        <v>23.43</v>
      </c>
      <c r="D5276" s="2">
        <v>23.05</v>
      </c>
      <c r="E5276" s="2">
        <v>23.15</v>
      </c>
      <c r="F5276" s="2">
        <v>-1.026079521</v>
      </c>
    </row>
    <row r="5277" spans="1:6" x14ac:dyDescent="0.25">
      <c r="A5277" s="3">
        <v>38063</v>
      </c>
      <c r="B5277" s="2">
        <v>23.36</v>
      </c>
      <c r="C5277" s="2">
        <v>23.62</v>
      </c>
      <c r="D5277" s="2">
        <v>23.19</v>
      </c>
      <c r="E5277" s="2">
        <v>23.5</v>
      </c>
      <c r="F5277" s="2">
        <v>0.59931506800000001</v>
      </c>
    </row>
    <row r="5278" spans="1:6" x14ac:dyDescent="0.25">
      <c r="A5278" s="3">
        <v>38062</v>
      </c>
      <c r="B5278" s="2">
        <v>23</v>
      </c>
      <c r="C5278" s="2">
        <v>23.2</v>
      </c>
      <c r="D5278" s="2">
        <v>22.82</v>
      </c>
      <c r="E5278" s="2">
        <v>23.09</v>
      </c>
      <c r="F5278" s="2">
        <v>0.39130434800000002</v>
      </c>
    </row>
    <row r="5279" spans="1:6" x14ac:dyDescent="0.25">
      <c r="A5279" s="3">
        <v>38061</v>
      </c>
      <c r="B5279" s="2">
        <v>22.96</v>
      </c>
      <c r="C5279" s="2">
        <v>23.29</v>
      </c>
      <c r="D5279" s="2">
        <v>22.68</v>
      </c>
      <c r="E5279" s="2">
        <v>22.77</v>
      </c>
      <c r="F5279" s="2">
        <v>-0.82752613200000003</v>
      </c>
    </row>
    <row r="5280" spans="1:6" x14ac:dyDescent="0.25">
      <c r="A5280" s="3">
        <v>38058</v>
      </c>
      <c r="B5280" s="2">
        <v>22.68</v>
      </c>
      <c r="C5280" s="2">
        <v>23.18</v>
      </c>
      <c r="D5280" s="2">
        <v>22.49</v>
      </c>
      <c r="E5280" s="2">
        <v>23.17</v>
      </c>
      <c r="F5280" s="2">
        <v>2.1604938269999998</v>
      </c>
    </row>
    <row r="5281" spans="1:6" x14ac:dyDescent="0.25">
      <c r="A5281" s="3">
        <v>38057</v>
      </c>
      <c r="B5281" s="2">
        <v>22.08</v>
      </c>
      <c r="C5281" s="2">
        <v>22.79</v>
      </c>
      <c r="D5281" s="2">
        <v>22.04</v>
      </c>
      <c r="E5281" s="2">
        <v>22.34</v>
      </c>
      <c r="F5281" s="2">
        <v>1.177536232</v>
      </c>
    </row>
    <row r="5282" spans="1:6" x14ac:dyDescent="0.25">
      <c r="A5282" s="3">
        <v>38056</v>
      </c>
      <c r="B5282" s="2">
        <v>22.3</v>
      </c>
      <c r="C5282" s="2">
        <v>22.65</v>
      </c>
      <c r="D5282" s="2">
        <v>22.17</v>
      </c>
      <c r="E5282" s="2">
        <v>22.21</v>
      </c>
      <c r="F5282" s="2">
        <v>-0.40358744400000002</v>
      </c>
    </row>
    <row r="5283" spans="1:6" x14ac:dyDescent="0.25">
      <c r="A5283" s="3">
        <v>38055</v>
      </c>
      <c r="B5283" s="2">
        <v>22.25</v>
      </c>
      <c r="C5283" s="2">
        <v>22.48</v>
      </c>
      <c r="D5283" s="2">
        <v>21.94</v>
      </c>
      <c r="E5283" s="2">
        <v>22.12</v>
      </c>
      <c r="F5283" s="2">
        <v>-0.58426966300000005</v>
      </c>
    </row>
    <row r="5284" spans="1:6" x14ac:dyDescent="0.25">
      <c r="A5284" s="3">
        <v>38054</v>
      </c>
      <c r="B5284" s="2">
        <v>23.1</v>
      </c>
      <c r="C5284" s="2">
        <v>23.23</v>
      </c>
      <c r="D5284" s="2">
        <v>22.34</v>
      </c>
      <c r="E5284" s="2">
        <v>22.37</v>
      </c>
      <c r="F5284" s="2">
        <v>-3.1601731599999998</v>
      </c>
    </row>
    <row r="5285" spans="1:6" x14ac:dyDescent="0.25">
      <c r="A5285" s="3">
        <v>38051</v>
      </c>
      <c r="B5285" s="2">
        <v>22.85</v>
      </c>
      <c r="C5285" s="2">
        <v>23.34</v>
      </c>
      <c r="D5285" s="2">
        <v>22.75</v>
      </c>
      <c r="E5285" s="2">
        <v>22.86</v>
      </c>
      <c r="F5285" s="2">
        <v>4.3763676000000001E-2</v>
      </c>
    </row>
    <row r="5286" spans="1:6" x14ac:dyDescent="0.25">
      <c r="A5286" s="3">
        <v>38050</v>
      </c>
      <c r="B5286" s="2">
        <v>22.72</v>
      </c>
      <c r="C5286" s="2">
        <v>23.24</v>
      </c>
      <c r="D5286" s="2">
        <v>22.72</v>
      </c>
      <c r="E5286" s="2">
        <v>23.18</v>
      </c>
      <c r="F5286" s="2">
        <v>2.024647887</v>
      </c>
    </row>
    <row r="5287" spans="1:6" x14ac:dyDescent="0.25">
      <c r="A5287" s="3">
        <v>38049</v>
      </c>
      <c r="B5287" s="2">
        <v>22.95</v>
      </c>
      <c r="C5287" s="2">
        <v>23.05</v>
      </c>
      <c r="D5287" s="2">
        <v>22.64</v>
      </c>
      <c r="E5287" s="2">
        <v>22.7</v>
      </c>
      <c r="F5287" s="2">
        <v>-1.0893246190000001</v>
      </c>
    </row>
    <row r="5288" spans="1:6" x14ac:dyDescent="0.25">
      <c r="A5288" s="3">
        <v>38048</v>
      </c>
      <c r="B5288" s="2">
        <v>23.53</v>
      </c>
      <c r="C5288" s="2">
        <v>23.87</v>
      </c>
      <c r="D5288" s="2">
        <v>22.97</v>
      </c>
      <c r="E5288" s="2">
        <v>22.98</v>
      </c>
      <c r="F5288" s="2">
        <v>-2.3374415640000001</v>
      </c>
    </row>
    <row r="5289" spans="1:6" x14ac:dyDescent="0.25">
      <c r="A5289" s="3">
        <v>38047</v>
      </c>
      <c r="B5289" s="2">
        <v>23.25</v>
      </c>
      <c r="C5289" s="2">
        <v>23.6</v>
      </c>
      <c r="D5289" s="2">
        <v>23.16</v>
      </c>
      <c r="E5289" s="2">
        <v>23.54</v>
      </c>
      <c r="F5289" s="2">
        <v>1.247311828</v>
      </c>
    </row>
    <row r="5290" spans="1:6" x14ac:dyDescent="0.25">
      <c r="A5290" s="3">
        <v>38044</v>
      </c>
      <c r="B5290" s="2">
        <v>23.49</v>
      </c>
      <c r="C5290" s="2">
        <v>23.69</v>
      </c>
      <c r="D5290" s="2">
        <v>23.06</v>
      </c>
      <c r="E5290" s="2">
        <v>23.1</v>
      </c>
      <c r="F5290" s="2">
        <v>-1.6602809709999999</v>
      </c>
    </row>
    <row r="5291" spans="1:6" x14ac:dyDescent="0.25">
      <c r="A5291" s="3">
        <v>38043</v>
      </c>
      <c r="B5291" s="2">
        <v>23.51</v>
      </c>
      <c r="C5291" s="2">
        <v>23.9</v>
      </c>
      <c r="D5291" s="2">
        <v>23.28</v>
      </c>
      <c r="E5291" s="2">
        <v>23.34</v>
      </c>
      <c r="F5291" s="2">
        <v>-0.72309655500000003</v>
      </c>
    </row>
    <row r="5292" spans="1:6" x14ac:dyDescent="0.25">
      <c r="A5292" s="3">
        <v>38042</v>
      </c>
      <c r="B5292" s="2">
        <v>23.16</v>
      </c>
      <c r="C5292" s="2">
        <v>23.65</v>
      </c>
      <c r="D5292" s="2">
        <v>23.08</v>
      </c>
      <c r="E5292" s="2">
        <v>23.54</v>
      </c>
      <c r="F5292" s="2">
        <v>1.6407599310000001</v>
      </c>
    </row>
    <row r="5293" spans="1:6" x14ac:dyDescent="0.25">
      <c r="A5293" s="3">
        <v>38041</v>
      </c>
      <c r="B5293" s="2">
        <v>22.55</v>
      </c>
      <c r="C5293" s="2">
        <v>23.23</v>
      </c>
      <c r="D5293" s="2">
        <v>22.2</v>
      </c>
      <c r="E5293" s="2">
        <v>23.01</v>
      </c>
      <c r="F5293" s="2">
        <v>2.0399113080000002</v>
      </c>
    </row>
    <row r="5294" spans="1:6" x14ac:dyDescent="0.25">
      <c r="A5294" s="3">
        <v>38040</v>
      </c>
      <c r="B5294" s="2">
        <v>23.17</v>
      </c>
      <c r="C5294" s="2">
        <v>23.26</v>
      </c>
      <c r="D5294" s="2">
        <v>22.54</v>
      </c>
      <c r="E5294" s="2">
        <v>22.75</v>
      </c>
      <c r="F5294" s="2">
        <v>-1.8126888219999999</v>
      </c>
    </row>
    <row r="5295" spans="1:6" x14ac:dyDescent="0.25">
      <c r="A5295" s="3">
        <v>38037</v>
      </c>
      <c r="B5295" s="2">
        <v>23.65</v>
      </c>
      <c r="C5295" s="2">
        <v>23.78</v>
      </c>
      <c r="D5295" s="2">
        <v>22.83</v>
      </c>
      <c r="E5295" s="2">
        <v>23.17</v>
      </c>
      <c r="F5295" s="2">
        <v>-2.0295983089999998</v>
      </c>
    </row>
    <row r="5296" spans="1:6" x14ac:dyDescent="0.25">
      <c r="A5296" s="3">
        <v>38036</v>
      </c>
      <c r="B5296" s="2">
        <v>24.23</v>
      </c>
      <c r="C5296" s="2">
        <v>24.33</v>
      </c>
      <c r="D5296" s="2">
        <v>23.55</v>
      </c>
      <c r="E5296" s="2">
        <v>23.67</v>
      </c>
      <c r="F5296" s="2">
        <v>-2.3111844819999998</v>
      </c>
    </row>
    <row r="5297" spans="1:6" x14ac:dyDescent="0.25">
      <c r="A5297" s="3">
        <v>38035</v>
      </c>
      <c r="B5297" s="2">
        <v>24.37</v>
      </c>
      <c r="C5297" s="2">
        <v>24.43</v>
      </c>
      <c r="D5297" s="2">
        <v>24.07</v>
      </c>
      <c r="E5297" s="2">
        <v>24.11</v>
      </c>
      <c r="F5297" s="2">
        <v>-1.0668855150000001</v>
      </c>
    </row>
    <row r="5298" spans="1:6" x14ac:dyDescent="0.25">
      <c r="A5298" s="3">
        <v>38034</v>
      </c>
      <c r="B5298" s="2">
        <v>24.46</v>
      </c>
      <c r="C5298" s="2">
        <v>24.48</v>
      </c>
      <c r="D5298" s="2">
        <v>24.12</v>
      </c>
      <c r="E5298" s="2">
        <v>24.24</v>
      </c>
      <c r="F5298" s="2">
        <v>-0.89942763699999995</v>
      </c>
    </row>
    <row r="5299" spans="1:6" x14ac:dyDescent="0.25">
      <c r="A5299" s="3">
        <v>38030</v>
      </c>
      <c r="B5299" s="2">
        <v>24.23</v>
      </c>
      <c r="C5299" s="2">
        <v>24.45</v>
      </c>
      <c r="D5299" s="2">
        <v>23.94</v>
      </c>
      <c r="E5299" s="2">
        <v>24.04</v>
      </c>
      <c r="F5299" s="2">
        <v>-0.78415187799999997</v>
      </c>
    </row>
    <row r="5300" spans="1:6" x14ac:dyDescent="0.25">
      <c r="A5300" s="3">
        <v>38029</v>
      </c>
      <c r="B5300" s="2">
        <v>24.19</v>
      </c>
      <c r="C5300" s="2">
        <v>24.35</v>
      </c>
      <c r="D5300" s="2">
        <v>23.9</v>
      </c>
      <c r="E5300" s="2">
        <v>24.06</v>
      </c>
      <c r="F5300" s="2">
        <v>-0.53741215399999998</v>
      </c>
    </row>
    <row r="5301" spans="1:6" x14ac:dyDescent="0.25">
      <c r="A5301" s="3">
        <v>38028</v>
      </c>
      <c r="B5301" s="2">
        <v>24.83</v>
      </c>
      <c r="C5301" s="2">
        <v>24.85</v>
      </c>
      <c r="D5301" s="2">
        <v>24.09</v>
      </c>
      <c r="E5301" s="2">
        <v>24.25</v>
      </c>
      <c r="F5301" s="2">
        <v>-2.3358840110000001</v>
      </c>
    </row>
    <row r="5302" spans="1:6" x14ac:dyDescent="0.25">
      <c r="A5302" s="3">
        <v>38027</v>
      </c>
      <c r="B5302" s="2">
        <v>24.62</v>
      </c>
      <c r="C5302" s="2">
        <v>24.89</v>
      </c>
      <c r="D5302" s="2">
        <v>24.58</v>
      </c>
      <c r="E5302" s="2">
        <v>24.7</v>
      </c>
      <c r="F5302" s="2">
        <v>0.32493907399999999</v>
      </c>
    </row>
    <row r="5303" spans="1:6" x14ac:dyDescent="0.25">
      <c r="A5303" s="3">
        <v>38026</v>
      </c>
      <c r="B5303" s="2">
        <v>24.85</v>
      </c>
      <c r="C5303" s="2">
        <v>25.05</v>
      </c>
      <c r="D5303" s="2">
        <v>24.6</v>
      </c>
      <c r="E5303" s="2">
        <v>24.67</v>
      </c>
      <c r="F5303" s="2">
        <v>-0.72434607600000001</v>
      </c>
    </row>
    <row r="5304" spans="1:6" x14ac:dyDescent="0.25">
      <c r="A5304" s="3">
        <v>38023</v>
      </c>
      <c r="B5304" s="2">
        <v>24.05</v>
      </c>
      <c r="C5304" s="2">
        <v>24.76</v>
      </c>
      <c r="D5304" s="2">
        <v>24</v>
      </c>
      <c r="E5304" s="2">
        <v>24.75</v>
      </c>
      <c r="F5304" s="2">
        <v>2.9106029109999998</v>
      </c>
    </row>
    <row r="5305" spans="1:6" x14ac:dyDescent="0.25">
      <c r="A5305" s="3">
        <v>38022</v>
      </c>
      <c r="B5305" s="2">
        <v>24.4</v>
      </c>
      <c r="C5305" s="2">
        <v>24.5</v>
      </c>
      <c r="D5305" s="2">
        <v>23.65</v>
      </c>
      <c r="E5305" s="2">
        <v>23.8</v>
      </c>
      <c r="F5305" s="2">
        <v>-2.4590163930000002</v>
      </c>
    </row>
    <row r="5306" spans="1:6" x14ac:dyDescent="0.25">
      <c r="A5306" s="3">
        <v>38021</v>
      </c>
      <c r="B5306" s="2">
        <v>24.9</v>
      </c>
      <c r="C5306" s="2">
        <v>25</v>
      </c>
      <c r="D5306" s="2">
        <v>24.01</v>
      </c>
      <c r="E5306" s="2">
        <v>24.09</v>
      </c>
      <c r="F5306" s="2">
        <v>-3.253012048</v>
      </c>
    </row>
    <row r="5307" spans="1:6" x14ac:dyDescent="0.25">
      <c r="A5307" s="3">
        <v>38020</v>
      </c>
      <c r="B5307" s="2">
        <v>26.38</v>
      </c>
      <c r="C5307" s="2">
        <v>26.63</v>
      </c>
      <c r="D5307" s="2">
        <v>26.02</v>
      </c>
      <c r="E5307" s="2">
        <v>26.53</v>
      </c>
      <c r="F5307" s="2">
        <v>0.568612585</v>
      </c>
    </row>
    <row r="5308" spans="1:6" x14ac:dyDescent="0.25">
      <c r="A5308" s="3">
        <v>38019</v>
      </c>
      <c r="B5308" s="2">
        <v>26.11</v>
      </c>
      <c r="C5308" s="2">
        <v>26.7</v>
      </c>
      <c r="D5308" s="2">
        <v>25.56</v>
      </c>
      <c r="E5308" s="2">
        <v>26.21</v>
      </c>
      <c r="F5308" s="2">
        <v>0.38299502099999999</v>
      </c>
    </row>
    <row r="5309" spans="1:6" x14ac:dyDescent="0.25">
      <c r="A5309" s="3">
        <v>38016</v>
      </c>
      <c r="B5309" s="2">
        <v>26.37</v>
      </c>
      <c r="C5309" s="2">
        <v>26.45</v>
      </c>
      <c r="D5309" s="2">
        <v>25.5</v>
      </c>
      <c r="E5309" s="2">
        <v>25.64</v>
      </c>
      <c r="F5309" s="2">
        <v>-2.7682973080000002</v>
      </c>
    </row>
    <row r="5310" spans="1:6" x14ac:dyDescent="0.25">
      <c r="A5310" s="3">
        <v>38015</v>
      </c>
      <c r="B5310" s="2">
        <v>27.06</v>
      </c>
      <c r="C5310" s="2">
        <v>27.07</v>
      </c>
      <c r="D5310" s="2">
        <v>25.66</v>
      </c>
      <c r="E5310" s="2">
        <v>25.99</v>
      </c>
      <c r="F5310" s="2">
        <v>-3.954175905</v>
      </c>
    </row>
    <row r="5311" spans="1:6" x14ac:dyDescent="0.25">
      <c r="A5311" s="3">
        <v>38014</v>
      </c>
      <c r="B5311" s="2">
        <v>27.84</v>
      </c>
      <c r="C5311" s="2">
        <v>27.87</v>
      </c>
      <c r="D5311" s="2">
        <v>26.66</v>
      </c>
      <c r="E5311" s="2">
        <v>26.8</v>
      </c>
      <c r="F5311" s="2">
        <v>-3.735632184</v>
      </c>
    </row>
    <row r="5312" spans="1:6" x14ac:dyDescent="0.25">
      <c r="A5312" s="3">
        <v>38013</v>
      </c>
      <c r="B5312" s="2">
        <v>28.25</v>
      </c>
      <c r="C5312" s="2">
        <v>28.5</v>
      </c>
      <c r="D5312" s="2">
        <v>27.45</v>
      </c>
      <c r="E5312" s="2">
        <v>27.49</v>
      </c>
      <c r="F5312" s="2">
        <v>-2.690265487</v>
      </c>
    </row>
    <row r="5313" spans="1:6" x14ac:dyDescent="0.25">
      <c r="A5313" s="3">
        <v>38012</v>
      </c>
      <c r="B5313" s="2">
        <v>27.39</v>
      </c>
      <c r="C5313" s="2">
        <v>28.3</v>
      </c>
      <c r="D5313" s="2">
        <v>27.27</v>
      </c>
      <c r="E5313" s="2">
        <v>28.25</v>
      </c>
      <c r="F5313" s="2">
        <v>3.1398320549999998</v>
      </c>
    </row>
    <row r="5314" spans="1:6" x14ac:dyDescent="0.25">
      <c r="A5314" s="3">
        <v>38009</v>
      </c>
      <c r="B5314" s="2">
        <v>28.14</v>
      </c>
      <c r="C5314" s="2">
        <v>28.34</v>
      </c>
      <c r="D5314" s="2">
        <v>27.05</v>
      </c>
      <c r="E5314" s="2">
        <v>27.37</v>
      </c>
      <c r="F5314" s="2">
        <v>-2.7363184079999998</v>
      </c>
    </row>
    <row r="5315" spans="1:6" x14ac:dyDescent="0.25">
      <c r="A5315" s="3">
        <v>38008</v>
      </c>
      <c r="B5315" s="2">
        <v>28.54</v>
      </c>
      <c r="C5315" s="2">
        <v>28.56</v>
      </c>
      <c r="D5315" s="2">
        <v>27.91</v>
      </c>
      <c r="E5315" s="2">
        <v>28.19</v>
      </c>
      <c r="F5315" s="2">
        <v>-1.2263489839999999</v>
      </c>
    </row>
    <row r="5316" spans="1:6" x14ac:dyDescent="0.25">
      <c r="A5316" s="3">
        <v>38007</v>
      </c>
      <c r="B5316" s="2">
        <v>28.52</v>
      </c>
      <c r="C5316" s="2">
        <v>28.88</v>
      </c>
      <c r="D5316" s="2">
        <v>28.19</v>
      </c>
      <c r="E5316" s="2">
        <v>28.68</v>
      </c>
      <c r="F5316" s="2">
        <v>0.56100981800000005</v>
      </c>
    </row>
    <row r="5317" spans="1:6" x14ac:dyDescent="0.25">
      <c r="A5317" s="3">
        <v>38006</v>
      </c>
      <c r="B5317" s="2">
        <v>29.35</v>
      </c>
      <c r="C5317" s="2">
        <v>29.39</v>
      </c>
      <c r="D5317" s="2">
        <v>28.46</v>
      </c>
      <c r="E5317" s="2">
        <v>28.72</v>
      </c>
      <c r="F5317" s="2">
        <v>-2.1465076660000002</v>
      </c>
    </row>
    <row r="5318" spans="1:6" x14ac:dyDescent="0.25">
      <c r="A5318" s="3">
        <v>38002</v>
      </c>
      <c r="B5318" s="2">
        <v>27.9</v>
      </c>
      <c r="C5318" s="2">
        <v>29.36</v>
      </c>
      <c r="D5318" s="2">
        <v>27.79</v>
      </c>
      <c r="E5318" s="2">
        <v>29.22</v>
      </c>
      <c r="F5318" s="2">
        <v>4.7311827959999997</v>
      </c>
    </row>
    <row r="5319" spans="1:6" x14ac:dyDescent="0.25">
      <c r="A5319" s="3">
        <v>38001</v>
      </c>
      <c r="B5319" s="2">
        <v>27.35</v>
      </c>
      <c r="C5319" s="2">
        <v>27.51</v>
      </c>
      <c r="D5319" s="2">
        <v>27</v>
      </c>
      <c r="E5319" s="2">
        <v>27.16</v>
      </c>
      <c r="F5319" s="2">
        <v>-0.69469835499999999</v>
      </c>
    </row>
    <row r="5320" spans="1:6" x14ac:dyDescent="0.25">
      <c r="A5320" s="3">
        <v>38000</v>
      </c>
      <c r="B5320" s="2">
        <v>27.05</v>
      </c>
      <c r="C5320" s="2">
        <v>27.49</v>
      </c>
      <c r="D5320" s="2">
        <v>26.84</v>
      </c>
      <c r="E5320" s="2">
        <v>27.45</v>
      </c>
      <c r="F5320" s="2">
        <v>1.478743068</v>
      </c>
    </row>
    <row r="5321" spans="1:6" x14ac:dyDescent="0.25">
      <c r="A5321" s="3">
        <v>37999</v>
      </c>
      <c r="B5321" s="2">
        <v>27.08</v>
      </c>
      <c r="C5321" s="2">
        <v>27.25</v>
      </c>
      <c r="D5321" s="2">
        <v>26.46</v>
      </c>
      <c r="E5321" s="2">
        <v>26.92</v>
      </c>
      <c r="F5321" s="2">
        <v>-0.59084194999999995</v>
      </c>
    </row>
    <row r="5322" spans="1:6" x14ac:dyDescent="0.25">
      <c r="A5322" s="3">
        <v>37998</v>
      </c>
      <c r="B5322" s="2">
        <v>26.58</v>
      </c>
      <c r="C5322" s="2">
        <v>27.14</v>
      </c>
      <c r="D5322" s="2">
        <v>26.32</v>
      </c>
      <c r="E5322" s="2">
        <v>27.03</v>
      </c>
      <c r="F5322" s="2">
        <v>1.6930022570000001</v>
      </c>
    </row>
    <row r="5323" spans="1:6" x14ac:dyDescent="0.25">
      <c r="A5323" s="3">
        <v>37995</v>
      </c>
      <c r="B5323" s="2">
        <v>25.96</v>
      </c>
      <c r="C5323" s="2">
        <v>27.2</v>
      </c>
      <c r="D5323" s="2">
        <v>25.95</v>
      </c>
      <c r="E5323" s="2">
        <v>26.49</v>
      </c>
      <c r="F5323" s="2">
        <v>2.041602465</v>
      </c>
    </row>
    <row r="5324" spans="1:6" x14ac:dyDescent="0.25">
      <c r="A5324" s="3">
        <v>37994</v>
      </c>
      <c r="B5324" s="2">
        <v>25.86</v>
      </c>
      <c r="C5324" s="2">
        <v>26.55</v>
      </c>
      <c r="D5324" s="2">
        <v>25.76</v>
      </c>
      <c r="E5324" s="2">
        <v>26.55</v>
      </c>
      <c r="F5324" s="2">
        <v>2.6682134569999998</v>
      </c>
    </row>
    <row r="5325" spans="1:6" x14ac:dyDescent="0.25">
      <c r="A5325" s="3">
        <v>37993</v>
      </c>
      <c r="B5325" s="2">
        <v>25.17</v>
      </c>
      <c r="C5325" s="2">
        <v>25.73</v>
      </c>
      <c r="D5325" s="2">
        <v>24.85</v>
      </c>
      <c r="E5325" s="2">
        <v>25.56</v>
      </c>
      <c r="F5325" s="2">
        <v>1.5494636470000001</v>
      </c>
    </row>
    <row r="5326" spans="1:6" x14ac:dyDescent="0.25">
      <c r="A5326" s="3">
        <v>37992</v>
      </c>
      <c r="B5326" s="2">
        <v>24.83</v>
      </c>
      <c r="C5326" s="2">
        <v>25.1</v>
      </c>
      <c r="D5326" s="2">
        <v>24.77</v>
      </c>
      <c r="E5326" s="2">
        <v>25.1</v>
      </c>
      <c r="F5326" s="2">
        <v>1.0873942809999999</v>
      </c>
    </row>
    <row r="5327" spans="1:6" x14ac:dyDescent="0.25">
      <c r="A5327" s="3">
        <v>37991</v>
      </c>
      <c r="B5327" s="2">
        <v>24.4</v>
      </c>
      <c r="C5327" s="2">
        <v>24.84</v>
      </c>
      <c r="D5327" s="2">
        <v>24.38</v>
      </c>
      <c r="E5327" s="2">
        <v>24.81</v>
      </c>
      <c r="F5327" s="2">
        <v>1.6803278690000001</v>
      </c>
    </row>
    <row r="5328" spans="1:6" x14ac:dyDescent="0.25">
      <c r="A5328" s="3">
        <v>37988</v>
      </c>
      <c r="B5328" s="2">
        <v>24.36</v>
      </c>
      <c r="C5328" s="2">
        <v>24.53</v>
      </c>
      <c r="D5328" s="2">
        <v>24.16</v>
      </c>
      <c r="E5328" s="2">
        <v>24.33</v>
      </c>
      <c r="F5328" s="2">
        <v>-0.123152709</v>
      </c>
    </row>
    <row r="5329" spans="1:6" x14ac:dyDescent="0.25">
      <c r="A5329" s="3">
        <v>37986</v>
      </c>
      <c r="B5329" s="2">
        <v>24.17</v>
      </c>
      <c r="C5329" s="2">
        <v>24.31</v>
      </c>
      <c r="D5329" s="2">
        <v>23.99</v>
      </c>
      <c r="E5329" s="2">
        <v>24.29</v>
      </c>
      <c r="F5329" s="2">
        <v>0.49648324399999999</v>
      </c>
    </row>
    <row r="5330" spans="1:6" x14ac:dyDescent="0.25">
      <c r="A5330" s="3">
        <v>37985</v>
      </c>
      <c r="B5330" s="2">
        <v>24.31</v>
      </c>
      <c r="C5330" s="2">
        <v>24.44</v>
      </c>
      <c r="D5330" s="2">
        <v>24.01</v>
      </c>
      <c r="E5330" s="2">
        <v>24.29</v>
      </c>
      <c r="F5330" s="2">
        <v>-8.2270671000000004E-2</v>
      </c>
    </row>
    <row r="5331" spans="1:6" x14ac:dyDescent="0.25">
      <c r="A5331" s="3">
        <v>37984</v>
      </c>
      <c r="B5331" s="2">
        <v>23.75</v>
      </c>
      <c r="C5331" s="2">
        <v>24.48</v>
      </c>
      <c r="D5331" s="2">
        <v>23.74</v>
      </c>
      <c r="E5331" s="2">
        <v>24.4</v>
      </c>
      <c r="F5331" s="2">
        <v>2.736842105</v>
      </c>
    </row>
    <row r="5332" spans="1:6" x14ac:dyDescent="0.25">
      <c r="A5332" s="3">
        <v>37981</v>
      </c>
      <c r="B5332" s="2">
        <v>23.83</v>
      </c>
      <c r="C5332" s="2">
        <v>23.97</v>
      </c>
      <c r="D5332" s="2">
        <v>23.75</v>
      </c>
      <c r="E5332" s="2">
        <v>23.75</v>
      </c>
      <c r="F5332" s="2">
        <v>-0.335711288</v>
      </c>
    </row>
    <row r="5333" spans="1:6" x14ac:dyDescent="0.25">
      <c r="A5333" s="3">
        <v>37979</v>
      </c>
      <c r="B5333" s="2">
        <v>23.89</v>
      </c>
      <c r="C5333" s="2">
        <v>23.98</v>
      </c>
      <c r="D5333" s="2">
        <v>23.82</v>
      </c>
      <c r="E5333" s="2">
        <v>23.87</v>
      </c>
      <c r="F5333" s="2">
        <v>-8.3717035999999995E-2</v>
      </c>
    </row>
    <row r="5334" spans="1:6" x14ac:dyDescent="0.25">
      <c r="A5334" s="3">
        <v>37978</v>
      </c>
      <c r="B5334" s="2">
        <v>23.88</v>
      </c>
      <c r="C5334" s="2">
        <v>24.01</v>
      </c>
      <c r="D5334" s="2">
        <v>23.73</v>
      </c>
      <c r="E5334" s="2">
        <v>23.97</v>
      </c>
      <c r="F5334" s="2">
        <v>0.376884422</v>
      </c>
    </row>
    <row r="5335" spans="1:6" x14ac:dyDescent="0.25">
      <c r="A5335" s="3">
        <v>37977</v>
      </c>
      <c r="B5335" s="2">
        <v>23.87</v>
      </c>
      <c r="C5335" s="2">
        <v>24.05</v>
      </c>
      <c r="D5335" s="2">
        <v>23.8</v>
      </c>
      <c r="E5335" s="2">
        <v>24.02</v>
      </c>
      <c r="F5335" s="2">
        <v>0.62840385399999998</v>
      </c>
    </row>
    <row r="5336" spans="1:6" x14ac:dyDescent="0.25">
      <c r="A5336" s="3">
        <v>37974</v>
      </c>
      <c r="B5336" s="2">
        <v>24.19</v>
      </c>
      <c r="C5336" s="2">
        <v>24.25</v>
      </c>
      <c r="D5336" s="2">
        <v>23.74</v>
      </c>
      <c r="E5336" s="2">
        <v>23.8</v>
      </c>
      <c r="F5336" s="2">
        <v>-1.612236461</v>
      </c>
    </row>
    <row r="5337" spans="1:6" x14ac:dyDescent="0.25">
      <c r="A5337" s="3">
        <v>37973</v>
      </c>
      <c r="B5337" s="2">
        <v>23.55</v>
      </c>
      <c r="C5337" s="2">
        <v>24.23</v>
      </c>
      <c r="D5337" s="2">
        <v>23.52</v>
      </c>
      <c r="E5337" s="2">
        <v>24.09</v>
      </c>
      <c r="F5337" s="2">
        <v>2.2929936309999999</v>
      </c>
    </row>
    <row r="5338" spans="1:6" x14ac:dyDescent="0.25">
      <c r="A5338" s="3">
        <v>37972</v>
      </c>
      <c r="B5338" s="2">
        <v>23.88</v>
      </c>
      <c r="C5338" s="2">
        <v>23.93</v>
      </c>
      <c r="D5338" s="2">
        <v>23.36</v>
      </c>
      <c r="E5338" s="2">
        <v>23.5</v>
      </c>
      <c r="F5338" s="2">
        <v>-1.591289782</v>
      </c>
    </row>
    <row r="5339" spans="1:6" x14ac:dyDescent="0.25">
      <c r="A5339" s="3">
        <v>37971</v>
      </c>
      <c r="B5339" s="2">
        <v>23.76</v>
      </c>
      <c r="C5339" s="2">
        <v>24.23</v>
      </c>
      <c r="D5339" s="2">
        <v>23.61</v>
      </c>
      <c r="E5339" s="2">
        <v>23.84</v>
      </c>
      <c r="F5339" s="2">
        <v>0.33670033700000002</v>
      </c>
    </row>
    <row r="5340" spans="1:6" x14ac:dyDescent="0.25">
      <c r="A5340" s="3">
        <v>37970</v>
      </c>
      <c r="B5340" s="2">
        <v>24.5</v>
      </c>
      <c r="C5340" s="2">
        <v>24.6</v>
      </c>
      <c r="D5340" s="2">
        <v>23.89</v>
      </c>
      <c r="E5340" s="2">
        <v>23.91</v>
      </c>
      <c r="F5340" s="2">
        <v>-2.4081632650000002</v>
      </c>
    </row>
    <row r="5341" spans="1:6" x14ac:dyDescent="0.25">
      <c r="A5341" s="3">
        <v>37967</v>
      </c>
      <c r="B5341" s="2">
        <v>23.93</v>
      </c>
      <c r="C5341" s="2">
        <v>24.1</v>
      </c>
      <c r="D5341" s="2">
        <v>23.59</v>
      </c>
      <c r="E5341" s="2">
        <v>24.1</v>
      </c>
      <c r="F5341" s="2">
        <v>0.71040534899999996</v>
      </c>
    </row>
    <row r="5342" spans="1:6" x14ac:dyDescent="0.25">
      <c r="A5342" s="3">
        <v>37966</v>
      </c>
      <c r="B5342" s="2">
        <v>23.69</v>
      </c>
      <c r="C5342" s="2">
        <v>23.99</v>
      </c>
      <c r="D5342" s="2">
        <v>23.45</v>
      </c>
      <c r="E5342" s="2">
        <v>23.92</v>
      </c>
      <c r="F5342" s="2">
        <v>0.97087378599999996</v>
      </c>
    </row>
    <row r="5343" spans="1:6" x14ac:dyDescent="0.25">
      <c r="A5343" s="3">
        <v>37965</v>
      </c>
      <c r="B5343" s="2">
        <v>23.4</v>
      </c>
      <c r="C5343" s="2">
        <v>23.86</v>
      </c>
      <c r="D5343" s="2">
        <v>23.26</v>
      </c>
      <c r="E5343" s="2">
        <v>23.78</v>
      </c>
      <c r="F5343" s="2">
        <v>1.6239316239999999</v>
      </c>
    </row>
    <row r="5344" spans="1:6" x14ac:dyDescent="0.25">
      <c r="A5344" s="3">
        <v>37964</v>
      </c>
      <c r="B5344" s="2">
        <v>24.36</v>
      </c>
      <c r="C5344" s="2">
        <v>24.45</v>
      </c>
      <c r="D5344" s="2">
        <v>22.21</v>
      </c>
      <c r="E5344" s="2">
        <v>23.23</v>
      </c>
      <c r="F5344" s="2">
        <v>-4.6387520530000002</v>
      </c>
    </row>
    <row r="5345" spans="1:6" x14ac:dyDescent="0.25">
      <c r="A5345" s="3">
        <v>37963</v>
      </c>
      <c r="B5345" s="2">
        <v>23.73</v>
      </c>
      <c r="C5345" s="2">
        <v>24.37</v>
      </c>
      <c r="D5345" s="2">
        <v>23.69</v>
      </c>
      <c r="E5345" s="2">
        <v>24.36</v>
      </c>
      <c r="F5345" s="2">
        <v>2.6548672569999998</v>
      </c>
    </row>
    <row r="5346" spans="1:6" x14ac:dyDescent="0.25">
      <c r="A5346" s="3">
        <v>37960</v>
      </c>
      <c r="B5346" s="2">
        <v>23.8</v>
      </c>
      <c r="C5346" s="2">
        <v>23.85</v>
      </c>
      <c r="D5346" s="2">
        <v>23.63</v>
      </c>
      <c r="E5346" s="2">
        <v>23.71</v>
      </c>
      <c r="F5346" s="2">
        <v>-0.37815126100000002</v>
      </c>
    </row>
    <row r="5347" spans="1:6" x14ac:dyDescent="0.25">
      <c r="A5347" s="3">
        <v>37959</v>
      </c>
      <c r="B5347" s="2">
        <v>23.73</v>
      </c>
      <c r="C5347" s="2">
        <v>24.11</v>
      </c>
      <c r="D5347" s="2">
        <v>23.28</v>
      </c>
      <c r="E5347" s="2">
        <v>23.9</v>
      </c>
      <c r="F5347" s="2">
        <v>0.71639275199999997</v>
      </c>
    </row>
    <row r="5348" spans="1:6" x14ac:dyDescent="0.25">
      <c r="A5348" s="3">
        <v>37958</v>
      </c>
      <c r="B5348" s="2">
        <v>23.22</v>
      </c>
      <c r="C5348" s="2">
        <v>23.8</v>
      </c>
      <c r="D5348" s="2">
        <v>23.13</v>
      </c>
      <c r="E5348" s="2">
        <v>23.28</v>
      </c>
      <c r="F5348" s="2">
        <v>0.25839793300000002</v>
      </c>
    </row>
    <row r="5349" spans="1:6" x14ac:dyDescent="0.25">
      <c r="A5349" s="3">
        <v>37957</v>
      </c>
      <c r="B5349" s="2">
        <v>23.11</v>
      </c>
      <c r="C5349" s="2">
        <v>23.24</v>
      </c>
      <c r="D5349" s="2">
        <v>23.06</v>
      </c>
      <c r="E5349" s="2">
        <v>23.18</v>
      </c>
      <c r="F5349" s="2">
        <v>0.30289917799999999</v>
      </c>
    </row>
    <row r="5350" spans="1:6" x14ac:dyDescent="0.25">
      <c r="A5350" s="3">
        <v>37956</v>
      </c>
      <c r="B5350" s="2">
        <v>22.91</v>
      </c>
      <c r="C5350" s="2">
        <v>23.25</v>
      </c>
      <c r="D5350" s="2">
        <v>22.83</v>
      </c>
      <c r="E5350" s="2">
        <v>23.21</v>
      </c>
      <c r="F5350" s="2">
        <v>1.3094718460000001</v>
      </c>
    </row>
    <row r="5351" spans="1:6" x14ac:dyDescent="0.25">
      <c r="A5351" s="3">
        <v>37953</v>
      </c>
      <c r="B5351" s="2">
        <v>22.7</v>
      </c>
      <c r="C5351" s="2">
        <v>22.86</v>
      </c>
      <c r="D5351" s="2">
        <v>22.61</v>
      </c>
      <c r="E5351" s="2">
        <v>22.66</v>
      </c>
      <c r="F5351" s="2">
        <v>-0.17621145399999999</v>
      </c>
    </row>
    <row r="5352" spans="1:6" x14ac:dyDescent="0.25">
      <c r="A5352" s="3">
        <v>37951</v>
      </c>
      <c r="B5352" s="2">
        <v>22.82</v>
      </c>
      <c r="C5352" s="2">
        <v>22.87</v>
      </c>
      <c r="D5352" s="2">
        <v>22.43</v>
      </c>
      <c r="E5352" s="2">
        <v>22.87</v>
      </c>
      <c r="F5352" s="2">
        <v>0.219106047</v>
      </c>
    </row>
    <row r="5353" spans="1:6" x14ac:dyDescent="0.25">
      <c r="A5353" s="3">
        <v>37950</v>
      </c>
      <c r="B5353" s="2">
        <v>22.85</v>
      </c>
      <c r="C5353" s="2">
        <v>22.95</v>
      </c>
      <c r="D5353" s="2">
        <v>22.6</v>
      </c>
      <c r="E5353" s="2">
        <v>22.62</v>
      </c>
      <c r="F5353" s="2">
        <v>-1.0065645510000001</v>
      </c>
    </row>
    <row r="5354" spans="1:6" x14ac:dyDescent="0.25">
      <c r="A5354" s="3">
        <v>37949</v>
      </c>
      <c r="B5354" s="2">
        <v>22.4</v>
      </c>
      <c r="C5354" s="2">
        <v>22.98</v>
      </c>
      <c r="D5354" s="2">
        <v>22.36</v>
      </c>
      <c r="E5354" s="2">
        <v>22.94</v>
      </c>
      <c r="F5354" s="2">
        <v>2.4107142860000002</v>
      </c>
    </row>
    <row r="5355" spans="1:6" x14ac:dyDescent="0.25">
      <c r="A5355" s="3">
        <v>37946</v>
      </c>
      <c r="B5355" s="2">
        <v>22.12</v>
      </c>
      <c r="C5355" s="2">
        <v>22.28</v>
      </c>
      <c r="D5355" s="2">
        <v>21.55</v>
      </c>
      <c r="E5355" s="2">
        <v>22.26</v>
      </c>
      <c r="F5355" s="2">
        <v>0.63291139200000002</v>
      </c>
    </row>
    <row r="5356" spans="1:6" x14ac:dyDescent="0.25">
      <c r="A5356" s="3">
        <v>37945</v>
      </c>
      <c r="B5356" s="2">
        <v>21.88</v>
      </c>
      <c r="C5356" s="2">
        <v>22.37</v>
      </c>
      <c r="D5356" s="2">
        <v>21.77</v>
      </c>
      <c r="E5356" s="2">
        <v>21.9</v>
      </c>
      <c r="F5356" s="2">
        <v>9.1407678000000006E-2</v>
      </c>
    </row>
    <row r="5357" spans="1:6" x14ac:dyDescent="0.25">
      <c r="A5357" s="3">
        <v>37944</v>
      </c>
      <c r="B5357" s="2">
        <v>21.62</v>
      </c>
      <c r="C5357" s="2">
        <v>22.17</v>
      </c>
      <c r="D5357" s="2">
        <v>21.6</v>
      </c>
      <c r="E5357" s="2">
        <v>22.05</v>
      </c>
      <c r="F5357" s="2">
        <v>1.988899167</v>
      </c>
    </row>
    <row r="5358" spans="1:6" x14ac:dyDescent="0.25">
      <c r="A5358" s="3">
        <v>37943</v>
      </c>
      <c r="B5358" s="2">
        <v>22.25</v>
      </c>
      <c r="C5358" s="2">
        <v>22.4</v>
      </c>
      <c r="D5358" s="2">
        <v>21.7</v>
      </c>
      <c r="E5358" s="2">
        <v>21.73</v>
      </c>
      <c r="F5358" s="2">
        <v>-2.3370786520000002</v>
      </c>
    </row>
    <row r="5359" spans="1:6" x14ac:dyDescent="0.25">
      <c r="A5359" s="3">
        <v>37942</v>
      </c>
      <c r="B5359" s="2">
        <v>21.98</v>
      </c>
      <c r="C5359" s="2">
        <v>22.16</v>
      </c>
      <c r="D5359" s="2">
        <v>21.8</v>
      </c>
      <c r="E5359" s="2">
        <v>22.07</v>
      </c>
      <c r="F5359" s="2">
        <v>0.409463148</v>
      </c>
    </row>
    <row r="5360" spans="1:6" x14ac:dyDescent="0.25">
      <c r="A5360" s="3">
        <v>37939</v>
      </c>
      <c r="B5360" s="2">
        <v>22.72</v>
      </c>
      <c r="C5360" s="2">
        <v>22.99</v>
      </c>
      <c r="D5360" s="2">
        <v>22.22</v>
      </c>
      <c r="E5360" s="2">
        <v>22.29</v>
      </c>
      <c r="F5360" s="2">
        <v>-1.8926056339999999</v>
      </c>
    </row>
    <row r="5361" spans="1:6" x14ac:dyDescent="0.25">
      <c r="A5361" s="3">
        <v>37938</v>
      </c>
      <c r="B5361" s="2">
        <v>22.66</v>
      </c>
      <c r="C5361" s="2">
        <v>22.75</v>
      </c>
      <c r="D5361" s="2">
        <v>22.37</v>
      </c>
      <c r="E5361" s="2">
        <v>22.7</v>
      </c>
      <c r="F5361" s="2">
        <v>0.176522507</v>
      </c>
    </row>
    <row r="5362" spans="1:6" x14ac:dyDescent="0.25">
      <c r="A5362" s="3">
        <v>37937</v>
      </c>
      <c r="B5362" s="2">
        <v>22.39</v>
      </c>
      <c r="C5362" s="2">
        <v>23</v>
      </c>
      <c r="D5362" s="2">
        <v>22.37</v>
      </c>
      <c r="E5362" s="2">
        <v>22.98</v>
      </c>
      <c r="F5362" s="2">
        <v>2.6351049579999999</v>
      </c>
    </row>
    <row r="5363" spans="1:6" x14ac:dyDescent="0.25">
      <c r="A5363" s="3">
        <v>37936</v>
      </c>
      <c r="B5363" s="2">
        <v>22.16</v>
      </c>
      <c r="C5363" s="2">
        <v>22.45</v>
      </c>
      <c r="D5363" s="2">
        <v>22.05</v>
      </c>
      <c r="E5363" s="2">
        <v>22.32</v>
      </c>
      <c r="F5363" s="2">
        <v>0.72202166099999998</v>
      </c>
    </row>
    <row r="5364" spans="1:6" x14ac:dyDescent="0.25">
      <c r="A5364" s="3">
        <v>37935</v>
      </c>
      <c r="B5364" s="2">
        <v>22.36</v>
      </c>
      <c r="C5364" s="2">
        <v>22.67</v>
      </c>
      <c r="D5364" s="2">
        <v>22.1</v>
      </c>
      <c r="E5364" s="2">
        <v>22.19</v>
      </c>
      <c r="F5364" s="2">
        <v>-0.76028622499999998</v>
      </c>
    </row>
    <row r="5365" spans="1:6" x14ac:dyDescent="0.25">
      <c r="A5365" s="3">
        <v>37932</v>
      </c>
      <c r="B5365" s="2">
        <v>22.91</v>
      </c>
      <c r="C5365" s="2">
        <v>23.01</v>
      </c>
      <c r="D5365" s="2">
        <v>22.23</v>
      </c>
      <c r="E5365" s="2">
        <v>22.33</v>
      </c>
      <c r="F5365" s="2">
        <v>-2.5316455699999998</v>
      </c>
    </row>
    <row r="5366" spans="1:6" x14ac:dyDescent="0.25">
      <c r="A5366" s="3">
        <v>37931</v>
      </c>
      <c r="B5366" s="2">
        <v>22.96</v>
      </c>
      <c r="C5366" s="2">
        <v>23.14</v>
      </c>
      <c r="D5366" s="2">
        <v>22.61</v>
      </c>
      <c r="E5366" s="2">
        <v>22.89</v>
      </c>
      <c r="F5366" s="2">
        <v>-0.30487804899999998</v>
      </c>
    </row>
    <row r="5367" spans="1:6" x14ac:dyDescent="0.25">
      <c r="A5367" s="3">
        <v>37930</v>
      </c>
      <c r="B5367" s="2">
        <v>21.62</v>
      </c>
      <c r="C5367" s="2">
        <v>21.8</v>
      </c>
      <c r="D5367" s="2">
        <v>21.35</v>
      </c>
      <c r="E5367" s="2">
        <v>21.71</v>
      </c>
      <c r="F5367" s="2">
        <v>0.41628122099999998</v>
      </c>
    </row>
    <row r="5368" spans="1:6" x14ac:dyDescent="0.25">
      <c r="A5368" s="3">
        <v>37929</v>
      </c>
      <c r="B5368" s="2">
        <v>21.85</v>
      </c>
      <c r="C5368" s="2">
        <v>21.85</v>
      </c>
      <c r="D5368" s="2">
        <v>21.4</v>
      </c>
      <c r="E5368" s="2">
        <v>21.58</v>
      </c>
      <c r="F5368" s="2">
        <v>-1.235697941</v>
      </c>
    </row>
    <row r="5369" spans="1:6" x14ac:dyDescent="0.25">
      <c r="A5369" s="3">
        <v>37928</v>
      </c>
      <c r="B5369" s="2">
        <v>21.22</v>
      </c>
      <c r="C5369" s="2">
        <v>21.77</v>
      </c>
      <c r="D5369" s="2">
        <v>21.18</v>
      </c>
      <c r="E5369" s="2">
        <v>21.71</v>
      </c>
      <c r="F5369" s="2">
        <v>2.3091423190000002</v>
      </c>
    </row>
    <row r="5370" spans="1:6" x14ac:dyDescent="0.25">
      <c r="A5370" s="3">
        <v>37925</v>
      </c>
      <c r="B5370" s="2">
        <v>20.99</v>
      </c>
      <c r="C5370" s="2">
        <v>21.12</v>
      </c>
      <c r="D5370" s="2">
        <v>20.83</v>
      </c>
      <c r="E5370" s="2">
        <v>20.98</v>
      </c>
      <c r="F5370" s="2">
        <v>-4.7641733999999998E-2</v>
      </c>
    </row>
    <row r="5371" spans="1:6" x14ac:dyDescent="0.25">
      <c r="A5371" s="3">
        <v>37924</v>
      </c>
      <c r="B5371" s="2">
        <v>21.08</v>
      </c>
      <c r="C5371" s="2">
        <v>21.13</v>
      </c>
      <c r="D5371" s="2">
        <v>20.71</v>
      </c>
      <c r="E5371" s="2">
        <v>20.86</v>
      </c>
      <c r="F5371" s="2">
        <v>-1.043643264</v>
      </c>
    </row>
    <row r="5372" spans="1:6" x14ac:dyDescent="0.25">
      <c r="A5372" s="3">
        <v>37923</v>
      </c>
      <c r="B5372" s="2">
        <v>20.9</v>
      </c>
      <c r="C5372" s="2">
        <v>20.94</v>
      </c>
      <c r="D5372" s="2">
        <v>20.64</v>
      </c>
      <c r="E5372" s="2">
        <v>20.84</v>
      </c>
      <c r="F5372" s="2">
        <v>-0.28708134000000002</v>
      </c>
    </row>
    <row r="5373" spans="1:6" x14ac:dyDescent="0.25">
      <c r="A5373" s="3">
        <v>37922</v>
      </c>
      <c r="B5373" s="2">
        <v>20.11</v>
      </c>
      <c r="C5373" s="2">
        <v>20.93</v>
      </c>
      <c r="D5373" s="2">
        <v>20.07</v>
      </c>
      <c r="E5373" s="2">
        <v>20.89</v>
      </c>
      <c r="F5373" s="2">
        <v>3.8786673299999999</v>
      </c>
    </row>
    <row r="5374" spans="1:6" x14ac:dyDescent="0.25">
      <c r="A5374" s="3">
        <v>37921</v>
      </c>
      <c r="B5374" s="2">
        <v>19.96</v>
      </c>
      <c r="C5374" s="2">
        <v>20.21</v>
      </c>
      <c r="D5374" s="2">
        <v>19.82</v>
      </c>
      <c r="E5374" s="2">
        <v>19.93</v>
      </c>
      <c r="F5374" s="2">
        <v>-0.15030060100000001</v>
      </c>
    </row>
    <row r="5375" spans="1:6" x14ac:dyDescent="0.25">
      <c r="A5375" s="3">
        <v>37918</v>
      </c>
      <c r="B5375" s="2">
        <v>20.02</v>
      </c>
      <c r="C5375" s="2">
        <v>20.05</v>
      </c>
      <c r="D5375" s="2">
        <v>19.13</v>
      </c>
      <c r="E5375" s="2">
        <v>19.8</v>
      </c>
      <c r="F5375" s="2">
        <v>-1.0989010990000001</v>
      </c>
    </row>
    <row r="5376" spans="1:6" x14ac:dyDescent="0.25">
      <c r="A5376" s="3">
        <v>37917</v>
      </c>
      <c r="B5376" s="2">
        <v>20.059999999999999</v>
      </c>
      <c r="C5376" s="2">
        <v>20.37</v>
      </c>
      <c r="D5376" s="2">
        <v>20.02</v>
      </c>
      <c r="E5376" s="2">
        <v>20.16</v>
      </c>
      <c r="F5376" s="2">
        <v>0.498504487</v>
      </c>
    </row>
    <row r="5377" spans="1:6" x14ac:dyDescent="0.25">
      <c r="A5377" s="3">
        <v>37916</v>
      </c>
      <c r="B5377" s="2">
        <v>20.87</v>
      </c>
      <c r="C5377" s="2">
        <v>21.01</v>
      </c>
      <c r="D5377" s="2">
        <v>20.6</v>
      </c>
      <c r="E5377" s="2">
        <v>20.61</v>
      </c>
      <c r="F5377" s="2">
        <v>-1.2458073789999999</v>
      </c>
    </row>
    <row r="5378" spans="1:6" x14ac:dyDescent="0.25">
      <c r="A5378" s="3">
        <v>37915</v>
      </c>
      <c r="B5378" s="2">
        <v>21.21</v>
      </c>
      <c r="C5378" s="2">
        <v>21.24</v>
      </c>
      <c r="D5378" s="2">
        <v>20.9</v>
      </c>
      <c r="E5378" s="2">
        <v>21.15</v>
      </c>
      <c r="F5378" s="2">
        <v>-0.28288543100000002</v>
      </c>
    </row>
    <row r="5379" spans="1:6" x14ac:dyDescent="0.25">
      <c r="A5379" s="3">
        <v>37914</v>
      </c>
      <c r="B5379" s="2">
        <v>20.75</v>
      </c>
      <c r="C5379" s="2">
        <v>21.13</v>
      </c>
      <c r="D5379" s="2">
        <v>20.75</v>
      </c>
      <c r="E5379" s="2">
        <v>21.1</v>
      </c>
      <c r="F5379" s="2">
        <v>1.6867469879999999</v>
      </c>
    </row>
    <row r="5380" spans="1:6" x14ac:dyDescent="0.25">
      <c r="A5380" s="3">
        <v>37911</v>
      </c>
      <c r="B5380" s="2">
        <v>21.02</v>
      </c>
      <c r="C5380" s="2">
        <v>21.03</v>
      </c>
      <c r="D5380" s="2">
        <v>20.63</v>
      </c>
      <c r="E5380" s="2">
        <v>20.71</v>
      </c>
      <c r="F5380" s="2">
        <v>-1.474785918</v>
      </c>
    </row>
    <row r="5381" spans="1:6" x14ac:dyDescent="0.25">
      <c r="A5381" s="3">
        <v>37910</v>
      </c>
      <c r="B5381" s="2">
        <v>20.94</v>
      </c>
      <c r="C5381" s="2">
        <v>21.11</v>
      </c>
      <c r="D5381" s="2">
        <v>20.78</v>
      </c>
      <c r="E5381" s="2">
        <v>21.02</v>
      </c>
      <c r="F5381" s="2">
        <v>0.382043935</v>
      </c>
    </row>
    <row r="5382" spans="1:6" x14ac:dyDescent="0.25">
      <c r="A5382" s="3">
        <v>37909</v>
      </c>
      <c r="B5382" s="2">
        <v>21.41</v>
      </c>
      <c r="C5382" s="2">
        <v>21.42</v>
      </c>
      <c r="D5382" s="2">
        <v>20.92</v>
      </c>
      <c r="E5382" s="2">
        <v>21.04</v>
      </c>
      <c r="F5382" s="2">
        <v>-1.7281644089999999</v>
      </c>
    </row>
    <row r="5383" spans="1:6" x14ac:dyDescent="0.25">
      <c r="A5383" s="3">
        <v>37908</v>
      </c>
      <c r="B5383" s="2">
        <v>20.89</v>
      </c>
      <c r="C5383" s="2">
        <v>21.18</v>
      </c>
      <c r="D5383" s="2">
        <v>20.75</v>
      </c>
      <c r="E5383" s="2">
        <v>21.15</v>
      </c>
      <c r="F5383" s="2">
        <v>1.244614648</v>
      </c>
    </row>
    <row r="5384" spans="1:6" x14ac:dyDescent="0.25">
      <c r="A5384" s="3">
        <v>37907</v>
      </c>
      <c r="B5384" s="2">
        <v>21.03</v>
      </c>
      <c r="C5384" s="2">
        <v>21.09</v>
      </c>
      <c r="D5384" s="2">
        <v>20.86</v>
      </c>
      <c r="E5384" s="2">
        <v>20.98</v>
      </c>
      <c r="F5384" s="2">
        <v>-0.23775558699999999</v>
      </c>
    </row>
    <row r="5385" spans="1:6" x14ac:dyDescent="0.25">
      <c r="A5385" s="3">
        <v>37904</v>
      </c>
      <c r="B5385" s="2">
        <v>21.03</v>
      </c>
      <c r="C5385" s="2">
        <v>21.21</v>
      </c>
      <c r="D5385" s="2">
        <v>20.71</v>
      </c>
      <c r="E5385" s="2">
        <v>20.76</v>
      </c>
      <c r="F5385" s="2">
        <v>-1.2838801710000001</v>
      </c>
    </row>
    <row r="5386" spans="1:6" x14ac:dyDescent="0.25">
      <c r="A5386" s="3">
        <v>37903</v>
      </c>
      <c r="B5386" s="2">
        <v>21.07</v>
      </c>
      <c r="C5386" s="2">
        <v>21.39</v>
      </c>
      <c r="D5386" s="2">
        <v>20.71</v>
      </c>
      <c r="E5386" s="2">
        <v>20.96</v>
      </c>
      <c r="F5386" s="2">
        <v>-0.52206929300000005</v>
      </c>
    </row>
    <row r="5387" spans="1:6" x14ac:dyDescent="0.25">
      <c r="A5387" s="3">
        <v>37902</v>
      </c>
      <c r="B5387" s="2">
        <v>21.05</v>
      </c>
      <c r="C5387" s="2">
        <v>21.1</v>
      </c>
      <c r="D5387" s="2">
        <v>20.69</v>
      </c>
      <c r="E5387" s="2">
        <v>20.78</v>
      </c>
      <c r="F5387" s="2">
        <v>-1.2826603329999999</v>
      </c>
    </row>
    <row r="5388" spans="1:6" x14ac:dyDescent="0.25">
      <c r="A5388" s="3">
        <v>37901</v>
      </c>
      <c r="B5388" s="2">
        <v>20.61</v>
      </c>
      <c r="C5388" s="2">
        <v>21.01</v>
      </c>
      <c r="D5388" s="2">
        <v>20.45</v>
      </c>
      <c r="E5388" s="2">
        <v>21.01</v>
      </c>
      <c r="F5388" s="2">
        <v>1.9408054340000001</v>
      </c>
    </row>
    <row r="5389" spans="1:6" x14ac:dyDescent="0.25">
      <c r="A5389" s="3">
        <v>37900</v>
      </c>
      <c r="B5389" s="2">
        <v>20.87</v>
      </c>
      <c r="C5389" s="2">
        <v>20.92</v>
      </c>
      <c r="D5389" s="2">
        <v>20.190000000000001</v>
      </c>
      <c r="E5389" s="2">
        <v>20.8</v>
      </c>
      <c r="F5389" s="2">
        <v>-0.33540967900000002</v>
      </c>
    </row>
    <row r="5390" spans="1:6" x14ac:dyDescent="0.25">
      <c r="A5390" s="3">
        <v>37897</v>
      </c>
      <c r="B5390" s="2">
        <v>20.39</v>
      </c>
      <c r="C5390" s="2">
        <v>21.02</v>
      </c>
      <c r="D5390" s="2">
        <v>19.77</v>
      </c>
      <c r="E5390" s="2">
        <v>20.75</v>
      </c>
      <c r="F5390" s="2">
        <v>1.765571359</v>
      </c>
    </row>
    <row r="5391" spans="1:6" x14ac:dyDescent="0.25">
      <c r="A5391" s="3">
        <v>37896</v>
      </c>
      <c r="B5391" s="2">
        <v>20.239999999999998</v>
      </c>
      <c r="C5391" s="2">
        <v>20.3</v>
      </c>
      <c r="D5391" s="2">
        <v>19.75</v>
      </c>
      <c r="E5391" s="2">
        <v>19.989999999999998</v>
      </c>
      <c r="F5391" s="2">
        <v>-1.2351778659999999</v>
      </c>
    </row>
    <row r="5392" spans="1:6" x14ac:dyDescent="0.25">
      <c r="A5392" s="3">
        <v>37895</v>
      </c>
      <c r="B5392" s="2">
        <v>19.68</v>
      </c>
      <c r="C5392" s="2">
        <v>20.260000000000002</v>
      </c>
      <c r="D5392" s="2">
        <v>19.68</v>
      </c>
      <c r="E5392" s="2">
        <v>20.25</v>
      </c>
      <c r="F5392" s="2">
        <v>2.8963414630000002</v>
      </c>
    </row>
    <row r="5393" spans="1:6" x14ac:dyDescent="0.25">
      <c r="A5393" s="3">
        <v>37894</v>
      </c>
      <c r="B5393" s="2">
        <v>20.059999999999999</v>
      </c>
      <c r="C5393" s="2">
        <v>20.21</v>
      </c>
      <c r="D5393" s="2">
        <v>19.39</v>
      </c>
      <c r="E5393" s="2">
        <v>19.54</v>
      </c>
      <c r="F5393" s="2">
        <v>-2.5922233299999999</v>
      </c>
    </row>
    <row r="5394" spans="1:6" x14ac:dyDescent="0.25">
      <c r="A5394" s="3">
        <v>37893</v>
      </c>
      <c r="B5394" s="2">
        <v>20.05</v>
      </c>
      <c r="C5394" s="2">
        <v>20.28</v>
      </c>
      <c r="D5394" s="2">
        <v>20.02</v>
      </c>
      <c r="E5394" s="2">
        <v>20.21</v>
      </c>
      <c r="F5394" s="2">
        <v>0.79800498799999997</v>
      </c>
    </row>
    <row r="5395" spans="1:6" x14ac:dyDescent="0.25">
      <c r="A5395" s="3">
        <v>37890</v>
      </c>
      <c r="B5395" s="2">
        <v>20.02</v>
      </c>
      <c r="C5395" s="2">
        <v>20.440000000000001</v>
      </c>
      <c r="D5395" s="2">
        <v>19.95</v>
      </c>
      <c r="E5395" s="2">
        <v>19.96</v>
      </c>
      <c r="F5395" s="2">
        <v>-0.29970029999999998</v>
      </c>
    </row>
    <row r="5396" spans="1:6" x14ac:dyDescent="0.25">
      <c r="A5396" s="3">
        <v>37889</v>
      </c>
      <c r="B5396" s="2">
        <v>20.350000000000001</v>
      </c>
      <c r="C5396" s="2">
        <v>20.49</v>
      </c>
      <c r="D5396" s="2">
        <v>19.940000000000001</v>
      </c>
      <c r="E5396" s="2">
        <v>20.010000000000002</v>
      </c>
      <c r="F5396" s="2">
        <v>-1.6707616709999999</v>
      </c>
    </row>
    <row r="5397" spans="1:6" x14ac:dyDescent="0.25">
      <c r="A5397" s="3">
        <v>37888</v>
      </c>
      <c r="B5397" s="2">
        <v>21.43</v>
      </c>
      <c r="C5397" s="2">
        <v>21.48</v>
      </c>
      <c r="D5397" s="2">
        <v>20.2</v>
      </c>
      <c r="E5397" s="2">
        <v>20.29</v>
      </c>
      <c r="F5397" s="2">
        <v>-5.3196453569999997</v>
      </c>
    </row>
    <row r="5398" spans="1:6" x14ac:dyDescent="0.25">
      <c r="A5398" s="3">
        <v>37887</v>
      </c>
      <c r="B5398" s="2">
        <v>20.79</v>
      </c>
      <c r="C5398" s="2">
        <v>21.22</v>
      </c>
      <c r="D5398" s="2">
        <v>20.75</v>
      </c>
      <c r="E5398" s="2">
        <v>21.12</v>
      </c>
      <c r="F5398" s="2">
        <v>1.587301587</v>
      </c>
    </row>
    <row r="5399" spans="1:6" x14ac:dyDescent="0.25">
      <c r="A5399" s="3">
        <v>37886</v>
      </c>
      <c r="B5399" s="2">
        <v>20.62</v>
      </c>
      <c r="C5399" s="2">
        <v>20.86</v>
      </c>
      <c r="D5399" s="2">
        <v>20.6</v>
      </c>
      <c r="E5399" s="2">
        <v>20.78</v>
      </c>
      <c r="F5399" s="2">
        <v>0.77594568399999997</v>
      </c>
    </row>
    <row r="5400" spans="1:6" x14ac:dyDescent="0.25">
      <c r="A5400" s="3">
        <v>37883</v>
      </c>
      <c r="B5400" s="2">
        <v>21.51</v>
      </c>
      <c r="C5400" s="2">
        <v>21.56</v>
      </c>
      <c r="D5400" s="2">
        <v>21</v>
      </c>
      <c r="E5400" s="2">
        <v>21.03</v>
      </c>
      <c r="F5400" s="2">
        <v>-2.231520223</v>
      </c>
    </row>
    <row r="5401" spans="1:6" x14ac:dyDescent="0.25">
      <c r="A5401" s="3">
        <v>37882</v>
      </c>
      <c r="B5401" s="2">
        <v>21.11</v>
      </c>
      <c r="C5401" s="2">
        <v>21.45</v>
      </c>
      <c r="D5401" s="2">
        <v>20.95</v>
      </c>
      <c r="E5401" s="2">
        <v>21.42</v>
      </c>
      <c r="F5401" s="2">
        <v>1.468498342</v>
      </c>
    </row>
    <row r="5402" spans="1:6" x14ac:dyDescent="0.25">
      <c r="A5402" s="3">
        <v>37881</v>
      </c>
      <c r="B5402" s="2">
        <v>21.26</v>
      </c>
      <c r="C5402" s="2">
        <v>21.39</v>
      </c>
      <c r="D5402" s="2">
        <v>20.91</v>
      </c>
      <c r="E5402" s="2">
        <v>21.15</v>
      </c>
      <c r="F5402" s="2">
        <v>-0.517403575</v>
      </c>
    </row>
    <row r="5403" spans="1:6" x14ac:dyDescent="0.25">
      <c r="A5403" s="3">
        <v>37880</v>
      </c>
      <c r="B5403" s="2">
        <v>20.399999999999999</v>
      </c>
      <c r="C5403" s="2">
        <v>21.42</v>
      </c>
      <c r="D5403" s="2">
        <v>20.309999999999999</v>
      </c>
      <c r="E5403" s="2">
        <v>21.29</v>
      </c>
      <c r="F5403" s="2">
        <v>4.3627450980000004</v>
      </c>
    </row>
    <row r="5404" spans="1:6" x14ac:dyDescent="0.25">
      <c r="A5404" s="3">
        <v>37879</v>
      </c>
      <c r="B5404" s="2">
        <v>20.72</v>
      </c>
      <c r="C5404" s="2">
        <v>20.72</v>
      </c>
      <c r="D5404" s="2">
        <v>20.36</v>
      </c>
      <c r="E5404" s="2">
        <v>20.43</v>
      </c>
      <c r="F5404" s="2">
        <v>-1.3996139000000001</v>
      </c>
    </row>
    <row r="5405" spans="1:6" x14ac:dyDescent="0.25">
      <c r="A5405" s="3">
        <v>37876</v>
      </c>
      <c r="B5405" s="2">
        <v>20.66</v>
      </c>
      <c r="C5405" s="2">
        <v>20.81</v>
      </c>
      <c r="D5405" s="2">
        <v>20.350000000000001</v>
      </c>
      <c r="E5405" s="2">
        <v>20.69</v>
      </c>
      <c r="F5405" s="2">
        <v>0.14520813199999999</v>
      </c>
    </row>
    <row r="5406" spans="1:6" x14ac:dyDescent="0.25">
      <c r="A5406" s="3">
        <v>37875</v>
      </c>
      <c r="B5406" s="2">
        <v>20.48</v>
      </c>
      <c r="C5406" s="2">
        <v>20.8</v>
      </c>
      <c r="D5406" s="2">
        <v>20.22</v>
      </c>
      <c r="E5406" s="2">
        <v>20.77</v>
      </c>
      <c r="F5406" s="2">
        <v>1.416015625</v>
      </c>
    </row>
    <row r="5407" spans="1:6" x14ac:dyDescent="0.25">
      <c r="A5407" s="3">
        <v>37874</v>
      </c>
      <c r="B5407" s="2">
        <v>20.63</v>
      </c>
      <c r="C5407" s="2">
        <v>20.95</v>
      </c>
      <c r="D5407" s="2">
        <v>20.420000000000002</v>
      </c>
      <c r="E5407" s="2">
        <v>20.45</v>
      </c>
      <c r="F5407" s="2">
        <v>-0.87251575400000003</v>
      </c>
    </row>
    <row r="5408" spans="1:6" x14ac:dyDescent="0.25">
      <c r="A5408" s="3">
        <v>37873</v>
      </c>
      <c r="B5408" s="2">
        <v>20.93</v>
      </c>
      <c r="C5408" s="2">
        <v>21.05</v>
      </c>
      <c r="D5408" s="2">
        <v>20.67</v>
      </c>
      <c r="E5408" s="2">
        <v>20.77</v>
      </c>
      <c r="F5408" s="2">
        <v>-0.76445293800000003</v>
      </c>
    </row>
    <row r="5409" spans="1:6" x14ac:dyDescent="0.25">
      <c r="A5409" s="3">
        <v>37872</v>
      </c>
      <c r="B5409" s="2">
        <v>20.54</v>
      </c>
      <c r="C5409" s="2">
        <v>20.92</v>
      </c>
      <c r="D5409" s="2">
        <v>20.5</v>
      </c>
      <c r="E5409" s="2">
        <v>20.85</v>
      </c>
      <c r="F5409" s="2">
        <v>1.5092502430000001</v>
      </c>
    </row>
    <row r="5410" spans="1:6" x14ac:dyDescent="0.25">
      <c r="A5410" s="3">
        <v>37869</v>
      </c>
      <c r="B5410" s="2">
        <v>20.34</v>
      </c>
      <c r="C5410" s="2">
        <v>20.73</v>
      </c>
      <c r="D5410" s="2">
        <v>20.27</v>
      </c>
      <c r="E5410" s="2">
        <v>20.420000000000002</v>
      </c>
      <c r="F5410" s="2">
        <v>0.39331366800000001</v>
      </c>
    </row>
    <row r="5411" spans="1:6" x14ac:dyDescent="0.25">
      <c r="A5411" s="3">
        <v>37868</v>
      </c>
      <c r="B5411" s="2">
        <v>20.49</v>
      </c>
      <c r="C5411" s="2">
        <v>20.85</v>
      </c>
      <c r="D5411" s="2">
        <v>20.47</v>
      </c>
      <c r="E5411" s="2">
        <v>20.6</v>
      </c>
      <c r="F5411" s="2">
        <v>0.53684724299999997</v>
      </c>
    </row>
    <row r="5412" spans="1:6" x14ac:dyDescent="0.25">
      <c r="A5412" s="3">
        <v>37867</v>
      </c>
      <c r="B5412" s="2">
        <v>20.03</v>
      </c>
      <c r="C5412" s="2">
        <v>20.57</v>
      </c>
      <c r="D5412" s="2">
        <v>19.88</v>
      </c>
      <c r="E5412" s="2">
        <v>20.25</v>
      </c>
      <c r="F5412" s="2">
        <v>1.0983524710000001</v>
      </c>
    </row>
    <row r="5413" spans="1:6" x14ac:dyDescent="0.25">
      <c r="A5413" s="3">
        <v>37866</v>
      </c>
      <c r="B5413" s="2">
        <v>19.329999999999998</v>
      </c>
      <c r="C5413" s="2">
        <v>19.66</v>
      </c>
      <c r="D5413" s="2">
        <v>19.18</v>
      </c>
      <c r="E5413" s="2">
        <v>19.559999999999999</v>
      </c>
      <c r="F5413" s="2">
        <v>1.1898603210000001</v>
      </c>
    </row>
    <row r="5414" spans="1:6" x14ac:dyDescent="0.25">
      <c r="A5414" s="3">
        <v>37862</v>
      </c>
      <c r="B5414" s="2">
        <v>19.100000000000001</v>
      </c>
      <c r="C5414" s="2">
        <v>19.37</v>
      </c>
      <c r="D5414" s="2">
        <v>19.07</v>
      </c>
      <c r="E5414" s="2">
        <v>19.149999999999999</v>
      </c>
      <c r="F5414" s="2">
        <v>0.26178010499999999</v>
      </c>
    </row>
    <row r="5415" spans="1:6" x14ac:dyDescent="0.25">
      <c r="A5415" s="3">
        <v>37861</v>
      </c>
      <c r="B5415" s="2">
        <v>19.239999999999998</v>
      </c>
      <c r="C5415" s="2">
        <v>19.28</v>
      </c>
      <c r="D5415" s="2">
        <v>19.010000000000002</v>
      </c>
      <c r="E5415" s="2">
        <v>19.2</v>
      </c>
      <c r="F5415" s="2">
        <v>-0.207900208</v>
      </c>
    </row>
    <row r="5416" spans="1:6" x14ac:dyDescent="0.25">
      <c r="A5416" s="3">
        <v>37860</v>
      </c>
      <c r="B5416" s="2">
        <v>19.149999999999999</v>
      </c>
      <c r="C5416" s="2">
        <v>19.22</v>
      </c>
      <c r="D5416" s="2">
        <v>18.97</v>
      </c>
      <c r="E5416" s="2">
        <v>19.04</v>
      </c>
      <c r="F5416" s="2">
        <v>-0.57441253299999995</v>
      </c>
    </row>
    <row r="5417" spans="1:6" x14ac:dyDescent="0.25">
      <c r="A5417" s="3">
        <v>37859</v>
      </c>
      <c r="B5417" s="2">
        <v>18.89</v>
      </c>
      <c r="C5417" s="2">
        <v>19.18</v>
      </c>
      <c r="D5417" s="2">
        <v>18.77</v>
      </c>
      <c r="E5417" s="2">
        <v>19.100000000000001</v>
      </c>
      <c r="F5417" s="2">
        <v>1.1116993120000001</v>
      </c>
    </row>
    <row r="5418" spans="1:6" x14ac:dyDescent="0.25">
      <c r="A5418" s="3">
        <v>37858</v>
      </c>
      <c r="B5418" s="2">
        <v>18.68</v>
      </c>
      <c r="C5418" s="2">
        <v>19.010000000000002</v>
      </c>
      <c r="D5418" s="2">
        <v>18.57</v>
      </c>
      <c r="E5418" s="2">
        <v>18.97</v>
      </c>
      <c r="F5418" s="2">
        <v>1.5524625270000001</v>
      </c>
    </row>
    <row r="5419" spans="1:6" x14ac:dyDescent="0.25">
      <c r="A5419" s="3">
        <v>37855</v>
      </c>
      <c r="B5419" s="2">
        <v>19.3</v>
      </c>
      <c r="C5419" s="2">
        <v>19.3</v>
      </c>
      <c r="D5419" s="2">
        <v>18.760000000000002</v>
      </c>
      <c r="E5419" s="2">
        <v>18.78</v>
      </c>
      <c r="F5419" s="2">
        <v>-2.6943005179999999</v>
      </c>
    </row>
    <row r="5420" spans="1:6" x14ac:dyDescent="0.25">
      <c r="A5420" s="3">
        <v>37854</v>
      </c>
      <c r="B5420" s="2">
        <v>18.89</v>
      </c>
      <c r="C5420" s="2">
        <v>19</v>
      </c>
      <c r="D5420" s="2">
        <v>18.66</v>
      </c>
      <c r="E5420" s="2">
        <v>18.87</v>
      </c>
      <c r="F5420" s="2">
        <v>-0.105876125</v>
      </c>
    </row>
    <row r="5421" spans="1:6" x14ac:dyDescent="0.25">
      <c r="A5421" s="3">
        <v>37853</v>
      </c>
      <c r="B5421" s="2">
        <v>18.350000000000001</v>
      </c>
      <c r="C5421" s="2">
        <v>18.920000000000002</v>
      </c>
      <c r="D5421" s="2">
        <v>18.329999999999998</v>
      </c>
      <c r="E5421" s="2">
        <v>18.59</v>
      </c>
      <c r="F5421" s="2">
        <v>1.307901907</v>
      </c>
    </row>
    <row r="5422" spans="1:6" x14ac:dyDescent="0.25">
      <c r="A5422" s="3">
        <v>37852</v>
      </c>
      <c r="B5422" s="2">
        <v>18.440000000000001</v>
      </c>
      <c r="C5422" s="2">
        <v>18.63</v>
      </c>
      <c r="D5422" s="2">
        <v>18.329999999999998</v>
      </c>
      <c r="E5422" s="2">
        <v>18.54</v>
      </c>
      <c r="F5422" s="2">
        <v>0.54229934899999999</v>
      </c>
    </row>
    <row r="5423" spans="1:6" x14ac:dyDescent="0.25">
      <c r="A5423" s="3">
        <v>37851</v>
      </c>
      <c r="B5423" s="2">
        <v>17.91</v>
      </c>
      <c r="C5423" s="2">
        <v>18.350000000000001</v>
      </c>
      <c r="D5423" s="2">
        <v>17.86</v>
      </c>
      <c r="E5423" s="2">
        <v>18.27</v>
      </c>
      <c r="F5423" s="2">
        <v>2.010050251</v>
      </c>
    </row>
    <row r="5424" spans="1:6" x14ac:dyDescent="0.25">
      <c r="A5424" s="3">
        <v>37848</v>
      </c>
      <c r="B5424" s="2">
        <v>17.739999999999998</v>
      </c>
      <c r="C5424" s="2">
        <v>17.88</v>
      </c>
      <c r="D5424" s="2">
        <v>17.63</v>
      </c>
      <c r="E5424" s="2">
        <v>17.809999999999999</v>
      </c>
      <c r="F5424" s="2">
        <v>0.39458850099999998</v>
      </c>
    </row>
    <row r="5425" spans="1:6" x14ac:dyDescent="0.25">
      <c r="A5425" s="3">
        <v>37847</v>
      </c>
      <c r="B5425" s="2">
        <v>17.600000000000001</v>
      </c>
      <c r="C5425" s="2">
        <v>17.88</v>
      </c>
      <c r="D5425" s="2">
        <v>17.52</v>
      </c>
      <c r="E5425" s="2">
        <v>17.809999999999999</v>
      </c>
      <c r="F5425" s="2">
        <v>1.193181818</v>
      </c>
    </row>
    <row r="5426" spans="1:6" x14ac:dyDescent="0.25">
      <c r="A5426" s="3">
        <v>37846</v>
      </c>
      <c r="B5426" s="2">
        <v>17.940000000000001</v>
      </c>
      <c r="C5426" s="2">
        <v>17.989999999999998</v>
      </c>
      <c r="D5426" s="2">
        <v>17.43</v>
      </c>
      <c r="E5426" s="2">
        <v>17.53</v>
      </c>
      <c r="F5426" s="2">
        <v>-2.285395764</v>
      </c>
    </row>
    <row r="5427" spans="1:6" x14ac:dyDescent="0.25">
      <c r="A5427" s="3">
        <v>37845</v>
      </c>
      <c r="B5427" s="2">
        <v>17.77</v>
      </c>
      <c r="C5427" s="2">
        <v>17.84</v>
      </c>
      <c r="D5427" s="2">
        <v>17.57</v>
      </c>
      <c r="E5427" s="2">
        <v>17.78</v>
      </c>
      <c r="F5427" s="2">
        <v>5.6274619999999997E-2</v>
      </c>
    </row>
    <row r="5428" spans="1:6" x14ac:dyDescent="0.25">
      <c r="A5428" s="3">
        <v>37844</v>
      </c>
      <c r="B5428" s="2">
        <v>17.61</v>
      </c>
      <c r="C5428" s="2">
        <v>17.78</v>
      </c>
      <c r="D5428" s="2">
        <v>17.55</v>
      </c>
      <c r="E5428" s="2">
        <v>17.71</v>
      </c>
      <c r="F5428" s="2">
        <v>0.56785917100000005</v>
      </c>
    </row>
    <row r="5429" spans="1:6" x14ac:dyDescent="0.25">
      <c r="A5429" s="3">
        <v>37841</v>
      </c>
      <c r="B5429" s="2">
        <v>17.66</v>
      </c>
      <c r="C5429" s="2">
        <v>17.77</v>
      </c>
      <c r="D5429" s="2">
        <v>17.55</v>
      </c>
      <c r="E5429" s="2">
        <v>17.579999999999998</v>
      </c>
      <c r="F5429" s="2">
        <v>-0.453001133</v>
      </c>
    </row>
    <row r="5430" spans="1:6" x14ac:dyDescent="0.25">
      <c r="A5430" s="3">
        <v>37840</v>
      </c>
      <c r="B5430" s="2">
        <v>17.649999999999999</v>
      </c>
      <c r="C5430" s="2">
        <v>17.760000000000002</v>
      </c>
      <c r="D5430" s="2">
        <v>17.420000000000002</v>
      </c>
      <c r="E5430" s="2">
        <v>17.54</v>
      </c>
      <c r="F5430" s="2">
        <v>-0.62322946199999996</v>
      </c>
    </row>
    <row r="5431" spans="1:6" x14ac:dyDescent="0.25">
      <c r="A5431" s="3">
        <v>37839</v>
      </c>
      <c r="B5431" s="2">
        <v>17.920000000000002</v>
      </c>
      <c r="C5431" s="2">
        <v>18.04</v>
      </c>
      <c r="D5431" s="2">
        <v>17.53</v>
      </c>
      <c r="E5431" s="2">
        <v>17.66</v>
      </c>
      <c r="F5431" s="2">
        <v>-1.4508928569999999</v>
      </c>
    </row>
    <row r="5432" spans="1:6" x14ac:dyDescent="0.25">
      <c r="A5432" s="3">
        <v>37838</v>
      </c>
      <c r="B5432" s="2">
        <v>19.239999999999998</v>
      </c>
      <c r="C5432" s="2">
        <v>19.329999999999998</v>
      </c>
      <c r="D5432" s="2">
        <v>18.600000000000001</v>
      </c>
      <c r="E5432" s="2">
        <v>18.829999999999998</v>
      </c>
      <c r="F5432" s="2">
        <v>-2.1309771309999999</v>
      </c>
    </row>
    <row r="5433" spans="1:6" x14ac:dyDescent="0.25">
      <c r="A5433" s="3">
        <v>37837</v>
      </c>
      <c r="B5433" s="2">
        <v>19.350000000000001</v>
      </c>
      <c r="C5433" s="2">
        <v>19.350000000000001</v>
      </c>
      <c r="D5433" s="2">
        <v>19</v>
      </c>
      <c r="E5433" s="2">
        <v>19.260000000000002</v>
      </c>
      <c r="F5433" s="2">
        <v>-0.46511627900000002</v>
      </c>
    </row>
    <row r="5434" spans="1:6" x14ac:dyDescent="0.25">
      <c r="A5434" s="3">
        <v>37834</v>
      </c>
      <c r="B5434" s="2">
        <v>19.46</v>
      </c>
      <c r="C5434" s="2">
        <v>19.52</v>
      </c>
      <c r="D5434" s="2">
        <v>19.059999999999999</v>
      </c>
      <c r="E5434" s="2">
        <v>19.12</v>
      </c>
      <c r="F5434" s="2">
        <v>-1.7471736899999999</v>
      </c>
    </row>
    <row r="5435" spans="1:6" x14ac:dyDescent="0.25">
      <c r="A5435" s="3">
        <v>37833</v>
      </c>
      <c r="B5435" s="2">
        <v>19.47</v>
      </c>
      <c r="C5435" s="2">
        <v>19.809999999999999</v>
      </c>
      <c r="D5435" s="2">
        <v>19.399999999999999</v>
      </c>
      <c r="E5435" s="2">
        <v>19.52</v>
      </c>
      <c r="F5435" s="2">
        <v>0.25680534199999999</v>
      </c>
    </row>
    <row r="5436" spans="1:6" x14ac:dyDescent="0.25">
      <c r="A5436" s="3">
        <v>37832</v>
      </c>
      <c r="B5436" s="2">
        <v>19.2</v>
      </c>
      <c r="C5436" s="2">
        <v>19.48</v>
      </c>
      <c r="D5436" s="2">
        <v>19.079999999999998</v>
      </c>
      <c r="E5436" s="2">
        <v>19.28</v>
      </c>
      <c r="F5436" s="2">
        <v>0.41666666699999999</v>
      </c>
    </row>
    <row r="5437" spans="1:6" x14ac:dyDescent="0.25">
      <c r="A5437" s="3">
        <v>37831</v>
      </c>
      <c r="B5437" s="2">
        <v>19.14</v>
      </c>
      <c r="C5437" s="2">
        <v>19.309999999999999</v>
      </c>
      <c r="D5437" s="2">
        <v>18.71</v>
      </c>
      <c r="E5437" s="2">
        <v>19.170000000000002</v>
      </c>
      <c r="F5437" s="2">
        <v>0.15673981200000001</v>
      </c>
    </row>
    <row r="5438" spans="1:6" x14ac:dyDescent="0.25">
      <c r="A5438" s="3">
        <v>37830</v>
      </c>
      <c r="B5438" s="2">
        <v>19.21</v>
      </c>
      <c r="C5438" s="2">
        <v>19.25</v>
      </c>
      <c r="D5438" s="2">
        <v>18.98</v>
      </c>
      <c r="E5438" s="2">
        <v>19.09</v>
      </c>
      <c r="F5438" s="2">
        <v>-0.62467464900000003</v>
      </c>
    </row>
    <row r="5439" spans="1:6" x14ac:dyDescent="0.25">
      <c r="A5439" s="3">
        <v>37827</v>
      </c>
      <c r="B5439" s="2">
        <v>18.68</v>
      </c>
      <c r="C5439" s="2">
        <v>19.100000000000001</v>
      </c>
      <c r="D5439" s="2">
        <v>18.2</v>
      </c>
      <c r="E5439" s="2">
        <v>19.079999999999998</v>
      </c>
      <c r="F5439" s="2">
        <v>2.141327623</v>
      </c>
    </row>
    <row r="5440" spans="1:6" x14ac:dyDescent="0.25">
      <c r="A5440" s="3">
        <v>37826</v>
      </c>
      <c r="B5440" s="2">
        <v>19.010000000000002</v>
      </c>
      <c r="C5440" s="2">
        <v>19.2</v>
      </c>
      <c r="D5440" s="2">
        <v>18.5</v>
      </c>
      <c r="E5440" s="2">
        <v>18.61</v>
      </c>
      <c r="F5440" s="2">
        <v>-2.104155708</v>
      </c>
    </row>
    <row r="5441" spans="1:6" x14ac:dyDescent="0.25">
      <c r="A5441" s="3">
        <v>37825</v>
      </c>
      <c r="B5441" s="2">
        <v>18.760000000000002</v>
      </c>
      <c r="C5441" s="2">
        <v>18.899999999999999</v>
      </c>
      <c r="D5441" s="2">
        <v>18.36</v>
      </c>
      <c r="E5441" s="2">
        <v>18.87</v>
      </c>
      <c r="F5441" s="2">
        <v>0.58635394500000004</v>
      </c>
    </row>
    <row r="5442" spans="1:6" x14ac:dyDescent="0.25">
      <c r="A5442" s="3">
        <v>37824</v>
      </c>
      <c r="B5442" s="2">
        <v>18.13</v>
      </c>
      <c r="C5442" s="2">
        <v>18.7</v>
      </c>
      <c r="D5442" s="2">
        <v>18.09</v>
      </c>
      <c r="E5442" s="2">
        <v>18.63</v>
      </c>
      <c r="F5442" s="2">
        <v>2.7578599009999998</v>
      </c>
    </row>
    <row r="5443" spans="1:6" x14ac:dyDescent="0.25">
      <c r="A5443" s="3">
        <v>37823</v>
      </c>
      <c r="B5443" s="2">
        <v>18.03</v>
      </c>
      <c r="C5443" s="2">
        <v>18.04</v>
      </c>
      <c r="D5443" s="2">
        <v>17.55</v>
      </c>
      <c r="E5443" s="2">
        <v>17.93</v>
      </c>
      <c r="F5443" s="2">
        <v>-0.55463116999999995</v>
      </c>
    </row>
    <row r="5444" spans="1:6" x14ac:dyDescent="0.25">
      <c r="A5444" s="3">
        <v>37820</v>
      </c>
      <c r="B5444" s="2">
        <v>18.16</v>
      </c>
      <c r="C5444" s="2">
        <v>18.2</v>
      </c>
      <c r="D5444" s="2">
        <v>17.670000000000002</v>
      </c>
      <c r="E5444" s="2">
        <v>17.899999999999999</v>
      </c>
      <c r="F5444" s="2">
        <v>-1.4317180620000001</v>
      </c>
    </row>
    <row r="5445" spans="1:6" x14ac:dyDescent="0.25">
      <c r="A5445" s="3">
        <v>37819</v>
      </c>
      <c r="B5445" s="2">
        <v>17.98</v>
      </c>
      <c r="C5445" s="2">
        <v>18.12</v>
      </c>
      <c r="D5445" s="2">
        <v>17.55</v>
      </c>
      <c r="E5445" s="2">
        <v>17.75</v>
      </c>
      <c r="F5445" s="2">
        <v>-1.27919911</v>
      </c>
    </row>
    <row r="5446" spans="1:6" x14ac:dyDescent="0.25">
      <c r="A5446" s="3">
        <v>37818</v>
      </c>
      <c r="B5446" s="2">
        <v>18.75</v>
      </c>
      <c r="C5446" s="2">
        <v>18.75</v>
      </c>
      <c r="D5446" s="2">
        <v>18.059999999999999</v>
      </c>
      <c r="E5446" s="2">
        <v>18.239999999999998</v>
      </c>
      <c r="F5446" s="2">
        <v>-2.72</v>
      </c>
    </row>
    <row r="5447" spans="1:6" x14ac:dyDescent="0.25">
      <c r="A5447" s="3">
        <v>37817</v>
      </c>
      <c r="B5447" s="2">
        <v>18.940000000000001</v>
      </c>
      <c r="C5447" s="2">
        <v>18.989999999999998</v>
      </c>
      <c r="D5447" s="2">
        <v>18.3</v>
      </c>
      <c r="E5447" s="2">
        <v>18.52</v>
      </c>
      <c r="F5447" s="2">
        <v>-2.217529039</v>
      </c>
    </row>
    <row r="5448" spans="1:6" x14ac:dyDescent="0.25">
      <c r="A5448" s="3">
        <v>37816</v>
      </c>
      <c r="B5448" s="2">
        <v>19.03</v>
      </c>
      <c r="C5448" s="2">
        <v>19.21</v>
      </c>
      <c r="D5448" s="2">
        <v>18.440000000000001</v>
      </c>
      <c r="E5448" s="2">
        <v>18.59</v>
      </c>
      <c r="F5448" s="2">
        <v>-2.3121387279999999</v>
      </c>
    </row>
    <row r="5449" spans="1:6" x14ac:dyDescent="0.25">
      <c r="A5449" s="3">
        <v>37813</v>
      </c>
      <c r="B5449" s="2">
        <v>18.36</v>
      </c>
      <c r="C5449" s="2">
        <v>18.760000000000002</v>
      </c>
      <c r="D5449" s="2">
        <v>18.329999999999998</v>
      </c>
      <c r="E5449" s="2">
        <v>18.559999999999999</v>
      </c>
      <c r="F5449" s="2">
        <v>1.0893246190000001</v>
      </c>
    </row>
    <row r="5450" spans="1:6" x14ac:dyDescent="0.25">
      <c r="A5450" s="3">
        <v>37812</v>
      </c>
      <c r="B5450" s="2">
        <v>18.510000000000002</v>
      </c>
      <c r="C5450" s="2">
        <v>18.98</v>
      </c>
      <c r="D5450" s="2">
        <v>18.190000000000001</v>
      </c>
      <c r="E5450" s="2">
        <v>18.329999999999998</v>
      </c>
      <c r="F5450" s="2">
        <v>-0.97244732599999995</v>
      </c>
    </row>
    <row r="5451" spans="1:6" x14ac:dyDescent="0.25">
      <c r="A5451" s="3">
        <v>37811</v>
      </c>
      <c r="B5451" s="2">
        <v>18.97</v>
      </c>
      <c r="C5451" s="2">
        <v>19.55</v>
      </c>
      <c r="D5451" s="2">
        <v>18.75</v>
      </c>
      <c r="E5451" s="2">
        <v>18.809999999999999</v>
      </c>
      <c r="F5451" s="2">
        <v>-0.84343700600000004</v>
      </c>
    </row>
    <row r="5452" spans="1:6" x14ac:dyDescent="0.25">
      <c r="A5452" s="3">
        <v>37810</v>
      </c>
      <c r="B5452" s="2">
        <v>18.260000000000002</v>
      </c>
      <c r="C5452" s="2">
        <v>18.79</v>
      </c>
      <c r="D5452" s="2">
        <v>18.16</v>
      </c>
      <c r="E5452" s="2">
        <v>18.72</v>
      </c>
      <c r="F5452" s="2">
        <v>2.5191675789999999</v>
      </c>
    </row>
    <row r="5453" spans="1:6" x14ac:dyDescent="0.25">
      <c r="A5453" s="3">
        <v>37809</v>
      </c>
      <c r="B5453" s="2">
        <v>17.89</v>
      </c>
      <c r="C5453" s="2">
        <v>18.25</v>
      </c>
      <c r="D5453" s="2">
        <v>17.809999999999999</v>
      </c>
      <c r="E5453" s="2">
        <v>18.2</v>
      </c>
      <c r="F5453" s="2">
        <v>1.732811627</v>
      </c>
    </row>
    <row r="5454" spans="1:6" x14ac:dyDescent="0.25">
      <c r="A5454" s="3">
        <v>37805</v>
      </c>
      <c r="B5454" s="2">
        <v>17.670000000000002</v>
      </c>
      <c r="C5454" s="2">
        <v>17.88</v>
      </c>
      <c r="D5454" s="2">
        <v>17.45</v>
      </c>
      <c r="E5454" s="2">
        <v>17.5</v>
      </c>
      <c r="F5454" s="2">
        <v>-0.96208262600000005</v>
      </c>
    </row>
    <row r="5455" spans="1:6" x14ac:dyDescent="0.25">
      <c r="A5455" s="3">
        <v>37804</v>
      </c>
      <c r="B5455" s="2">
        <v>17.48</v>
      </c>
      <c r="C5455" s="2">
        <v>18.75</v>
      </c>
      <c r="D5455" s="2">
        <v>17.38</v>
      </c>
      <c r="E5455" s="2">
        <v>17.93</v>
      </c>
      <c r="F5455" s="2">
        <v>2.5743707090000001</v>
      </c>
    </row>
    <row r="5456" spans="1:6" x14ac:dyDescent="0.25">
      <c r="A5456" s="3">
        <v>37803</v>
      </c>
      <c r="B5456" s="2">
        <v>16.760000000000002</v>
      </c>
      <c r="C5456" s="2">
        <v>17.3</v>
      </c>
      <c r="D5456" s="2">
        <v>16.57</v>
      </c>
      <c r="E5456" s="2">
        <v>17.239999999999998</v>
      </c>
      <c r="F5456" s="2">
        <v>2.8639618140000001</v>
      </c>
    </row>
    <row r="5457" spans="1:6" x14ac:dyDescent="0.25">
      <c r="A5457" s="3">
        <v>37802</v>
      </c>
      <c r="B5457" s="2">
        <v>17.07</v>
      </c>
      <c r="C5457" s="2">
        <v>17.22</v>
      </c>
      <c r="D5457" s="2">
        <v>16.53</v>
      </c>
      <c r="E5457" s="2">
        <v>16.690000000000001</v>
      </c>
      <c r="F5457" s="2">
        <v>-2.226127709</v>
      </c>
    </row>
    <row r="5458" spans="1:6" x14ac:dyDescent="0.25">
      <c r="A5458" s="3">
        <v>37799</v>
      </c>
      <c r="B5458" s="2">
        <v>17.18</v>
      </c>
      <c r="C5458" s="2">
        <v>17.48</v>
      </c>
      <c r="D5458" s="2">
        <v>16.86</v>
      </c>
      <c r="E5458" s="2">
        <v>16.98</v>
      </c>
      <c r="F5458" s="2">
        <v>-1.164144354</v>
      </c>
    </row>
    <row r="5459" spans="1:6" x14ac:dyDescent="0.25">
      <c r="A5459" s="3">
        <v>37798</v>
      </c>
      <c r="B5459" s="2">
        <v>17.05</v>
      </c>
      <c r="C5459" s="2">
        <v>17.29</v>
      </c>
      <c r="D5459" s="2">
        <v>16.899999999999999</v>
      </c>
      <c r="E5459" s="2">
        <v>17.13</v>
      </c>
      <c r="F5459" s="2">
        <v>0.46920821099999999</v>
      </c>
    </row>
    <row r="5460" spans="1:6" x14ac:dyDescent="0.25">
      <c r="A5460" s="3">
        <v>37797</v>
      </c>
      <c r="B5460" s="2">
        <v>16.95</v>
      </c>
      <c r="C5460" s="2">
        <v>17.3</v>
      </c>
      <c r="D5460" s="2">
        <v>16.75</v>
      </c>
      <c r="E5460" s="2">
        <v>16.82</v>
      </c>
      <c r="F5460" s="2">
        <v>-0.76696165199999999</v>
      </c>
    </row>
    <row r="5461" spans="1:6" x14ac:dyDescent="0.25">
      <c r="A5461" s="3">
        <v>37796</v>
      </c>
      <c r="B5461" s="2">
        <v>16.96</v>
      </c>
      <c r="C5461" s="2">
        <v>17.38</v>
      </c>
      <c r="D5461" s="2">
        <v>16.68</v>
      </c>
      <c r="E5461" s="2">
        <v>16.75</v>
      </c>
      <c r="F5461" s="2">
        <v>-1.238207547</v>
      </c>
    </row>
    <row r="5462" spans="1:6" x14ac:dyDescent="0.25">
      <c r="A5462" s="3">
        <v>37795</v>
      </c>
      <c r="B5462" s="2">
        <v>17.93</v>
      </c>
      <c r="C5462" s="2">
        <v>17.95</v>
      </c>
      <c r="D5462" s="2">
        <v>17.100000000000001</v>
      </c>
      <c r="E5462" s="2">
        <v>17.239999999999998</v>
      </c>
      <c r="F5462" s="2">
        <v>-3.8482989399999998</v>
      </c>
    </row>
    <row r="5463" spans="1:6" x14ac:dyDescent="0.25">
      <c r="A5463" s="3">
        <v>37792</v>
      </c>
      <c r="B5463" s="2">
        <v>18.66</v>
      </c>
      <c r="C5463" s="2">
        <v>18.78</v>
      </c>
      <c r="D5463" s="2">
        <v>17.86</v>
      </c>
      <c r="E5463" s="2">
        <v>17.95</v>
      </c>
      <c r="F5463" s="2">
        <v>-3.8049303320000001</v>
      </c>
    </row>
    <row r="5464" spans="1:6" x14ac:dyDescent="0.25">
      <c r="A5464" s="3">
        <v>37791</v>
      </c>
      <c r="B5464" s="2">
        <v>18.68</v>
      </c>
      <c r="C5464" s="2">
        <v>19.100000000000001</v>
      </c>
      <c r="D5464" s="2">
        <v>18.489999999999998</v>
      </c>
      <c r="E5464" s="2">
        <v>18.57</v>
      </c>
      <c r="F5464" s="2">
        <v>-0.58886509600000003</v>
      </c>
    </row>
    <row r="5465" spans="1:6" x14ac:dyDescent="0.25">
      <c r="A5465" s="3">
        <v>37790</v>
      </c>
      <c r="B5465" s="2">
        <v>18.03</v>
      </c>
      <c r="C5465" s="2">
        <v>18.77</v>
      </c>
      <c r="D5465" s="2">
        <v>17.97</v>
      </c>
      <c r="E5465" s="2">
        <v>18.739999999999998</v>
      </c>
      <c r="F5465" s="2">
        <v>3.9378813090000002</v>
      </c>
    </row>
    <row r="5466" spans="1:6" x14ac:dyDescent="0.25">
      <c r="A5466" s="3">
        <v>37789</v>
      </c>
      <c r="B5466" s="2">
        <v>18.079999999999998</v>
      </c>
      <c r="C5466" s="2">
        <v>18.2</v>
      </c>
      <c r="D5466" s="2">
        <v>17.95</v>
      </c>
      <c r="E5466" s="2">
        <v>17.98</v>
      </c>
      <c r="F5466" s="2">
        <v>-0.55309734499999996</v>
      </c>
    </row>
    <row r="5467" spans="1:6" x14ac:dyDescent="0.25">
      <c r="A5467" s="3">
        <v>37788</v>
      </c>
      <c r="B5467" s="2">
        <v>17.47</v>
      </c>
      <c r="C5467" s="2">
        <v>18</v>
      </c>
      <c r="D5467" s="2">
        <v>17.440000000000001</v>
      </c>
      <c r="E5467" s="2">
        <v>17.96</v>
      </c>
      <c r="F5467" s="2">
        <v>2.8048082430000001</v>
      </c>
    </row>
    <row r="5468" spans="1:6" x14ac:dyDescent="0.25">
      <c r="A5468" s="3">
        <v>37785</v>
      </c>
      <c r="B5468" s="2">
        <v>17.79</v>
      </c>
      <c r="C5468" s="2">
        <v>17.899999999999999</v>
      </c>
      <c r="D5468" s="2">
        <v>17.28</v>
      </c>
      <c r="E5468" s="2">
        <v>17.41</v>
      </c>
      <c r="F5468" s="2">
        <v>-2.136031478</v>
      </c>
    </row>
    <row r="5469" spans="1:6" x14ac:dyDescent="0.25">
      <c r="A5469" s="3">
        <v>37784</v>
      </c>
      <c r="B5469" s="2">
        <v>17.690000000000001</v>
      </c>
      <c r="C5469" s="2">
        <v>17.899999999999999</v>
      </c>
      <c r="D5469" s="2">
        <v>17.579999999999998</v>
      </c>
      <c r="E5469" s="2">
        <v>17.78</v>
      </c>
      <c r="F5469" s="2">
        <v>0.50876201200000004</v>
      </c>
    </row>
    <row r="5470" spans="1:6" x14ac:dyDescent="0.25">
      <c r="A5470" s="3">
        <v>37783</v>
      </c>
      <c r="B5470" s="2">
        <v>17.329999999999998</v>
      </c>
      <c r="C5470" s="2">
        <v>17.7</v>
      </c>
      <c r="D5470" s="2">
        <v>17.239999999999998</v>
      </c>
      <c r="E5470" s="2">
        <v>17.579999999999998</v>
      </c>
      <c r="F5470" s="2">
        <v>1.442585113</v>
      </c>
    </row>
    <row r="5471" spans="1:6" x14ac:dyDescent="0.25">
      <c r="A5471" s="3">
        <v>37782</v>
      </c>
      <c r="B5471" s="2">
        <v>17.32</v>
      </c>
      <c r="C5471" s="2">
        <v>17.5</v>
      </c>
      <c r="D5471" s="2">
        <v>17.239999999999998</v>
      </c>
      <c r="E5471" s="2">
        <v>17.399999999999999</v>
      </c>
      <c r="F5471" s="2">
        <v>0.46189376399999998</v>
      </c>
    </row>
    <row r="5472" spans="1:6" x14ac:dyDescent="0.25">
      <c r="A5472" s="3">
        <v>37781</v>
      </c>
      <c r="B5472" s="2">
        <v>17.34</v>
      </c>
      <c r="C5472" s="2">
        <v>17.690000000000001</v>
      </c>
      <c r="D5472" s="2">
        <v>17.079999999999998</v>
      </c>
      <c r="E5472" s="2">
        <v>17.23</v>
      </c>
      <c r="F5472" s="2">
        <v>-0.63437139600000003</v>
      </c>
    </row>
    <row r="5473" spans="1:6" x14ac:dyDescent="0.25">
      <c r="A5473" s="3">
        <v>37778</v>
      </c>
      <c r="B5473" s="2">
        <v>17.96</v>
      </c>
      <c r="C5473" s="2">
        <v>18.2</v>
      </c>
      <c r="D5473" s="2">
        <v>17.34</v>
      </c>
      <c r="E5473" s="2">
        <v>17.36</v>
      </c>
      <c r="F5473" s="2">
        <v>-3.3407572380000001</v>
      </c>
    </row>
    <row r="5474" spans="1:6" x14ac:dyDescent="0.25">
      <c r="A5474" s="3">
        <v>37777</v>
      </c>
      <c r="B5474" s="2">
        <v>17.23</v>
      </c>
      <c r="C5474" s="2">
        <v>17.420000000000002</v>
      </c>
      <c r="D5474" s="2">
        <v>17.11</v>
      </c>
      <c r="E5474" s="2">
        <v>17.39</v>
      </c>
      <c r="F5474" s="2">
        <v>0.92861288500000005</v>
      </c>
    </row>
    <row r="5475" spans="1:6" x14ac:dyDescent="0.25">
      <c r="A5475" s="3">
        <v>37776</v>
      </c>
      <c r="B5475" s="2">
        <v>17.09</v>
      </c>
      <c r="C5475" s="2">
        <v>17.510000000000002</v>
      </c>
      <c r="D5475" s="2">
        <v>16.98</v>
      </c>
      <c r="E5475" s="2">
        <v>17.399999999999999</v>
      </c>
      <c r="F5475" s="2">
        <v>1.8139262730000001</v>
      </c>
    </row>
    <row r="5476" spans="1:6" x14ac:dyDescent="0.25">
      <c r="A5476" s="3">
        <v>37775</v>
      </c>
      <c r="B5476" s="2">
        <v>16.89</v>
      </c>
      <c r="C5476" s="2">
        <v>17.149999999999999</v>
      </c>
      <c r="D5476" s="2">
        <v>16.82</v>
      </c>
      <c r="E5476" s="2">
        <v>17.02</v>
      </c>
      <c r="F5476" s="2">
        <v>0.76968620499999996</v>
      </c>
    </row>
    <row r="5477" spans="1:6" x14ac:dyDescent="0.25">
      <c r="A5477" s="3">
        <v>37774</v>
      </c>
      <c r="B5477" s="2">
        <v>16.98</v>
      </c>
      <c r="C5477" s="2">
        <v>17.2</v>
      </c>
      <c r="D5477" s="2">
        <v>16.73</v>
      </c>
      <c r="E5477" s="2">
        <v>16.8</v>
      </c>
      <c r="F5477" s="2">
        <v>-1.0600706710000001</v>
      </c>
    </row>
    <row r="5478" spans="1:6" x14ac:dyDescent="0.25">
      <c r="A5478" s="3">
        <v>37771</v>
      </c>
      <c r="B5478" s="2">
        <v>16.850000000000001</v>
      </c>
      <c r="C5478" s="2">
        <v>16.86</v>
      </c>
      <c r="D5478" s="2">
        <v>16.27</v>
      </c>
      <c r="E5478" s="2">
        <v>16.28</v>
      </c>
      <c r="F5478" s="2">
        <v>-3.3827893179999999</v>
      </c>
    </row>
    <row r="5479" spans="1:6" x14ac:dyDescent="0.25">
      <c r="A5479" s="3">
        <v>37770</v>
      </c>
      <c r="B5479" s="2">
        <v>16.38</v>
      </c>
      <c r="C5479" s="2">
        <v>17.2</v>
      </c>
      <c r="D5479" s="2">
        <v>16.239999999999998</v>
      </c>
      <c r="E5479" s="2">
        <v>16.64</v>
      </c>
      <c r="F5479" s="2">
        <v>1.587301587</v>
      </c>
    </row>
    <row r="5480" spans="1:6" x14ac:dyDescent="0.25">
      <c r="A5480" s="3">
        <v>37769</v>
      </c>
      <c r="B5480" s="2">
        <v>16.399999999999999</v>
      </c>
      <c r="C5480" s="2">
        <v>16.53</v>
      </c>
      <c r="D5480" s="2">
        <v>16.18</v>
      </c>
      <c r="E5480" s="2">
        <v>16.3</v>
      </c>
      <c r="F5480" s="2">
        <v>-0.60975609799999997</v>
      </c>
    </row>
    <row r="5481" spans="1:6" x14ac:dyDescent="0.25">
      <c r="A5481" s="3">
        <v>37768</v>
      </c>
      <c r="B5481" s="2">
        <v>15.56</v>
      </c>
      <c r="C5481" s="2">
        <v>16.22</v>
      </c>
      <c r="D5481" s="2">
        <v>15.5</v>
      </c>
      <c r="E5481" s="2">
        <v>16.149999999999999</v>
      </c>
      <c r="F5481" s="2">
        <v>3.7917737790000001</v>
      </c>
    </row>
    <row r="5482" spans="1:6" x14ac:dyDescent="0.25">
      <c r="A5482" s="3">
        <v>37764</v>
      </c>
      <c r="B5482" s="2">
        <v>15.91</v>
      </c>
      <c r="C5482" s="2">
        <v>15.94</v>
      </c>
      <c r="D5482" s="2">
        <v>15.67</v>
      </c>
      <c r="E5482" s="2">
        <v>15.68</v>
      </c>
      <c r="F5482" s="2">
        <v>-1.445631678</v>
      </c>
    </row>
    <row r="5483" spans="1:6" x14ac:dyDescent="0.25">
      <c r="A5483" s="3">
        <v>37763</v>
      </c>
      <c r="B5483" s="2">
        <v>15.8</v>
      </c>
      <c r="C5483" s="2">
        <v>16.03</v>
      </c>
      <c r="D5483" s="2">
        <v>15.65</v>
      </c>
      <c r="E5483" s="2">
        <v>15.92</v>
      </c>
      <c r="F5483" s="2">
        <v>0.75949367099999998</v>
      </c>
    </row>
    <row r="5484" spans="1:6" x14ac:dyDescent="0.25">
      <c r="A5484" s="3">
        <v>37762</v>
      </c>
      <c r="B5484" s="2">
        <v>15.78</v>
      </c>
      <c r="C5484" s="2">
        <v>15.84</v>
      </c>
      <c r="D5484" s="2">
        <v>15.46</v>
      </c>
      <c r="E5484" s="2">
        <v>15.69</v>
      </c>
      <c r="F5484" s="2">
        <v>-0.57034220499999999</v>
      </c>
    </row>
    <row r="5485" spans="1:6" x14ac:dyDescent="0.25">
      <c r="A5485" s="3">
        <v>37761</v>
      </c>
      <c r="B5485" s="2">
        <v>16.11</v>
      </c>
      <c r="C5485" s="2">
        <v>16.350000000000001</v>
      </c>
      <c r="D5485" s="2">
        <v>15.89</v>
      </c>
      <c r="E5485" s="2">
        <v>15.99</v>
      </c>
      <c r="F5485" s="2">
        <v>-0.74487895699999995</v>
      </c>
    </row>
    <row r="5486" spans="1:6" x14ac:dyDescent="0.25">
      <c r="A5486" s="3">
        <v>37760</v>
      </c>
      <c r="B5486" s="2">
        <v>16.440000000000001</v>
      </c>
      <c r="C5486" s="2">
        <v>16.5</v>
      </c>
      <c r="D5486" s="2">
        <v>15.91</v>
      </c>
      <c r="E5486" s="2">
        <v>15.95</v>
      </c>
      <c r="F5486" s="2">
        <v>-2.9805352799999998</v>
      </c>
    </row>
    <row r="5487" spans="1:6" x14ac:dyDescent="0.25">
      <c r="A5487" s="3">
        <v>37757</v>
      </c>
      <c r="B5487" s="2">
        <v>16.61</v>
      </c>
      <c r="C5487" s="2">
        <v>16.77</v>
      </c>
      <c r="D5487" s="2">
        <v>16.48</v>
      </c>
      <c r="E5487" s="2">
        <v>16.61</v>
      </c>
      <c r="F5487" s="2">
        <v>0</v>
      </c>
    </row>
    <row r="5488" spans="1:6" x14ac:dyDescent="0.25">
      <c r="A5488" s="3">
        <v>37756</v>
      </c>
      <c r="B5488" s="2">
        <v>16.5</v>
      </c>
      <c r="C5488" s="2">
        <v>16.77</v>
      </c>
      <c r="D5488" s="2">
        <v>16.45</v>
      </c>
      <c r="E5488" s="2">
        <v>16.75</v>
      </c>
      <c r="F5488" s="2">
        <v>1.5151515149999999</v>
      </c>
    </row>
    <row r="5489" spans="1:6" x14ac:dyDescent="0.25">
      <c r="A5489" s="3">
        <v>37755</v>
      </c>
      <c r="B5489" s="2">
        <v>16.71</v>
      </c>
      <c r="C5489" s="2">
        <v>16.73</v>
      </c>
      <c r="D5489" s="2">
        <v>16.28</v>
      </c>
      <c r="E5489" s="2">
        <v>16.41</v>
      </c>
      <c r="F5489" s="2">
        <v>-1.7953321360000001</v>
      </c>
    </row>
    <row r="5490" spans="1:6" x14ac:dyDescent="0.25">
      <c r="A5490" s="3">
        <v>37754</v>
      </c>
      <c r="B5490" s="2">
        <v>16.27</v>
      </c>
      <c r="C5490" s="2">
        <v>16.670000000000002</v>
      </c>
      <c r="D5490" s="2">
        <v>16.27</v>
      </c>
      <c r="E5490" s="2">
        <v>16.47</v>
      </c>
      <c r="F5490" s="2">
        <v>1.2292563000000001</v>
      </c>
    </row>
    <row r="5491" spans="1:6" x14ac:dyDescent="0.25">
      <c r="A5491" s="3">
        <v>37753</v>
      </c>
      <c r="B5491" s="2">
        <v>16.329999999999998</v>
      </c>
      <c r="C5491" s="2">
        <v>16.78</v>
      </c>
      <c r="D5491" s="2">
        <v>16.23</v>
      </c>
      <c r="E5491" s="2">
        <v>16.68</v>
      </c>
      <c r="F5491" s="2">
        <v>2.1432945499999998</v>
      </c>
    </row>
    <row r="5492" spans="1:6" x14ac:dyDescent="0.25">
      <c r="A5492" s="3">
        <v>37750</v>
      </c>
      <c r="B5492" s="2">
        <v>15.45</v>
      </c>
      <c r="C5492" s="2">
        <v>15.97</v>
      </c>
      <c r="D5492" s="2">
        <v>15.45</v>
      </c>
      <c r="E5492" s="2">
        <v>15.95</v>
      </c>
      <c r="F5492" s="2">
        <v>3.2362459549999998</v>
      </c>
    </row>
    <row r="5493" spans="1:6" x14ac:dyDescent="0.25">
      <c r="A5493" s="3">
        <v>37749</v>
      </c>
      <c r="B5493" s="2">
        <v>15.16</v>
      </c>
      <c r="C5493" s="2">
        <v>15.49</v>
      </c>
      <c r="D5493" s="2">
        <v>15.12</v>
      </c>
      <c r="E5493" s="2">
        <v>15.22</v>
      </c>
      <c r="F5493" s="2">
        <v>0.39577836399999999</v>
      </c>
    </row>
    <row r="5494" spans="1:6" x14ac:dyDescent="0.25">
      <c r="A5494" s="3">
        <v>37748</v>
      </c>
      <c r="B5494" s="2">
        <v>15.58</v>
      </c>
      <c r="C5494" s="2">
        <v>15.9</v>
      </c>
      <c r="D5494" s="2">
        <v>15.42</v>
      </c>
      <c r="E5494" s="2">
        <v>15.48</v>
      </c>
      <c r="F5494" s="2">
        <v>-0.64184852400000003</v>
      </c>
    </row>
    <row r="5495" spans="1:6" x14ac:dyDescent="0.25">
      <c r="A5495" s="3">
        <v>37747</v>
      </c>
      <c r="B5495" s="2">
        <v>15.49</v>
      </c>
      <c r="C5495" s="2">
        <v>15.98</v>
      </c>
      <c r="D5495" s="2">
        <v>15.45</v>
      </c>
      <c r="E5495" s="2">
        <v>15.9</v>
      </c>
      <c r="F5495" s="2">
        <v>2.6468689479999998</v>
      </c>
    </row>
    <row r="5496" spans="1:6" x14ac:dyDescent="0.25">
      <c r="A5496" s="3">
        <v>37746</v>
      </c>
      <c r="B5496" s="2">
        <v>15.57</v>
      </c>
      <c r="C5496" s="2">
        <v>15.76</v>
      </c>
      <c r="D5496" s="2">
        <v>15.36</v>
      </c>
      <c r="E5496" s="2">
        <v>15.4</v>
      </c>
      <c r="F5496" s="2">
        <v>-1.091843288</v>
      </c>
    </row>
    <row r="5497" spans="1:6" x14ac:dyDescent="0.25">
      <c r="A5497" s="3">
        <v>37743</v>
      </c>
      <c r="B5497" s="2">
        <v>15.1</v>
      </c>
      <c r="C5497" s="2">
        <v>15.43</v>
      </c>
      <c r="D5497" s="2">
        <v>15.02</v>
      </c>
      <c r="E5497" s="2">
        <v>15.3</v>
      </c>
      <c r="F5497" s="2">
        <v>1.324503311</v>
      </c>
    </row>
    <row r="5498" spans="1:6" x14ac:dyDescent="0.25">
      <c r="A5498" s="3">
        <v>37742</v>
      </c>
      <c r="B5498" s="2">
        <v>15.03</v>
      </c>
      <c r="C5498" s="2">
        <v>15.21</v>
      </c>
      <c r="D5498" s="2">
        <v>14.94</v>
      </c>
      <c r="E5498" s="2">
        <v>15.12</v>
      </c>
      <c r="F5498" s="2">
        <v>0.59880239499999999</v>
      </c>
    </row>
    <row r="5499" spans="1:6" x14ac:dyDescent="0.25">
      <c r="A5499" s="3">
        <v>37741</v>
      </c>
      <c r="B5499" s="2">
        <v>15.19</v>
      </c>
      <c r="C5499" s="2">
        <v>15.22</v>
      </c>
      <c r="D5499" s="2">
        <v>14.95</v>
      </c>
      <c r="E5499" s="2">
        <v>15.04</v>
      </c>
      <c r="F5499" s="2">
        <v>-0.98749177099999996</v>
      </c>
    </row>
    <row r="5500" spans="1:6" x14ac:dyDescent="0.25">
      <c r="A5500" s="3">
        <v>37740</v>
      </c>
      <c r="B5500" s="2">
        <v>15.13</v>
      </c>
      <c r="C5500" s="2">
        <v>15.33</v>
      </c>
      <c r="D5500" s="2">
        <v>14.85</v>
      </c>
      <c r="E5500" s="2">
        <v>15.15</v>
      </c>
      <c r="F5500" s="2">
        <v>0.13218770699999999</v>
      </c>
    </row>
    <row r="5501" spans="1:6" x14ac:dyDescent="0.25">
      <c r="A5501" s="3">
        <v>37739</v>
      </c>
      <c r="B5501" s="2">
        <v>14.45</v>
      </c>
      <c r="C5501" s="2">
        <v>15.14</v>
      </c>
      <c r="D5501" s="2">
        <v>14.41</v>
      </c>
      <c r="E5501" s="2">
        <v>14.97</v>
      </c>
      <c r="F5501" s="2">
        <v>3.5986159170000001</v>
      </c>
    </row>
    <row r="5502" spans="1:6" x14ac:dyDescent="0.25">
      <c r="A5502" s="3">
        <v>37736</v>
      </c>
      <c r="B5502" s="2">
        <v>14.46</v>
      </c>
      <c r="C5502" s="2">
        <v>14.67</v>
      </c>
      <c r="D5502" s="2">
        <v>14.15</v>
      </c>
      <c r="E5502" s="2">
        <v>14.36</v>
      </c>
      <c r="F5502" s="2">
        <v>-0.69156293199999996</v>
      </c>
    </row>
    <row r="5503" spans="1:6" x14ac:dyDescent="0.25">
      <c r="A5503" s="3">
        <v>37735</v>
      </c>
      <c r="B5503" s="2">
        <v>14.19</v>
      </c>
      <c r="C5503" s="2">
        <v>14.63</v>
      </c>
      <c r="D5503" s="2">
        <v>14.1</v>
      </c>
      <c r="E5503" s="2">
        <v>14.35</v>
      </c>
      <c r="F5503" s="2">
        <v>1.1275546160000001</v>
      </c>
    </row>
    <row r="5504" spans="1:6" x14ac:dyDescent="0.25">
      <c r="A5504" s="3">
        <v>37734</v>
      </c>
      <c r="B5504" s="2">
        <v>14.37</v>
      </c>
      <c r="C5504" s="2">
        <v>14.57</v>
      </c>
      <c r="D5504" s="2">
        <v>14.14</v>
      </c>
      <c r="E5504" s="2">
        <v>14.33</v>
      </c>
      <c r="F5504" s="2">
        <v>-0.27835768999999999</v>
      </c>
    </row>
    <row r="5505" spans="1:6" x14ac:dyDescent="0.25">
      <c r="A5505" s="3">
        <v>37733</v>
      </c>
      <c r="B5505" s="2">
        <v>13.87</v>
      </c>
      <c r="C5505" s="2">
        <v>14.39</v>
      </c>
      <c r="D5505" s="2">
        <v>13.8</v>
      </c>
      <c r="E5505" s="2">
        <v>14.31</v>
      </c>
      <c r="F5505" s="2">
        <v>3.172314348</v>
      </c>
    </row>
    <row r="5506" spans="1:6" x14ac:dyDescent="0.25">
      <c r="A5506" s="3">
        <v>37732</v>
      </c>
      <c r="B5506" s="2">
        <v>13.96</v>
      </c>
      <c r="C5506" s="2">
        <v>14.01</v>
      </c>
      <c r="D5506" s="2">
        <v>13.69</v>
      </c>
      <c r="E5506" s="2">
        <v>13.93</v>
      </c>
      <c r="F5506" s="2">
        <v>-0.21489971299999999</v>
      </c>
    </row>
    <row r="5507" spans="1:6" x14ac:dyDescent="0.25">
      <c r="A5507" s="3">
        <v>37728</v>
      </c>
      <c r="B5507" s="2">
        <v>13.52</v>
      </c>
      <c r="C5507" s="2">
        <v>13.97</v>
      </c>
      <c r="D5507" s="2">
        <v>13.5</v>
      </c>
      <c r="E5507" s="2">
        <v>13.95</v>
      </c>
      <c r="F5507" s="2">
        <v>3.1804733729999999</v>
      </c>
    </row>
    <row r="5508" spans="1:6" x14ac:dyDescent="0.25">
      <c r="A5508" s="3">
        <v>37727</v>
      </c>
      <c r="B5508" s="2">
        <v>13.64</v>
      </c>
      <c r="C5508" s="2">
        <v>13.88</v>
      </c>
      <c r="D5508" s="2">
        <v>13.44</v>
      </c>
      <c r="E5508" s="2">
        <v>13.57</v>
      </c>
      <c r="F5508" s="2">
        <v>-0.51319648100000004</v>
      </c>
    </row>
    <row r="5509" spans="1:6" x14ac:dyDescent="0.25">
      <c r="A5509" s="3">
        <v>37726</v>
      </c>
      <c r="B5509" s="2">
        <v>13.46</v>
      </c>
      <c r="C5509" s="2">
        <v>13.88</v>
      </c>
      <c r="D5509" s="2">
        <v>13.2</v>
      </c>
      <c r="E5509" s="2">
        <v>13.35</v>
      </c>
      <c r="F5509" s="2">
        <v>-0.81723625600000005</v>
      </c>
    </row>
    <row r="5510" spans="1:6" x14ac:dyDescent="0.25">
      <c r="A5510" s="3">
        <v>37725</v>
      </c>
      <c r="B5510" s="2">
        <v>13.24</v>
      </c>
      <c r="C5510" s="2">
        <v>13.51</v>
      </c>
      <c r="D5510" s="2">
        <v>13.15</v>
      </c>
      <c r="E5510" s="2">
        <v>13.48</v>
      </c>
      <c r="F5510" s="2">
        <v>1.8126888219999999</v>
      </c>
    </row>
    <row r="5511" spans="1:6" x14ac:dyDescent="0.25">
      <c r="A5511" s="3">
        <v>37722</v>
      </c>
      <c r="B5511" s="2">
        <v>13.51</v>
      </c>
      <c r="C5511" s="2">
        <v>13.54</v>
      </c>
      <c r="D5511" s="2">
        <v>12.9</v>
      </c>
      <c r="E5511" s="2">
        <v>13.21</v>
      </c>
      <c r="F5511" s="2">
        <v>-2.2205773500000001</v>
      </c>
    </row>
    <row r="5512" spans="1:6" x14ac:dyDescent="0.25">
      <c r="A5512" s="3">
        <v>37721</v>
      </c>
      <c r="B5512" s="2">
        <v>13.09</v>
      </c>
      <c r="C5512" s="2">
        <v>13.11</v>
      </c>
      <c r="D5512" s="2">
        <v>12.83</v>
      </c>
      <c r="E5512" s="2">
        <v>13.04</v>
      </c>
      <c r="F5512" s="2">
        <v>-0.38197097000000002</v>
      </c>
    </row>
    <row r="5513" spans="1:6" x14ac:dyDescent="0.25">
      <c r="A5513" s="3">
        <v>37720</v>
      </c>
      <c r="B5513" s="2">
        <v>13.44</v>
      </c>
      <c r="C5513" s="2">
        <v>13.62</v>
      </c>
      <c r="D5513" s="2">
        <v>13.04</v>
      </c>
      <c r="E5513" s="2">
        <v>13.04</v>
      </c>
      <c r="F5513" s="2">
        <v>-2.9761904760000002</v>
      </c>
    </row>
    <row r="5514" spans="1:6" x14ac:dyDescent="0.25">
      <c r="A5514" s="3">
        <v>37719</v>
      </c>
      <c r="B5514" s="2">
        <v>13.68</v>
      </c>
      <c r="C5514" s="2">
        <v>13.72</v>
      </c>
      <c r="D5514" s="2">
        <v>13.32</v>
      </c>
      <c r="E5514" s="2">
        <v>13.43</v>
      </c>
      <c r="F5514" s="2">
        <v>-1.8274853799999999</v>
      </c>
    </row>
    <row r="5515" spans="1:6" x14ac:dyDescent="0.25">
      <c r="A5515" s="3">
        <v>37718</v>
      </c>
      <c r="B5515" s="2">
        <v>14.33</v>
      </c>
      <c r="C5515" s="2">
        <v>14.38</v>
      </c>
      <c r="D5515" s="2">
        <v>13.57</v>
      </c>
      <c r="E5515" s="2">
        <v>13.57</v>
      </c>
      <c r="F5515" s="2">
        <v>-5.3035589669999998</v>
      </c>
    </row>
    <row r="5516" spans="1:6" x14ac:dyDescent="0.25">
      <c r="A5516" s="3">
        <v>37715</v>
      </c>
      <c r="B5516" s="2">
        <v>13.86</v>
      </c>
      <c r="C5516" s="2">
        <v>13.89</v>
      </c>
      <c r="D5516" s="2">
        <v>13.51</v>
      </c>
      <c r="E5516" s="2">
        <v>13.71</v>
      </c>
      <c r="F5516" s="2">
        <v>-1.082251082</v>
      </c>
    </row>
    <row r="5517" spans="1:6" x14ac:dyDescent="0.25">
      <c r="A5517" s="3">
        <v>37714</v>
      </c>
      <c r="B5517" s="2">
        <v>13.89</v>
      </c>
      <c r="C5517" s="2">
        <v>13.9</v>
      </c>
      <c r="D5517" s="2">
        <v>13.55</v>
      </c>
      <c r="E5517" s="2">
        <v>13.64</v>
      </c>
      <c r="F5517" s="2">
        <v>-1.799856012</v>
      </c>
    </row>
    <row r="5518" spans="1:6" x14ac:dyDescent="0.25">
      <c r="A5518" s="3">
        <v>37713</v>
      </c>
      <c r="B5518" s="2">
        <v>13.37</v>
      </c>
      <c r="C5518" s="2">
        <v>13.77</v>
      </c>
      <c r="D5518" s="2">
        <v>13.26</v>
      </c>
      <c r="E5518" s="2">
        <v>13.64</v>
      </c>
      <c r="F5518" s="2">
        <v>2.019446522</v>
      </c>
    </row>
    <row r="5519" spans="1:6" x14ac:dyDescent="0.25">
      <c r="A5519" s="3">
        <v>37712</v>
      </c>
      <c r="B5519" s="2">
        <v>13.04</v>
      </c>
      <c r="C5519" s="2">
        <v>13.11</v>
      </c>
      <c r="D5519" s="2">
        <v>12.8</v>
      </c>
      <c r="E5519" s="2">
        <v>12.96</v>
      </c>
      <c r="F5519" s="2">
        <v>-0.61349693299999997</v>
      </c>
    </row>
    <row r="5520" spans="1:6" x14ac:dyDescent="0.25">
      <c r="A5520" s="3">
        <v>37711</v>
      </c>
      <c r="B5520" s="2">
        <v>13.02</v>
      </c>
      <c r="C5520" s="2">
        <v>13.15</v>
      </c>
      <c r="D5520" s="2">
        <v>12.86</v>
      </c>
      <c r="E5520" s="2">
        <v>12.98</v>
      </c>
      <c r="F5520" s="2">
        <v>-0.307219662</v>
      </c>
    </row>
    <row r="5521" spans="1:6" x14ac:dyDescent="0.25">
      <c r="A5521" s="3">
        <v>37708</v>
      </c>
      <c r="B5521" s="2">
        <v>13.41</v>
      </c>
      <c r="C5521" s="2">
        <v>13.55</v>
      </c>
      <c r="D5521" s="2">
        <v>13.17</v>
      </c>
      <c r="E5521" s="2">
        <v>13.22</v>
      </c>
      <c r="F5521" s="2">
        <v>-1.416853095</v>
      </c>
    </row>
    <row r="5522" spans="1:6" x14ac:dyDescent="0.25">
      <c r="A5522" s="3">
        <v>37707</v>
      </c>
      <c r="B5522" s="2">
        <v>13.58</v>
      </c>
      <c r="C5522" s="2">
        <v>13.69</v>
      </c>
      <c r="D5522" s="2">
        <v>13.45</v>
      </c>
      <c r="E5522" s="2">
        <v>13.5</v>
      </c>
      <c r="F5522" s="2">
        <v>-0.58910161999999999</v>
      </c>
    </row>
    <row r="5523" spans="1:6" x14ac:dyDescent="0.25">
      <c r="A5523" s="3">
        <v>37706</v>
      </c>
      <c r="B5523" s="2">
        <v>13.7</v>
      </c>
      <c r="C5523" s="2">
        <v>13.85</v>
      </c>
      <c r="D5523" s="2">
        <v>13.57</v>
      </c>
      <c r="E5523" s="2">
        <v>13.66</v>
      </c>
      <c r="F5523" s="2">
        <v>-0.291970803</v>
      </c>
    </row>
    <row r="5524" spans="1:6" x14ac:dyDescent="0.25">
      <c r="A5524" s="3">
        <v>37705</v>
      </c>
      <c r="B5524" s="2">
        <v>13.5</v>
      </c>
      <c r="C5524" s="2">
        <v>13.85</v>
      </c>
      <c r="D5524" s="2">
        <v>13.39</v>
      </c>
      <c r="E5524" s="2">
        <v>13.72</v>
      </c>
      <c r="F5524" s="2">
        <v>1.6296296299999999</v>
      </c>
    </row>
    <row r="5525" spans="1:6" x14ac:dyDescent="0.25">
      <c r="A5525" s="3">
        <v>37704</v>
      </c>
      <c r="B5525" s="2">
        <v>13.54</v>
      </c>
      <c r="C5525" s="2">
        <v>13.71</v>
      </c>
      <c r="D5525" s="2">
        <v>13.5</v>
      </c>
      <c r="E5525" s="2">
        <v>13.51</v>
      </c>
      <c r="F5525" s="2">
        <v>-0.22156573099999999</v>
      </c>
    </row>
    <row r="5526" spans="1:6" x14ac:dyDescent="0.25">
      <c r="A5526" s="3">
        <v>37701</v>
      </c>
      <c r="B5526" s="2">
        <v>14.29</v>
      </c>
      <c r="C5526" s="2">
        <v>14.41</v>
      </c>
      <c r="D5526" s="2">
        <v>13.84</v>
      </c>
      <c r="E5526" s="2">
        <v>13.9</v>
      </c>
      <c r="F5526" s="2">
        <v>-2.729181246</v>
      </c>
    </row>
    <row r="5527" spans="1:6" x14ac:dyDescent="0.25">
      <c r="A5527" s="3">
        <v>37700</v>
      </c>
      <c r="B5527" s="2">
        <v>13.97</v>
      </c>
      <c r="C5527" s="2">
        <v>14.19</v>
      </c>
      <c r="D5527" s="2">
        <v>13.81</v>
      </c>
      <c r="E5527" s="2">
        <v>14.04</v>
      </c>
      <c r="F5527" s="2">
        <v>0.50107372900000002</v>
      </c>
    </row>
    <row r="5528" spans="1:6" x14ac:dyDescent="0.25">
      <c r="A5528" s="3">
        <v>37699</v>
      </c>
      <c r="B5528" s="2">
        <v>14.31</v>
      </c>
      <c r="C5528" s="2">
        <v>14.49</v>
      </c>
      <c r="D5528" s="2">
        <v>14.07</v>
      </c>
      <c r="E5528" s="2">
        <v>14.22</v>
      </c>
      <c r="F5528" s="2">
        <v>-0.62893081799999995</v>
      </c>
    </row>
    <row r="5529" spans="1:6" x14ac:dyDescent="0.25">
      <c r="A5529" s="3">
        <v>37698</v>
      </c>
      <c r="B5529" s="2">
        <v>14.21</v>
      </c>
      <c r="C5529" s="2">
        <v>14.23</v>
      </c>
      <c r="D5529" s="2">
        <v>13.93</v>
      </c>
      <c r="E5529" s="2">
        <v>14.2</v>
      </c>
      <c r="F5529" s="2">
        <v>-7.0372977000000003E-2</v>
      </c>
    </row>
    <row r="5530" spans="1:6" x14ac:dyDescent="0.25">
      <c r="A5530" s="3">
        <v>37697</v>
      </c>
      <c r="B5530" s="2">
        <v>13.21</v>
      </c>
      <c r="C5530" s="2">
        <v>14.21</v>
      </c>
      <c r="D5530" s="2">
        <v>13.1</v>
      </c>
      <c r="E5530" s="2">
        <v>14.13</v>
      </c>
      <c r="F5530" s="2">
        <v>6.9644208929999998</v>
      </c>
    </row>
    <row r="5531" spans="1:6" x14ac:dyDescent="0.25">
      <c r="A5531" s="3">
        <v>37694</v>
      </c>
      <c r="B5531" s="2">
        <v>13.57</v>
      </c>
      <c r="C5531" s="2">
        <v>13.8</v>
      </c>
      <c r="D5531" s="2">
        <v>13.24</v>
      </c>
      <c r="E5531" s="2">
        <v>13.4</v>
      </c>
      <c r="F5531" s="2">
        <v>-1.2527634489999999</v>
      </c>
    </row>
    <row r="5532" spans="1:6" x14ac:dyDescent="0.25">
      <c r="A5532" s="3">
        <v>37693</v>
      </c>
      <c r="B5532" s="2">
        <v>12.98</v>
      </c>
      <c r="C5532" s="2">
        <v>13.46</v>
      </c>
      <c r="D5532" s="2">
        <v>12.73</v>
      </c>
      <c r="E5532" s="2">
        <v>13.42</v>
      </c>
      <c r="F5532" s="2">
        <v>3.3898305080000002</v>
      </c>
    </row>
    <row r="5533" spans="1:6" x14ac:dyDescent="0.25">
      <c r="A5533" s="3">
        <v>37692</v>
      </c>
      <c r="B5533" s="2">
        <v>12.88</v>
      </c>
      <c r="C5533" s="2">
        <v>12.99</v>
      </c>
      <c r="D5533" s="2">
        <v>12.33</v>
      </c>
      <c r="E5533" s="2">
        <v>12.69</v>
      </c>
      <c r="F5533" s="2">
        <v>-1.4751552800000001</v>
      </c>
    </row>
    <row r="5534" spans="1:6" x14ac:dyDescent="0.25">
      <c r="A5534" s="3">
        <v>37691</v>
      </c>
      <c r="B5534" s="2">
        <v>13.05</v>
      </c>
      <c r="C5534" s="2">
        <v>13.23</v>
      </c>
      <c r="D5534" s="2">
        <v>12.93</v>
      </c>
      <c r="E5534" s="2">
        <v>13.02</v>
      </c>
      <c r="F5534" s="2">
        <v>-0.229885057</v>
      </c>
    </row>
    <row r="5535" spans="1:6" x14ac:dyDescent="0.25">
      <c r="A5535" s="3">
        <v>37690</v>
      </c>
      <c r="B5535" s="2">
        <v>13.15</v>
      </c>
      <c r="C5535" s="2">
        <v>13.19</v>
      </c>
      <c r="D5535" s="2">
        <v>12.97</v>
      </c>
      <c r="E5535" s="2">
        <v>13.01</v>
      </c>
      <c r="F5535" s="2">
        <v>-1.0646387829999999</v>
      </c>
    </row>
    <row r="5536" spans="1:6" x14ac:dyDescent="0.25">
      <c r="A5536" s="3">
        <v>37687</v>
      </c>
      <c r="B5536" s="2">
        <v>13.15</v>
      </c>
      <c r="C5536" s="2">
        <v>13.26</v>
      </c>
      <c r="D5536" s="2">
        <v>13.05</v>
      </c>
      <c r="E5536" s="2">
        <v>13.24</v>
      </c>
      <c r="F5536" s="2">
        <v>0.68441064600000001</v>
      </c>
    </row>
    <row r="5537" spans="1:6" x14ac:dyDescent="0.25">
      <c r="A5537" s="3">
        <v>37686</v>
      </c>
      <c r="B5537" s="2">
        <v>13.45</v>
      </c>
      <c r="C5537" s="2">
        <v>13.59</v>
      </c>
      <c r="D5537" s="2">
        <v>13.38</v>
      </c>
      <c r="E5537" s="2">
        <v>13.48</v>
      </c>
      <c r="F5537" s="2">
        <v>0.22304832699999999</v>
      </c>
    </row>
    <row r="5538" spans="1:6" x14ac:dyDescent="0.25">
      <c r="A5538" s="3">
        <v>37685</v>
      </c>
      <c r="B5538" s="2">
        <v>13.69</v>
      </c>
      <c r="C5538" s="2">
        <v>13.84</v>
      </c>
      <c r="D5538" s="2">
        <v>13.61</v>
      </c>
      <c r="E5538" s="2">
        <v>13.74</v>
      </c>
      <c r="F5538" s="2">
        <v>0.36523009499999998</v>
      </c>
    </row>
    <row r="5539" spans="1:6" x14ac:dyDescent="0.25">
      <c r="A5539" s="3">
        <v>37684</v>
      </c>
      <c r="B5539" s="2">
        <v>13.72</v>
      </c>
      <c r="C5539" s="2">
        <v>13.81</v>
      </c>
      <c r="D5539" s="2">
        <v>13.57</v>
      </c>
      <c r="E5539" s="2">
        <v>13.63</v>
      </c>
      <c r="F5539" s="2">
        <v>-0.65597667599999998</v>
      </c>
    </row>
    <row r="5540" spans="1:6" x14ac:dyDescent="0.25">
      <c r="A5540" s="3">
        <v>37683</v>
      </c>
      <c r="B5540" s="2">
        <v>14.16</v>
      </c>
      <c r="C5540" s="2">
        <v>14.29</v>
      </c>
      <c r="D5540" s="2">
        <v>13.6</v>
      </c>
      <c r="E5540" s="2">
        <v>13.72</v>
      </c>
      <c r="F5540" s="2">
        <v>-3.1073446329999999</v>
      </c>
    </row>
    <row r="5541" spans="1:6" x14ac:dyDescent="0.25">
      <c r="A5541" s="3">
        <v>37680</v>
      </c>
      <c r="B5541" s="2">
        <v>13.76</v>
      </c>
      <c r="C5541" s="2">
        <v>14.09</v>
      </c>
      <c r="D5541" s="2">
        <v>13.75</v>
      </c>
      <c r="E5541" s="2">
        <v>13.98</v>
      </c>
      <c r="F5541" s="2">
        <v>1.598837209</v>
      </c>
    </row>
    <row r="5542" spans="1:6" x14ac:dyDescent="0.25">
      <c r="A5542" s="3">
        <v>37679</v>
      </c>
      <c r="B5542" s="2">
        <v>13.64</v>
      </c>
      <c r="C5542" s="2">
        <v>13.97</v>
      </c>
      <c r="D5542" s="2">
        <v>13.58</v>
      </c>
      <c r="E5542" s="2">
        <v>13.75</v>
      </c>
      <c r="F5542" s="2">
        <v>0.80645161300000001</v>
      </c>
    </row>
    <row r="5543" spans="1:6" x14ac:dyDescent="0.25">
      <c r="A5543" s="3">
        <v>37678</v>
      </c>
      <c r="B5543" s="2">
        <v>14.05</v>
      </c>
      <c r="C5543" s="2">
        <v>14.1</v>
      </c>
      <c r="D5543" s="2">
        <v>13.49</v>
      </c>
      <c r="E5543" s="2">
        <v>13.51</v>
      </c>
      <c r="F5543" s="2">
        <v>-3.8434163699999999</v>
      </c>
    </row>
    <row r="5544" spans="1:6" x14ac:dyDescent="0.25">
      <c r="A5544" s="3">
        <v>37677</v>
      </c>
      <c r="B5544" s="2">
        <v>13.95</v>
      </c>
      <c r="C5544" s="2">
        <v>14.16</v>
      </c>
      <c r="D5544" s="2">
        <v>13.67</v>
      </c>
      <c r="E5544" s="2">
        <v>14.08</v>
      </c>
      <c r="F5544" s="2">
        <v>0.93189964199999997</v>
      </c>
    </row>
    <row r="5545" spans="1:6" x14ac:dyDescent="0.25">
      <c r="A5545" s="3">
        <v>37676</v>
      </c>
      <c r="B5545" s="2">
        <v>14.54</v>
      </c>
      <c r="C5545" s="2">
        <v>14.78</v>
      </c>
      <c r="D5545" s="2">
        <v>14.32</v>
      </c>
      <c r="E5545" s="2">
        <v>14.42</v>
      </c>
      <c r="F5545" s="2">
        <v>-0.82530949099999995</v>
      </c>
    </row>
    <row r="5546" spans="1:6" x14ac:dyDescent="0.25">
      <c r="A5546" s="3">
        <v>37673</v>
      </c>
      <c r="B5546" s="2">
        <v>14.23</v>
      </c>
      <c r="C5546" s="2">
        <v>14.71</v>
      </c>
      <c r="D5546" s="2">
        <v>14.13</v>
      </c>
      <c r="E5546" s="2">
        <v>14.67</v>
      </c>
      <c r="F5546" s="2">
        <v>3.0920590300000002</v>
      </c>
    </row>
    <row r="5547" spans="1:6" x14ac:dyDescent="0.25">
      <c r="A5547" s="3">
        <v>37672</v>
      </c>
      <c r="B5547" s="2">
        <v>14.48</v>
      </c>
      <c r="C5547" s="2">
        <v>14.55</v>
      </c>
      <c r="D5547" s="2">
        <v>14.2</v>
      </c>
      <c r="E5547" s="2">
        <v>14.26</v>
      </c>
      <c r="F5547" s="2">
        <v>-1.519337017</v>
      </c>
    </row>
    <row r="5548" spans="1:6" x14ac:dyDescent="0.25">
      <c r="A5548" s="3">
        <v>37671</v>
      </c>
      <c r="B5548" s="2">
        <v>14.24</v>
      </c>
      <c r="C5548" s="2">
        <v>14.46</v>
      </c>
      <c r="D5548" s="2">
        <v>14.22</v>
      </c>
      <c r="E5548" s="2">
        <v>14.42</v>
      </c>
      <c r="F5548" s="2">
        <v>1.2640449439999999</v>
      </c>
    </row>
    <row r="5549" spans="1:6" x14ac:dyDescent="0.25">
      <c r="A5549" s="3">
        <v>37670</v>
      </c>
      <c r="B5549" s="2">
        <v>13.93</v>
      </c>
      <c r="C5549" s="2">
        <v>14.39</v>
      </c>
      <c r="D5549" s="2">
        <v>13.83</v>
      </c>
      <c r="E5549" s="2">
        <v>14.31</v>
      </c>
      <c r="F5549" s="2">
        <v>2.7279253410000002</v>
      </c>
    </row>
    <row r="5550" spans="1:6" x14ac:dyDescent="0.25">
      <c r="A5550" s="3">
        <v>37666</v>
      </c>
      <c r="B5550" s="2">
        <v>13.39</v>
      </c>
      <c r="C5550" s="2">
        <v>13.7</v>
      </c>
      <c r="D5550" s="2">
        <v>13.27</v>
      </c>
      <c r="E5550" s="2">
        <v>13.68</v>
      </c>
      <c r="F5550" s="2">
        <v>2.1657953700000001</v>
      </c>
    </row>
    <row r="5551" spans="1:6" x14ac:dyDescent="0.25">
      <c r="A5551" s="3">
        <v>37665</v>
      </c>
      <c r="B5551" s="2">
        <v>13.21</v>
      </c>
      <c r="C5551" s="2">
        <v>13.4</v>
      </c>
      <c r="D5551" s="2">
        <v>13.1</v>
      </c>
      <c r="E5551" s="2">
        <v>13.31</v>
      </c>
      <c r="F5551" s="2">
        <v>0.75700227099999995</v>
      </c>
    </row>
    <row r="5552" spans="1:6" x14ac:dyDescent="0.25">
      <c r="A5552" s="3">
        <v>37664</v>
      </c>
      <c r="B5552" s="2">
        <v>13.44</v>
      </c>
      <c r="C5552" s="2">
        <v>13.65</v>
      </c>
      <c r="D5552" s="2">
        <v>13.19</v>
      </c>
      <c r="E5552" s="2">
        <v>13.2</v>
      </c>
      <c r="F5552" s="2">
        <v>-1.7857142859999999</v>
      </c>
    </row>
    <row r="5553" spans="1:6" x14ac:dyDescent="0.25">
      <c r="A5553" s="3">
        <v>37663</v>
      </c>
      <c r="B5553" s="2">
        <v>13.32</v>
      </c>
      <c r="C5553" s="2">
        <v>13.6</v>
      </c>
      <c r="D5553" s="2">
        <v>13.26</v>
      </c>
      <c r="E5553" s="2">
        <v>13.47</v>
      </c>
      <c r="F5553" s="2">
        <v>1.1261261259999999</v>
      </c>
    </row>
    <row r="5554" spans="1:6" x14ac:dyDescent="0.25">
      <c r="A5554" s="3">
        <v>37662</v>
      </c>
      <c r="B5554" s="2">
        <v>12.93</v>
      </c>
      <c r="C5554" s="2">
        <v>13.24</v>
      </c>
      <c r="D5554" s="2">
        <v>12.78</v>
      </c>
      <c r="E5554" s="2">
        <v>13.15</v>
      </c>
      <c r="F5554" s="2">
        <v>1.7014694509999999</v>
      </c>
    </row>
    <row r="5555" spans="1:6" x14ac:dyDescent="0.25">
      <c r="A5555" s="3">
        <v>37659</v>
      </c>
      <c r="B5555" s="2">
        <v>13.34</v>
      </c>
      <c r="C5555" s="2">
        <v>13.44</v>
      </c>
      <c r="D5555" s="2">
        <v>12.66</v>
      </c>
      <c r="E5555" s="2">
        <v>12.85</v>
      </c>
      <c r="F5555" s="2">
        <v>-3.6731634180000001</v>
      </c>
    </row>
    <row r="5556" spans="1:6" x14ac:dyDescent="0.25">
      <c r="A5556" s="3">
        <v>37658</v>
      </c>
      <c r="B5556" s="2">
        <v>13.11</v>
      </c>
      <c r="C5556" s="2">
        <v>13.41</v>
      </c>
      <c r="D5556" s="2">
        <v>13.07</v>
      </c>
      <c r="E5556" s="2">
        <v>13.24</v>
      </c>
      <c r="F5556" s="2">
        <v>0.991609458</v>
      </c>
    </row>
    <row r="5557" spans="1:6" x14ac:dyDescent="0.25">
      <c r="A5557" s="3">
        <v>37657</v>
      </c>
      <c r="B5557" s="2">
        <v>13.31</v>
      </c>
      <c r="C5557" s="2">
        <v>13.6</v>
      </c>
      <c r="D5557" s="2">
        <v>13.1</v>
      </c>
      <c r="E5557" s="2">
        <v>13.2</v>
      </c>
      <c r="F5557" s="2">
        <v>-0.82644628099999995</v>
      </c>
    </row>
    <row r="5558" spans="1:6" x14ac:dyDescent="0.25">
      <c r="A5558" s="3">
        <v>37656</v>
      </c>
      <c r="B5558" s="2">
        <v>13.24</v>
      </c>
      <c r="C5558" s="2">
        <v>13.25</v>
      </c>
      <c r="D5558" s="2">
        <v>12.87</v>
      </c>
      <c r="E5558" s="2">
        <v>13.2</v>
      </c>
      <c r="F5558" s="2">
        <v>-0.30211480400000001</v>
      </c>
    </row>
    <row r="5559" spans="1:6" x14ac:dyDescent="0.25">
      <c r="A5559" s="3">
        <v>37655</v>
      </c>
      <c r="B5559" s="2">
        <v>13.52</v>
      </c>
      <c r="C5559" s="2">
        <v>13.8</v>
      </c>
      <c r="D5559" s="2">
        <v>13.38</v>
      </c>
      <c r="E5559" s="2">
        <v>13.48</v>
      </c>
      <c r="F5559" s="2">
        <v>-0.29585798800000002</v>
      </c>
    </row>
    <row r="5560" spans="1:6" x14ac:dyDescent="0.25">
      <c r="A5560" s="3">
        <v>37652</v>
      </c>
      <c r="B5560" s="2">
        <v>13.55</v>
      </c>
      <c r="C5560" s="2">
        <v>13.74</v>
      </c>
      <c r="D5560" s="2">
        <v>13.16</v>
      </c>
      <c r="E5560" s="2">
        <v>13.37</v>
      </c>
      <c r="F5560" s="2">
        <v>-1.328413284</v>
      </c>
    </row>
    <row r="5561" spans="1:6" x14ac:dyDescent="0.25">
      <c r="A5561" s="3">
        <v>37651</v>
      </c>
      <c r="B5561" s="2">
        <v>14.25</v>
      </c>
      <c r="C5561" s="2">
        <v>14.36</v>
      </c>
      <c r="D5561" s="2">
        <v>13.83</v>
      </c>
      <c r="E5561" s="2">
        <v>13.87</v>
      </c>
      <c r="F5561" s="2">
        <v>-2.6666666669999999</v>
      </c>
    </row>
    <row r="5562" spans="1:6" x14ac:dyDescent="0.25">
      <c r="A5562" s="3">
        <v>37650</v>
      </c>
      <c r="B5562" s="2">
        <v>14.17</v>
      </c>
      <c r="C5562" s="2">
        <v>14.17</v>
      </c>
      <c r="D5562" s="2">
        <v>13.79</v>
      </c>
      <c r="E5562" s="2">
        <v>14.08</v>
      </c>
      <c r="F5562" s="2">
        <v>-0.63514467200000002</v>
      </c>
    </row>
    <row r="5563" spans="1:6" x14ac:dyDescent="0.25">
      <c r="A5563" s="3">
        <v>37649</v>
      </c>
      <c r="B5563" s="2">
        <v>13.88</v>
      </c>
      <c r="C5563" s="2">
        <v>14.33</v>
      </c>
      <c r="D5563" s="2">
        <v>13.8</v>
      </c>
      <c r="E5563" s="2">
        <v>14.22</v>
      </c>
      <c r="F5563" s="2">
        <v>2.4495677229999999</v>
      </c>
    </row>
    <row r="5564" spans="1:6" x14ac:dyDescent="0.25">
      <c r="A5564" s="3">
        <v>37648</v>
      </c>
      <c r="B5564" s="2">
        <v>13.61</v>
      </c>
      <c r="C5564" s="2">
        <v>14.07</v>
      </c>
      <c r="D5564" s="2">
        <v>13.56</v>
      </c>
      <c r="E5564" s="2">
        <v>13.71</v>
      </c>
      <c r="F5564" s="2">
        <v>0.73475385699999995</v>
      </c>
    </row>
    <row r="5565" spans="1:6" x14ac:dyDescent="0.25">
      <c r="A5565" s="3">
        <v>37645</v>
      </c>
      <c r="B5565" s="2">
        <v>14.55</v>
      </c>
      <c r="C5565" s="2">
        <v>14.56</v>
      </c>
      <c r="D5565" s="2">
        <v>13.8</v>
      </c>
      <c r="E5565" s="2">
        <v>13.86</v>
      </c>
      <c r="F5565" s="2">
        <v>-4.742268041</v>
      </c>
    </row>
    <row r="5566" spans="1:6" x14ac:dyDescent="0.25">
      <c r="A5566" s="3">
        <v>37644</v>
      </c>
      <c r="B5566" s="2">
        <v>14.28</v>
      </c>
      <c r="C5566" s="2">
        <v>14.75</v>
      </c>
      <c r="D5566" s="2">
        <v>14.12</v>
      </c>
      <c r="E5566" s="2">
        <v>14.59</v>
      </c>
      <c r="F5566" s="2">
        <v>2.1708683469999999</v>
      </c>
    </row>
    <row r="5567" spans="1:6" x14ac:dyDescent="0.25">
      <c r="A5567" s="3">
        <v>37643</v>
      </c>
      <c r="B5567" s="2">
        <v>14.19</v>
      </c>
      <c r="C5567" s="2">
        <v>14.38</v>
      </c>
      <c r="D5567" s="2">
        <v>13.9</v>
      </c>
      <c r="E5567" s="2">
        <v>13.96</v>
      </c>
      <c r="F5567" s="2">
        <v>-1.6208597600000001</v>
      </c>
    </row>
    <row r="5568" spans="1:6" x14ac:dyDescent="0.25">
      <c r="A5568" s="3">
        <v>37642</v>
      </c>
      <c r="B5568" s="2">
        <v>14.22</v>
      </c>
      <c r="C5568" s="2">
        <v>14.5</v>
      </c>
      <c r="D5568" s="2">
        <v>14.15</v>
      </c>
      <c r="E5568" s="2">
        <v>14.18</v>
      </c>
      <c r="F5568" s="2">
        <v>-0.28129395200000001</v>
      </c>
    </row>
    <row r="5569" spans="1:6" x14ac:dyDescent="0.25">
      <c r="A5569" s="3">
        <v>37638</v>
      </c>
      <c r="B5569" s="2">
        <v>14.72</v>
      </c>
      <c r="C5569" s="2">
        <v>14.72</v>
      </c>
      <c r="D5569" s="2">
        <v>14.05</v>
      </c>
      <c r="E5569" s="2">
        <v>14.13</v>
      </c>
      <c r="F5569" s="2">
        <v>-4.0081521740000001</v>
      </c>
    </row>
    <row r="5570" spans="1:6" x14ac:dyDescent="0.25">
      <c r="A5570" s="3">
        <v>37637</v>
      </c>
      <c r="B5570" s="2">
        <v>15.08</v>
      </c>
      <c r="C5570" s="2">
        <v>15.3</v>
      </c>
      <c r="D5570" s="2">
        <v>14.79</v>
      </c>
      <c r="E5570" s="2">
        <v>14.89</v>
      </c>
      <c r="F5570" s="2">
        <v>-1.25994695</v>
      </c>
    </row>
    <row r="5571" spans="1:6" x14ac:dyDescent="0.25">
      <c r="A5571" s="3">
        <v>37636</v>
      </c>
      <c r="B5571" s="2">
        <v>15.57</v>
      </c>
      <c r="C5571" s="2">
        <v>15.62</v>
      </c>
      <c r="D5571" s="2">
        <v>15.13</v>
      </c>
      <c r="E5571" s="2">
        <v>15.18</v>
      </c>
      <c r="F5571" s="2">
        <v>-2.504816956</v>
      </c>
    </row>
    <row r="5572" spans="1:6" x14ac:dyDescent="0.25">
      <c r="A5572" s="3">
        <v>37635</v>
      </c>
      <c r="B5572" s="2">
        <v>15.3</v>
      </c>
      <c r="C5572" s="2">
        <v>15.63</v>
      </c>
      <c r="D5572" s="2">
        <v>15.29</v>
      </c>
      <c r="E5572" s="2">
        <v>15.58</v>
      </c>
      <c r="F5572" s="2">
        <v>1.830065359</v>
      </c>
    </row>
    <row r="5573" spans="1:6" x14ac:dyDescent="0.25">
      <c r="A5573" s="3">
        <v>37634</v>
      </c>
      <c r="B5573" s="2">
        <v>15.47</v>
      </c>
      <c r="C5573" s="2">
        <v>15.52</v>
      </c>
      <c r="D5573" s="2">
        <v>15.04</v>
      </c>
      <c r="E5573" s="2">
        <v>15.28</v>
      </c>
      <c r="F5573" s="2">
        <v>-1.2281835809999999</v>
      </c>
    </row>
    <row r="5574" spans="1:6" x14ac:dyDescent="0.25">
      <c r="A5574" s="3">
        <v>37631</v>
      </c>
      <c r="B5574" s="2">
        <v>14.84</v>
      </c>
      <c r="C5574" s="2">
        <v>15.46</v>
      </c>
      <c r="D5574" s="2">
        <v>14.83</v>
      </c>
      <c r="E5574" s="2">
        <v>15.22</v>
      </c>
      <c r="F5574" s="2">
        <v>2.5606469000000001</v>
      </c>
    </row>
    <row r="5575" spans="1:6" x14ac:dyDescent="0.25">
      <c r="A5575" s="3">
        <v>37630</v>
      </c>
      <c r="B5575" s="2">
        <v>14.71</v>
      </c>
      <c r="C5575" s="2">
        <v>15.11</v>
      </c>
      <c r="D5575" s="2">
        <v>14.65</v>
      </c>
      <c r="E5575" s="2">
        <v>14.95</v>
      </c>
      <c r="F5575" s="2">
        <v>1.6315431680000001</v>
      </c>
    </row>
    <row r="5576" spans="1:6" x14ac:dyDescent="0.25">
      <c r="A5576" s="3">
        <v>37629</v>
      </c>
      <c r="B5576" s="2">
        <v>14.48</v>
      </c>
      <c r="C5576" s="2">
        <v>14.75</v>
      </c>
      <c r="D5576" s="2">
        <v>14.37</v>
      </c>
      <c r="E5576" s="2">
        <v>14.44</v>
      </c>
      <c r="F5576" s="2">
        <v>-0.27624309400000002</v>
      </c>
    </row>
    <row r="5577" spans="1:6" x14ac:dyDescent="0.25">
      <c r="A5577" s="3">
        <v>37628</v>
      </c>
      <c r="B5577" s="2">
        <v>14.3</v>
      </c>
      <c r="C5577" s="2">
        <v>14.7</v>
      </c>
      <c r="D5577" s="2">
        <v>14.24</v>
      </c>
      <c r="E5577" s="2">
        <v>14.6</v>
      </c>
      <c r="F5577" s="2">
        <v>2.097902098</v>
      </c>
    </row>
    <row r="5578" spans="1:6" x14ac:dyDescent="0.25">
      <c r="A5578" s="3">
        <v>37627</v>
      </c>
      <c r="B5578" s="2">
        <v>14.01</v>
      </c>
      <c r="C5578" s="2">
        <v>14.42</v>
      </c>
      <c r="D5578" s="2">
        <v>13.99</v>
      </c>
      <c r="E5578" s="2">
        <v>14.2</v>
      </c>
      <c r="F5578" s="2">
        <v>1.356174161</v>
      </c>
    </row>
    <row r="5579" spans="1:6" x14ac:dyDescent="0.25">
      <c r="A5579" s="3">
        <v>37624</v>
      </c>
      <c r="B5579" s="2">
        <v>13.58</v>
      </c>
      <c r="C5579" s="2">
        <v>13.96</v>
      </c>
      <c r="D5579" s="2">
        <v>13.56</v>
      </c>
      <c r="E5579" s="2">
        <v>13.91</v>
      </c>
      <c r="F5579" s="2">
        <v>2.4300441830000001</v>
      </c>
    </row>
    <row r="5580" spans="1:6" x14ac:dyDescent="0.25">
      <c r="A5580" s="3">
        <v>37623</v>
      </c>
      <c r="B5580" s="2">
        <v>13.11</v>
      </c>
      <c r="C5580" s="2">
        <v>13.69</v>
      </c>
      <c r="D5580" s="2">
        <v>13.09</v>
      </c>
      <c r="E5580" s="2">
        <v>13.64</v>
      </c>
      <c r="F5580" s="2">
        <v>4.0427154840000004</v>
      </c>
    </row>
    <row r="5581" spans="1:6" x14ac:dyDescent="0.25">
      <c r="A5581" s="3">
        <v>37621</v>
      </c>
      <c r="B5581" s="2">
        <v>12.95</v>
      </c>
      <c r="C5581" s="2">
        <v>13.17</v>
      </c>
      <c r="D5581" s="2">
        <v>12.9</v>
      </c>
      <c r="E5581" s="2">
        <v>13.1</v>
      </c>
      <c r="F5581" s="2">
        <v>1.158301158</v>
      </c>
    </row>
    <row r="5582" spans="1:6" x14ac:dyDescent="0.25">
      <c r="A5582" s="3">
        <v>37620</v>
      </c>
      <c r="B5582" s="2">
        <v>13.02</v>
      </c>
      <c r="C5582" s="2">
        <v>13.18</v>
      </c>
      <c r="D5582" s="2">
        <v>12.91</v>
      </c>
      <c r="E5582" s="2">
        <v>12.97</v>
      </c>
      <c r="F5582" s="2">
        <v>-0.38402457800000001</v>
      </c>
    </row>
    <row r="5583" spans="1:6" x14ac:dyDescent="0.25">
      <c r="A5583" s="3">
        <v>37617</v>
      </c>
      <c r="B5583" s="2">
        <v>13.04</v>
      </c>
      <c r="C5583" s="2">
        <v>13.22</v>
      </c>
      <c r="D5583" s="2">
        <v>13</v>
      </c>
      <c r="E5583" s="2">
        <v>13.01</v>
      </c>
      <c r="F5583" s="2">
        <v>-0.23006135</v>
      </c>
    </row>
    <row r="5584" spans="1:6" x14ac:dyDescent="0.25">
      <c r="A5584" s="3">
        <v>37616</v>
      </c>
      <c r="B5584" s="2">
        <v>13.38</v>
      </c>
      <c r="C5584" s="2">
        <v>13.58</v>
      </c>
      <c r="D5584" s="2">
        <v>13.04</v>
      </c>
      <c r="E5584" s="2">
        <v>13.1</v>
      </c>
      <c r="F5584" s="2">
        <v>-2.092675635</v>
      </c>
    </row>
    <row r="5585" spans="1:6" x14ac:dyDescent="0.25">
      <c r="A5585" s="3">
        <v>37614</v>
      </c>
      <c r="B5585" s="2">
        <v>13.3</v>
      </c>
      <c r="C5585" s="2">
        <v>13.59</v>
      </c>
      <c r="D5585" s="2">
        <v>13.26</v>
      </c>
      <c r="E5585" s="2">
        <v>13.35</v>
      </c>
      <c r="F5585" s="2">
        <v>0.37593985000000002</v>
      </c>
    </row>
    <row r="5586" spans="1:6" x14ac:dyDescent="0.25">
      <c r="A5586" s="3">
        <v>37613</v>
      </c>
      <c r="B5586" s="2">
        <v>13.2</v>
      </c>
      <c r="C5586" s="2">
        <v>13.62</v>
      </c>
      <c r="D5586" s="2">
        <v>13.13</v>
      </c>
      <c r="E5586" s="2">
        <v>13.44</v>
      </c>
      <c r="F5586" s="2">
        <v>1.818181818</v>
      </c>
    </row>
    <row r="5587" spans="1:6" x14ac:dyDescent="0.25">
      <c r="A5587" s="3">
        <v>37610</v>
      </c>
      <c r="B5587" s="2">
        <v>13.21</v>
      </c>
      <c r="C5587" s="2">
        <v>13.52</v>
      </c>
      <c r="D5587" s="2">
        <v>12.99</v>
      </c>
      <c r="E5587" s="2">
        <v>13.27</v>
      </c>
      <c r="F5587" s="2">
        <v>0.45420136300000002</v>
      </c>
    </row>
    <row r="5588" spans="1:6" x14ac:dyDescent="0.25">
      <c r="A5588" s="3">
        <v>37609</v>
      </c>
      <c r="B5588" s="2">
        <v>13.11</v>
      </c>
      <c r="C5588" s="2">
        <v>13.45</v>
      </c>
      <c r="D5588" s="2">
        <v>12.73</v>
      </c>
      <c r="E5588" s="2">
        <v>13</v>
      </c>
      <c r="F5588" s="2">
        <v>-0.83905415699999997</v>
      </c>
    </row>
    <row r="5589" spans="1:6" x14ac:dyDescent="0.25">
      <c r="A5589" s="3">
        <v>37608</v>
      </c>
      <c r="B5589" s="2">
        <v>13.47</v>
      </c>
      <c r="C5589" s="2">
        <v>13.5</v>
      </c>
      <c r="D5589" s="2">
        <v>13.06</v>
      </c>
      <c r="E5589" s="2">
        <v>13.22</v>
      </c>
      <c r="F5589" s="2">
        <v>-1.8559762440000001</v>
      </c>
    </row>
    <row r="5590" spans="1:6" x14ac:dyDescent="0.25">
      <c r="A5590" s="3">
        <v>37607</v>
      </c>
      <c r="B5590" s="2">
        <v>13.64</v>
      </c>
      <c r="C5590" s="2">
        <v>13.86</v>
      </c>
      <c r="D5590" s="2">
        <v>13.52</v>
      </c>
      <c r="E5590" s="2">
        <v>13.66</v>
      </c>
      <c r="F5590" s="2">
        <v>0.14662756599999999</v>
      </c>
    </row>
    <row r="5591" spans="1:6" x14ac:dyDescent="0.25">
      <c r="A5591" s="3">
        <v>37606</v>
      </c>
      <c r="B5591" s="2">
        <v>13.55</v>
      </c>
      <c r="C5591" s="2">
        <v>13.76</v>
      </c>
      <c r="D5591" s="2">
        <v>13.2</v>
      </c>
      <c r="E5591" s="2">
        <v>13.7</v>
      </c>
      <c r="F5591" s="2">
        <v>1.10701107</v>
      </c>
    </row>
    <row r="5592" spans="1:6" x14ac:dyDescent="0.25">
      <c r="A5592" s="3">
        <v>37603</v>
      </c>
      <c r="B5592" s="2">
        <v>13.89</v>
      </c>
      <c r="C5592" s="2">
        <v>14.08</v>
      </c>
      <c r="D5592" s="2">
        <v>13.4</v>
      </c>
      <c r="E5592" s="2">
        <v>13.4</v>
      </c>
      <c r="F5592" s="2">
        <v>-3.5277177829999999</v>
      </c>
    </row>
    <row r="5593" spans="1:6" x14ac:dyDescent="0.25">
      <c r="A5593" s="3">
        <v>37602</v>
      </c>
      <c r="B5593" s="2">
        <v>14.07</v>
      </c>
      <c r="C5593" s="2">
        <v>14.33</v>
      </c>
      <c r="D5593" s="2">
        <v>13.89</v>
      </c>
      <c r="E5593" s="2">
        <v>14.09</v>
      </c>
      <c r="F5593" s="2">
        <v>0.142146411</v>
      </c>
    </row>
    <row r="5594" spans="1:6" x14ac:dyDescent="0.25">
      <c r="A5594" s="3">
        <v>37601</v>
      </c>
      <c r="B5594" s="2">
        <v>13.72</v>
      </c>
      <c r="C5594" s="2">
        <v>14.14</v>
      </c>
      <c r="D5594" s="2">
        <v>13.61</v>
      </c>
      <c r="E5594" s="2">
        <v>13.85</v>
      </c>
      <c r="F5594" s="2">
        <v>0.94752186599999999</v>
      </c>
    </row>
    <row r="5595" spans="1:6" x14ac:dyDescent="0.25">
      <c r="A5595" s="3">
        <v>37600</v>
      </c>
      <c r="B5595" s="2">
        <v>13.56</v>
      </c>
      <c r="C5595" s="2">
        <v>14.15</v>
      </c>
      <c r="D5595" s="2">
        <v>13.55</v>
      </c>
      <c r="E5595" s="2">
        <v>13.93</v>
      </c>
      <c r="F5595" s="2">
        <v>2.7286135690000002</v>
      </c>
    </row>
    <row r="5596" spans="1:6" x14ac:dyDescent="0.25">
      <c r="A5596" s="3">
        <v>37599</v>
      </c>
      <c r="B5596" s="2">
        <v>13.95</v>
      </c>
      <c r="C5596" s="2">
        <v>13.97</v>
      </c>
      <c r="D5596" s="2">
        <v>13.48</v>
      </c>
      <c r="E5596" s="2">
        <v>13.5</v>
      </c>
      <c r="F5596" s="2">
        <v>-3.225806452</v>
      </c>
    </row>
    <row r="5597" spans="1:6" x14ac:dyDescent="0.25">
      <c r="A5597" s="3">
        <v>37596</v>
      </c>
      <c r="B5597" s="2">
        <v>13.78</v>
      </c>
      <c r="C5597" s="2">
        <v>14.37</v>
      </c>
      <c r="D5597" s="2">
        <v>13.67</v>
      </c>
      <c r="E5597" s="2">
        <v>14.18</v>
      </c>
      <c r="F5597" s="2">
        <v>2.90275762</v>
      </c>
    </row>
    <row r="5598" spans="1:6" x14ac:dyDescent="0.25">
      <c r="A5598" s="3">
        <v>37595</v>
      </c>
      <c r="B5598" s="2">
        <v>14.71</v>
      </c>
      <c r="C5598" s="2">
        <v>14.75</v>
      </c>
      <c r="D5598" s="2">
        <v>14.02</v>
      </c>
      <c r="E5598" s="2">
        <v>14.11</v>
      </c>
      <c r="F5598" s="2">
        <v>-4.0788579199999999</v>
      </c>
    </row>
    <row r="5599" spans="1:6" x14ac:dyDescent="0.25">
      <c r="A5599" s="3">
        <v>37594</v>
      </c>
      <c r="B5599" s="2">
        <v>14.04</v>
      </c>
      <c r="C5599" s="2">
        <v>14.74</v>
      </c>
      <c r="D5599" s="2">
        <v>13.7</v>
      </c>
      <c r="E5599" s="2">
        <v>14.43</v>
      </c>
      <c r="F5599" s="2">
        <v>2.7777777779999999</v>
      </c>
    </row>
    <row r="5600" spans="1:6" x14ac:dyDescent="0.25">
      <c r="A5600" s="3">
        <v>37593</v>
      </c>
      <c r="B5600" s="2">
        <v>14.91</v>
      </c>
      <c r="C5600" s="2">
        <v>14.91</v>
      </c>
      <c r="D5600" s="2">
        <v>14.4</v>
      </c>
      <c r="E5600" s="2">
        <v>14.52</v>
      </c>
      <c r="F5600" s="2">
        <v>-2.6156941649999998</v>
      </c>
    </row>
    <row r="5601" spans="1:6" x14ac:dyDescent="0.25">
      <c r="A5601" s="3">
        <v>37592</v>
      </c>
      <c r="B5601" s="2">
        <v>15.37</v>
      </c>
      <c r="C5601" s="2">
        <v>15.46</v>
      </c>
      <c r="D5601" s="2">
        <v>14.95</v>
      </c>
      <c r="E5601" s="2">
        <v>15.06</v>
      </c>
      <c r="F5601" s="2">
        <v>-2.0169160700000002</v>
      </c>
    </row>
    <row r="5602" spans="1:6" x14ac:dyDescent="0.25">
      <c r="A5602" s="3">
        <v>37589</v>
      </c>
      <c r="B5602" s="2">
        <v>15.12</v>
      </c>
      <c r="C5602" s="2">
        <v>15.19</v>
      </c>
      <c r="D5602" s="2">
        <v>14.89</v>
      </c>
      <c r="E5602" s="2">
        <v>14.92</v>
      </c>
      <c r="F5602" s="2">
        <v>-1.3227513230000001</v>
      </c>
    </row>
    <row r="5603" spans="1:6" x14ac:dyDescent="0.25">
      <c r="A5603" s="3">
        <v>37587</v>
      </c>
      <c r="B5603" s="2">
        <v>14.88</v>
      </c>
      <c r="C5603" s="2">
        <v>15.06</v>
      </c>
      <c r="D5603" s="2">
        <v>14.67</v>
      </c>
      <c r="E5603" s="2">
        <v>14.83</v>
      </c>
      <c r="F5603" s="2">
        <v>-0.336021505</v>
      </c>
    </row>
    <row r="5604" spans="1:6" x14ac:dyDescent="0.25">
      <c r="A5604" s="3">
        <v>37586</v>
      </c>
      <c r="B5604" s="2">
        <v>14.9</v>
      </c>
      <c r="C5604" s="2">
        <v>15.02</v>
      </c>
      <c r="D5604" s="2">
        <v>14.39</v>
      </c>
      <c r="E5604" s="2">
        <v>14.45</v>
      </c>
      <c r="F5604" s="2">
        <v>-3.0201342279999999</v>
      </c>
    </row>
    <row r="5605" spans="1:6" x14ac:dyDescent="0.25">
      <c r="A5605" s="3">
        <v>37585</v>
      </c>
      <c r="B5605" s="2">
        <v>15</v>
      </c>
      <c r="C5605" s="2">
        <v>15.08</v>
      </c>
      <c r="D5605" s="2">
        <v>14.78</v>
      </c>
      <c r="E5605" s="2">
        <v>14.89</v>
      </c>
      <c r="F5605" s="2">
        <v>-0.73333333300000003</v>
      </c>
    </row>
    <row r="5606" spans="1:6" x14ac:dyDescent="0.25">
      <c r="A5606" s="3">
        <v>37582</v>
      </c>
      <c r="B5606" s="2">
        <v>14.93</v>
      </c>
      <c r="C5606" s="2">
        <v>15.2</v>
      </c>
      <c r="D5606" s="2">
        <v>14.68</v>
      </c>
      <c r="E5606" s="2">
        <v>14.89</v>
      </c>
      <c r="F5606" s="2">
        <v>-0.26791694599999999</v>
      </c>
    </row>
    <row r="5607" spans="1:6" x14ac:dyDescent="0.25">
      <c r="A5607" s="3">
        <v>37581</v>
      </c>
      <c r="B5607" s="2">
        <v>14.74</v>
      </c>
      <c r="C5607" s="2">
        <v>15.48</v>
      </c>
      <c r="D5607" s="2">
        <v>14.7</v>
      </c>
      <c r="E5607" s="2">
        <v>15.24</v>
      </c>
      <c r="F5607" s="2">
        <v>3.3921302579999999</v>
      </c>
    </row>
    <row r="5608" spans="1:6" x14ac:dyDescent="0.25">
      <c r="A5608" s="3">
        <v>37580</v>
      </c>
      <c r="B5608" s="2">
        <v>13.8</v>
      </c>
      <c r="C5608" s="2">
        <v>14.5</v>
      </c>
      <c r="D5608" s="2">
        <v>13.75</v>
      </c>
      <c r="E5608" s="2">
        <v>14.38</v>
      </c>
      <c r="F5608" s="2">
        <v>4.2028985509999996</v>
      </c>
    </row>
    <row r="5609" spans="1:6" x14ac:dyDescent="0.25">
      <c r="A5609" s="3">
        <v>37579</v>
      </c>
      <c r="B5609" s="2">
        <v>13.84</v>
      </c>
      <c r="C5609" s="2">
        <v>14.27</v>
      </c>
      <c r="D5609" s="2">
        <v>13.5</v>
      </c>
      <c r="E5609" s="2">
        <v>13.66</v>
      </c>
      <c r="F5609" s="2">
        <v>-1.300578035</v>
      </c>
    </row>
    <row r="5610" spans="1:6" x14ac:dyDescent="0.25">
      <c r="A5610" s="3">
        <v>37578</v>
      </c>
      <c r="B5610" s="2">
        <v>14.35</v>
      </c>
      <c r="C5610" s="2">
        <v>14.52</v>
      </c>
      <c r="D5610" s="2">
        <v>13.89</v>
      </c>
      <c r="E5610" s="2">
        <v>13.91</v>
      </c>
      <c r="F5610" s="2">
        <v>-3.0662020910000001</v>
      </c>
    </row>
    <row r="5611" spans="1:6" x14ac:dyDescent="0.25">
      <c r="A5611" s="3">
        <v>37575</v>
      </c>
      <c r="B5611" s="2">
        <v>13.85</v>
      </c>
      <c r="C5611" s="2">
        <v>14.26</v>
      </c>
      <c r="D5611" s="2">
        <v>13.52</v>
      </c>
      <c r="E5611" s="2">
        <v>14.08</v>
      </c>
      <c r="F5611" s="2">
        <v>1.6606498190000001</v>
      </c>
    </row>
    <row r="5612" spans="1:6" x14ac:dyDescent="0.25">
      <c r="A5612" s="3">
        <v>37574</v>
      </c>
      <c r="B5612" s="2">
        <v>13.67</v>
      </c>
      <c r="C5612" s="2">
        <v>14.07</v>
      </c>
      <c r="D5612" s="2">
        <v>12.87</v>
      </c>
      <c r="E5612" s="2">
        <v>14</v>
      </c>
      <c r="F5612" s="2">
        <v>2.4140453549999998</v>
      </c>
    </row>
    <row r="5613" spans="1:6" x14ac:dyDescent="0.25">
      <c r="A5613" s="3">
        <v>37573</v>
      </c>
      <c r="B5613" s="2">
        <v>12.8</v>
      </c>
      <c r="C5613" s="2">
        <v>13.52</v>
      </c>
      <c r="D5613" s="2">
        <v>12.38</v>
      </c>
      <c r="E5613" s="2">
        <v>13.42</v>
      </c>
      <c r="F5613" s="2">
        <v>4.84375</v>
      </c>
    </row>
    <row r="5614" spans="1:6" x14ac:dyDescent="0.25">
      <c r="A5614" s="3">
        <v>37572</v>
      </c>
      <c r="B5614" s="2">
        <v>12.31</v>
      </c>
      <c r="C5614" s="2">
        <v>13.24</v>
      </c>
      <c r="D5614" s="2">
        <v>12.24</v>
      </c>
      <c r="E5614" s="2">
        <v>12.87</v>
      </c>
      <c r="F5614" s="2">
        <v>4.5491470349999998</v>
      </c>
    </row>
    <row r="5615" spans="1:6" x14ac:dyDescent="0.25">
      <c r="A5615" s="3">
        <v>37571</v>
      </c>
      <c r="B5615" s="2">
        <v>12.48</v>
      </c>
      <c r="C5615" s="2">
        <v>12.73</v>
      </c>
      <c r="D5615" s="2">
        <v>12.1</v>
      </c>
      <c r="E5615" s="2">
        <v>12.16</v>
      </c>
      <c r="F5615" s="2">
        <v>-2.5641025640000001</v>
      </c>
    </row>
    <row r="5616" spans="1:6" x14ac:dyDescent="0.25">
      <c r="A5616" s="3">
        <v>37568</v>
      </c>
      <c r="B5616" s="2">
        <v>12.25</v>
      </c>
      <c r="C5616" s="2">
        <v>12.79</v>
      </c>
      <c r="D5616" s="2">
        <v>12.2</v>
      </c>
      <c r="E5616" s="2">
        <v>12.56</v>
      </c>
      <c r="F5616" s="2">
        <v>2.5306122449999999</v>
      </c>
    </row>
    <row r="5617" spans="1:6" x14ac:dyDescent="0.25">
      <c r="A5617" s="3">
        <v>37567</v>
      </c>
      <c r="B5617" s="2">
        <v>12.2</v>
      </c>
      <c r="C5617" s="2">
        <v>12.62</v>
      </c>
      <c r="D5617" s="2">
        <v>12.15</v>
      </c>
      <c r="E5617" s="2">
        <v>12.35</v>
      </c>
      <c r="F5617" s="2">
        <v>1.2295081969999999</v>
      </c>
    </row>
    <row r="5618" spans="1:6" x14ac:dyDescent="0.25">
      <c r="A5618" s="3">
        <v>37566</v>
      </c>
      <c r="B5618" s="2">
        <v>12.98</v>
      </c>
      <c r="C5618" s="2">
        <v>13.47</v>
      </c>
      <c r="D5618" s="2">
        <v>12.5</v>
      </c>
      <c r="E5618" s="2">
        <v>12.96</v>
      </c>
      <c r="F5618" s="2">
        <v>-0.154083205</v>
      </c>
    </row>
    <row r="5619" spans="1:6" x14ac:dyDescent="0.25">
      <c r="A5619" s="3">
        <v>37565</v>
      </c>
      <c r="B5619" s="2">
        <v>12.24</v>
      </c>
      <c r="C5619" s="2">
        <v>12.74</v>
      </c>
      <c r="D5619" s="2">
        <v>11.37</v>
      </c>
      <c r="E5619" s="2">
        <v>12.69</v>
      </c>
      <c r="F5619" s="2">
        <v>3.6764705879999999</v>
      </c>
    </row>
    <row r="5620" spans="1:6" x14ac:dyDescent="0.25">
      <c r="A5620" s="3">
        <v>37564</v>
      </c>
      <c r="B5620" s="2">
        <v>12.37</v>
      </c>
      <c r="C5620" s="2">
        <v>12.72</v>
      </c>
      <c r="D5620" s="2">
        <v>12.07</v>
      </c>
      <c r="E5620" s="2">
        <v>12.31</v>
      </c>
      <c r="F5620" s="2">
        <v>-0.48504446200000001</v>
      </c>
    </row>
    <row r="5621" spans="1:6" x14ac:dyDescent="0.25">
      <c r="A5621" s="3">
        <v>37561</v>
      </c>
      <c r="B5621" s="2">
        <v>11.02</v>
      </c>
      <c r="C5621" s="2">
        <v>11.83</v>
      </c>
      <c r="D5621" s="2">
        <v>10.64</v>
      </c>
      <c r="E5621" s="2">
        <v>11.61</v>
      </c>
      <c r="F5621" s="2">
        <v>5.3539019960000003</v>
      </c>
    </row>
    <row r="5622" spans="1:6" x14ac:dyDescent="0.25">
      <c r="A5622" s="3">
        <v>37560</v>
      </c>
      <c r="B5622" s="2">
        <v>11.05</v>
      </c>
      <c r="C5622" s="2">
        <v>11.4</v>
      </c>
      <c r="D5622" s="2">
        <v>10.9</v>
      </c>
      <c r="E5622" s="2">
        <v>11.18</v>
      </c>
      <c r="F5622" s="2">
        <v>1.1764705879999999</v>
      </c>
    </row>
    <row r="5623" spans="1:6" x14ac:dyDescent="0.25">
      <c r="A5623" s="3">
        <v>37559</v>
      </c>
      <c r="B5623" s="2">
        <v>10.8</v>
      </c>
      <c r="C5623" s="2">
        <v>11.21</v>
      </c>
      <c r="D5623" s="2">
        <v>10.43</v>
      </c>
      <c r="E5623" s="2">
        <v>10.91</v>
      </c>
      <c r="F5623" s="2">
        <v>1.0185185189999999</v>
      </c>
    </row>
    <row r="5624" spans="1:6" x14ac:dyDescent="0.25">
      <c r="A5624" s="3">
        <v>37558</v>
      </c>
      <c r="B5624" s="2">
        <v>10.74</v>
      </c>
      <c r="C5624" s="2">
        <v>10.85</v>
      </c>
      <c r="D5624" s="2">
        <v>10.14</v>
      </c>
      <c r="E5624" s="2">
        <v>10.59</v>
      </c>
      <c r="F5624" s="2">
        <v>-1.3966480450000001</v>
      </c>
    </row>
    <row r="5625" spans="1:6" x14ac:dyDescent="0.25">
      <c r="A5625" s="3">
        <v>37557</v>
      </c>
      <c r="B5625" s="2">
        <v>12.1</v>
      </c>
      <c r="C5625" s="2">
        <v>12.11</v>
      </c>
      <c r="D5625" s="2">
        <v>10.84</v>
      </c>
      <c r="E5625" s="2">
        <v>10.9</v>
      </c>
      <c r="F5625" s="2">
        <v>-9.9173553719999994</v>
      </c>
    </row>
    <row r="5626" spans="1:6" x14ac:dyDescent="0.25">
      <c r="A5626" s="3">
        <v>37554</v>
      </c>
      <c r="B5626" s="2">
        <v>11.6</v>
      </c>
      <c r="C5626" s="2">
        <v>11.92</v>
      </c>
      <c r="D5626" s="2">
        <v>11</v>
      </c>
      <c r="E5626" s="2">
        <v>11.78</v>
      </c>
      <c r="F5626" s="2">
        <v>1.551724138</v>
      </c>
    </row>
    <row r="5627" spans="1:6" x14ac:dyDescent="0.25">
      <c r="A5627" s="3">
        <v>37553</v>
      </c>
      <c r="B5627" s="2">
        <v>11.48</v>
      </c>
      <c r="C5627" s="2">
        <v>12.02</v>
      </c>
      <c r="D5627" s="2">
        <v>11.37</v>
      </c>
      <c r="E5627" s="2">
        <v>11.75</v>
      </c>
      <c r="F5627" s="2">
        <v>2.3519163760000001</v>
      </c>
    </row>
    <row r="5628" spans="1:6" x14ac:dyDescent="0.25">
      <c r="A5628" s="3">
        <v>37552</v>
      </c>
      <c r="B5628" s="2">
        <v>11.12</v>
      </c>
      <c r="C5628" s="2">
        <v>11.37</v>
      </c>
      <c r="D5628" s="2">
        <v>10.89</v>
      </c>
      <c r="E5628" s="2">
        <v>11.26</v>
      </c>
      <c r="F5628" s="2">
        <v>1.258992806</v>
      </c>
    </row>
    <row r="5629" spans="1:6" x14ac:dyDescent="0.25">
      <c r="A5629" s="3">
        <v>37551</v>
      </c>
      <c r="B5629" s="2">
        <v>10.54</v>
      </c>
      <c r="C5629" s="2">
        <v>11.58</v>
      </c>
      <c r="D5629" s="2">
        <v>10.52</v>
      </c>
      <c r="E5629" s="2">
        <v>11.22</v>
      </c>
      <c r="F5629" s="2">
        <v>6.451612903</v>
      </c>
    </row>
    <row r="5630" spans="1:6" x14ac:dyDescent="0.25">
      <c r="A5630" s="3">
        <v>37550</v>
      </c>
      <c r="B5630" s="2">
        <v>10.38</v>
      </c>
      <c r="C5630" s="2">
        <v>11.1</v>
      </c>
      <c r="D5630" s="2">
        <v>10.32</v>
      </c>
      <c r="E5630" s="2">
        <v>10.95</v>
      </c>
      <c r="F5630" s="2">
        <v>5.4913294800000001</v>
      </c>
    </row>
    <row r="5631" spans="1:6" x14ac:dyDescent="0.25">
      <c r="A5631" s="3">
        <v>37547</v>
      </c>
      <c r="B5631" s="2">
        <v>10.24</v>
      </c>
      <c r="C5631" s="2">
        <v>10.63</v>
      </c>
      <c r="D5631" s="2">
        <v>9.92</v>
      </c>
      <c r="E5631" s="2">
        <v>10.53</v>
      </c>
      <c r="F5631" s="2">
        <v>2.83203125</v>
      </c>
    </row>
    <row r="5632" spans="1:6" x14ac:dyDescent="0.25">
      <c r="A5632" s="3">
        <v>37546</v>
      </c>
      <c r="B5632" s="2">
        <v>10.58</v>
      </c>
      <c r="C5632" s="2">
        <v>10.8</v>
      </c>
      <c r="D5632" s="2">
        <v>10.14</v>
      </c>
      <c r="E5632" s="2">
        <v>10.17</v>
      </c>
      <c r="F5632" s="2">
        <v>-3.8752362950000001</v>
      </c>
    </row>
    <row r="5633" spans="1:6" x14ac:dyDescent="0.25">
      <c r="A5633" s="3">
        <v>37545</v>
      </c>
      <c r="B5633" s="2">
        <v>10.33</v>
      </c>
      <c r="C5633" s="2">
        <v>10.48</v>
      </c>
      <c r="D5633" s="2">
        <v>9.75</v>
      </c>
      <c r="E5633" s="2">
        <v>9.81</v>
      </c>
      <c r="F5633" s="2">
        <v>-5.0338818969999997</v>
      </c>
    </row>
    <row r="5634" spans="1:6" x14ac:dyDescent="0.25">
      <c r="A5634" s="3">
        <v>37544</v>
      </c>
      <c r="B5634" s="2">
        <v>10.66</v>
      </c>
      <c r="C5634" s="2">
        <v>11.5</v>
      </c>
      <c r="D5634" s="2">
        <v>10.48</v>
      </c>
      <c r="E5634" s="2">
        <v>10.99</v>
      </c>
      <c r="F5634" s="2">
        <v>3.0956848030000002</v>
      </c>
    </row>
    <row r="5635" spans="1:6" x14ac:dyDescent="0.25">
      <c r="A5635" s="3">
        <v>37543</v>
      </c>
      <c r="B5635" s="2">
        <v>10.06</v>
      </c>
      <c r="C5635" s="2">
        <v>10.25</v>
      </c>
      <c r="D5635" s="2">
        <v>9.8000000000000007</v>
      </c>
      <c r="E5635" s="2">
        <v>9.99</v>
      </c>
      <c r="F5635" s="2">
        <v>-0.69582504999999994</v>
      </c>
    </row>
    <row r="5636" spans="1:6" x14ac:dyDescent="0.25">
      <c r="A5636" s="3">
        <v>37540</v>
      </c>
      <c r="B5636" s="2">
        <v>10.09</v>
      </c>
      <c r="C5636" s="2">
        <v>10.45</v>
      </c>
      <c r="D5636" s="2">
        <v>9.9</v>
      </c>
      <c r="E5636" s="2">
        <v>10.32</v>
      </c>
      <c r="F5636" s="2">
        <v>2.279484638</v>
      </c>
    </row>
    <row r="5637" spans="1:6" x14ac:dyDescent="0.25">
      <c r="A5637" s="3">
        <v>37539</v>
      </c>
      <c r="B5637" s="2">
        <v>9.3000000000000007</v>
      </c>
      <c r="C5637" s="2">
        <v>10.69</v>
      </c>
      <c r="D5637" s="2">
        <v>9.15</v>
      </c>
      <c r="E5637" s="2">
        <v>9.75</v>
      </c>
      <c r="F5637" s="2">
        <v>4.8387096769999998</v>
      </c>
    </row>
    <row r="5638" spans="1:6" x14ac:dyDescent="0.25">
      <c r="A5638" s="3">
        <v>37538</v>
      </c>
      <c r="B5638" s="2">
        <v>8.4499999999999993</v>
      </c>
      <c r="C5638" s="2">
        <v>9.4600000000000009</v>
      </c>
      <c r="D5638" s="2">
        <v>8.36</v>
      </c>
      <c r="E5638" s="2">
        <v>9.23</v>
      </c>
      <c r="F5638" s="2">
        <v>9.230769231</v>
      </c>
    </row>
    <row r="5639" spans="1:6" x14ac:dyDescent="0.25">
      <c r="A5639" s="3">
        <v>37537</v>
      </c>
      <c r="B5639" s="2">
        <v>9.2100000000000009</v>
      </c>
      <c r="C5639" s="2">
        <v>9.2100000000000009</v>
      </c>
      <c r="D5639" s="2">
        <v>8.1199999999999992</v>
      </c>
      <c r="E5639" s="2">
        <v>8.6</v>
      </c>
      <c r="F5639" s="2">
        <v>-6.6232356130000003</v>
      </c>
    </row>
    <row r="5640" spans="1:6" x14ac:dyDescent="0.25">
      <c r="A5640" s="3">
        <v>37536</v>
      </c>
      <c r="B5640" s="2">
        <v>9.2100000000000009</v>
      </c>
      <c r="C5640" s="2">
        <v>9.4700000000000006</v>
      </c>
      <c r="D5640" s="2">
        <v>8.75</v>
      </c>
      <c r="E5640" s="2">
        <v>9.08</v>
      </c>
      <c r="F5640" s="2">
        <v>-1.411509229</v>
      </c>
    </row>
    <row r="5641" spans="1:6" x14ac:dyDescent="0.25">
      <c r="A5641" s="3">
        <v>37533</v>
      </c>
      <c r="B5641" s="2">
        <v>9.98</v>
      </c>
      <c r="C5641" s="2">
        <v>10.130000000000001</v>
      </c>
      <c r="D5641" s="2">
        <v>9.42</v>
      </c>
      <c r="E5641" s="2">
        <v>9.4600000000000009</v>
      </c>
      <c r="F5641" s="2">
        <v>-5.2104208420000004</v>
      </c>
    </row>
    <row r="5642" spans="1:6" x14ac:dyDescent="0.25">
      <c r="A5642" s="3">
        <v>37532</v>
      </c>
      <c r="B5642" s="2">
        <v>9.98</v>
      </c>
      <c r="C5642" s="2">
        <v>10.15</v>
      </c>
      <c r="D5642" s="2">
        <v>9.68</v>
      </c>
      <c r="E5642" s="2">
        <v>9.82</v>
      </c>
      <c r="F5642" s="2">
        <v>-1.6032064130000001</v>
      </c>
    </row>
    <row r="5643" spans="1:6" x14ac:dyDescent="0.25">
      <c r="A5643" s="3">
        <v>37531</v>
      </c>
      <c r="B5643" s="2">
        <v>10.72</v>
      </c>
      <c r="C5643" s="2">
        <v>10.75</v>
      </c>
      <c r="D5643" s="2">
        <v>9.76</v>
      </c>
      <c r="E5643" s="2">
        <v>10.050000000000001</v>
      </c>
      <c r="F5643" s="2">
        <v>-6.25</v>
      </c>
    </row>
    <row r="5644" spans="1:6" x14ac:dyDescent="0.25">
      <c r="A5644" s="3">
        <v>37530</v>
      </c>
      <c r="B5644" s="2">
        <v>10.66</v>
      </c>
      <c r="C5644" s="2">
        <v>11.01</v>
      </c>
      <c r="D5644" s="2">
        <v>10.130000000000001</v>
      </c>
      <c r="E5644" s="2">
        <v>10.94</v>
      </c>
      <c r="F5644" s="2">
        <v>2.6266416509999999</v>
      </c>
    </row>
    <row r="5645" spans="1:6" x14ac:dyDescent="0.25">
      <c r="A5645" s="3">
        <v>37529</v>
      </c>
      <c r="B5645" s="2">
        <v>10.99</v>
      </c>
      <c r="C5645" s="2">
        <v>11.08</v>
      </c>
      <c r="D5645" s="2">
        <v>10.39</v>
      </c>
      <c r="E5645" s="2">
        <v>10.48</v>
      </c>
      <c r="F5645" s="2">
        <v>-4.6405823479999997</v>
      </c>
    </row>
    <row r="5646" spans="1:6" x14ac:dyDescent="0.25">
      <c r="A5646" s="3">
        <v>37526</v>
      </c>
      <c r="B5646" s="2">
        <v>11.19</v>
      </c>
      <c r="C5646" s="2">
        <v>11.65</v>
      </c>
      <c r="D5646" s="2">
        <v>11.13</v>
      </c>
      <c r="E5646" s="2">
        <v>11.23</v>
      </c>
      <c r="F5646" s="2">
        <v>0.35746201999999999</v>
      </c>
    </row>
    <row r="5647" spans="1:6" x14ac:dyDescent="0.25">
      <c r="A5647" s="3">
        <v>37525</v>
      </c>
      <c r="B5647" s="2">
        <v>11.97</v>
      </c>
      <c r="C5647" s="2">
        <v>11.97</v>
      </c>
      <c r="D5647" s="2">
        <v>11.28</v>
      </c>
      <c r="E5647" s="2">
        <v>11.36</v>
      </c>
      <c r="F5647" s="2">
        <v>-5.0960735169999998</v>
      </c>
    </row>
    <row r="5648" spans="1:6" x14ac:dyDescent="0.25">
      <c r="A5648" s="3">
        <v>37524</v>
      </c>
      <c r="B5648" s="2">
        <v>11.56</v>
      </c>
      <c r="C5648" s="2">
        <v>12.23</v>
      </c>
      <c r="D5648" s="2">
        <v>11.51</v>
      </c>
      <c r="E5648" s="2">
        <v>11.96</v>
      </c>
      <c r="F5648" s="2">
        <v>3.460207612</v>
      </c>
    </row>
    <row r="5649" spans="1:6" x14ac:dyDescent="0.25">
      <c r="A5649" s="3">
        <v>37523</v>
      </c>
      <c r="B5649" s="2">
        <v>11.63</v>
      </c>
      <c r="C5649" s="2">
        <v>11.97</v>
      </c>
      <c r="D5649" s="2">
        <v>11.42</v>
      </c>
      <c r="E5649" s="2">
        <v>11.43</v>
      </c>
      <c r="F5649" s="2">
        <v>-1.7196904559999999</v>
      </c>
    </row>
    <row r="5650" spans="1:6" x14ac:dyDescent="0.25">
      <c r="A5650" s="3">
        <v>37522</v>
      </c>
      <c r="B5650" s="2">
        <v>11.94</v>
      </c>
      <c r="C5650" s="2">
        <v>12.14</v>
      </c>
      <c r="D5650" s="2">
        <v>11.7</v>
      </c>
      <c r="E5650" s="2">
        <v>11.96</v>
      </c>
      <c r="F5650" s="2">
        <v>0.167504188</v>
      </c>
    </row>
    <row r="5651" spans="1:6" x14ac:dyDescent="0.25">
      <c r="A5651" s="3">
        <v>37519</v>
      </c>
      <c r="B5651" s="2">
        <v>12.1</v>
      </c>
      <c r="C5651" s="2">
        <v>12.25</v>
      </c>
      <c r="D5651" s="2">
        <v>12.02</v>
      </c>
      <c r="E5651" s="2">
        <v>12.08</v>
      </c>
      <c r="F5651" s="2">
        <v>-0.165289256</v>
      </c>
    </row>
    <row r="5652" spans="1:6" x14ac:dyDescent="0.25">
      <c r="A5652" s="3">
        <v>37518</v>
      </c>
      <c r="B5652" s="2">
        <v>11.96</v>
      </c>
      <c r="C5652" s="2">
        <v>12.15</v>
      </c>
      <c r="D5652" s="2">
        <v>11.87</v>
      </c>
      <c r="E5652" s="2">
        <v>12</v>
      </c>
      <c r="F5652" s="2">
        <v>0.33444816100000002</v>
      </c>
    </row>
    <row r="5653" spans="1:6" x14ac:dyDescent="0.25">
      <c r="A5653" s="3">
        <v>37517</v>
      </c>
      <c r="B5653" s="2">
        <v>12.15</v>
      </c>
      <c r="C5653" s="2">
        <v>13.34</v>
      </c>
      <c r="D5653" s="2">
        <v>12.04</v>
      </c>
      <c r="E5653" s="2">
        <v>12.29</v>
      </c>
      <c r="F5653" s="2">
        <v>1.1522633739999999</v>
      </c>
    </row>
    <row r="5654" spans="1:6" x14ac:dyDescent="0.25">
      <c r="A5654" s="3">
        <v>37516</v>
      </c>
      <c r="B5654" s="2">
        <v>13.11</v>
      </c>
      <c r="C5654" s="2">
        <v>13.2</v>
      </c>
      <c r="D5654" s="2">
        <v>12.51</v>
      </c>
      <c r="E5654" s="2">
        <v>12.54</v>
      </c>
      <c r="F5654" s="2">
        <v>-4.3478260869999996</v>
      </c>
    </row>
    <row r="5655" spans="1:6" x14ac:dyDescent="0.25">
      <c r="A5655" s="3">
        <v>37515</v>
      </c>
      <c r="B5655" s="2">
        <v>12.99</v>
      </c>
      <c r="C5655" s="2">
        <v>13.16</v>
      </c>
      <c r="D5655" s="2">
        <v>12.75</v>
      </c>
      <c r="E5655" s="2">
        <v>12.93</v>
      </c>
      <c r="F5655" s="2">
        <v>-0.46189376399999998</v>
      </c>
    </row>
    <row r="5656" spans="1:6" x14ac:dyDescent="0.25">
      <c r="A5656" s="3">
        <v>37512</v>
      </c>
      <c r="B5656" s="2">
        <v>12.82</v>
      </c>
      <c r="C5656" s="2">
        <v>13.12</v>
      </c>
      <c r="D5656" s="2">
        <v>12.77</v>
      </c>
      <c r="E5656" s="2">
        <v>13.05</v>
      </c>
      <c r="F5656" s="2">
        <v>1.794071763</v>
      </c>
    </row>
    <row r="5657" spans="1:6" x14ac:dyDescent="0.25">
      <c r="A5657" s="3">
        <v>37511</v>
      </c>
      <c r="B5657" s="2">
        <v>13.37</v>
      </c>
      <c r="C5657" s="2">
        <v>13.45</v>
      </c>
      <c r="D5657" s="2">
        <v>13.01</v>
      </c>
      <c r="E5657" s="2">
        <v>13.04</v>
      </c>
      <c r="F5657" s="2">
        <v>-2.4682124160000001</v>
      </c>
    </row>
    <row r="5658" spans="1:6" x14ac:dyDescent="0.25">
      <c r="A5658" s="3">
        <v>37510</v>
      </c>
      <c r="B5658" s="2">
        <v>13.53</v>
      </c>
      <c r="C5658" s="2">
        <v>13.97</v>
      </c>
      <c r="D5658" s="2">
        <v>13.5</v>
      </c>
      <c r="E5658" s="2">
        <v>13.57</v>
      </c>
      <c r="F5658" s="2">
        <v>0.29563931999999998</v>
      </c>
    </row>
    <row r="5659" spans="1:6" x14ac:dyDescent="0.25">
      <c r="A5659" s="3">
        <v>37509</v>
      </c>
      <c r="B5659" s="2">
        <v>13.09</v>
      </c>
      <c r="C5659" s="2">
        <v>13.45</v>
      </c>
      <c r="D5659" s="2">
        <v>12.96</v>
      </c>
      <c r="E5659" s="2">
        <v>13.43</v>
      </c>
      <c r="F5659" s="2">
        <v>2.5974025969999999</v>
      </c>
    </row>
    <row r="5660" spans="1:6" x14ac:dyDescent="0.25">
      <c r="A5660" s="3">
        <v>37508</v>
      </c>
      <c r="B5660" s="2">
        <v>12.91</v>
      </c>
      <c r="C5660" s="2">
        <v>13.21</v>
      </c>
      <c r="D5660" s="2">
        <v>12.8</v>
      </c>
      <c r="E5660" s="2">
        <v>12.96</v>
      </c>
      <c r="F5660" s="2">
        <v>0.38729666899999998</v>
      </c>
    </row>
    <row r="5661" spans="1:6" x14ac:dyDescent="0.25">
      <c r="A5661" s="3">
        <v>37505</v>
      </c>
      <c r="B5661" s="2">
        <v>13.14</v>
      </c>
      <c r="C5661" s="2">
        <v>13.25</v>
      </c>
      <c r="D5661" s="2">
        <v>12.91</v>
      </c>
      <c r="E5661" s="2">
        <v>13.03</v>
      </c>
      <c r="F5661" s="2">
        <v>-0.837138508</v>
      </c>
    </row>
    <row r="5662" spans="1:6" x14ac:dyDescent="0.25">
      <c r="A5662" s="3">
        <v>37504</v>
      </c>
      <c r="B5662" s="2">
        <v>13.08</v>
      </c>
      <c r="C5662" s="2">
        <v>13.08</v>
      </c>
      <c r="D5662" s="2">
        <v>12.67</v>
      </c>
      <c r="E5662" s="2">
        <v>12.77</v>
      </c>
      <c r="F5662" s="2">
        <v>-2.370030581</v>
      </c>
    </row>
    <row r="5663" spans="1:6" x14ac:dyDescent="0.25">
      <c r="A5663" s="3">
        <v>37503</v>
      </c>
      <c r="B5663" s="2">
        <v>13.16</v>
      </c>
      <c r="C5663" s="2">
        <v>13.45</v>
      </c>
      <c r="D5663" s="2">
        <v>12.99</v>
      </c>
      <c r="E5663" s="2">
        <v>13.27</v>
      </c>
      <c r="F5663" s="2">
        <v>0.83586626100000005</v>
      </c>
    </row>
    <row r="5664" spans="1:6" x14ac:dyDescent="0.25">
      <c r="A5664" s="3">
        <v>37502</v>
      </c>
      <c r="B5664" s="2">
        <v>13.6</v>
      </c>
      <c r="C5664" s="2">
        <v>13.62</v>
      </c>
      <c r="D5664" s="2">
        <v>13.05</v>
      </c>
      <c r="E5664" s="2">
        <v>13.07</v>
      </c>
      <c r="F5664" s="2">
        <v>-3.8970588240000001</v>
      </c>
    </row>
    <row r="5665" spans="1:6" x14ac:dyDescent="0.25">
      <c r="A5665" s="3">
        <v>37498</v>
      </c>
      <c r="B5665" s="2">
        <v>13.95</v>
      </c>
      <c r="C5665" s="2">
        <v>14.09</v>
      </c>
      <c r="D5665" s="2">
        <v>13.68</v>
      </c>
      <c r="E5665" s="2">
        <v>13.82</v>
      </c>
      <c r="F5665" s="2">
        <v>-0.93189964199999997</v>
      </c>
    </row>
    <row r="5666" spans="1:6" x14ac:dyDescent="0.25">
      <c r="A5666" s="3">
        <v>37497</v>
      </c>
      <c r="B5666" s="2">
        <v>13.48</v>
      </c>
      <c r="C5666" s="2">
        <v>14.36</v>
      </c>
      <c r="D5666" s="2">
        <v>13.48</v>
      </c>
      <c r="E5666" s="2">
        <v>14.2</v>
      </c>
      <c r="F5666" s="2">
        <v>5.341246291</v>
      </c>
    </row>
    <row r="5667" spans="1:6" x14ac:dyDescent="0.25">
      <c r="A5667" s="3">
        <v>37496</v>
      </c>
      <c r="B5667" s="2">
        <v>13.78</v>
      </c>
      <c r="C5667" s="2">
        <v>14.04</v>
      </c>
      <c r="D5667" s="2">
        <v>13.66</v>
      </c>
      <c r="E5667" s="2">
        <v>13.72</v>
      </c>
      <c r="F5667" s="2">
        <v>-0.43541364300000002</v>
      </c>
    </row>
    <row r="5668" spans="1:6" x14ac:dyDescent="0.25">
      <c r="A5668" s="3">
        <v>37495</v>
      </c>
      <c r="B5668" s="2">
        <v>14.63</v>
      </c>
      <c r="C5668" s="2">
        <v>14.72</v>
      </c>
      <c r="D5668" s="2">
        <v>14</v>
      </c>
      <c r="E5668" s="2">
        <v>14.02</v>
      </c>
      <c r="F5668" s="2">
        <v>-4.1695146960000002</v>
      </c>
    </row>
    <row r="5669" spans="1:6" x14ac:dyDescent="0.25">
      <c r="A5669" s="3">
        <v>37494</v>
      </c>
      <c r="B5669" s="2">
        <v>14.52</v>
      </c>
      <c r="C5669" s="2">
        <v>14.7</v>
      </c>
      <c r="D5669" s="2">
        <v>14.15</v>
      </c>
      <c r="E5669" s="2">
        <v>14.49</v>
      </c>
      <c r="F5669" s="2">
        <v>-0.20661156999999999</v>
      </c>
    </row>
    <row r="5670" spans="1:6" x14ac:dyDescent="0.25">
      <c r="A5670" s="3">
        <v>37491</v>
      </c>
      <c r="B5670" s="2">
        <v>14.94</v>
      </c>
      <c r="C5670" s="2">
        <v>15</v>
      </c>
      <c r="D5670" s="2">
        <v>14.25</v>
      </c>
      <c r="E5670" s="2">
        <v>14.45</v>
      </c>
      <c r="F5670" s="2">
        <v>-3.2797858099999999</v>
      </c>
    </row>
    <row r="5671" spans="1:6" x14ac:dyDescent="0.25">
      <c r="A5671" s="3">
        <v>37490</v>
      </c>
      <c r="B5671" s="2">
        <v>15.1</v>
      </c>
      <c r="C5671" s="2">
        <v>15.29</v>
      </c>
      <c r="D5671" s="2">
        <v>14.95</v>
      </c>
      <c r="E5671" s="2">
        <v>15.1</v>
      </c>
      <c r="F5671" s="2">
        <v>0</v>
      </c>
    </row>
    <row r="5672" spans="1:6" x14ac:dyDescent="0.25">
      <c r="A5672" s="3">
        <v>37489</v>
      </c>
      <c r="B5672" s="2">
        <v>14.93</v>
      </c>
      <c r="C5672" s="2">
        <v>15.25</v>
      </c>
      <c r="D5672" s="2">
        <v>14.79</v>
      </c>
      <c r="E5672" s="2">
        <v>15.11</v>
      </c>
      <c r="F5672" s="2">
        <v>1.205626256</v>
      </c>
    </row>
    <row r="5673" spans="1:6" x14ac:dyDescent="0.25">
      <c r="A5673" s="3">
        <v>37488</v>
      </c>
      <c r="B5673" s="2">
        <v>14.67</v>
      </c>
      <c r="C5673" s="2">
        <v>15.76</v>
      </c>
      <c r="D5673" s="2">
        <v>14.59</v>
      </c>
      <c r="E5673" s="2">
        <v>14.73</v>
      </c>
      <c r="F5673" s="2">
        <v>0.40899795500000002</v>
      </c>
    </row>
    <row r="5674" spans="1:6" x14ac:dyDescent="0.25">
      <c r="A5674" s="3">
        <v>37487</v>
      </c>
      <c r="B5674" s="2">
        <v>14.7</v>
      </c>
      <c r="C5674" s="2">
        <v>15</v>
      </c>
      <c r="D5674" s="2">
        <v>14.5</v>
      </c>
      <c r="E5674" s="2">
        <v>14.72</v>
      </c>
      <c r="F5674" s="2">
        <v>0.13605442200000001</v>
      </c>
    </row>
    <row r="5675" spans="1:6" x14ac:dyDescent="0.25">
      <c r="A5675" s="3">
        <v>37484</v>
      </c>
      <c r="B5675" s="2">
        <v>14.24</v>
      </c>
      <c r="C5675" s="2">
        <v>14.73</v>
      </c>
      <c r="D5675" s="2">
        <v>14.04</v>
      </c>
      <c r="E5675" s="2">
        <v>14.45</v>
      </c>
      <c r="F5675" s="2">
        <v>1.474719101</v>
      </c>
    </row>
    <row r="5676" spans="1:6" x14ac:dyDescent="0.25">
      <c r="A5676" s="3">
        <v>37483</v>
      </c>
      <c r="B5676" s="2">
        <v>14.46</v>
      </c>
      <c r="C5676" s="2">
        <v>14.56</v>
      </c>
      <c r="D5676" s="2">
        <v>13.46</v>
      </c>
      <c r="E5676" s="2">
        <v>14.36</v>
      </c>
      <c r="F5676" s="2">
        <v>-0.69156293199999996</v>
      </c>
    </row>
    <row r="5677" spans="1:6" x14ac:dyDescent="0.25">
      <c r="A5677" s="3">
        <v>37482</v>
      </c>
      <c r="B5677" s="2">
        <v>13.52</v>
      </c>
      <c r="C5677" s="2">
        <v>14.43</v>
      </c>
      <c r="D5677" s="2">
        <v>13.44</v>
      </c>
      <c r="E5677" s="2">
        <v>14.35</v>
      </c>
      <c r="F5677" s="2">
        <v>6.1390532540000002</v>
      </c>
    </row>
    <row r="5678" spans="1:6" x14ac:dyDescent="0.25">
      <c r="A5678" s="3">
        <v>37481</v>
      </c>
      <c r="B5678" s="2">
        <v>13.34</v>
      </c>
      <c r="C5678" s="2">
        <v>13.96</v>
      </c>
      <c r="D5678" s="2">
        <v>13.25</v>
      </c>
      <c r="E5678" s="2">
        <v>13.37</v>
      </c>
      <c r="F5678" s="2">
        <v>0.22488755599999999</v>
      </c>
    </row>
    <row r="5679" spans="1:6" x14ac:dyDescent="0.25">
      <c r="A5679" s="3">
        <v>37480</v>
      </c>
      <c r="B5679" s="2">
        <v>13</v>
      </c>
      <c r="C5679" s="2">
        <v>13.45</v>
      </c>
      <c r="D5679" s="2">
        <v>13</v>
      </c>
      <c r="E5679" s="2">
        <v>13.41</v>
      </c>
      <c r="F5679" s="2">
        <v>3.153846154</v>
      </c>
    </row>
    <row r="5680" spans="1:6" x14ac:dyDescent="0.25">
      <c r="A5680" s="3">
        <v>37477</v>
      </c>
      <c r="B5680" s="2">
        <v>12.99</v>
      </c>
      <c r="C5680" s="2">
        <v>13.34</v>
      </c>
      <c r="D5680" s="2">
        <v>12.96</v>
      </c>
      <c r="E5680" s="2">
        <v>13.12</v>
      </c>
      <c r="F5680" s="2">
        <v>1.0007698229999999</v>
      </c>
    </row>
    <row r="5681" spans="1:6" x14ac:dyDescent="0.25">
      <c r="A5681" s="3">
        <v>37476</v>
      </c>
      <c r="B5681" s="2">
        <v>12.84</v>
      </c>
      <c r="C5681" s="2">
        <v>13.3</v>
      </c>
      <c r="D5681" s="2">
        <v>12.14</v>
      </c>
      <c r="E5681" s="2">
        <v>13.2</v>
      </c>
      <c r="F5681" s="2">
        <v>2.8037383180000002</v>
      </c>
    </row>
    <row r="5682" spans="1:6" x14ac:dyDescent="0.25">
      <c r="A5682" s="3">
        <v>37475</v>
      </c>
      <c r="B5682" s="2">
        <v>13.33</v>
      </c>
      <c r="C5682" s="2">
        <v>13.45</v>
      </c>
      <c r="D5682" s="2">
        <v>11.97</v>
      </c>
      <c r="E5682" s="2">
        <v>12.99</v>
      </c>
      <c r="F5682" s="2">
        <v>-2.5506376589999999</v>
      </c>
    </row>
    <row r="5683" spans="1:6" x14ac:dyDescent="0.25">
      <c r="A5683" s="3">
        <v>37474</v>
      </c>
      <c r="B5683" s="2">
        <v>11.67</v>
      </c>
      <c r="C5683" s="2">
        <v>12.62</v>
      </c>
      <c r="D5683" s="2">
        <v>11.65</v>
      </c>
      <c r="E5683" s="2">
        <v>12.07</v>
      </c>
      <c r="F5683" s="2">
        <v>3.4275921170000001</v>
      </c>
    </row>
    <row r="5684" spans="1:6" x14ac:dyDescent="0.25">
      <c r="A5684" s="3">
        <v>37473</v>
      </c>
      <c r="B5684" s="2">
        <v>11.58</v>
      </c>
      <c r="C5684" s="2">
        <v>11.7</v>
      </c>
      <c r="D5684" s="2">
        <v>11.15</v>
      </c>
      <c r="E5684" s="2">
        <v>11.36</v>
      </c>
      <c r="F5684" s="2">
        <v>-1.899827288</v>
      </c>
    </row>
    <row r="5685" spans="1:6" x14ac:dyDescent="0.25">
      <c r="A5685" s="3">
        <v>37470</v>
      </c>
      <c r="B5685" s="2">
        <v>12.25</v>
      </c>
      <c r="C5685" s="2">
        <v>12.49</v>
      </c>
      <c r="D5685" s="2">
        <v>11.53</v>
      </c>
      <c r="E5685" s="2">
        <v>11.89</v>
      </c>
      <c r="F5685" s="2">
        <v>-2.9387755100000001</v>
      </c>
    </row>
    <row r="5686" spans="1:6" x14ac:dyDescent="0.25">
      <c r="A5686" s="3">
        <v>37469</v>
      </c>
      <c r="B5686" s="2">
        <v>12.98</v>
      </c>
      <c r="C5686" s="2">
        <v>13.21</v>
      </c>
      <c r="D5686" s="2">
        <v>11.94</v>
      </c>
      <c r="E5686" s="2">
        <v>12.1</v>
      </c>
      <c r="F5686" s="2">
        <v>-6.7796610169999996</v>
      </c>
    </row>
    <row r="5687" spans="1:6" x14ac:dyDescent="0.25">
      <c r="A5687" s="3">
        <v>37468</v>
      </c>
      <c r="B5687" s="2">
        <v>13.15</v>
      </c>
      <c r="C5687" s="2">
        <v>13.35</v>
      </c>
      <c r="D5687" s="2">
        <v>12.7</v>
      </c>
      <c r="E5687" s="2">
        <v>13.19</v>
      </c>
      <c r="F5687" s="2">
        <v>0.30418251000000002</v>
      </c>
    </row>
    <row r="5688" spans="1:6" x14ac:dyDescent="0.25">
      <c r="A5688" s="3">
        <v>37467</v>
      </c>
      <c r="B5688" s="2">
        <v>13</v>
      </c>
      <c r="C5688" s="2">
        <v>13.5</v>
      </c>
      <c r="D5688" s="2">
        <v>12.74</v>
      </c>
      <c r="E5688" s="2">
        <v>13.34</v>
      </c>
      <c r="F5688" s="2">
        <v>2.615384615</v>
      </c>
    </row>
    <row r="5689" spans="1:6" x14ac:dyDescent="0.25">
      <c r="A5689" s="3">
        <v>37466</v>
      </c>
      <c r="B5689" s="2">
        <v>12.43</v>
      </c>
      <c r="C5689" s="2">
        <v>13.32</v>
      </c>
      <c r="D5689" s="2">
        <v>12.34</v>
      </c>
      <c r="E5689" s="2">
        <v>13.31</v>
      </c>
      <c r="F5689" s="2">
        <v>7.079646018</v>
      </c>
    </row>
    <row r="5690" spans="1:6" x14ac:dyDescent="0.25">
      <c r="A5690" s="3">
        <v>37463</v>
      </c>
      <c r="B5690" s="2">
        <v>11.82</v>
      </c>
      <c r="C5690" s="2">
        <v>12.1</v>
      </c>
      <c r="D5690" s="2">
        <v>11.45</v>
      </c>
      <c r="E5690" s="2">
        <v>11.82</v>
      </c>
      <c r="F5690" s="2">
        <v>0</v>
      </c>
    </row>
    <row r="5691" spans="1:6" x14ac:dyDescent="0.25">
      <c r="A5691" s="3">
        <v>37462</v>
      </c>
      <c r="B5691" s="2">
        <v>12.79</v>
      </c>
      <c r="C5691" s="2">
        <v>12.93</v>
      </c>
      <c r="D5691" s="2">
        <v>11.5</v>
      </c>
      <c r="E5691" s="2">
        <v>11.61</v>
      </c>
      <c r="F5691" s="2">
        <v>-9.2259577799999999</v>
      </c>
    </row>
    <row r="5692" spans="1:6" x14ac:dyDescent="0.25">
      <c r="A5692" s="3">
        <v>37461</v>
      </c>
      <c r="B5692" s="2">
        <v>12.11</v>
      </c>
      <c r="C5692" s="2">
        <v>13.11</v>
      </c>
      <c r="D5692" s="2">
        <v>11.95</v>
      </c>
      <c r="E5692" s="2">
        <v>13.09</v>
      </c>
      <c r="F5692" s="2">
        <v>8.0924855489999992</v>
      </c>
    </row>
    <row r="5693" spans="1:6" x14ac:dyDescent="0.25">
      <c r="A5693" s="3">
        <v>37460</v>
      </c>
      <c r="B5693" s="2">
        <v>13.03</v>
      </c>
      <c r="C5693" s="2">
        <v>13.32</v>
      </c>
      <c r="D5693" s="2">
        <v>12.32</v>
      </c>
      <c r="E5693" s="2">
        <v>12.5</v>
      </c>
      <c r="F5693" s="2">
        <v>-4.0675364539999999</v>
      </c>
    </row>
    <row r="5694" spans="1:6" x14ac:dyDescent="0.25">
      <c r="A5694" s="3">
        <v>37459</v>
      </c>
      <c r="B5694" s="2">
        <v>13.25</v>
      </c>
      <c r="C5694" s="2">
        <v>13.51</v>
      </c>
      <c r="D5694" s="2">
        <v>12.75</v>
      </c>
      <c r="E5694" s="2">
        <v>12.98</v>
      </c>
      <c r="F5694" s="2">
        <v>-2.0377358490000002</v>
      </c>
    </row>
    <row r="5695" spans="1:6" x14ac:dyDescent="0.25">
      <c r="A5695" s="3">
        <v>37456</v>
      </c>
      <c r="B5695" s="2">
        <v>13.95</v>
      </c>
      <c r="C5695" s="2">
        <v>14.35</v>
      </c>
      <c r="D5695" s="2">
        <v>13.5</v>
      </c>
      <c r="E5695" s="2">
        <v>13.65</v>
      </c>
      <c r="F5695" s="2">
        <v>-2.150537634</v>
      </c>
    </row>
    <row r="5696" spans="1:6" x14ac:dyDescent="0.25">
      <c r="A5696" s="3">
        <v>37455</v>
      </c>
      <c r="B5696" s="2">
        <v>14.57</v>
      </c>
      <c r="C5696" s="2">
        <v>14.78</v>
      </c>
      <c r="D5696" s="2">
        <v>14.3</v>
      </c>
      <c r="E5696" s="2">
        <v>14.34</v>
      </c>
      <c r="F5696" s="2">
        <v>-1.578586136</v>
      </c>
    </row>
    <row r="5697" spans="1:6" x14ac:dyDescent="0.25">
      <c r="A5697" s="3">
        <v>37454</v>
      </c>
      <c r="B5697" s="2">
        <v>14.71</v>
      </c>
      <c r="C5697" s="2">
        <v>15.06</v>
      </c>
      <c r="D5697" s="2">
        <v>14.31</v>
      </c>
      <c r="E5697" s="2">
        <v>14.8</v>
      </c>
      <c r="F5697" s="2">
        <v>0.61182868800000001</v>
      </c>
    </row>
    <row r="5698" spans="1:6" x14ac:dyDescent="0.25">
      <c r="A5698" s="3">
        <v>37453</v>
      </c>
      <c r="B5698" s="2">
        <v>14.23</v>
      </c>
      <c r="C5698" s="2">
        <v>14.8</v>
      </c>
      <c r="D5698" s="2">
        <v>14.09</v>
      </c>
      <c r="E5698" s="2">
        <v>14.27</v>
      </c>
      <c r="F5698" s="2">
        <v>0.28109627500000001</v>
      </c>
    </row>
    <row r="5699" spans="1:6" x14ac:dyDescent="0.25">
      <c r="A5699" s="3">
        <v>37452</v>
      </c>
      <c r="B5699" s="2">
        <v>14.25</v>
      </c>
      <c r="C5699" s="2">
        <v>14.45</v>
      </c>
      <c r="D5699" s="2">
        <v>13.54</v>
      </c>
      <c r="E5699" s="2">
        <v>14.44</v>
      </c>
      <c r="F5699" s="2">
        <v>1.3333333329999999</v>
      </c>
    </row>
    <row r="5700" spans="1:6" x14ac:dyDescent="0.25">
      <c r="A5700" s="3">
        <v>37449</v>
      </c>
      <c r="B5700" s="2">
        <v>14.34</v>
      </c>
      <c r="C5700" s="2">
        <v>14.84</v>
      </c>
      <c r="D5700" s="2">
        <v>14.22</v>
      </c>
      <c r="E5700" s="2">
        <v>14.38</v>
      </c>
      <c r="F5700" s="2">
        <v>0.27894002800000001</v>
      </c>
    </row>
    <row r="5701" spans="1:6" x14ac:dyDescent="0.25">
      <c r="A5701" s="3">
        <v>37448</v>
      </c>
      <c r="B5701" s="2">
        <v>13.29</v>
      </c>
      <c r="C5701" s="2">
        <v>14.2</v>
      </c>
      <c r="D5701" s="2">
        <v>13.1</v>
      </c>
      <c r="E5701" s="2">
        <v>14.05</v>
      </c>
      <c r="F5701" s="2">
        <v>5.7185854029999996</v>
      </c>
    </row>
    <row r="5702" spans="1:6" x14ac:dyDescent="0.25">
      <c r="A5702" s="3">
        <v>37447</v>
      </c>
      <c r="B5702" s="2">
        <v>13.87</v>
      </c>
      <c r="C5702" s="2">
        <v>13.99</v>
      </c>
      <c r="D5702" s="2">
        <v>13.38</v>
      </c>
      <c r="E5702" s="2">
        <v>13.51</v>
      </c>
      <c r="F5702" s="2">
        <v>-2.5955299209999998</v>
      </c>
    </row>
    <row r="5703" spans="1:6" x14ac:dyDescent="0.25">
      <c r="A5703" s="3">
        <v>37446</v>
      </c>
      <c r="B5703" s="2">
        <v>13.62</v>
      </c>
      <c r="C5703" s="2">
        <v>13.72</v>
      </c>
      <c r="D5703" s="2">
        <v>13.11</v>
      </c>
      <c r="E5703" s="2">
        <v>13.14</v>
      </c>
      <c r="F5703" s="2">
        <v>-3.524229075</v>
      </c>
    </row>
    <row r="5704" spans="1:6" x14ac:dyDescent="0.25">
      <c r="A5704" s="3">
        <v>37445</v>
      </c>
      <c r="B5704" s="2">
        <v>13.93</v>
      </c>
      <c r="C5704" s="2">
        <v>14.19</v>
      </c>
      <c r="D5704" s="2">
        <v>13.46</v>
      </c>
      <c r="E5704" s="2">
        <v>13.67</v>
      </c>
      <c r="F5704" s="2">
        <v>-1.8664752330000001</v>
      </c>
    </row>
    <row r="5705" spans="1:6" x14ac:dyDescent="0.25">
      <c r="A5705" s="3">
        <v>37442</v>
      </c>
      <c r="B5705" s="2">
        <v>13.5</v>
      </c>
      <c r="C5705" s="2">
        <v>14.1</v>
      </c>
      <c r="D5705" s="2">
        <v>13.4</v>
      </c>
      <c r="E5705" s="2">
        <v>14.05</v>
      </c>
      <c r="F5705" s="2">
        <v>4.0740740740000003</v>
      </c>
    </row>
    <row r="5706" spans="1:6" x14ac:dyDescent="0.25">
      <c r="A5706" s="3">
        <v>37440</v>
      </c>
      <c r="B5706" s="2">
        <v>12.33</v>
      </c>
      <c r="C5706" s="2">
        <v>13.05</v>
      </c>
      <c r="D5706" s="2">
        <v>12.29</v>
      </c>
      <c r="E5706" s="2">
        <v>13.04</v>
      </c>
      <c r="F5706" s="2">
        <v>5.7583130579999997</v>
      </c>
    </row>
    <row r="5707" spans="1:6" x14ac:dyDescent="0.25">
      <c r="A5707" s="3">
        <v>37439</v>
      </c>
      <c r="B5707" s="2">
        <v>12.85</v>
      </c>
      <c r="C5707" s="2">
        <v>12.95</v>
      </c>
      <c r="D5707" s="2">
        <v>12.44</v>
      </c>
      <c r="E5707" s="2">
        <v>12.56</v>
      </c>
      <c r="F5707" s="2">
        <v>-2.2568093390000001</v>
      </c>
    </row>
    <row r="5708" spans="1:6" x14ac:dyDescent="0.25">
      <c r="A5708" s="3">
        <v>37438</v>
      </c>
      <c r="B5708" s="2">
        <v>13.84</v>
      </c>
      <c r="C5708" s="2">
        <v>14</v>
      </c>
      <c r="D5708" s="2">
        <v>13.05</v>
      </c>
      <c r="E5708" s="2">
        <v>13.09</v>
      </c>
      <c r="F5708" s="2">
        <v>-5.4190751449999999</v>
      </c>
    </row>
    <row r="5709" spans="1:6" x14ac:dyDescent="0.25">
      <c r="A5709" s="3">
        <v>37435</v>
      </c>
      <c r="B5709" s="2">
        <v>13.74</v>
      </c>
      <c r="C5709" s="2">
        <v>14.3</v>
      </c>
      <c r="D5709" s="2">
        <v>13.58</v>
      </c>
      <c r="E5709" s="2">
        <v>13.95</v>
      </c>
      <c r="F5709" s="2">
        <v>1.528384279</v>
      </c>
    </row>
    <row r="5710" spans="1:6" x14ac:dyDescent="0.25">
      <c r="A5710" s="3">
        <v>37434</v>
      </c>
      <c r="B5710" s="2">
        <v>13.76</v>
      </c>
      <c r="C5710" s="2">
        <v>13.89</v>
      </c>
      <c r="D5710" s="2">
        <v>13.1</v>
      </c>
      <c r="E5710" s="2">
        <v>13.82</v>
      </c>
      <c r="F5710" s="2">
        <v>0.436046512</v>
      </c>
    </row>
    <row r="5711" spans="1:6" x14ac:dyDescent="0.25">
      <c r="A5711" s="3">
        <v>37433</v>
      </c>
      <c r="B5711" s="2">
        <v>12.46</v>
      </c>
      <c r="C5711" s="2">
        <v>13.74</v>
      </c>
      <c r="D5711" s="2">
        <v>12.39</v>
      </c>
      <c r="E5711" s="2">
        <v>13.43</v>
      </c>
      <c r="F5711" s="2">
        <v>7.784911717</v>
      </c>
    </row>
    <row r="5712" spans="1:6" x14ac:dyDescent="0.25">
      <c r="A5712" s="3">
        <v>37432</v>
      </c>
      <c r="B5712" s="2">
        <v>14.22</v>
      </c>
      <c r="C5712" s="2">
        <v>14.38</v>
      </c>
      <c r="D5712" s="2">
        <v>13.34</v>
      </c>
      <c r="E5712" s="2">
        <v>13.45</v>
      </c>
      <c r="F5712" s="2">
        <v>-5.4149085790000004</v>
      </c>
    </row>
    <row r="5713" spans="1:6" x14ac:dyDescent="0.25">
      <c r="A5713" s="3">
        <v>37431</v>
      </c>
      <c r="B5713" s="2">
        <v>13.4</v>
      </c>
      <c r="C5713" s="2">
        <v>14.36</v>
      </c>
      <c r="D5713" s="2">
        <v>13.24</v>
      </c>
      <c r="E5713" s="2">
        <v>14.06</v>
      </c>
      <c r="F5713" s="2">
        <v>4.925373134</v>
      </c>
    </row>
    <row r="5714" spans="1:6" x14ac:dyDescent="0.25">
      <c r="A5714" s="3">
        <v>37428</v>
      </c>
      <c r="B5714" s="2">
        <v>13.63</v>
      </c>
      <c r="C5714" s="2">
        <v>14.23</v>
      </c>
      <c r="D5714" s="2">
        <v>13.58</v>
      </c>
      <c r="E5714" s="2">
        <v>13.74</v>
      </c>
      <c r="F5714" s="2">
        <v>0.80704328700000005</v>
      </c>
    </row>
    <row r="5715" spans="1:6" x14ac:dyDescent="0.25">
      <c r="A5715" s="3">
        <v>37427</v>
      </c>
      <c r="B5715" s="2">
        <v>14.42</v>
      </c>
      <c r="C5715" s="2">
        <v>14.65</v>
      </c>
      <c r="D5715" s="2">
        <v>14.02</v>
      </c>
      <c r="E5715" s="2">
        <v>14.08</v>
      </c>
      <c r="F5715" s="2">
        <v>-2.3578363379999998</v>
      </c>
    </row>
    <row r="5716" spans="1:6" x14ac:dyDescent="0.25">
      <c r="A5716" s="3">
        <v>37426</v>
      </c>
      <c r="B5716" s="2">
        <v>14.62</v>
      </c>
      <c r="C5716" s="2">
        <v>14.9</v>
      </c>
      <c r="D5716" s="2">
        <v>14.36</v>
      </c>
      <c r="E5716" s="2">
        <v>14.49</v>
      </c>
      <c r="F5716" s="2">
        <v>-0.88919288600000002</v>
      </c>
    </row>
    <row r="5717" spans="1:6" x14ac:dyDescent="0.25">
      <c r="A5717" s="3">
        <v>37425</v>
      </c>
      <c r="B5717" s="2">
        <v>14.98</v>
      </c>
      <c r="C5717" s="2">
        <v>15.28</v>
      </c>
      <c r="D5717" s="2">
        <v>14.7</v>
      </c>
      <c r="E5717" s="2">
        <v>14.71</v>
      </c>
      <c r="F5717" s="2">
        <v>-1.802403204</v>
      </c>
    </row>
    <row r="5718" spans="1:6" x14ac:dyDescent="0.25">
      <c r="A5718" s="3">
        <v>37424</v>
      </c>
      <c r="B5718" s="2">
        <v>14.64</v>
      </c>
      <c r="C5718" s="2">
        <v>15.15</v>
      </c>
      <c r="D5718" s="2">
        <v>14.6</v>
      </c>
      <c r="E5718" s="2">
        <v>15.07</v>
      </c>
      <c r="F5718" s="2">
        <v>2.93715847</v>
      </c>
    </row>
    <row r="5719" spans="1:6" x14ac:dyDescent="0.25">
      <c r="A5719" s="3">
        <v>37421</v>
      </c>
      <c r="B5719" s="2">
        <v>14.49</v>
      </c>
      <c r="C5719" s="2">
        <v>14.99</v>
      </c>
      <c r="D5719" s="2">
        <v>14.14</v>
      </c>
      <c r="E5719" s="2">
        <v>14.3</v>
      </c>
      <c r="F5719" s="2">
        <v>-1.3112491369999999</v>
      </c>
    </row>
    <row r="5720" spans="1:6" x14ac:dyDescent="0.25">
      <c r="A5720" s="3">
        <v>37420</v>
      </c>
      <c r="B5720" s="2">
        <v>15.07</v>
      </c>
      <c r="C5720" s="2">
        <v>15.22</v>
      </c>
      <c r="D5720" s="2">
        <v>14.65</v>
      </c>
      <c r="E5720" s="2">
        <v>14.89</v>
      </c>
      <c r="F5720" s="2">
        <v>-1.1944260120000001</v>
      </c>
    </row>
    <row r="5721" spans="1:6" x14ac:dyDescent="0.25">
      <c r="A5721" s="3">
        <v>37419</v>
      </c>
      <c r="B5721" s="2">
        <v>14.77</v>
      </c>
      <c r="C5721" s="2">
        <v>15.3</v>
      </c>
      <c r="D5721" s="2">
        <v>14.58</v>
      </c>
      <c r="E5721" s="2">
        <v>15.29</v>
      </c>
      <c r="F5721" s="2">
        <v>3.5206499660000001</v>
      </c>
    </row>
    <row r="5722" spans="1:6" x14ac:dyDescent="0.25">
      <c r="A5722" s="3">
        <v>37418</v>
      </c>
      <c r="B5722" s="2">
        <v>15.66</v>
      </c>
      <c r="C5722" s="2">
        <v>15.88</v>
      </c>
      <c r="D5722" s="2">
        <v>14.95</v>
      </c>
      <c r="E5722" s="2">
        <v>14.99</v>
      </c>
      <c r="F5722" s="2">
        <v>-4.2784163470000003</v>
      </c>
    </row>
    <row r="5723" spans="1:6" x14ac:dyDescent="0.25">
      <c r="A5723" s="3">
        <v>37417</v>
      </c>
      <c r="B5723" s="2">
        <v>15.59</v>
      </c>
      <c r="C5723" s="2">
        <v>15.86</v>
      </c>
      <c r="D5723" s="2">
        <v>15.43</v>
      </c>
      <c r="E5723" s="2">
        <v>15.47</v>
      </c>
      <c r="F5723" s="2">
        <v>-0.76972418200000003</v>
      </c>
    </row>
    <row r="5724" spans="1:6" x14ac:dyDescent="0.25">
      <c r="A5724" s="3">
        <v>37414</v>
      </c>
      <c r="B5724" s="2">
        <v>14.85</v>
      </c>
      <c r="C5724" s="2">
        <v>15.95</v>
      </c>
      <c r="D5724" s="2">
        <v>14.85</v>
      </c>
      <c r="E5724" s="2">
        <v>15.73</v>
      </c>
      <c r="F5724" s="2">
        <v>5.9259259259999997</v>
      </c>
    </row>
    <row r="5725" spans="1:6" x14ac:dyDescent="0.25">
      <c r="A5725" s="3">
        <v>37413</v>
      </c>
      <c r="B5725" s="2">
        <v>15.56</v>
      </c>
      <c r="C5725" s="2">
        <v>15.72</v>
      </c>
      <c r="D5725" s="2">
        <v>15.43</v>
      </c>
      <c r="E5725" s="2">
        <v>15.46</v>
      </c>
      <c r="F5725" s="2">
        <v>-0.64267352200000005</v>
      </c>
    </row>
    <row r="5726" spans="1:6" x14ac:dyDescent="0.25">
      <c r="A5726" s="3">
        <v>37412</v>
      </c>
      <c r="B5726" s="2">
        <v>15.94</v>
      </c>
      <c r="C5726" s="2">
        <v>16.100000000000001</v>
      </c>
      <c r="D5726" s="2">
        <v>15.45</v>
      </c>
      <c r="E5726" s="2">
        <v>15.92</v>
      </c>
      <c r="F5726" s="2">
        <v>-0.12547051400000001</v>
      </c>
    </row>
    <row r="5727" spans="1:6" x14ac:dyDescent="0.25">
      <c r="A5727" s="3">
        <v>37411</v>
      </c>
      <c r="B5727" s="2">
        <v>15.32</v>
      </c>
      <c r="C5727" s="2">
        <v>16.079999999999998</v>
      </c>
      <c r="D5727" s="2">
        <v>15.28</v>
      </c>
      <c r="E5727" s="2">
        <v>16.079999999999998</v>
      </c>
      <c r="F5727" s="2">
        <v>4.9608355089999998</v>
      </c>
    </row>
    <row r="5728" spans="1:6" x14ac:dyDescent="0.25">
      <c r="A5728" s="3">
        <v>37410</v>
      </c>
      <c r="B5728" s="2">
        <v>15.81</v>
      </c>
      <c r="C5728" s="2">
        <v>16.21</v>
      </c>
      <c r="D5728" s="2">
        <v>15.28</v>
      </c>
      <c r="E5728" s="2">
        <v>15.33</v>
      </c>
      <c r="F5728" s="2">
        <v>-3.0360531310000001</v>
      </c>
    </row>
    <row r="5729" spans="1:6" x14ac:dyDescent="0.25">
      <c r="A5729" s="3">
        <v>37407</v>
      </c>
      <c r="B5729" s="2">
        <v>16.29</v>
      </c>
      <c r="C5729" s="2">
        <v>16.54</v>
      </c>
      <c r="D5729" s="2">
        <v>15.75</v>
      </c>
      <c r="E5729" s="2">
        <v>15.78</v>
      </c>
      <c r="F5729" s="2">
        <v>-3.1307550640000001</v>
      </c>
    </row>
    <row r="5730" spans="1:6" x14ac:dyDescent="0.25">
      <c r="A5730" s="3">
        <v>37406</v>
      </c>
      <c r="B5730" s="2">
        <v>15.47</v>
      </c>
      <c r="C5730" s="2">
        <v>16.170000000000002</v>
      </c>
      <c r="D5730" s="2">
        <v>15.4</v>
      </c>
      <c r="E5730" s="2">
        <v>16.010000000000002</v>
      </c>
      <c r="F5730" s="2">
        <v>3.4906270199999998</v>
      </c>
    </row>
    <row r="5731" spans="1:6" x14ac:dyDescent="0.25">
      <c r="A5731" s="3">
        <v>37405</v>
      </c>
      <c r="B5731" s="2">
        <v>16.07</v>
      </c>
      <c r="C5731" s="2">
        <v>16.16</v>
      </c>
      <c r="D5731" s="2">
        <v>15.63</v>
      </c>
      <c r="E5731" s="2">
        <v>15.65</v>
      </c>
      <c r="F5731" s="2">
        <v>-2.61356565</v>
      </c>
    </row>
    <row r="5732" spans="1:6" x14ac:dyDescent="0.25">
      <c r="A5732" s="3">
        <v>37404</v>
      </c>
      <c r="B5732" s="2">
        <v>16.63</v>
      </c>
      <c r="C5732" s="2">
        <v>16.68</v>
      </c>
      <c r="D5732" s="2">
        <v>16.12</v>
      </c>
      <c r="E5732" s="2">
        <v>16.38</v>
      </c>
      <c r="F5732" s="2">
        <v>-1.5033072759999999</v>
      </c>
    </row>
    <row r="5733" spans="1:6" x14ac:dyDescent="0.25">
      <c r="A5733" s="3">
        <v>37400</v>
      </c>
      <c r="B5733" s="2">
        <v>16.64</v>
      </c>
      <c r="C5733" s="2">
        <v>16.68</v>
      </c>
      <c r="D5733" s="2">
        <v>16.3</v>
      </c>
      <c r="E5733" s="2">
        <v>16.57</v>
      </c>
      <c r="F5733" s="2">
        <v>-0.42067307700000001</v>
      </c>
    </row>
    <row r="5734" spans="1:6" x14ac:dyDescent="0.25">
      <c r="A5734" s="3">
        <v>37399</v>
      </c>
      <c r="B5734" s="2">
        <v>16.559999999999999</v>
      </c>
      <c r="C5734" s="2">
        <v>16.920000000000002</v>
      </c>
      <c r="D5734" s="2">
        <v>16.04</v>
      </c>
      <c r="E5734" s="2">
        <v>16.899999999999999</v>
      </c>
      <c r="F5734" s="2">
        <v>2.053140097</v>
      </c>
    </row>
    <row r="5735" spans="1:6" x14ac:dyDescent="0.25">
      <c r="A5735" s="3">
        <v>37398</v>
      </c>
      <c r="B5735" s="2">
        <v>15.89</v>
      </c>
      <c r="C5735" s="2">
        <v>16.61</v>
      </c>
      <c r="D5735" s="2">
        <v>15.82</v>
      </c>
      <c r="E5735" s="2">
        <v>16.559999999999999</v>
      </c>
      <c r="F5735" s="2">
        <v>4.2164883570000002</v>
      </c>
    </row>
    <row r="5736" spans="1:6" x14ac:dyDescent="0.25">
      <c r="A5736" s="3">
        <v>37397</v>
      </c>
      <c r="B5736" s="2">
        <v>16.739999999999998</v>
      </c>
      <c r="C5736" s="2">
        <v>16.96</v>
      </c>
      <c r="D5736" s="2">
        <v>16.07</v>
      </c>
      <c r="E5736" s="2">
        <v>16.16</v>
      </c>
      <c r="F5736" s="2">
        <v>-3.464755078</v>
      </c>
    </row>
    <row r="5737" spans="1:6" x14ac:dyDescent="0.25">
      <c r="A5737" s="3">
        <v>37396</v>
      </c>
      <c r="B5737" s="2">
        <v>16.84</v>
      </c>
      <c r="C5737" s="2">
        <v>17.02</v>
      </c>
      <c r="D5737" s="2">
        <v>16.45</v>
      </c>
      <c r="E5737" s="2">
        <v>16.579999999999998</v>
      </c>
      <c r="F5737" s="2">
        <v>-1.5439429929999999</v>
      </c>
    </row>
    <row r="5738" spans="1:6" x14ac:dyDescent="0.25">
      <c r="A5738" s="3">
        <v>37393</v>
      </c>
      <c r="B5738" s="2">
        <v>17.190000000000001</v>
      </c>
      <c r="C5738" s="2">
        <v>17.489999999999998</v>
      </c>
      <c r="D5738" s="2">
        <v>16.940000000000001</v>
      </c>
      <c r="E5738" s="2">
        <v>17.25</v>
      </c>
      <c r="F5738" s="2">
        <v>0.34904014</v>
      </c>
    </row>
    <row r="5739" spans="1:6" x14ac:dyDescent="0.25">
      <c r="A5739" s="3">
        <v>37392</v>
      </c>
      <c r="B5739" s="2">
        <v>16.399999999999999</v>
      </c>
      <c r="C5739" s="2">
        <v>17.059999999999999</v>
      </c>
      <c r="D5739" s="2">
        <v>16.350000000000001</v>
      </c>
      <c r="E5739" s="2">
        <v>17.010000000000002</v>
      </c>
      <c r="F5739" s="2">
        <v>3.7195121950000001</v>
      </c>
    </row>
    <row r="5740" spans="1:6" x14ac:dyDescent="0.25">
      <c r="A5740" s="3">
        <v>37391</v>
      </c>
      <c r="B5740" s="2">
        <v>16.2</v>
      </c>
      <c r="C5740" s="2">
        <v>17.21</v>
      </c>
      <c r="D5740" s="2">
        <v>16.12</v>
      </c>
      <c r="E5740" s="2">
        <v>16.559999999999999</v>
      </c>
      <c r="F5740" s="2">
        <v>2.2222222220000001</v>
      </c>
    </row>
    <row r="5741" spans="1:6" x14ac:dyDescent="0.25">
      <c r="A5741" s="3">
        <v>37390</v>
      </c>
      <c r="B5741" s="2">
        <v>16.32</v>
      </c>
      <c r="C5741" s="2">
        <v>16.5</v>
      </c>
      <c r="D5741" s="2">
        <v>16</v>
      </c>
      <c r="E5741" s="2">
        <v>16.45</v>
      </c>
      <c r="F5741" s="2">
        <v>0.79656862699999997</v>
      </c>
    </row>
    <row r="5742" spans="1:6" x14ac:dyDescent="0.25">
      <c r="A5742" s="3">
        <v>37389</v>
      </c>
      <c r="B5742" s="2">
        <v>15.41</v>
      </c>
      <c r="C5742" s="2">
        <v>15.82</v>
      </c>
      <c r="D5742" s="2">
        <v>15.15</v>
      </c>
      <c r="E5742" s="2">
        <v>15.7</v>
      </c>
      <c r="F5742" s="2">
        <v>1.881894873</v>
      </c>
    </row>
    <row r="5743" spans="1:6" x14ac:dyDescent="0.25">
      <c r="A5743" s="3">
        <v>37386</v>
      </c>
      <c r="B5743" s="2">
        <v>15.69</v>
      </c>
      <c r="C5743" s="2">
        <v>15.75</v>
      </c>
      <c r="D5743" s="2">
        <v>15.15</v>
      </c>
      <c r="E5743" s="2">
        <v>15.42</v>
      </c>
      <c r="F5743" s="2">
        <v>-1.7208413</v>
      </c>
    </row>
    <row r="5744" spans="1:6" x14ac:dyDescent="0.25">
      <c r="A5744" s="3">
        <v>37385</v>
      </c>
      <c r="B5744" s="2">
        <v>15.96</v>
      </c>
      <c r="C5744" s="2">
        <v>16.05</v>
      </c>
      <c r="D5744" s="2">
        <v>15.39</v>
      </c>
      <c r="E5744" s="2">
        <v>15.75</v>
      </c>
      <c r="F5744" s="2">
        <v>-1.315789474</v>
      </c>
    </row>
    <row r="5745" spans="1:6" x14ac:dyDescent="0.25">
      <c r="A5745" s="3">
        <v>37384</v>
      </c>
      <c r="B5745" s="2">
        <v>15.23</v>
      </c>
      <c r="C5745" s="2">
        <v>16.3</v>
      </c>
      <c r="D5745" s="2">
        <v>15.15</v>
      </c>
      <c r="E5745" s="2">
        <v>16.27</v>
      </c>
      <c r="F5745" s="2">
        <v>6.828627708</v>
      </c>
    </row>
    <row r="5746" spans="1:6" x14ac:dyDescent="0.25">
      <c r="A5746" s="3">
        <v>37383</v>
      </c>
      <c r="B5746" s="2">
        <v>13.16</v>
      </c>
      <c r="C5746" s="2">
        <v>13.5</v>
      </c>
      <c r="D5746" s="2">
        <v>12.28</v>
      </c>
      <c r="E5746" s="2">
        <v>13.08</v>
      </c>
      <c r="F5746" s="2">
        <v>-0.607902736</v>
      </c>
    </row>
    <row r="5747" spans="1:6" x14ac:dyDescent="0.25">
      <c r="A5747" s="3">
        <v>37382</v>
      </c>
      <c r="B5747" s="2">
        <v>13.25</v>
      </c>
      <c r="C5747" s="2">
        <v>13.59</v>
      </c>
      <c r="D5747" s="2">
        <v>12.85</v>
      </c>
      <c r="E5747" s="2">
        <v>12.89</v>
      </c>
      <c r="F5747" s="2">
        <v>-2.7169811319999999</v>
      </c>
    </row>
    <row r="5748" spans="1:6" x14ac:dyDescent="0.25">
      <c r="A5748" s="3">
        <v>37379</v>
      </c>
      <c r="B5748" s="2">
        <v>13.56</v>
      </c>
      <c r="C5748" s="2">
        <v>13.61</v>
      </c>
      <c r="D5748" s="2">
        <v>13.05</v>
      </c>
      <c r="E5748" s="2">
        <v>13.14</v>
      </c>
      <c r="F5748" s="2">
        <v>-3.0973451330000001</v>
      </c>
    </row>
    <row r="5749" spans="1:6" x14ac:dyDescent="0.25">
      <c r="A5749" s="3">
        <v>37378</v>
      </c>
      <c r="B5749" s="2">
        <v>13.79</v>
      </c>
      <c r="C5749" s="2">
        <v>14.25</v>
      </c>
      <c r="D5749" s="2">
        <v>13.61</v>
      </c>
      <c r="E5749" s="2">
        <v>13.64</v>
      </c>
      <c r="F5749" s="2">
        <v>-1.087744743</v>
      </c>
    </row>
    <row r="5750" spans="1:6" x14ac:dyDescent="0.25">
      <c r="A5750" s="3">
        <v>37377</v>
      </c>
      <c r="B5750" s="2">
        <v>14.55</v>
      </c>
      <c r="C5750" s="2">
        <v>14.59</v>
      </c>
      <c r="D5750" s="2">
        <v>13.63</v>
      </c>
      <c r="E5750" s="2">
        <v>13.7</v>
      </c>
      <c r="F5750" s="2">
        <v>-5.8419243989999998</v>
      </c>
    </row>
    <row r="5751" spans="1:6" x14ac:dyDescent="0.25">
      <c r="A5751" s="3">
        <v>37376</v>
      </c>
      <c r="B5751" s="2">
        <v>14.02</v>
      </c>
      <c r="C5751" s="2">
        <v>14.98</v>
      </c>
      <c r="D5751" s="2">
        <v>14.01</v>
      </c>
      <c r="E5751" s="2">
        <v>14.65</v>
      </c>
      <c r="F5751" s="2">
        <v>4.4935805990000004</v>
      </c>
    </row>
    <row r="5752" spans="1:6" x14ac:dyDescent="0.25">
      <c r="A5752" s="3">
        <v>37375</v>
      </c>
      <c r="B5752" s="2">
        <v>14.09</v>
      </c>
      <c r="C5752" s="2">
        <v>14.35</v>
      </c>
      <c r="D5752" s="2">
        <v>13.88</v>
      </c>
      <c r="E5752" s="2">
        <v>14.13</v>
      </c>
      <c r="F5752" s="2">
        <v>0.28388928299999999</v>
      </c>
    </row>
    <row r="5753" spans="1:6" x14ac:dyDescent="0.25">
      <c r="A5753" s="3">
        <v>37372</v>
      </c>
      <c r="B5753" s="2">
        <v>14.82</v>
      </c>
      <c r="C5753" s="2">
        <v>14.87</v>
      </c>
      <c r="D5753" s="2">
        <v>13.91</v>
      </c>
      <c r="E5753" s="2">
        <v>13.91</v>
      </c>
      <c r="F5753" s="2">
        <v>-6.1403508770000004</v>
      </c>
    </row>
    <row r="5754" spans="1:6" x14ac:dyDescent="0.25">
      <c r="A5754" s="3">
        <v>37371</v>
      </c>
      <c r="B5754" s="2">
        <v>14.22</v>
      </c>
      <c r="C5754" s="2">
        <v>14.74</v>
      </c>
      <c r="D5754" s="2">
        <v>13.96</v>
      </c>
      <c r="E5754" s="2">
        <v>14.59</v>
      </c>
      <c r="F5754" s="2">
        <v>2.6019690579999999</v>
      </c>
    </row>
    <row r="5755" spans="1:6" x14ac:dyDescent="0.25">
      <c r="A5755" s="3">
        <v>37370</v>
      </c>
      <c r="B5755" s="2">
        <v>14.27</v>
      </c>
      <c r="C5755" s="2">
        <v>14.8</v>
      </c>
      <c r="D5755" s="2">
        <v>14.06</v>
      </c>
      <c r="E5755" s="2">
        <v>14.43</v>
      </c>
      <c r="F5755" s="2">
        <v>1.1212333569999999</v>
      </c>
    </row>
    <row r="5756" spans="1:6" x14ac:dyDescent="0.25">
      <c r="A5756" s="3">
        <v>37369</v>
      </c>
      <c r="B5756" s="2">
        <v>14.8</v>
      </c>
      <c r="C5756" s="2">
        <v>14.85</v>
      </c>
      <c r="D5756" s="2">
        <v>13.93</v>
      </c>
      <c r="E5756" s="2">
        <v>14.01</v>
      </c>
      <c r="F5756" s="2">
        <v>-5.3378378379999996</v>
      </c>
    </row>
    <row r="5757" spans="1:6" x14ac:dyDescent="0.25">
      <c r="A5757" s="3">
        <v>37368</v>
      </c>
      <c r="B5757" s="2">
        <v>14.95</v>
      </c>
      <c r="C5757" s="2">
        <v>14.99</v>
      </c>
      <c r="D5757" s="2">
        <v>14.55</v>
      </c>
      <c r="E5757" s="2">
        <v>14.87</v>
      </c>
      <c r="F5757" s="2">
        <v>-0.53511705700000001</v>
      </c>
    </row>
    <row r="5758" spans="1:6" x14ac:dyDescent="0.25">
      <c r="A5758" s="3">
        <v>37365</v>
      </c>
      <c r="B5758" s="2">
        <v>15.68</v>
      </c>
      <c r="C5758" s="2">
        <v>15.69</v>
      </c>
      <c r="D5758" s="2">
        <v>15.1</v>
      </c>
      <c r="E5758" s="2">
        <v>15.26</v>
      </c>
      <c r="F5758" s="2">
        <v>-2.6785714289999998</v>
      </c>
    </row>
    <row r="5759" spans="1:6" x14ac:dyDescent="0.25">
      <c r="A5759" s="3">
        <v>37364</v>
      </c>
      <c r="B5759" s="2">
        <v>15.72</v>
      </c>
      <c r="C5759" s="2">
        <v>16.149999999999999</v>
      </c>
      <c r="D5759" s="2">
        <v>15.18</v>
      </c>
      <c r="E5759" s="2">
        <v>15.44</v>
      </c>
      <c r="F5759" s="2">
        <v>-1.7811704829999999</v>
      </c>
    </row>
    <row r="5760" spans="1:6" x14ac:dyDescent="0.25">
      <c r="A5760" s="3">
        <v>37363</v>
      </c>
      <c r="B5760" s="2">
        <v>15.76</v>
      </c>
      <c r="C5760" s="2">
        <v>16.05</v>
      </c>
      <c r="D5760" s="2">
        <v>15.44</v>
      </c>
      <c r="E5760" s="2">
        <v>15.97</v>
      </c>
      <c r="F5760" s="2">
        <v>1.3324873100000001</v>
      </c>
    </row>
    <row r="5761" spans="1:6" x14ac:dyDescent="0.25">
      <c r="A5761" s="3">
        <v>37362</v>
      </c>
      <c r="B5761" s="2">
        <v>15.32</v>
      </c>
      <c r="C5761" s="2">
        <v>15.62</v>
      </c>
      <c r="D5761" s="2">
        <v>15.2</v>
      </c>
      <c r="E5761" s="2">
        <v>15.58</v>
      </c>
      <c r="F5761" s="2">
        <v>1.6971279370000001</v>
      </c>
    </row>
    <row r="5762" spans="1:6" x14ac:dyDescent="0.25">
      <c r="A5762" s="3">
        <v>37361</v>
      </c>
      <c r="B5762" s="2">
        <v>15.51</v>
      </c>
      <c r="C5762" s="2">
        <v>15.53</v>
      </c>
      <c r="D5762" s="2">
        <v>14.94</v>
      </c>
      <c r="E5762" s="2">
        <v>15.01</v>
      </c>
      <c r="F5762" s="2">
        <v>-3.2237266280000001</v>
      </c>
    </row>
    <row r="5763" spans="1:6" x14ac:dyDescent="0.25">
      <c r="A5763" s="3">
        <v>37358</v>
      </c>
      <c r="B5763" s="2">
        <v>15.13</v>
      </c>
      <c r="C5763" s="2">
        <v>15.53</v>
      </c>
      <c r="D5763" s="2">
        <v>15.02</v>
      </c>
      <c r="E5763" s="2">
        <v>15.3</v>
      </c>
      <c r="F5763" s="2">
        <v>1.123595506</v>
      </c>
    </row>
    <row r="5764" spans="1:6" x14ac:dyDescent="0.25">
      <c r="A5764" s="3">
        <v>37357</v>
      </c>
      <c r="B5764" s="2">
        <v>15.51</v>
      </c>
      <c r="C5764" s="2">
        <v>15.59</v>
      </c>
      <c r="D5764" s="2">
        <v>14.74</v>
      </c>
      <c r="E5764" s="2">
        <v>14.87</v>
      </c>
      <c r="F5764" s="2">
        <v>-4.1263700840000004</v>
      </c>
    </row>
    <row r="5765" spans="1:6" x14ac:dyDescent="0.25">
      <c r="A5765" s="3">
        <v>37356</v>
      </c>
      <c r="B5765" s="2">
        <v>15.26</v>
      </c>
      <c r="C5765" s="2">
        <v>15.73</v>
      </c>
      <c r="D5765" s="2">
        <v>15.07</v>
      </c>
      <c r="E5765" s="2">
        <v>15.55</v>
      </c>
      <c r="F5765" s="2">
        <v>1.900393185</v>
      </c>
    </row>
    <row r="5766" spans="1:6" x14ac:dyDescent="0.25">
      <c r="A5766" s="3">
        <v>37355</v>
      </c>
      <c r="B5766" s="2">
        <v>16.100000000000001</v>
      </c>
      <c r="C5766" s="2">
        <v>16.13</v>
      </c>
      <c r="D5766" s="2">
        <v>14.81</v>
      </c>
      <c r="E5766" s="2">
        <v>14.82</v>
      </c>
      <c r="F5766" s="2">
        <v>-7.9503105590000001</v>
      </c>
    </row>
    <row r="5767" spans="1:6" x14ac:dyDescent="0.25">
      <c r="A5767" s="3">
        <v>37354</v>
      </c>
      <c r="B5767" s="2">
        <v>15.74</v>
      </c>
      <c r="C5767" s="2">
        <v>16.2</v>
      </c>
      <c r="D5767" s="2">
        <v>15.49</v>
      </c>
      <c r="E5767" s="2">
        <v>16.18</v>
      </c>
      <c r="F5767" s="2">
        <v>2.7954256669999999</v>
      </c>
    </row>
    <row r="5768" spans="1:6" x14ac:dyDescent="0.25">
      <c r="A5768" s="3">
        <v>37351</v>
      </c>
      <c r="B5768" s="2">
        <v>16.86</v>
      </c>
      <c r="C5768" s="2">
        <v>17</v>
      </c>
      <c r="D5768" s="2">
        <v>16.100000000000001</v>
      </c>
      <c r="E5768" s="2">
        <v>16.149999999999999</v>
      </c>
      <c r="F5768" s="2">
        <v>-4.2111506519999997</v>
      </c>
    </row>
    <row r="5769" spans="1:6" x14ac:dyDescent="0.25">
      <c r="A5769" s="3">
        <v>37350</v>
      </c>
      <c r="B5769" s="2">
        <v>16.47</v>
      </c>
      <c r="C5769" s="2">
        <v>16.91</v>
      </c>
      <c r="D5769" s="2">
        <v>16.350000000000001</v>
      </c>
      <c r="E5769" s="2">
        <v>16.87</v>
      </c>
      <c r="F5769" s="2">
        <v>2.428658166</v>
      </c>
    </row>
    <row r="5770" spans="1:6" x14ac:dyDescent="0.25">
      <c r="A5770" s="3">
        <v>37349</v>
      </c>
      <c r="B5770" s="2">
        <v>16.600000000000001</v>
      </c>
      <c r="C5770" s="2">
        <v>16.88</v>
      </c>
      <c r="D5770" s="2">
        <v>16.3</v>
      </c>
      <c r="E5770" s="2">
        <v>16.600000000000001</v>
      </c>
      <c r="F5770" s="2">
        <v>0</v>
      </c>
    </row>
    <row r="5771" spans="1:6" x14ac:dyDescent="0.25">
      <c r="A5771" s="3">
        <v>37348</v>
      </c>
      <c r="B5771" s="2">
        <v>17.03</v>
      </c>
      <c r="C5771" s="2">
        <v>17.25</v>
      </c>
      <c r="D5771" s="2">
        <v>16.37</v>
      </c>
      <c r="E5771" s="2">
        <v>16.420000000000002</v>
      </c>
      <c r="F5771" s="2">
        <v>-3.5819142689999999</v>
      </c>
    </row>
    <row r="5772" spans="1:6" x14ac:dyDescent="0.25">
      <c r="A5772" s="3">
        <v>37347</v>
      </c>
      <c r="B5772" s="2">
        <v>16.87</v>
      </c>
      <c r="C5772" s="2">
        <v>17.55</v>
      </c>
      <c r="D5772" s="2">
        <v>16.739999999999998</v>
      </c>
      <c r="E5772" s="2">
        <v>17.52</v>
      </c>
      <c r="F5772" s="2">
        <v>3.8529934799999999</v>
      </c>
    </row>
    <row r="5773" spans="1:6" x14ac:dyDescent="0.25">
      <c r="A5773" s="3">
        <v>37343</v>
      </c>
      <c r="B5773" s="2">
        <v>16.420000000000002</v>
      </c>
      <c r="C5773" s="2">
        <v>17.12</v>
      </c>
      <c r="D5773" s="2">
        <v>16.3</v>
      </c>
      <c r="E5773" s="2">
        <v>16.93</v>
      </c>
      <c r="F5773" s="2">
        <v>3.1059683310000001</v>
      </c>
    </row>
    <row r="5774" spans="1:6" x14ac:dyDescent="0.25">
      <c r="A5774" s="3">
        <v>37342</v>
      </c>
      <c r="B5774" s="2">
        <v>16.36</v>
      </c>
      <c r="C5774" s="2">
        <v>16.559999999999999</v>
      </c>
      <c r="D5774" s="2">
        <v>16.05</v>
      </c>
      <c r="E5774" s="2">
        <v>16.34</v>
      </c>
      <c r="F5774" s="2">
        <v>-0.122249389</v>
      </c>
    </row>
    <row r="5775" spans="1:6" x14ac:dyDescent="0.25">
      <c r="A5775" s="3">
        <v>37341</v>
      </c>
      <c r="B5775" s="2">
        <v>16.12</v>
      </c>
      <c r="C5775" s="2">
        <v>16.989999999999998</v>
      </c>
      <c r="D5775" s="2">
        <v>16.12</v>
      </c>
      <c r="E5775" s="2">
        <v>16.649999999999999</v>
      </c>
      <c r="F5775" s="2">
        <v>3.2878411910000001</v>
      </c>
    </row>
    <row r="5776" spans="1:6" x14ac:dyDescent="0.25">
      <c r="A5776" s="3">
        <v>37340</v>
      </c>
      <c r="B5776" s="2">
        <v>16.89</v>
      </c>
      <c r="C5776" s="2">
        <v>17.11</v>
      </c>
      <c r="D5776" s="2">
        <v>16.170000000000002</v>
      </c>
      <c r="E5776" s="2">
        <v>16.18</v>
      </c>
      <c r="F5776" s="2">
        <v>-4.2036708110000003</v>
      </c>
    </row>
    <row r="5777" spans="1:6" x14ac:dyDescent="0.25">
      <c r="A5777" s="3">
        <v>37337</v>
      </c>
      <c r="B5777" s="2">
        <v>16.52</v>
      </c>
      <c r="C5777" s="2">
        <v>17.170000000000002</v>
      </c>
      <c r="D5777" s="2">
        <v>16.45</v>
      </c>
      <c r="E5777" s="2">
        <v>16.57</v>
      </c>
      <c r="F5777" s="2">
        <v>0.30266343800000001</v>
      </c>
    </row>
    <row r="5778" spans="1:6" x14ac:dyDescent="0.25">
      <c r="A5778" s="3">
        <v>37336</v>
      </c>
      <c r="B5778" s="2">
        <v>16.09</v>
      </c>
      <c r="C5778" s="2">
        <v>16.64</v>
      </c>
      <c r="D5778" s="2">
        <v>15.97</v>
      </c>
      <c r="E5778" s="2">
        <v>16.489999999999998</v>
      </c>
      <c r="F5778" s="2">
        <v>2.4860161590000001</v>
      </c>
    </row>
    <row r="5779" spans="1:6" x14ac:dyDescent="0.25">
      <c r="A5779" s="3">
        <v>37335</v>
      </c>
      <c r="B5779" s="2">
        <v>16.559999999999999</v>
      </c>
      <c r="C5779" s="2">
        <v>16.68</v>
      </c>
      <c r="D5779" s="2">
        <v>16</v>
      </c>
      <c r="E5779" s="2">
        <v>16.02</v>
      </c>
      <c r="F5779" s="2">
        <v>-3.2608695650000001</v>
      </c>
    </row>
    <row r="5780" spans="1:6" x14ac:dyDescent="0.25">
      <c r="A5780" s="3">
        <v>37334</v>
      </c>
      <c r="B5780" s="2">
        <v>16.52</v>
      </c>
      <c r="C5780" s="2">
        <v>17</v>
      </c>
      <c r="D5780" s="2">
        <v>16.510000000000002</v>
      </c>
      <c r="E5780" s="2">
        <v>16.739999999999998</v>
      </c>
      <c r="F5780" s="2">
        <v>1.331719128</v>
      </c>
    </row>
    <row r="5781" spans="1:6" x14ac:dyDescent="0.25">
      <c r="A5781" s="3">
        <v>37333</v>
      </c>
      <c r="B5781" s="2">
        <v>16.920000000000002</v>
      </c>
      <c r="C5781" s="2">
        <v>17.09</v>
      </c>
      <c r="D5781" s="2">
        <v>16.440000000000001</v>
      </c>
      <c r="E5781" s="2">
        <v>16.52</v>
      </c>
      <c r="F5781" s="2">
        <v>-2.3640661939999998</v>
      </c>
    </row>
    <row r="5782" spans="1:6" x14ac:dyDescent="0.25">
      <c r="A5782" s="3">
        <v>37330</v>
      </c>
      <c r="B5782" s="2">
        <v>16.68</v>
      </c>
      <c r="C5782" s="2">
        <v>16.88</v>
      </c>
      <c r="D5782" s="2">
        <v>16.29</v>
      </c>
      <c r="E5782" s="2">
        <v>16.54</v>
      </c>
      <c r="F5782" s="2">
        <v>-0.83932853699999999</v>
      </c>
    </row>
    <row r="5783" spans="1:6" x14ac:dyDescent="0.25">
      <c r="A5783" s="3">
        <v>37329</v>
      </c>
      <c r="B5783" s="2">
        <v>16.309999999999999</v>
      </c>
      <c r="C5783" s="2">
        <v>17</v>
      </c>
      <c r="D5783" s="2">
        <v>16.3</v>
      </c>
      <c r="E5783" s="2">
        <v>16.739999999999998</v>
      </c>
      <c r="F5783" s="2">
        <v>2.636419375</v>
      </c>
    </row>
    <row r="5784" spans="1:6" x14ac:dyDescent="0.25">
      <c r="A5784" s="3">
        <v>37328</v>
      </c>
      <c r="B5784" s="2">
        <v>16.53</v>
      </c>
      <c r="C5784" s="2">
        <v>16.64</v>
      </c>
      <c r="D5784" s="2">
        <v>16.27</v>
      </c>
      <c r="E5784" s="2">
        <v>16.36</v>
      </c>
      <c r="F5784" s="2">
        <v>-1.0284331520000001</v>
      </c>
    </row>
    <row r="5785" spans="1:6" x14ac:dyDescent="0.25">
      <c r="A5785" s="3">
        <v>37327</v>
      </c>
      <c r="B5785" s="2">
        <v>16.75</v>
      </c>
      <c r="C5785" s="2">
        <v>16.98</v>
      </c>
      <c r="D5785" s="2">
        <v>16.420000000000002</v>
      </c>
      <c r="E5785" s="2">
        <v>16.77</v>
      </c>
      <c r="F5785" s="2">
        <v>0.119402985</v>
      </c>
    </row>
    <row r="5786" spans="1:6" x14ac:dyDescent="0.25">
      <c r="A5786" s="3">
        <v>37326</v>
      </c>
      <c r="B5786" s="2">
        <v>17.66</v>
      </c>
      <c r="C5786" s="2">
        <v>17.82</v>
      </c>
      <c r="D5786" s="2">
        <v>17.02</v>
      </c>
      <c r="E5786" s="2">
        <v>17.420000000000002</v>
      </c>
      <c r="F5786" s="2">
        <v>-1.359003398</v>
      </c>
    </row>
    <row r="5787" spans="1:6" x14ac:dyDescent="0.25">
      <c r="A5787" s="3">
        <v>37323</v>
      </c>
      <c r="B5787" s="2">
        <v>17.440000000000001</v>
      </c>
      <c r="C5787" s="2">
        <v>17.93</v>
      </c>
      <c r="D5787" s="2">
        <v>17.350000000000001</v>
      </c>
      <c r="E5787" s="2">
        <v>17.8</v>
      </c>
      <c r="F5787" s="2">
        <v>2.0642201830000002</v>
      </c>
    </row>
    <row r="5788" spans="1:6" x14ac:dyDescent="0.25">
      <c r="A5788" s="3">
        <v>37322</v>
      </c>
      <c r="B5788" s="2">
        <v>17.010000000000002</v>
      </c>
      <c r="C5788" s="2">
        <v>17.27</v>
      </c>
      <c r="D5788" s="2">
        <v>16.53</v>
      </c>
      <c r="E5788" s="2">
        <v>17</v>
      </c>
      <c r="F5788" s="2">
        <v>-5.8788948000000001E-2</v>
      </c>
    </row>
    <row r="5789" spans="1:6" x14ac:dyDescent="0.25">
      <c r="A5789" s="3">
        <v>37321</v>
      </c>
      <c r="B5789" s="2">
        <v>16.420000000000002</v>
      </c>
      <c r="C5789" s="2">
        <v>16.920000000000002</v>
      </c>
      <c r="D5789" s="2">
        <v>15.92</v>
      </c>
      <c r="E5789" s="2">
        <v>16.77</v>
      </c>
      <c r="F5789" s="2">
        <v>2.131546894</v>
      </c>
    </row>
    <row r="5790" spans="1:6" x14ac:dyDescent="0.25">
      <c r="A5790" s="3">
        <v>37320</v>
      </c>
      <c r="B5790" s="2">
        <v>16.329999999999998</v>
      </c>
      <c r="C5790" s="2">
        <v>16.649999999999999</v>
      </c>
      <c r="D5790" s="2">
        <v>16.11</v>
      </c>
      <c r="E5790" s="2">
        <v>16.510000000000002</v>
      </c>
      <c r="F5790" s="2">
        <v>1.102265769</v>
      </c>
    </row>
    <row r="5791" spans="1:6" x14ac:dyDescent="0.25">
      <c r="A5791" s="3">
        <v>37319</v>
      </c>
      <c r="B5791" s="2">
        <v>15.18</v>
      </c>
      <c r="C5791" s="2">
        <v>16.55</v>
      </c>
      <c r="D5791" s="2">
        <v>15.01</v>
      </c>
      <c r="E5791" s="2">
        <v>16.48</v>
      </c>
      <c r="F5791" s="2">
        <v>8.563899868</v>
      </c>
    </row>
    <row r="5792" spans="1:6" x14ac:dyDescent="0.25">
      <c r="A5792" s="3">
        <v>37316</v>
      </c>
      <c r="B5792" s="2">
        <v>14.5</v>
      </c>
      <c r="C5792" s="2">
        <v>15.04</v>
      </c>
      <c r="D5792" s="2">
        <v>14.27</v>
      </c>
      <c r="E5792" s="2">
        <v>15</v>
      </c>
      <c r="F5792" s="2">
        <v>3.448275862</v>
      </c>
    </row>
    <row r="5793" spans="1:6" x14ac:dyDescent="0.25">
      <c r="A5793" s="3">
        <v>37315</v>
      </c>
      <c r="B5793" s="2">
        <v>14.5</v>
      </c>
      <c r="C5793" s="2">
        <v>14.99</v>
      </c>
      <c r="D5793" s="2">
        <v>14.24</v>
      </c>
      <c r="E5793" s="2">
        <v>14.27</v>
      </c>
      <c r="F5793" s="2">
        <v>-1.5862068970000001</v>
      </c>
    </row>
    <row r="5794" spans="1:6" x14ac:dyDescent="0.25">
      <c r="A5794" s="3">
        <v>37314</v>
      </c>
      <c r="B5794" s="2">
        <v>15.66</v>
      </c>
      <c r="C5794" s="2">
        <v>15.71</v>
      </c>
      <c r="D5794" s="2">
        <v>14.15</v>
      </c>
      <c r="E5794" s="2">
        <v>14.24</v>
      </c>
      <c r="F5794" s="2">
        <v>-9.0676883779999997</v>
      </c>
    </row>
    <row r="5795" spans="1:6" x14ac:dyDescent="0.25">
      <c r="A5795" s="3">
        <v>37313</v>
      </c>
      <c r="B5795" s="2">
        <v>15.75</v>
      </c>
      <c r="C5795" s="2">
        <v>16</v>
      </c>
      <c r="D5795" s="2">
        <v>15.39</v>
      </c>
      <c r="E5795" s="2">
        <v>15.5</v>
      </c>
      <c r="F5795" s="2">
        <v>-1.587301587</v>
      </c>
    </row>
    <row r="5796" spans="1:6" x14ac:dyDescent="0.25">
      <c r="A5796" s="3">
        <v>37312</v>
      </c>
      <c r="B5796" s="2">
        <v>15.36</v>
      </c>
      <c r="C5796" s="2">
        <v>15.71</v>
      </c>
      <c r="D5796" s="2">
        <v>15.1</v>
      </c>
      <c r="E5796" s="2">
        <v>15.6</v>
      </c>
      <c r="F5796" s="2">
        <v>1.5625</v>
      </c>
    </row>
    <row r="5797" spans="1:6" x14ac:dyDescent="0.25">
      <c r="A5797" s="3">
        <v>37309</v>
      </c>
      <c r="B5797" s="2">
        <v>15.25</v>
      </c>
      <c r="C5797" s="2">
        <v>15.47</v>
      </c>
      <c r="D5797" s="2">
        <v>14.25</v>
      </c>
      <c r="E5797" s="2">
        <v>15.24</v>
      </c>
      <c r="F5797" s="2">
        <v>-6.5573770000000003E-2</v>
      </c>
    </row>
    <row r="5798" spans="1:6" x14ac:dyDescent="0.25">
      <c r="A5798" s="3">
        <v>37308</v>
      </c>
      <c r="B5798" s="2">
        <v>16.239999999999998</v>
      </c>
      <c r="C5798" s="2">
        <v>16.3</v>
      </c>
      <c r="D5798" s="2">
        <v>15</v>
      </c>
      <c r="E5798" s="2">
        <v>15.11</v>
      </c>
      <c r="F5798" s="2">
        <v>-6.9581280789999997</v>
      </c>
    </row>
    <row r="5799" spans="1:6" x14ac:dyDescent="0.25">
      <c r="A5799" s="3">
        <v>37307</v>
      </c>
      <c r="B5799" s="2">
        <v>16.8</v>
      </c>
      <c r="C5799" s="2">
        <v>16.899999999999999</v>
      </c>
      <c r="D5799" s="2">
        <v>16.18</v>
      </c>
      <c r="E5799" s="2">
        <v>16.690000000000001</v>
      </c>
      <c r="F5799" s="2">
        <v>-0.65476190499999998</v>
      </c>
    </row>
    <row r="5800" spans="1:6" x14ac:dyDescent="0.25">
      <c r="A5800" s="3">
        <v>37306</v>
      </c>
      <c r="B5800" s="2">
        <v>16.61</v>
      </c>
      <c r="C5800" s="2">
        <v>17.02</v>
      </c>
      <c r="D5800" s="2">
        <v>16.57</v>
      </c>
      <c r="E5800" s="2">
        <v>16.809999999999999</v>
      </c>
      <c r="F5800" s="2">
        <v>1.204093919</v>
      </c>
    </row>
    <row r="5801" spans="1:6" x14ac:dyDescent="0.25">
      <c r="A5801" s="3">
        <v>37302</v>
      </c>
      <c r="B5801" s="2">
        <v>17.510000000000002</v>
      </c>
      <c r="C5801" s="2">
        <v>17.54</v>
      </c>
      <c r="D5801" s="2">
        <v>17.04</v>
      </c>
      <c r="E5801" s="2">
        <v>17.09</v>
      </c>
      <c r="F5801" s="2">
        <v>-2.3986293550000002</v>
      </c>
    </row>
    <row r="5802" spans="1:6" x14ac:dyDescent="0.25">
      <c r="A5802" s="3">
        <v>37301</v>
      </c>
      <c r="B5802" s="2">
        <v>17.61</v>
      </c>
      <c r="C5802" s="2">
        <v>17.670000000000002</v>
      </c>
      <c r="D5802" s="2">
        <v>17.32</v>
      </c>
      <c r="E5802" s="2">
        <v>17.46</v>
      </c>
      <c r="F5802" s="2">
        <v>-0.85178875600000004</v>
      </c>
    </row>
    <row r="5803" spans="1:6" x14ac:dyDescent="0.25">
      <c r="A5803" s="3">
        <v>37300</v>
      </c>
      <c r="B5803" s="2">
        <v>17.420000000000002</v>
      </c>
      <c r="C5803" s="2">
        <v>17.64</v>
      </c>
      <c r="D5803" s="2">
        <v>17.34</v>
      </c>
      <c r="E5803" s="2">
        <v>17.52</v>
      </c>
      <c r="F5803" s="2">
        <v>0.574052813</v>
      </c>
    </row>
    <row r="5804" spans="1:6" x14ac:dyDescent="0.25">
      <c r="A5804" s="3">
        <v>37299</v>
      </c>
      <c r="B5804" s="2">
        <v>17.329999999999998</v>
      </c>
      <c r="C5804" s="2">
        <v>17.61</v>
      </c>
      <c r="D5804" s="2">
        <v>17.09</v>
      </c>
      <c r="E5804" s="2">
        <v>17.260000000000002</v>
      </c>
      <c r="F5804" s="2">
        <v>-0.40392383199999998</v>
      </c>
    </row>
    <row r="5805" spans="1:6" x14ac:dyDescent="0.25">
      <c r="A5805" s="3">
        <v>37298</v>
      </c>
      <c r="B5805" s="2">
        <v>16.93</v>
      </c>
      <c r="C5805" s="2">
        <v>17.71</v>
      </c>
      <c r="D5805" s="2">
        <v>16.760000000000002</v>
      </c>
      <c r="E5805" s="2">
        <v>17.690000000000001</v>
      </c>
      <c r="F5805" s="2">
        <v>4.4890726519999999</v>
      </c>
    </row>
    <row r="5806" spans="1:6" x14ac:dyDescent="0.25">
      <c r="A5806" s="3">
        <v>37295</v>
      </c>
      <c r="B5806" s="2">
        <v>17.260000000000002</v>
      </c>
      <c r="C5806" s="2">
        <v>17.3</v>
      </c>
      <c r="D5806" s="2">
        <v>16.27</v>
      </c>
      <c r="E5806" s="2">
        <v>16.760000000000002</v>
      </c>
      <c r="F5806" s="2">
        <v>-2.8968713789999998</v>
      </c>
    </row>
    <row r="5807" spans="1:6" x14ac:dyDescent="0.25">
      <c r="A5807" s="3">
        <v>37294</v>
      </c>
      <c r="B5807" s="2">
        <v>17.920000000000002</v>
      </c>
      <c r="C5807" s="2">
        <v>18</v>
      </c>
      <c r="D5807" s="2">
        <v>17.02</v>
      </c>
      <c r="E5807" s="2">
        <v>17.059999999999999</v>
      </c>
      <c r="F5807" s="2">
        <v>-4.7991071429999996</v>
      </c>
    </row>
    <row r="5808" spans="1:6" x14ac:dyDescent="0.25">
      <c r="A5808" s="3">
        <v>37293</v>
      </c>
      <c r="B5808" s="2">
        <v>19.23</v>
      </c>
      <c r="C5808" s="2">
        <v>19.25</v>
      </c>
      <c r="D5808" s="2">
        <v>18.27</v>
      </c>
      <c r="E5808" s="2">
        <v>18.61</v>
      </c>
      <c r="F5808" s="2">
        <v>-3.2241289649999998</v>
      </c>
    </row>
    <row r="5809" spans="1:6" x14ac:dyDescent="0.25">
      <c r="A5809" s="3">
        <v>37292</v>
      </c>
      <c r="B5809" s="2">
        <v>18.07</v>
      </c>
      <c r="C5809" s="2">
        <v>18.96</v>
      </c>
      <c r="D5809" s="2">
        <v>18</v>
      </c>
      <c r="E5809" s="2">
        <v>18.5</v>
      </c>
      <c r="F5809" s="2">
        <v>2.379634754</v>
      </c>
    </row>
    <row r="5810" spans="1:6" x14ac:dyDescent="0.25">
      <c r="A5810" s="3">
        <v>37291</v>
      </c>
      <c r="B5810" s="2">
        <v>19</v>
      </c>
      <c r="C5810" s="2">
        <v>19.2</v>
      </c>
      <c r="D5810" s="2">
        <v>18</v>
      </c>
      <c r="E5810" s="2">
        <v>18.309999999999999</v>
      </c>
      <c r="F5810" s="2">
        <v>-3.6315789469999999</v>
      </c>
    </row>
    <row r="5811" spans="1:6" x14ac:dyDescent="0.25">
      <c r="A5811" s="3">
        <v>37288</v>
      </c>
      <c r="B5811" s="2">
        <v>19.55</v>
      </c>
      <c r="C5811" s="2">
        <v>20</v>
      </c>
      <c r="D5811" s="2">
        <v>19.100000000000001</v>
      </c>
      <c r="E5811" s="2">
        <v>19.21</v>
      </c>
      <c r="F5811" s="2">
        <v>-1.7391304350000001</v>
      </c>
    </row>
    <row r="5812" spans="1:6" x14ac:dyDescent="0.25">
      <c r="A5812" s="3">
        <v>37287</v>
      </c>
      <c r="B5812" s="2">
        <v>19.48</v>
      </c>
      <c r="C5812" s="2">
        <v>19.809999999999999</v>
      </c>
      <c r="D5812" s="2">
        <v>19.04</v>
      </c>
      <c r="E5812" s="2">
        <v>19.8</v>
      </c>
      <c r="F5812" s="2">
        <v>1.6427104720000001</v>
      </c>
    </row>
    <row r="5813" spans="1:6" x14ac:dyDescent="0.25">
      <c r="A5813" s="3">
        <v>37286</v>
      </c>
      <c r="B5813" s="2">
        <v>19.260000000000002</v>
      </c>
      <c r="C5813" s="2">
        <v>19.36</v>
      </c>
      <c r="D5813" s="2">
        <v>18.239999999999998</v>
      </c>
      <c r="E5813" s="2">
        <v>19.34</v>
      </c>
      <c r="F5813" s="2">
        <v>0.41536864000000001</v>
      </c>
    </row>
    <row r="5814" spans="1:6" x14ac:dyDescent="0.25">
      <c r="A5814" s="3">
        <v>37285</v>
      </c>
      <c r="B5814" s="2">
        <v>19.760000000000002</v>
      </c>
      <c r="C5814" s="2">
        <v>19.989999999999998</v>
      </c>
      <c r="D5814" s="2">
        <v>18.84</v>
      </c>
      <c r="E5814" s="2">
        <v>19.010000000000002</v>
      </c>
      <c r="F5814" s="2">
        <v>-3.7955465589999999</v>
      </c>
    </row>
    <row r="5815" spans="1:6" x14ac:dyDescent="0.25">
      <c r="A5815" s="3">
        <v>37284</v>
      </c>
      <c r="B5815" s="2">
        <v>19.48</v>
      </c>
      <c r="C5815" s="2">
        <v>19.98</v>
      </c>
      <c r="D5815" s="2">
        <v>19.32</v>
      </c>
      <c r="E5815" s="2">
        <v>19.7</v>
      </c>
      <c r="F5815" s="2">
        <v>1.12936345</v>
      </c>
    </row>
    <row r="5816" spans="1:6" x14ac:dyDescent="0.25">
      <c r="A5816" s="3">
        <v>37281</v>
      </c>
      <c r="B5816" s="2">
        <v>19.03</v>
      </c>
      <c r="C5816" s="2">
        <v>19.510000000000002</v>
      </c>
      <c r="D5816" s="2">
        <v>18.91</v>
      </c>
      <c r="E5816" s="2">
        <v>19.13</v>
      </c>
      <c r="F5816" s="2">
        <v>0.525486075</v>
      </c>
    </row>
    <row r="5817" spans="1:6" x14ac:dyDescent="0.25">
      <c r="A5817" s="3">
        <v>37280</v>
      </c>
      <c r="B5817" s="2">
        <v>19.22</v>
      </c>
      <c r="C5817" s="2">
        <v>19.829999999999998</v>
      </c>
      <c r="D5817" s="2">
        <v>18.850000000000001</v>
      </c>
      <c r="E5817" s="2">
        <v>19.05</v>
      </c>
      <c r="F5817" s="2">
        <v>-0.88449531699999995</v>
      </c>
    </row>
    <row r="5818" spans="1:6" x14ac:dyDescent="0.25">
      <c r="A5818" s="3">
        <v>37279</v>
      </c>
      <c r="B5818" s="2">
        <v>18.16</v>
      </c>
      <c r="C5818" s="2">
        <v>19.02</v>
      </c>
      <c r="D5818" s="2">
        <v>18.13</v>
      </c>
      <c r="E5818" s="2">
        <v>18.93</v>
      </c>
      <c r="F5818" s="2">
        <v>4.240088106</v>
      </c>
    </row>
    <row r="5819" spans="1:6" x14ac:dyDescent="0.25">
      <c r="A5819" s="3">
        <v>37278</v>
      </c>
      <c r="B5819" s="2">
        <v>19.22</v>
      </c>
      <c r="C5819" s="2">
        <v>19.29</v>
      </c>
      <c r="D5819" s="2">
        <v>18.05</v>
      </c>
      <c r="E5819" s="2">
        <v>18.059999999999999</v>
      </c>
      <c r="F5819" s="2">
        <v>-6.0353798129999996</v>
      </c>
    </row>
    <row r="5820" spans="1:6" x14ac:dyDescent="0.25">
      <c r="A5820" s="3">
        <v>37274</v>
      </c>
      <c r="B5820" s="2">
        <v>18.829999999999998</v>
      </c>
      <c r="C5820" s="2">
        <v>19.3</v>
      </c>
      <c r="D5820" s="2">
        <v>18.8</v>
      </c>
      <c r="E5820" s="2">
        <v>18.850000000000001</v>
      </c>
      <c r="F5820" s="2">
        <v>0.10621348899999999</v>
      </c>
    </row>
    <row r="5821" spans="1:6" x14ac:dyDescent="0.25">
      <c r="A5821" s="3">
        <v>37273</v>
      </c>
      <c r="B5821" s="2">
        <v>19.23</v>
      </c>
      <c r="C5821" s="2">
        <v>19.489999999999998</v>
      </c>
      <c r="D5821" s="2">
        <v>19.02</v>
      </c>
      <c r="E5821" s="2">
        <v>19.48</v>
      </c>
      <c r="F5821" s="2">
        <v>1.3000520019999999</v>
      </c>
    </row>
    <row r="5822" spans="1:6" x14ac:dyDescent="0.25">
      <c r="A5822" s="3">
        <v>37272</v>
      </c>
      <c r="B5822" s="2">
        <v>19.38</v>
      </c>
      <c r="C5822" s="2">
        <v>19.52</v>
      </c>
      <c r="D5822" s="2">
        <v>18.93</v>
      </c>
      <c r="E5822" s="2">
        <v>18.940000000000001</v>
      </c>
      <c r="F5822" s="2">
        <v>-2.270381837</v>
      </c>
    </row>
    <row r="5823" spans="1:6" x14ac:dyDescent="0.25">
      <c r="A5823" s="3">
        <v>37271</v>
      </c>
      <c r="B5823" s="2">
        <v>19.75</v>
      </c>
      <c r="C5823" s="2">
        <v>20.04</v>
      </c>
      <c r="D5823" s="2">
        <v>19.350000000000001</v>
      </c>
      <c r="E5823" s="2">
        <v>19.68</v>
      </c>
      <c r="F5823" s="2">
        <v>-0.35443037999999999</v>
      </c>
    </row>
    <row r="5824" spans="1:6" x14ac:dyDescent="0.25">
      <c r="A5824" s="3">
        <v>37270</v>
      </c>
      <c r="B5824" s="2">
        <v>19.920000000000002</v>
      </c>
      <c r="C5824" s="2">
        <v>20.2</v>
      </c>
      <c r="D5824" s="2">
        <v>19.5</v>
      </c>
      <c r="E5824" s="2">
        <v>19.63</v>
      </c>
      <c r="F5824" s="2">
        <v>-1.4558232929999999</v>
      </c>
    </row>
    <row r="5825" spans="1:6" x14ac:dyDescent="0.25">
      <c r="A5825" s="3">
        <v>37267</v>
      </c>
      <c r="B5825" s="2">
        <v>20.56</v>
      </c>
      <c r="C5825" s="2">
        <v>20.74</v>
      </c>
      <c r="D5825" s="2">
        <v>19.97</v>
      </c>
      <c r="E5825" s="2">
        <v>20.21</v>
      </c>
      <c r="F5825" s="2">
        <v>-1.70233463</v>
      </c>
    </row>
    <row r="5826" spans="1:6" x14ac:dyDescent="0.25">
      <c r="A5826" s="3">
        <v>37266</v>
      </c>
      <c r="B5826" s="2">
        <v>20.8</v>
      </c>
      <c r="C5826" s="2">
        <v>21.28</v>
      </c>
      <c r="D5826" s="2">
        <v>20.49</v>
      </c>
      <c r="E5826" s="2">
        <v>21</v>
      </c>
      <c r="F5826" s="2">
        <v>0.96153846200000004</v>
      </c>
    </row>
    <row r="5827" spans="1:6" x14ac:dyDescent="0.25">
      <c r="A5827" s="3">
        <v>37265</v>
      </c>
      <c r="B5827" s="2">
        <v>21.26</v>
      </c>
      <c r="C5827" s="2">
        <v>21.84</v>
      </c>
      <c r="D5827" s="2">
        <v>20.53</v>
      </c>
      <c r="E5827" s="2">
        <v>20.85</v>
      </c>
      <c r="F5827" s="2">
        <v>-1.928504233</v>
      </c>
    </row>
    <row r="5828" spans="1:6" x14ac:dyDescent="0.25">
      <c r="A5828" s="3">
        <v>37264</v>
      </c>
      <c r="B5828" s="2">
        <v>20.6</v>
      </c>
      <c r="C5828" s="2">
        <v>21.09</v>
      </c>
      <c r="D5828" s="2">
        <v>20.47</v>
      </c>
      <c r="E5828" s="2">
        <v>20.95</v>
      </c>
      <c r="F5828" s="2">
        <v>1.6990291259999999</v>
      </c>
    </row>
    <row r="5829" spans="1:6" x14ac:dyDescent="0.25">
      <c r="A5829" s="3">
        <v>37263</v>
      </c>
      <c r="B5829" s="2">
        <v>21</v>
      </c>
      <c r="C5829" s="2">
        <v>21.25</v>
      </c>
      <c r="D5829" s="2">
        <v>20.309999999999999</v>
      </c>
      <c r="E5829" s="2">
        <v>20.53</v>
      </c>
      <c r="F5829" s="2">
        <v>-2.2380952380000001</v>
      </c>
    </row>
    <row r="5830" spans="1:6" x14ac:dyDescent="0.25">
      <c r="A5830" s="3">
        <v>37260</v>
      </c>
      <c r="B5830" s="2">
        <v>21.19</v>
      </c>
      <c r="C5830" s="2">
        <v>21.5</v>
      </c>
      <c r="D5830" s="2">
        <v>20.420000000000002</v>
      </c>
      <c r="E5830" s="2">
        <v>20.83</v>
      </c>
      <c r="F5830" s="2">
        <v>-1.698914582</v>
      </c>
    </row>
    <row r="5831" spans="1:6" x14ac:dyDescent="0.25">
      <c r="A5831" s="3">
        <v>37259</v>
      </c>
      <c r="B5831" s="2">
        <v>19.54</v>
      </c>
      <c r="C5831" s="2">
        <v>20.8</v>
      </c>
      <c r="D5831" s="2">
        <v>19.5</v>
      </c>
      <c r="E5831" s="2">
        <v>20.76</v>
      </c>
      <c r="F5831" s="2">
        <v>6.2436028659999998</v>
      </c>
    </row>
    <row r="5832" spans="1:6" x14ac:dyDescent="0.25">
      <c r="A5832" s="3">
        <v>37258</v>
      </c>
      <c r="B5832" s="2">
        <v>18.440000000000001</v>
      </c>
      <c r="C5832" s="2">
        <v>19.3</v>
      </c>
      <c r="D5832" s="2">
        <v>18.260000000000002</v>
      </c>
      <c r="E5832" s="2">
        <v>19.23</v>
      </c>
      <c r="F5832" s="2">
        <v>4.2841648589999997</v>
      </c>
    </row>
    <row r="5833" spans="1:6" x14ac:dyDescent="0.25">
      <c r="A5833" s="3">
        <v>37256</v>
      </c>
      <c r="B5833" s="2">
        <v>18.45</v>
      </c>
      <c r="C5833" s="2">
        <v>18.93</v>
      </c>
      <c r="D5833" s="2">
        <v>18.059999999999999</v>
      </c>
      <c r="E5833" s="2">
        <v>18.11</v>
      </c>
      <c r="F5833" s="2">
        <v>-1.842818428</v>
      </c>
    </row>
    <row r="5834" spans="1:6" x14ac:dyDescent="0.25">
      <c r="A5834" s="3">
        <v>37253</v>
      </c>
      <c r="B5834" s="2">
        <v>18.690000000000001</v>
      </c>
      <c r="C5834" s="2">
        <v>18.940000000000001</v>
      </c>
      <c r="D5834" s="2">
        <v>18.2</v>
      </c>
      <c r="E5834" s="2">
        <v>18.54</v>
      </c>
      <c r="F5834" s="2">
        <v>-0.802568218</v>
      </c>
    </row>
    <row r="5835" spans="1:6" x14ac:dyDescent="0.25">
      <c r="A5835" s="3">
        <v>37252</v>
      </c>
      <c r="B5835" s="2">
        <v>18.420000000000002</v>
      </c>
      <c r="C5835" s="2">
        <v>18.71</v>
      </c>
      <c r="D5835" s="2">
        <v>18.21</v>
      </c>
      <c r="E5835" s="2">
        <v>18.489999999999998</v>
      </c>
      <c r="F5835" s="2">
        <v>0.38002171600000001</v>
      </c>
    </row>
    <row r="5836" spans="1:6" x14ac:dyDescent="0.25">
      <c r="A5836" s="3">
        <v>37251</v>
      </c>
      <c r="B5836" s="2">
        <v>18.11</v>
      </c>
      <c r="C5836" s="2">
        <v>18.829999999999998</v>
      </c>
      <c r="D5836" s="2">
        <v>18.059999999999999</v>
      </c>
      <c r="E5836" s="2">
        <v>18.239999999999998</v>
      </c>
      <c r="F5836" s="2">
        <v>0.71783545000000004</v>
      </c>
    </row>
    <row r="5837" spans="1:6" x14ac:dyDescent="0.25">
      <c r="A5837" s="3">
        <v>37249</v>
      </c>
      <c r="B5837" s="2">
        <v>18.23</v>
      </c>
      <c r="C5837" s="2">
        <v>18.5</v>
      </c>
      <c r="D5837" s="2">
        <v>18</v>
      </c>
      <c r="E5837" s="2">
        <v>18.11</v>
      </c>
      <c r="F5837" s="2">
        <v>-0.65825562299999996</v>
      </c>
    </row>
    <row r="5838" spans="1:6" x14ac:dyDescent="0.25">
      <c r="A5838" s="3">
        <v>37246</v>
      </c>
      <c r="B5838" s="2">
        <v>18.78</v>
      </c>
      <c r="C5838" s="2">
        <v>19.059999999999999</v>
      </c>
      <c r="D5838" s="2">
        <v>18.16</v>
      </c>
      <c r="E5838" s="2">
        <v>18.190000000000001</v>
      </c>
      <c r="F5838" s="2">
        <v>-3.1416400430000002</v>
      </c>
    </row>
    <row r="5839" spans="1:6" x14ac:dyDescent="0.25">
      <c r="A5839" s="3">
        <v>37245</v>
      </c>
      <c r="B5839" s="2">
        <v>18.899999999999999</v>
      </c>
      <c r="C5839" s="2">
        <v>18.989999999999998</v>
      </c>
      <c r="D5839" s="2">
        <v>18.079999999999998</v>
      </c>
      <c r="E5839" s="2">
        <v>18.29</v>
      </c>
      <c r="F5839" s="2">
        <v>-3.2275132279999998</v>
      </c>
    </row>
    <row r="5840" spans="1:6" x14ac:dyDescent="0.25">
      <c r="A5840" s="3">
        <v>37244</v>
      </c>
      <c r="B5840" s="2">
        <v>19.18</v>
      </c>
      <c r="C5840" s="2">
        <v>19.77</v>
      </c>
      <c r="D5840" s="2">
        <v>19.05</v>
      </c>
      <c r="E5840" s="2">
        <v>19.350000000000001</v>
      </c>
      <c r="F5840" s="2">
        <v>0.88633993700000002</v>
      </c>
    </row>
    <row r="5841" spans="1:6" x14ac:dyDescent="0.25">
      <c r="A5841" s="3">
        <v>37243</v>
      </c>
      <c r="B5841" s="2">
        <v>19.62</v>
      </c>
      <c r="C5841" s="2">
        <v>19.850000000000001</v>
      </c>
      <c r="D5841" s="2">
        <v>19.43</v>
      </c>
      <c r="E5841" s="2">
        <v>19.62</v>
      </c>
      <c r="F5841" s="2">
        <v>0</v>
      </c>
    </row>
    <row r="5842" spans="1:6" x14ac:dyDescent="0.25">
      <c r="A5842" s="3">
        <v>37242</v>
      </c>
      <c r="B5842" s="2">
        <v>19.27</v>
      </c>
      <c r="C5842" s="2">
        <v>19.84</v>
      </c>
      <c r="D5842" s="2">
        <v>19.2</v>
      </c>
      <c r="E5842" s="2">
        <v>19.260000000000002</v>
      </c>
      <c r="F5842" s="2">
        <v>-5.1894136E-2</v>
      </c>
    </row>
    <row r="5843" spans="1:6" x14ac:dyDescent="0.25">
      <c r="A5843" s="3">
        <v>37239</v>
      </c>
      <c r="B5843" s="2">
        <v>18.93</v>
      </c>
      <c r="C5843" s="2">
        <v>19.71</v>
      </c>
      <c r="D5843" s="2">
        <v>18.8</v>
      </c>
      <c r="E5843" s="2">
        <v>19.39</v>
      </c>
      <c r="F5843" s="2">
        <v>2.4300052829999998</v>
      </c>
    </row>
    <row r="5844" spans="1:6" x14ac:dyDescent="0.25">
      <c r="A5844" s="3">
        <v>37238</v>
      </c>
      <c r="B5844" s="2">
        <v>19.829999999999998</v>
      </c>
      <c r="C5844" s="2">
        <v>20</v>
      </c>
      <c r="D5844" s="2">
        <v>18.93</v>
      </c>
      <c r="E5844" s="2">
        <v>19.010000000000002</v>
      </c>
      <c r="F5844" s="2">
        <v>-4.1351487640000002</v>
      </c>
    </row>
    <row r="5845" spans="1:6" x14ac:dyDescent="0.25">
      <c r="A5845" s="3">
        <v>37237</v>
      </c>
      <c r="B5845" s="2">
        <v>20.94</v>
      </c>
      <c r="C5845" s="2">
        <v>21.3</v>
      </c>
      <c r="D5845" s="2">
        <v>19.98</v>
      </c>
      <c r="E5845" s="2">
        <v>20.5</v>
      </c>
      <c r="F5845" s="2">
        <v>-2.1012416429999998</v>
      </c>
    </row>
    <row r="5846" spans="1:6" x14ac:dyDescent="0.25">
      <c r="A5846" s="3">
        <v>37236</v>
      </c>
      <c r="B5846" s="2">
        <v>21.14</v>
      </c>
      <c r="C5846" s="2">
        <v>21.38</v>
      </c>
      <c r="D5846" s="2">
        <v>20.69</v>
      </c>
      <c r="E5846" s="2">
        <v>20.78</v>
      </c>
      <c r="F5846" s="2">
        <v>-1.7029328290000001</v>
      </c>
    </row>
    <row r="5847" spans="1:6" x14ac:dyDescent="0.25">
      <c r="A5847" s="3">
        <v>37235</v>
      </c>
      <c r="B5847" s="2">
        <v>20.91</v>
      </c>
      <c r="C5847" s="2">
        <v>21.38</v>
      </c>
      <c r="D5847" s="2">
        <v>20.5</v>
      </c>
      <c r="E5847" s="2">
        <v>20.74</v>
      </c>
      <c r="F5847" s="2">
        <v>-0.81300813000000005</v>
      </c>
    </row>
    <row r="5848" spans="1:6" x14ac:dyDescent="0.25">
      <c r="A5848" s="3">
        <v>37232</v>
      </c>
      <c r="B5848" s="2">
        <v>21.51</v>
      </c>
      <c r="C5848" s="2">
        <v>21.92</v>
      </c>
      <c r="D5848" s="2">
        <v>20.98</v>
      </c>
      <c r="E5848" s="2">
        <v>21.16</v>
      </c>
      <c r="F5848" s="2">
        <v>-1.627150163</v>
      </c>
    </row>
    <row r="5849" spans="1:6" x14ac:dyDescent="0.25">
      <c r="A5849" s="3">
        <v>37231</v>
      </c>
      <c r="B5849" s="2">
        <v>21.61</v>
      </c>
      <c r="C5849" s="2">
        <v>21.9</v>
      </c>
      <c r="D5849" s="2">
        <v>21.3</v>
      </c>
      <c r="E5849" s="2">
        <v>21.79</v>
      </c>
      <c r="F5849" s="2">
        <v>0.83294770900000004</v>
      </c>
    </row>
    <row r="5850" spans="1:6" x14ac:dyDescent="0.25">
      <c r="A5850" s="3">
        <v>37230</v>
      </c>
      <c r="B5850" s="2">
        <v>20.76</v>
      </c>
      <c r="C5850" s="2">
        <v>21.9</v>
      </c>
      <c r="D5850" s="2">
        <v>20.65</v>
      </c>
      <c r="E5850" s="2">
        <v>21.54</v>
      </c>
      <c r="F5850" s="2">
        <v>3.757225434</v>
      </c>
    </row>
    <row r="5851" spans="1:6" x14ac:dyDescent="0.25">
      <c r="A5851" s="3">
        <v>37229</v>
      </c>
      <c r="B5851" s="2">
        <v>20.07</v>
      </c>
      <c r="C5851" s="2">
        <v>20.7</v>
      </c>
      <c r="D5851" s="2">
        <v>19.84</v>
      </c>
      <c r="E5851" s="2">
        <v>20.52</v>
      </c>
      <c r="F5851" s="2">
        <v>2.2421524659999998</v>
      </c>
    </row>
    <row r="5852" spans="1:6" x14ac:dyDescent="0.25">
      <c r="A5852" s="3">
        <v>37228</v>
      </c>
      <c r="B5852" s="2">
        <v>20.03</v>
      </c>
      <c r="C5852" s="2">
        <v>20.190000000000001</v>
      </c>
      <c r="D5852" s="2">
        <v>19.75</v>
      </c>
      <c r="E5852" s="2">
        <v>19.86</v>
      </c>
      <c r="F5852" s="2">
        <v>-0.84872691</v>
      </c>
    </row>
    <row r="5853" spans="1:6" x14ac:dyDescent="0.25">
      <c r="A5853" s="3">
        <v>37225</v>
      </c>
      <c r="B5853" s="2">
        <v>19.95</v>
      </c>
      <c r="C5853" s="2">
        <v>20.5</v>
      </c>
      <c r="D5853" s="2">
        <v>19.809999999999999</v>
      </c>
      <c r="E5853" s="2">
        <v>20.440000000000001</v>
      </c>
      <c r="F5853" s="2">
        <v>2.4561403510000002</v>
      </c>
    </row>
    <row r="5854" spans="1:6" x14ac:dyDescent="0.25">
      <c r="A5854" s="3">
        <v>37224</v>
      </c>
      <c r="B5854" s="2">
        <v>19.22</v>
      </c>
      <c r="C5854" s="2">
        <v>20.010000000000002</v>
      </c>
      <c r="D5854" s="2">
        <v>19.12</v>
      </c>
      <c r="E5854" s="2">
        <v>19.89</v>
      </c>
      <c r="F5854" s="2">
        <v>3.4859521330000001</v>
      </c>
    </row>
    <row r="5855" spans="1:6" x14ac:dyDescent="0.25">
      <c r="A5855" s="3">
        <v>37223</v>
      </c>
      <c r="B5855" s="2">
        <v>19.5</v>
      </c>
      <c r="C5855" s="2">
        <v>19.96</v>
      </c>
      <c r="D5855" s="2">
        <v>18.84</v>
      </c>
      <c r="E5855" s="2">
        <v>18.88</v>
      </c>
      <c r="F5855" s="2">
        <v>-3.1794871790000001</v>
      </c>
    </row>
    <row r="5856" spans="1:6" x14ac:dyDescent="0.25">
      <c r="A5856" s="3">
        <v>37222</v>
      </c>
      <c r="B5856" s="2">
        <v>19.78</v>
      </c>
      <c r="C5856" s="2">
        <v>20.309999999999999</v>
      </c>
      <c r="D5856" s="2">
        <v>19.489999999999998</v>
      </c>
      <c r="E5856" s="2">
        <v>19.7</v>
      </c>
      <c r="F5856" s="2">
        <v>-0.40444893799999998</v>
      </c>
    </row>
    <row r="5857" spans="1:6" x14ac:dyDescent="0.25">
      <c r="A5857" s="3">
        <v>37221</v>
      </c>
      <c r="B5857" s="2">
        <v>19.8</v>
      </c>
      <c r="C5857" s="2">
        <v>20.170000000000002</v>
      </c>
      <c r="D5857" s="2">
        <v>19.36</v>
      </c>
      <c r="E5857" s="2">
        <v>19.93</v>
      </c>
      <c r="F5857" s="2">
        <v>0.65656565700000002</v>
      </c>
    </row>
    <row r="5858" spans="1:6" x14ac:dyDescent="0.25">
      <c r="A5858" s="3">
        <v>37218</v>
      </c>
      <c r="B5858" s="2">
        <v>19.29</v>
      </c>
      <c r="C5858" s="2">
        <v>19.75</v>
      </c>
      <c r="D5858" s="2">
        <v>19.23</v>
      </c>
      <c r="E5858" s="2">
        <v>19.59</v>
      </c>
      <c r="F5858" s="2">
        <v>1.5552099530000001</v>
      </c>
    </row>
    <row r="5859" spans="1:6" x14ac:dyDescent="0.25">
      <c r="A5859" s="3">
        <v>37216</v>
      </c>
      <c r="B5859" s="2">
        <v>19.61</v>
      </c>
      <c r="C5859" s="2">
        <v>19.7</v>
      </c>
      <c r="D5859" s="2">
        <v>18.7</v>
      </c>
      <c r="E5859" s="2">
        <v>19.149999999999999</v>
      </c>
      <c r="F5859" s="2">
        <v>-2.345741968</v>
      </c>
    </row>
    <row r="5860" spans="1:6" x14ac:dyDescent="0.25">
      <c r="A5860" s="3">
        <v>37215</v>
      </c>
      <c r="B5860" s="2">
        <v>20.59</v>
      </c>
      <c r="C5860" s="2">
        <v>20.77</v>
      </c>
      <c r="D5860" s="2">
        <v>19.600000000000001</v>
      </c>
      <c r="E5860" s="2">
        <v>19.79</v>
      </c>
      <c r="F5860" s="2">
        <v>-3.8853812529999998</v>
      </c>
    </row>
    <row r="5861" spans="1:6" x14ac:dyDescent="0.25">
      <c r="A5861" s="3">
        <v>37214</v>
      </c>
      <c r="B5861" s="2">
        <v>20.14</v>
      </c>
      <c r="C5861" s="2">
        <v>20.72</v>
      </c>
      <c r="D5861" s="2">
        <v>20.059999999999999</v>
      </c>
      <c r="E5861" s="2">
        <v>20.71</v>
      </c>
      <c r="F5861" s="2">
        <v>2.8301886789999999</v>
      </c>
    </row>
    <row r="5862" spans="1:6" x14ac:dyDescent="0.25">
      <c r="A5862" s="3">
        <v>37211</v>
      </c>
      <c r="B5862" s="2">
        <v>20.100000000000001</v>
      </c>
      <c r="C5862" s="2">
        <v>20.100000000000001</v>
      </c>
      <c r="D5862" s="2">
        <v>19.690000000000001</v>
      </c>
      <c r="E5862" s="2">
        <v>20.02</v>
      </c>
      <c r="F5862" s="2">
        <v>-0.39800995</v>
      </c>
    </row>
    <row r="5863" spans="1:6" x14ac:dyDescent="0.25">
      <c r="A5863" s="3">
        <v>37210</v>
      </c>
      <c r="B5863" s="2">
        <v>19.77</v>
      </c>
      <c r="C5863" s="2">
        <v>20.21</v>
      </c>
      <c r="D5863" s="2">
        <v>19.71</v>
      </c>
      <c r="E5863" s="2">
        <v>20.14</v>
      </c>
      <c r="F5863" s="2">
        <v>1.8715225090000001</v>
      </c>
    </row>
    <row r="5864" spans="1:6" x14ac:dyDescent="0.25">
      <c r="A5864" s="3">
        <v>37209</v>
      </c>
      <c r="B5864" s="2">
        <v>19.82</v>
      </c>
      <c r="C5864" s="2">
        <v>19.989999999999998</v>
      </c>
      <c r="D5864" s="2">
        <v>19.37</v>
      </c>
      <c r="E5864" s="2">
        <v>19.89</v>
      </c>
      <c r="F5864" s="2">
        <v>0.35317860699999998</v>
      </c>
    </row>
    <row r="5865" spans="1:6" x14ac:dyDescent="0.25">
      <c r="A5865" s="3">
        <v>37208</v>
      </c>
      <c r="B5865" s="2">
        <v>19.89</v>
      </c>
      <c r="C5865" s="2">
        <v>19.96</v>
      </c>
      <c r="D5865" s="2">
        <v>19.100000000000001</v>
      </c>
      <c r="E5865" s="2">
        <v>19.579999999999998</v>
      </c>
      <c r="F5865" s="2">
        <v>-1.558572147</v>
      </c>
    </row>
    <row r="5866" spans="1:6" x14ac:dyDescent="0.25">
      <c r="A5866" s="3">
        <v>37207</v>
      </c>
      <c r="B5866" s="2">
        <v>19.18</v>
      </c>
      <c r="C5866" s="2">
        <v>19.350000000000001</v>
      </c>
      <c r="D5866" s="2">
        <v>18.5</v>
      </c>
      <c r="E5866" s="2">
        <v>19.260000000000002</v>
      </c>
      <c r="F5866" s="2">
        <v>0.41710114700000001</v>
      </c>
    </row>
    <row r="5867" spans="1:6" x14ac:dyDescent="0.25">
      <c r="A5867" s="3">
        <v>37204</v>
      </c>
      <c r="B5867" s="2">
        <v>18.989999999999998</v>
      </c>
      <c r="C5867" s="2">
        <v>19.37</v>
      </c>
      <c r="D5867" s="2">
        <v>18.82</v>
      </c>
      <c r="E5867" s="2">
        <v>19.2</v>
      </c>
      <c r="F5867" s="2">
        <v>1.1058451819999999</v>
      </c>
    </row>
    <row r="5868" spans="1:6" x14ac:dyDescent="0.25">
      <c r="A5868" s="3">
        <v>37203</v>
      </c>
      <c r="B5868" s="2">
        <v>19.239999999999998</v>
      </c>
      <c r="C5868" s="2">
        <v>19.89</v>
      </c>
      <c r="D5868" s="2">
        <v>18.91</v>
      </c>
      <c r="E5868" s="2">
        <v>19.09</v>
      </c>
      <c r="F5868" s="2">
        <v>-0.77962578000000005</v>
      </c>
    </row>
    <row r="5869" spans="1:6" x14ac:dyDescent="0.25">
      <c r="A5869" s="3">
        <v>37202</v>
      </c>
      <c r="B5869" s="2">
        <v>18.3</v>
      </c>
      <c r="C5869" s="2">
        <v>19.47</v>
      </c>
      <c r="D5869" s="2">
        <v>18.239999999999998</v>
      </c>
      <c r="E5869" s="2">
        <v>18.93</v>
      </c>
      <c r="F5869" s="2">
        <v>3.4426229510000002</v>
      </c>
    </row>
    <row r="5870" spans="1:6" x14ac:dyDescent="0.25">
      <c r="A5870" s="3">
        <v>37201</v>
      </c>
      <c r="B5870" s="2">
        <v>18.23</v>
      </c>
      <c r="C5870" s="2">
        <v>18.649999999999999</v>
      </c>
      <c r="D5870" s="2">
        <v>17.920000000000002</v>
      </c>
      <c r="E5870" s="2">
        <v>18.47</v>
      </c>
      <c r="F5870" s="2">
        <v>1.3165112450000001</v>
      </c>
    </row>
    <row r="5871" spans="1:6" x14ac:dyDescent="0.25">
      <c r="A5871" s="3">
        <v>37200</v>
      </c>
      <c r="B5871" s="2">
        <v>17.86</v>
      </c>
      <c r="C5871" s="2">
        <v>17.989999999999998</v>
      </c>
      <c r="D5871" s="2">
        <v>17.600000000000001</v>
      </c>
      <c r="E5871" s="2">
        <v>17.899999999999999</v>
      </c>
      <c r="F5871" s="2">
        <v>0.22396416599999999</v>
      </c>
    </row>
    <row r="5872" spans="1:6" x14ac:dyDescent="0.25">
      <c r="A5872" s="3">
        <v>37197</v>
      </c>
      <c r="B5872" s="2">
        <v>17.54</v>
      </c>
      <c r="C5872" s="2">
        <v>17.670000000000002</v>
      </c>
      <c r="D5872" s="2">
        <v>17</v>
      </c>
      <c r="E5872" s="2">
        <v>17.260000000000002</v>
      </c>
      <c r="F5872" s="2">
        <v>-1.5963511969999999</v>
      </c>
    </row>
    <row r="5873" spans="1:6" x14ac:dyDescent="0.25">
      <c r="A5873" s="3">
        <v>37196</v>
      </c>
      <c r="B5873" s="2">
        <v>17.149999999999999</v>
      </c>
      <c r="C5873" s="2">
        <v>17.7</v>
      </c>
      <c r="D5873" s="2">
        <v>16.7</v>
      </c>
      <c r="E5873" s="2">
        <v>17.66</v>
      </c>
      <c r="F5873" s="2">
        <v>2.9737609329999999</v>
      </c>
    </row>
    <row r="5874" spans="1:6" x14ac:dyDescent="0.25">
      <c r="A5874" s="3">
        <v>37195</v>
      </c>
      <c r="B5874" s="2">
        <v>17.14</v>
      </c>
      <c r="C5874" s="2">
        <v>17.41</v>
      </c>
      <c r="D5874" s="2">
        <v>16.61</v>
      </c>
      <c r="E5874" s="2">
        <v>16.920000000000002</v>
      </c>
      <c r="F5874" s="2">
        <v>-1.283547258</v>
      </c>
    </row>
    <row r="5875" spans="1:6" x14ac:dyDescent="0.25">
      <c r="A5875" s="3">
        <v>37194</v>
      </c>
      <c r="B5875" s="2">
        <v>16.170000000000002</v>
      </c>
      <c r="C5875" s="2">
        <v>16.97</v>
      </c>
      <c r="D5875" s="2">
        <v>16.059999999999999</v>
      </c>
      <c r="E5875" s="2">
        <v>16.57</v>
      </c>
      <c r="F5875" s="2">
        <v>2.4737167590000002</v>
      </c>
    </row>
    <row r="5876" spans="1:6" x14ac:dyDescent="0.25">
      <c r="A5876" s="3">
        <v>37193</v>
      </c>
      <c r="B5876" s="2">
        <v>17.23</v>
      </c>
      <c r="C5876" s="2">
        <v>17.649999999999999</v>
      </c>
      <c r="D5876" s="2">
        <v>16.32</v>
      </c>
      <c r="E5876" s="2">
        <v>16.420000000000002</v>
      </c>
      <c r="F5876" s="2">
        <v>-4.7011027280000004</v>
      </c>
    </row>
    <row r="5877" spans="1:6" x14ac:dyDescent="0.25">
      <c r="A5877" s="3">
        <v>37190</v>
      </c>
      <c r="B5877" s="2">
        <v>17.38</v>
      </c>
      <c r="C5877" s="2">
        <v>17.829999999999998</v>
      </c>
      <c r="D5877" s="2">
        <v>17.100000000000001</v>
      </c>
      <c r="E5877" s="2">
        <v>17.29</v>
      </c>
      <c r="F5877" s="2">
        <v>-0.51783659400000004</v>
      </c>
    </row>
    <row r="5878" spans="1:6" x14ac:dyDescent="0.25">
      <c r="A5878" s="3">
        <v>37189</v>
      </c>
      <c r="B5878" s="2">
        <v>16.88</v>
      </c>
      <c r="C5878" s="2">
        <v>17.8</v>
      </c>
      <c r="D5878" s="2">
        <v>16.38</v>
      </c>
      <c r="E5878" s="2">
        <v>17.739999999999998</v>
      </c>
      <c r="F5878" s="2">
        <v>5.09478673</v>
      </c>
    </row>
    <row r="5879" spans="1:6" x14ac:dyDescent="0.25">
      <c r="A5879" s="3">
        <v>37188</v>
      </c>
      <c r="B5879" s="2">
        <v>16.600000000000001</v>
      </c>
      <c r="C5879" s="2">
        <v>17.3</v>
      </c>
      <c r="D5879" s="2">
        <v>16.52</v>
      </c>
      <c r="E5879" s="2">
        <v>17.23</v>
      </c>
      <c r="F5879" s="2">
        <v>3.7951807230000001</v>
      </c>
    </row>
    <row r="5880" spans="1:6" x14ac:dyDescent="0.25">
      <c r="A5880" s="3">
        <v>37187</v>
      </c>
      <c r="B5880" s="2">
        <v>17.27</v>
      </c>
      <c r="C5880" s="2">
        <v>17.37</v>
      </c>
      <c r="D5880" s="2">
        <v>16.38</v>
      </c>
      <c r="E5880" s="2">
        <v>16.41</v>
      </c>
      <c r="F5880" s="2">
        <v>-4.9797336420000002</v>
      </c>
    </row>
    <row r="5881" spans="1:6" x14ac:dyDescent="0.25">
      <c r="A5881" s="3">
        <v>37186</v>
      </c>
      <c r="B5881" s="2">
        <v>16.52</v>
      </c>
      <c r="C5881" s="2">
        <v>17.07</v>
      </c>
      <c r="D5881" s="2">
        <v>16.149999999999999</v>
      </c>
      <c r="E5881" s="2">
        <v>16.829999999999998</v>
      </c>
      <c r="F5881" s="2">
        <v>1.8765133169999999</v>
      </c>
    </row>
    <row r="5882" spans="1:6" x14ac:dyDescent="0.25">
      <c r="A5882" s="3">
        <v>37183</v>
      </c>
      <c r="B5882" s="2">
        <v>16.239999999999998</v>
      </c>
      <c r="C5882" s="2">
        <v>16.940000000000001</v>
      </c>
      <c r="D5882" s="2">
        <v>15.98</v>
      </c>
      <c r="E5882" s="2">
        <v>16.72</v>
      </c>
      <c r="F5882" s="2">
        <v>2.9556650250000001</v>
      </c>
    </row>
    <row r="5883" spans="1:6" x14ac:dyDescent="0.25">
      <c r="A5883" s="3">
        <v>37182</v>
      </c>
      <c r="B5883" s="2">
        <v>15.75</v>
      </c>
      <c r="C5883" s="2">
        <v>16.78</v>
      </c>
      <c r="D5883" s="2">
        <v>15.47</v>
      </c>
      <c r="E5883" s="2">
        <v>16.72</v>
      </c>
      <c r="F5883" s="2">
        <v>6.1587301590000001</v>
      </c>
    </row>
    <row r="5884" spans="1:6" x14ac:dyDescent="0.25">
      <c r="A5884" s="3">
        <v>37181</v>
      </c>
      <c r="B5884" s="2">
        <v>17.39</v>
      </c>
      <c r="C5884" s="2">
        <v>17.45</v>
      </c>
      <c r="D5884" s="2">
        <v>15.57</v>
      </c>
      <c r="E5884" s="2">
        <v>15.6</v>
      </c>
      <c r="F5884" s="2">
        <v>-10.293272</v>
      </c>
    </row>
    <row r="5885" spans="1:6" x14ac:dyDescent="0.25">
      <c r="A5885" s="3">
        <v>37180</v>
      </c>
      <c r="B5885" s="2">
        <v>16.52</v>
      </c>
      <c r="C5885" s="2">
        <v>17.14</v>
      </c>
      <c r="D5885" s="2">
        <v>16.25</v>
      </c>
      <c r="E5885" s="2">
        <v>16.97</v>
      </c>
      <c r="F5885" s="2">
        <v>2.7239709439999999</v>
      </c>
    </row>
    <row r="5886" spans="1:6" x14ac:dyDescent="0.25">
      <c r="A5886" s="3">
        <v>37179</v>
      </c>
      <c r="B5886" s="2">
        <v>16.649999999999999</v>
      </c>
      <c r="C5886" s="2">
        <v>16.649999999999999</v>
      </c>
      <c r="D5886" s="2">
        <v>16</v>
      </c>
      <c r="E5886" s="2">
        <v>16.21</v>
      </c>
      <c r="F5886" s="2">
        <v>-2.6426426429999998</v>
      </c>
    </row>
    <row r="5887" spans="1:6" x14ac:dyDescent="0.25">
      <c r="A5887" s="3">
        <v>37176</v>
      </c>
      <c r="B5887" s="2">
        <v>16.64</v>
      </c>
      <c r="C5887" s="2">
        <v>17.399999999999999</v>
      </c>
      <c r="D5887" s="2">
        <v>16.25</v>
      </c>
      <c r="E5887" s="2">
        <v>16.95</v>
      </c>
      <c r="F5887" s="2">
        <v>1.862980769</v>
      </c>
    </row>
    <row r="5888" spans="1:6" x14ac:dyDescent="0.25">
      <c r="A5888" s="3">
        <v>37175</v>
      </c>
      <c r="B5888" s="2">
        <v>15.6</v>
      </c>
      <c r="C5888" s="2">
        <v>16.510000000000002</v>
      </c>
      <c r="D5888" s="2">
        <v>15.5</v>
      </c>
      <c r="E5888" s="2">
        <v>16.46</v>
      </c>
      <c r="F5888" s="2">
        <v>5.5128205130000003</v>
      </c>
    </row>
    <row r="5889" spans="1:6" x14ac:dyDescent="0.25">
      <c r="A5889" s="3">
        <v>37174</v>
      </c>
      <c r="B5889" s="2">
        <v>14.57</v>
      </c>
      <c r="C5889" s="2">
        <v>15.2</v>
      </c>
      <c r="D5889" s="2">
        <v>14.36</v>
      </c>
      <c r="E5889" s="2">
        <v>15.15</v>
      </c>
      <c r="F5889" s="2">
        <v>3.9807824300000001</v>
      </c>
    </row>
    <row r="5890" spans="1:6" x14ac:dyDescent="0.25">
      <c r="A5890" s="3">
        <v>37173</v>
      </c>
      <c r="B5890" s="2">
        <v>15.04</v>
      </c>
      <c r="C5890" s="2">
        <v>15.1</v>
      </c>
      <c r="D5890" s="2">
        <v>14.48</v>
      </c>
      <c r="E5890" s="2">
        <v>14.59</v>
      </c>
      <c r="F5890" s="2">
        <v>-2.9920212770000001</v>
      </c>
    </row>
    <row r="5891" spans="1:6" x14ac:dyDescent="0.25">
      <c r="A5891" s="3">
        <v>37172</v>
      </c>
      <c r="B5891" s="2">
        <v>14.4</v>
      </c>
      <c r="C5891" s="2">
        <v>15.26</v>
      </c>
      <c r="D5891" s="2">
        <v>14.35</v>
      </c>
      <c r="E5891" s="2">
        <v>15.05</v>
      </c>
      <c r="F5891" s="2">
        <v>4.5138888890000004</v>
      </c>
    </row>
    <row r="5892" spans="1:6" x14ac:dyDescent="0.25">
      <c r="A5892" s="3">
        <v>37169</v>
      </c>
      <c r="B5892" s="2">
        <v>14.03</v>
      </c>
      <c r="C5892" s="2">
        <v>14.98</v>
      </c>
      <c r="D5892" s="2">
        <v>13.75</v>
      </c>
      <c r="E5892" s="2">
        <v>14.94</v>
      </c>
      <c r="F5892" s="2">
        <v>6.4861012120000003</v>
      </c>
    </row>
    <row r="5893" spans="1:6" x14ac:dyDescent="0.25">
      <c r="A5893" s="3">
        <v>37168</v>
      </c>
      <c r="B5893" s="2">
        <v>14.35</v>
      </c>
      <c r="C5893" s="2">
        <v>15.03</v>
      </c>
      <c r="D5893" s="2">
        <v>14.15</v>
      </c>
      <c r="E5893" s="2">
        <v>14.42</v>
      </c>
      <c r="F5893" s="2">
        <v>0.487804878</v>
      </c>
    </row>
    <row r="5894" spans="1:6" x14ac:dyDescent="0.25">
      <c r="A5894" s="3">
        <v>37167</v>
      </c>
      <c r="B5894" s="2">
        <v>11.36</v>
      </c>
      <c r="C5894" s="2">
        <v>14.42</v>
      </c>
      <c r="D5894" s="2">
        <v>11.15</v>
      </c>
      <c r="E5894" s="2">
        <v>13.95</v>
      </c>
      <c r="F5894" s="2">
        <v>22.799295770000001</v>
      </c>
    </row>
    <row r="5895" spans="1:6" x14ac:dyDescent="0.25">
      <c r="A5895" s="3">
        <v>37166</v>
      </c>
      <c r="B5895" s="2">
        <v>11.8</v>
      </c>
      <c r="C5895" s="2">
        <v>12.06</v>
      </c>
      <c r="D5895" s="2">
        <v>11.32</v>
      </c>
      <c r="E5895" s="2">
        <v>11.48</v>
      </c>
      <c r="F5895" s="2">
        <v>-2.7118644070000002</v>
      </c>
    </row>
    <row r="5896" spans="1:6" x14ac:dyDescent="0.25">
      <c r="A5896" s="3">
        <v>37165</v>
      </c>
      <c r="B5896" s="2">
        <v>12.05</v>
      </c>
      <c r="C5896" s="2">
        <v>12.1</v>
      </c>
      <c r="D5896" s="2">
        <v>11.6</v>
      </c>
      <c r="E5896" s="2">
        <v>11.9</v>
      </c>
      <c r="F5896" s="2">
        <v>-1.2448132780000001</v>
      </c>
    </row>
    <row r="5897" spans="1:6" x14ac:dyDescent="0.25">
      <c r="A5897" s="3">
        <v>37162</v>
      </c>
      <c r="B5897" s="2">
        <v>11.58</v>
      </c>
      <c r="C5897" s="2">
        <v>12.23</v>
      </c>
      <c r="D5897" s="2">
        <v>11.47</v>
      </c>
      <c r="E5897" s="2">
        <v>12.18</v>
      </c>
      <c r="F5897" s="2">
        <v>5.1813471499999997</v>
      </c>
    </row>
    <row r="5898" spans="1:6" x14ac:dyDescent="0.25">
      <c r="A5898" s="3">
        <v>37161</v>
      </c>
      <c r="B5898" s="2">
        <v>11.85</v>
      </c>
      <c r="C5898" s="2">
        <v>12</v>
      </c>
      <c r="D5898" s="2">
        <v>11.04</v>
      </c>
      <c r="E5898" s="2">
        <v>11.24</v>
      </c>
      <c r="F5898" s="2">
        <v>-5.1476793250000004</v>
      </c>
    </row>
    <row r="5899" spans="1:6" x14ac:dyDescent="0.25">
      <c r="A5899" s="3">
        <v>37160</v>
      </c>
      <c r="B5899" s="2">
        <v>12.93</v>
      </c>
      <c r="C5899" s="2">
        <v>12.95</v>
      </c>
      <c r="D5899" s="2">
        <v>12</v>
      </c>
      <c r="E5899" s="2">
        <v>12.23</v>
      </c>
      <c r="F5899" s="2">
        <v>-5.4137664350000003</v>
      </c>
    </row>
    <row r="5900" spans="1:6" x14ac:dyDescent="0.25">
      <c r="A5900" s="3">
        <v>37159</v>
      </c>
      <c r="B5900" s="2">
        <v>12.62</v>
      </c>
      <c r="C5900" s="2">
        <v>13.06</v>
      </c>
      <c r="D5900" s="2">
        <v>12.2</v>
      </c>
      <c r="E5900" s="2">
        <v>12.6</v>
      </c>
      <c r="F5900" s="2">
        <v>-0.15847860499999999</v>
      </c>
    </row>
    <row r="5901" spans="1:6" x14ac:dyDescent="0.25">
      <c r="A5901" s="3">
        <v>37158</v>
      </c>
      <c r="B5901" s="2">
        <v>12.58</v>
      </c>
      <c r="C5901" s="2">
        <v>13.15</v>
      </c>
      <c r="D5901" s="2">
        <v>12.32</v>
      </c>
      <c r="E5901" s="2">
        <v>12.56</v>
      </c>
      <c r="F5901" s="2">
        <v>-0.15898251199999999</v>
      </c>
    </row>
    <row r="5902" spans="1:6" x14ac:dyDescent="0.25">
      <c r="A5902" s="3">
        <v>37155</v>
      </c>
      <c r="B5902" s="2">
        <v>11.9</v>
      </c>
      <c r="C5902" s="2">
        <v>12.7</v>
      </c>
      <c r="D5902" s="2">
        <v>11.86</v>
      </c>
      <c r="E5902" s="2">
        <v>12.09</v>
      </c>
      <c r="F5902" s="2">
        <v>1.596638655</v>
      </c>
    </row>
    <row r="5903" spans="1:6" x14ac:dyDescent="0.25">
      <c r="A5903" s="3">
        <v>37154</v>
      </c>
      <c r="B5903" s="2">
        <v>12.96</v>
      </c>
      <c r="C5903" s="2">
        <v>13.3</v>
      </c>
      <c r="D5903" s="2">
        <v>12.65</v>
      </c>
      <c r="E5903" s="2">
        <v>12.88</v>
      </c>
      <c r="F5903" s="2">
        <v>-0.617283951</v>
      </c>
    </row>
    <row r="5904" spans="1:6" x14ac:dyDescent="0.25">
      <c r="A5904" s="3">
        <v>37153</v>
      </c>
      <c r="B5904" s="2">
        <v>13.8</v>
      </c>
      <c r="C5904" s="2">
        <v>13.86</v>
      </c>
      <c r="D5904" s="2">
        <v>12.42</v>
      </c>
      <c r="E5904" s="2">
        <v>13.49</v>
      </c>
      <c r="F5904" s="2">
        <v>-2.2463768119999998</v>
      </c>
    </row>
    <row r="5905" spans="1:6" x14ac:dyDescent="0.25">
      <c r="A5905" s="3">
        <v>37152</v>
      </c>
      <c r="B5905" s="2">
        <v>14.2</v>
      </c>
      <c r="C5905" s="2">
        <v>14.59</v>
      </c>
      <c r="D5905" s="2">
        <v>13.5</v>
      </c>
      <c r="E5905" s="2">
        <v>13.57</v>
      </c>
      <c r="F5905" s="2">
        <v>-4.4366197180000002</v>
      </c>
    </row>
    <row r="5906" spans="1:6" x14ac:dyDescent="0.25">
      <c r="A5906" s="3">
        <v>37151</v>
      </c>
      <c r="B5906" s="2">
        <v>13.24</v>
      </c>
      <c r="C5906" s="2">
        <v>14.35</v>
      </c>
      <c r="D5906" s="2">
        <v>13</v>
      </c>
      <c r="E5906" s="2">
        <v>14</v>
      </c>
      <c r="F5906" s="2">
        <v>5.7401812689999998</v>
      </c>
    </row>
    <row r="5907" spans="1:6" x14ac:dyDescent="0.25">
      <c r="A5907" s="3">
        <v>37144</v>
      </c>
      <c r="B5907" s="2">
        <v>14.05</v>
      </c>
      <c r="C5907" s="2">
        <v>14.72</v>
      </c>
      <c r="D5907" s="2">
        <v>13.95</v>
      </c>
      <c r="E5907" s="2">
        <v>14.47</v>
      </c>
      <c r="F5907" s="2">
        <v>2.9893238430000002</v>
      </c>
    </row>
    <row r="5908" spans="1:6" x14ac:dyDescent="0.25">
      <c r="A5908" s="3">
        <v>37141</v>
      </c>
      <c r="B5908" s="2">
        <v>14.25</v>
      </c>
      <c r="C5908" s="2">
        <v>14.9</v>
      </c>
      <c r="D5908" s="2">
        <v>14.22</v>
      </c>
      <c r="E5908" s="2">
        <v>14.36</v>
      </c>
      <c r="F5908" s="2">
        <v>0.77192982499999996</v>
      </c>
    </row>
    <row r="5909" spans="1:6" x14ac:dyDescent="0.25">
      <c r="A5909" s="3">
        <v>37140</v>
      </c>
      <c r="B5909" s="2">
        <v>14.54</v>
      </c>
      <c r="C5909" s="2">
        <v>15.25</v>
      </c>
      <c r="D5909" s="2">
        <v>14.36</v>
      </c>
      <c r="E5909" s="2">
        <v>14.4</v>
      </c>
      <c r="F5909" s="2">
        <v>-0.96286107300000001</v>
      </c>
    </row>
    <row r="5910" spans="1:6" x14ac:dyDescent="0.25">
      <c r="A5910" s="3">
        <v>37139</v>
      </c>
      <c r="B5910" s="2">
        <v>15.74</v>
      </c>
      <c r="C5910" s="2">
        <v>16.2</v>
      </c>
      <c r="D5910" s="2">
        <v>14.02</v>
      </c>
      <c r="E5910" s="2">
        <v>14.88</v>
      </c>
      <c r="F5910" s="2">
        <v>-5.4637865310000002</v>
      </c>
    </row>
    <row r="5911" spans="1:6" x14ac:dyDescent="0.25">
      <c r="A5911" s="3">
        <v>37138</v>
      </c>
      <c r="B5911" s="2">
        <v>16.100000000000001</v>
      </c>
      <c r="C5911" s="2">
        <v>16.64</v>
      </c>
      <c r="D5911" s="2">
        <v>15.72</v>
      </c>
      <c r="E5911" s="2">
        <v>15.77</v>
      </c>
      <c r="F5911" s="2">
        <v>-2.0496894409999999</v>
      </c>
    </row>
    <row r="5912" spans="1:6" x14ac:dyDescent="0.25">
      <c r="A5912" s="3">
        <v>37134</v>
      </c>
      <c r="B5912" s="2">
        <v>15.88</v>
      </c>
      <c r="C5912" s="2">
        <v>17</v>
      </c>
      <c r="D5912" s="2">
        <v>15.75</v>
      </c>
      <c r="E5912" s="2">
        <v>16.329999999999998</v>
      </c>
      <c r="F5912" s="2">
        <v>2.8337531490000001</v>
      </c>
    </row>
    <row r="5913" spans="1:6" x14ac:dyDescent="0.25">
      <c r="A5913" s="3">
        <v>37133</v>
      </c>
      <c r="B5913" s="2">
        <v>16.63</v>
      </c>
      <c r="C5913" s="2">
        <v>16.7</v>
      </c>
      <c r="D5913" s="2">
        <v>15.75</v>
      </c>
      <c r="E5913" s="2">
        <v>16.010000000000002</v>
      </c>
      <c r="F5913" s="2">
        <v>-3.7282020440000001</v>
      </c>
    </row>
    <row r="5914" spans="1:6" x14ac:dyDescent="0.25">
      <c r="A5914" s="3">
        <v>37132</v>
      </c>
      <c r="B5914" s="2">
        <v>17.39</v>
      </c>
      <c r="C5914" s="2">
        <v>17.47</v>
      </c>
      <c r="D5914" s="2">
        <v>16.88</v>
      </c>
      <c r="E5914" s="2">
        <v>17.079999999999998</v>
      </c>
      <c r="F5914" s="2">
        <v>-1.7826336979999999</v>
      </c>
    </row>
    <row r="5915" spans="1:6" x14ac:dyDescent="0.25">
      <c r="A5915" s="3">
        <v>37131</v>
      </c>
      <c r="B5915" s="2">
        <v>17.95</v>
      </c>
      <c r="C5915" s="2">
        <v>18</v>
      </c>
      <c r="D5915" s="2">
        <v>17.010000000000002</v>
      </c>
      <c r="E5915" s="2">
        <v>17.09</v>
      </c>
      <c r="F5915" s="2">
        <v>-4.7910863509999997</v>
      </c>
    </row>
    <row r="5916" spans="1:6" x14ac:dyDescent="0.25">
      <c r="A5916" s="3">
        <v>37130</v>
      </c>
      <c r="B5916" s="2">
        <v>18.2</v>
      </c>
      <c r="C5916" s="2">
        <v>18.329999999999998</v>
      </c>
      <c r="D5916" s="2">
        <v>17.82</v>
      </c>
      <c r="E5916" s="2">
        <v>18.010000000000002</v>
      </c>
      <c r="F5916" s="2">
        <v>-1.043956044</v>
      </c>
    </row>
    <row r="5917" spans="1:6" x14ac:dyDescent="0.25">
      <c r="A5917" s="3">
        <v>37127</v>
      </c>
      <c r="B5917" s="2">
        <v>17.5</v>
      </c>
      <c r="C5917" s="2">
        <v>18.600000000000001</v>
      </c>
      <c r="D5917" s="2">
        <v>17.3</v>
      </c>
      <c r="E5917" s="2">
        <v>18.25</v>
      </c>
      <c r="F5917" s="2">
        <v>4.2857142860000002</v>
      </c>
    </row>
    <row r="5918" spans="1:6" x14ac:dyDescent="0.25">
      <c r="A5918" s="3">
        <v>37126</v>
      </c>
      <c r="B5918" s="2">
        <v>16.38</v>
      </c>
      <c r="C5918" s="2">
        <v>17.11</v>
      </c>
      <c r="D5918" s="2">
        <v>16.25</v>
      </c>
      <c r="E5918" s="2">
        <v>16.760000000000002</v>
      </c>
      <c r="F5918" s="2">
        <v>2.3199023200000002</v>
      </c>
    </row>
    <row r="5919" spans="1:6" x14ac:dyDescent="0.25">
      <c r="A5919" s="3">
        <v>37125</v>
      </c>
      <c r="B5919" s="2">
        <v>16.32</v>
      </c>
      <c r="C5919" s="2">
        <v>16.52</v>
      </c>
      <c r="D5919" s="2">
        <v>15.75</v>
      </c>
      <c r="E5919" s="2">
        <v>16.48</v>
      </c>
      <c r="F5919" s="2">
        <v>0.98039215700000004</v>
      </c>
    </row>
    <row r="5920" spans="1:6" x14ac:dyDescent="0.25">
      <c r="A5920" s="3">
        <v>37124</v>
      </c>
      <c r="B5920" s="2">
        <v>16.899999999999999</v>
      </c>
      <c r="C5920" s="2">
        <v>17</v>
      </c>
      <c r="D5920" s="2">
        <v>15.98</v>
      </c>
      <c r="E5920" s="2">
        <v>16.010000000000002</v>
      </c>
      <c r="F5920" s="2">
        <v>-5.2662721890000004</v>
      </c>
    </row>
    <row r="5921" spans="1:6" x14ac:dyDescent="0.25">
      <c r="A5921" s="3">
        <v>37123</v>
      </c>
      <c r="B5921" s="2">
        <v>16.52</v>
      </c>
      <c r="C5921" s="2">
        <v>16.989999999999998</v>
      </c>
      <c r="D5921" s="2">
        <v>16.2</v>
      </c>
      <c r="E5921" s="2">
        <v>16.899999999999999</v>
      </c>
      <c r="F5921" s="2">
        <v>2.3002421310000001</v>
      </c>
    </row>
    <row r="5922" spans="1:6" x14ac:dyDescent="0.25">
      <c r="A5922" s="3">
        <v>37120</v>
      </c>
      <c r="B5922" s="2">
        <v>16.93</v>
      </c>
      <c r="C5922" s="2">
        <v>17.239999999999998</v>
      </c>
      <c r="D5922" s="2">
        <v>16.43</v>
      </c>
      <c r="E5922" s="2">
        <v>16.61</v>
      </c>
      <c r="F5922" s="2">
        <v>-1.8901358539999999</v>
      </c>
    </row>
    <row r="5923" spans="1:6" x14ac:dyDescent="0.25">
      <c r="A5923" s="3">
        <v>37119</v>
      </c>
      <c r="B5923" s="2">
        <v>16.63</v>
      </c>
      <c r="C5923" s="2">
        <v>17.489999999999998</v>
      </c>
      <c r="D5923" s="2">
        <v>16.16</v>
      </c>
      <c r="E5923" s="2">
        <v>17.48</v>
      </c>
      <c r="F5923" s="2">
        <v>5.1112447379999999</v>
      </c>
    </row>
    <row r="5924" spans="1:6" x14ac:dyDescent="0.25">
      <c r="A5924" s="3">
        <v>37118</v>
      </c>
      <c r="B5924" s="2">
        <v>17.600000000000001</v>
      </c>
      <c r="C5924" s="2">
        <v>17.88</v>
      </c>
      <c r="D5924" s="2">
        <v>16.95</v>
      </c>
      <c r="E5924" s="2">
        <v>17</v>
      </c>
      <c r="F5924" s="2">
        <v>-3.4090909090000001</v>
      </c>
    </row>
    <row r="5925" spans="1:6" x14ac:dyDescent="0.25">
      <c r="A5925" s="3">
        <v>37117</v>
      </c>
      <c r="B5925" s="2">
        <v>18.309999999999999</v>
      </c>
      <c r="C5925" s="2">
        <v>18.399999999999999</v>
      </c>
      <c r="D5925" s="2">
        <v>17.61</v>
      </c>
      <c r="E5925" s="2">
        <v>17.649999999999999</v>
      </c>
      <c r="F5925" s="2">
        <v>-3.6045876570000002</v>
      </c>
    </row>
    <row r="5926" spans="1:6" x14ac:dyDescent="0.25">
      <c r="A5926" s="3">
        <v>37116</v>
      </c>
      <c r="B5926" s="2">
        <v>18.28</v>
      </c>
      <c r="C5926" s="2">
        <v>18.399999999999999</v>
      </c>
      <c r="D5926" s="2">
        <v>17.850000000000001</v>
      </c>
      <c r="E5926" s="2">
        <v>18.21</v>
      </c>
      <c r="F5926" s="2">
        <v>-0.38293216600000002</v>
      </c>
    </row>
    <row r="5927" spans="1:6" x14ac:dyDescent="0.25">
      <c r="A5927" s="3">
        <v>37113</v>
      </c>
      <c r="B5927" s="2">
        <v>18.190000000000001</v>
      </c>
      <c r="C5927" s="2">
        <v>18.45</v>
      </c>
      <c r="D5927" s="2">
        <v>17.55</v>
      </c>
      <c r="E5927" s="2">
        <v>18.329999999999998</v>
      </c>
      <c r="F5927" s="2">
        <v>0.76965365600000002</v>
      </c>
    </row>
    <row r="5928" spans="1:6" x14ac:dyDescent="0.25">
      <c r="A5928" s="3">
        <v>37112</v>
      </c>
      <c r="B5928" s="2">
        <v>17.809999999999999</v>
      </c>
      <c r="C5928" s="2">
        <v>18.510000000000002</v>
      </c>
      <c r="D5928" s="2">
        <v>17.61</v>
      </c>
      <c r="E5928" s="2">
        <v>18.29</v>
      </c>
      <c r="F5928" s="2">
        <v>2.6951151040000001</v>
      </c>
    </row>
    <row r="5929" spans="1:6" x14ac:dyDescent="0.25">
      <c r="A5929" s="3">
        <v>37111</v>
      </c>
      <c r="B5929" s="2">
        <v>18.68</v>
      </c>
      <c r="C5929" s="2">
        <v>18.989999999999998</v>
      </c>
      <c r="D5929" s="2">
        <v>17.829999999999998</v>
      </c>
      <c r="E5929" s="2">
        <v>17.98</v>
      </c>
      <c r="F5929" s="2">
        <v>-3.7473233399999999</v>
      </c>
    </row>
    <row r="5930" spans="1:6" x14ac:dyDescent="0.25">
      <c r="A5930" s="3">
        <v>37110</v>
      </c>
      <c r="B5930" s="2">
        <v>19.399999999999999</v>
      </c>
      <c r="C5930" s="2">
        <v>19.52</v>
      </c>
      <c r="D5930" s="2">
        <v>18.84</v>
      </c>
      <c r="E5930" s="2">
        <v>19.260000000000002</v>
      </c>
      <c r="F5930" s="2">
        <v>-0.72164948500000003</v>
      </c>
    </row>
    <row r="5931" spans="1:6" x14ac:dyDescent="0.25">
      <c r="A5931" s="3">
        <v>37109</v>
      </c>
      <c r="B5931" s="2">
        <v>19.79</v>
      </c>
      <c r="C5931" s="2">
        <v>20</v>
      </c>
      <c r="D5931" s="2">
        <v>19.399999999999999</v>
      </c>
      <c r="E5931" s="2">
        <v>19.54</v>
      </c>
      <c r="F5931" s="2">
        <v>-1.263264275</v>
      </c>
    </row>
    <row r="5932" spans="1:6" x14ac:dyDescent="0.25">
      <c r="A5932" s="3">
        <v>37106</v>
      </c>
      <c r="B5932" s="2">
        <v>19.87</v>
      </c>
      <c r="C5932" s="2">
        <v>20.28</v>
      </c>
      <c r="D5932" s="2">
        <v>19.45</v>
      </c>
      <c r="E5932" s="2">
        <v>20.05</v>
      </c>
      <c r="F5932" s="2">
        <v>0.90588827400000005</v>
      </c>
    </row>
    <row r="5933" spans="1:6" x14ac:dyDescent="0.25">
      <c r="A5933" s="3">
        <v>37105</v>
      </c>
      <c r="B5933" s="2">
        <v>20.61</v>
      </c>
      <c r="C5933" s="2">
        <v>20.75</v>
      </c>
      <c r="D5933" s="2">
        <v>19.55</v>
      </c>
      <c r="E5933" s="2">
        <v>20.25</v>
      </c>
      <c r="F5933" s="2">
        <v>-1.7467248909999999</v>
      </c>
    </row>
    <row r="5934" spans="1:6" x14ac:dyDescent="0.25">
      <c r="A5934" s="3">
        <v>37104</v>
      </c>
      <c r="B5934" s="2">
        <v>19.82</v>
      </c>
      <c r="C5934" s="2">
        <v>20.34</v>
      </c>
      <c r="D5934" s="2">
        <v>19.75</v>
      </c>
      <c r="E5934" s="2">
        <v>20.3</v>
      </c>
      <c r="F5934" s="2">
        <v>2.4217961649999999</v>
      </c>
    </row>
    <row r="5935" spans="1:6" x14ac:dyDescent="0.25">
      <c r="A5935" s="3">
        <v>37103</v>
      </c>
      <c r="B5935" s="2">
        <v>19.04</v>
      </c>
      <c r="C5935" s="2">
        <v>19.75</v>
      </c>
      <c r="D5935" s="2">
        <v>18.68</v>
      </c>
      <c r="E5935" s="2">
        <v>19.22</v>
      </c>
      <c r="F5935" s="2">
        <v>0.945378151</v>
      </c>
    </row>
    <row r="5936" spans="1:6" x14ac:dyDescent="0.25">
      <c r="A5936" s="3">
        <v>37102</v>
      </c>
      <c r="B5936" s="2">
        <v>19.05</v>
      </c>
      <c r="C5936" s="2">
        <v>19.5</v>
      </c>
      <c r="D5936" s="2">
        <v>18.55</v>
      </c>
      <c r="E5936" s="2">
        <v>18.89</v>
      </c>
      <c r="F5936" s="2">
        <v>-0.83989501300000002</v>
      </c>
    </row>
    <row r="5937" spans="1:6" x14ac:dyDescent="0.25">
      <c r="A5937" s="3">
        <v>37099</v>
      </c>
      <c r="B5937" s="2">
        <v>19.190000000000001</v>
      </c>
      <c r="C5937" s="2">
        <v>19.600000000000001</v>
      </c>
      <c r="D5937" s="2">
        <v>18.91</v>
      </c>
      <c r="E5937" s="2">
        <v>19.059999999999999</v>
      </c>
      <c r="F5937" s="2">
        <v>-0.67743616500000003</v>
      </c>
    </row>
    <row r="5938" spans="1:6" x14ac:dyDescent="0.25">
      <c r="A5938" s="3">
        <v>37098</v>
      </c>
      <c r="B5938" s="2">
        <v>18.71</v>
      </c>
      <c r="C5938" s="2">
        <v>19.489999999999998</v>
      </c>
      <c r="D5938" s="2">
        <v>18.2</v>
      </c>
      <c r="E5938" s="2">
        <v>19.38</v>
      </c>
      <c r="F5938" s="2">
        <v>3.5809727420000002</v>
      </c>
    </row>
    <row r="5939" spans="1:6" x14ac:dyDescent="0.25">
      <c r="A5939" s="3">
        <v>37097</v>
      </c>
      <c r="B5939" s="2">
        <v>18.600000000000001</v>
      </c>
      <c r="C5939" s="2">
        <v>18.989999999999998</v>
      </c>
      <c r="D5939" s="2">
        <v>18.309999999999999</v>
      </c>
      <c r="E5939" s="2">
        <v>18.7</v>
      </c>
      <c r="F5939" s="2">
        <v>0.53763440900000004</v>
      </c>
    </row>
    <row r="5940" spans="1:6" x14ac:dyDescent="0.25">
      <c r="A5940" s="3">
        <v>37096</v>
      </c>
      <c r="B5940" s="2">
        <v>18.14</v>
      </c>
      <c r="C5940" s="2">
        <v>18.579999999999998</v>
      </c>
      <c r="D5940" s="2">
        <v>17.920000000000002</v>
      </c>
      <c r="E5940" s="2">
        <v>18.38</v>
      </c>
      <c r="F5940" s="2">
        <v>1.3230429990000001</v>
      </c>
    </row>
    <row r="5941" spans="1:6" x14ac:dyDescent="0.25">
      <c r="A5941" s="3">
        <v>37095</v>
      </c>
      <c r="B5941" s="2">
        <v>18.82</v>
      </c>
      <c r="C5941" s="2">
        <v>18.97</v>
      </c>
      <c r="D5941" s="2">
        <v>18.2</v>
      </c>
      <c r="E5941" s="2">
        <v>18.27</v>
      </c>
      <c r="F5941" s="2">
        <v>-2.922422954</v>
      </c>
    </row>
    <row r="5942" spans="1:6" x14ac:dyDescent="0.25">
      <c r="A5942" s="3">
        <v>37092</v>
      </c>
      <c r="B5942" s="2">
        <v>17.579999999999998</v>
      </c>
      <c r="C5942" s="2">
        <v>18.32</v>
      </c>
      <c r="D5942" s="2">
        <v>17.45</v>
      </c>
      <c r="E5942" s="2">
        <v>17.989999999999998</v>
      </c>
      <c r="F5942" s="2">
        <v>2.3321956770000001</v>
      </c>
    </row>
    <row r="5943" spans="1:6" x14ac:dyDescent="0.25">
      <c r="A5943" s="3">
        <v>37091</v>
      </c>
      <c r="B5943" s="2">
        <v>17.68</v>
      </c>
      <c r="C5943" s="2">
        <v>18.61</v>
      </c>
      <c r="D5943" s="2">
        <v>17.55</v>
      </c>
      <c r="E5943" s="2">
        <v>17.760000000000002</v>
      </c>
      <c r="F5943" s="2">
        <v>0.45248868799999997</v>
      </c>
    </row>
    <row r="5944" spans="1:6" x14ac:dyDescent="0.25">
      <c r="A5944" s="3">
        <v>37090</v>
      </c>
      <c r="B5944" s="2">
        <v>17.25</v>
      </c>
      <c r="C5944" s="2">
        <v>17.78</v>
      </c>
      <c r="D5944" s="2">
        <v>16.82</v>
      </c>
      <c r="E5944" s="2">
        <v>17.149999999999999</v>
      </c>
      <c r="F5944" s="2">
        <v>-0.57971014499999995</v>
      </c>
    </row>
    <row r="5945" spans="1:6" x14ac:dyDescent="0.25">
      <c r="A5945" s="3">
        <v>37089</v>
      </c>
      <c r="B5945" s="2">
        <v>17.59</v>
      </c>
      <c r="C5945" s="2">
        <v>17.89</v>
      </c>
      <c r="D5945" s="2">
        <v>16.98</v>
      </c>
      <c r="E5945" s="2">
        <v>17.79</v>
      </c>
      <c r="F5945" s="2">
        <v>1.1370096649999999</v>
      </c>
    </row>
    <row r="5946" spans="1:6" x14ac:dyDescent="0.25">
      <c r="A5946" s="3">
        <v>37088</v>
      </c>
      <c r="B5946" s="2">
        <v>18.34</v>
      </c>
      <c r="C5946" s="2">
        <v>18.510000000000002</v>
      </c>
      <c r="D5946" s="2">
        <v>17.61</v>
      </c>
      <c r="E5946" s="2">
        <v>17.71</v>
      </c>
      <c r="F5946" s="2">
        <v>-3.435114504</v>
      </c>
    </row>
    <row r="5947" spans="1:6" x14ac:dyDescent="0.25">
      <c r="A5947" s="3">
        <v>37085</v>
      </c>
      <c r="B5947" s="2">
        <v>18.059999999999999</v>
      </c>
      <c r="C5947" s="2">
        <v>18.940000000000001</v>
      </c>
      <c r="D5947" s="2">
        <v>17.88</v>
      </c>
      <c r="E5947" s="2">
        <v>18.739999999999998</v>
      </c>
      <c r="F5947" s="2">
        <v>3.7652270209999998</v>
      </c>
    </row>
    <row r="5948" spans="1:6" x14ac:dyDescent="0.25">
      <c r="A5948" s="3">
        <v>37084</v>
      </c>
      <c r="B5948" s="2">
        <v>17.7</v>
      </c>
      <c r="C5948" s="2">
        <v>18.100000000000001</v>
      </c>
      <c r="D5948" s="2">
        <v>17.489999999999998</v>
      </c>
      <c r="E5948" s="2">
        <v>17.86</v>
      </c>
      <c r="F5948" s="2">
        <v>0.903954802</v>
      </c>
    </row>
    <row r="5949" spans="1:6" x14ac:dyDescent="0.25">
      <c r="A5949" s="3">
        <v>37083</v>
      </c>
      <c r="B5949" s="2">
        <v>16.309999999999999</v>
      </c>
      <c r="C5949" s="2">
        <v>16.8</v>
      </c>
      <c r="D5949" s="2">
        <v>16.010000000000002</v>
      </c>
      <c r="E5949" s="2">
        <v>16.7</v>
      </c>
      <c r="F5949" s="2">
        <v>2.3911710610000001</v>
      </c>
    </row>
    <row r="5950" spans="1:6" x14ac:dyDescent="0.25">
      <c r="A5950" s="3">
        <v>37082</v>
      </c>
      <c r="B5950" s="2">
        <v>17.71</v>
      </c>
      <c r="C5950" s="2">
        <v>17.78</v>
      </c>
      <c r="D5950" s="2">
        <v>16.07</v>
      </c>
      <c r="E5950" s="2">
        <v>16.2</v>
      </c>
      <c r="F5950" s="2">
        <v>-8.5262563520000008</v>
      </c>
    </row>
    <row r="5951" spans="1:6" x14ac:dyDescent="0.25">
      <c r="A5951" s="3">
        <v>37081</v>
      </c>
      <c r="B5951" s="2">
        <v>17.02</v>
      </c>
      <c r="C5951" s="2">
        <v>17.690000000000001</v>
      </c>
      <c r="D5951" s="2">
        <v>16.82</v>
      </c>
      <c r="E5951" s="2">
        <v>17.25</v>
      </c>
      <c r="F5951" s="2">
        <v>1.3513513509999999</v>
      </c>
    </row>
    <row r="5952" spans="1:6" x14ac:dyDescent="0.25">
      <c r="A5952" s="3">
        <v>37078</v>
      </c>
      <c r="B5952" s="2">
        <v>17.27</v>
      </c>
      <c r="C5952" s="2">
        <v>17.59</v>
      </c>
      <c r="D5952" s="2">
        <v>16.7</v>
      </c>
      <c r="E5952" s="2">
        <v>16.79</v>
      </c>
      <c r="F5952" s="2">
        <v>-2.779386219</v>
      </c>
    </row>
    <row r="5953" spans="1:6" x14ac:dyDescent="0.25">
      <c r="A5953" s="3">
        <v>37077</v>
      </c>
      <c r="B5953" s="2">
        <v>18.7</v>
      </c>
      <c r="C5953" s="2">
        <v>18.77</v>
      </c>
      <c r="D5953" s="2">
        <v>17.55</v>
      </c>
      <c r="E5953" s="2">
        <v>17.579999999999998</v>
      </c>
      <c r="F5953" s="2">
        <v>-5.9893048130000004</v>
      </c>
    </row>
    <row r="5954" spans="1:6" x14ac:dyDescent="0.25">
      <c r="A5954" s="3">
        <v>37075</v>
      </c>
      <c r="B5954" s="2">
        <v>19.05</v>
      </c>
      <c r="C5954" s="2">
        <v>19.440000000000001</v>
      </c>
      <c r="D5954" s="2">
        <v>18.8</v>
      </c>
      <c r="E5954" s="2">
        <v>19.190000000000001</v>
      </c>
      <c r="F5954" s="2">
        <v>0.73490813600000005</v>
      </c>
    </row>
    <row r="5955" spans="1:6" x14ac:dyDescent="0.25">
      <c r="A5955" s="3">
        <v>37074</v>
      </c>
      <c r="B5955" s="2">
        <v>18.690000000000001</v>
      </c>
      <c r="C5955" s="2">
        <v>19.440000000000001</v>
      </c>
      <c r="D5955" s="2">
        <v>18.62</v>
      </c>
      <c r="E5955" s="2">
        <v>19.22</v>
      </c>
      <c r="F5955" s="2">
        <v>2.8357410380000001</v>
      </c>
    </row>
    <row r="5956" spans="1:6" x14ac:dyDescent="0.25">
      <c r="A5956" s="3">
        <v>37071</v>
      </c>
      <c r="B5956" s="2">
        <v>18.77</v>
      </c>
      <c r="C5956" s="2">
        <v>20</v>
      </c>
      <c r="D5956" s="2">
        <v>18.100000000000001</v>
      </c>
      <c r="E5956" s="2">
        <v>18.2</v>
      </c>
      <c r="F5956" s="2">
        <v>-3.036760788</v>
      </c>
    </row>
    <row r="5957" spans="1:6" x14ac:dyDescent="0.25">
      <c r="A5957" s="3">
        <v>37070</v>
      </c>
      <c r="B5957" s="2">
        <v>18.54</v>
      </c>
      <c r="C5957" s="2">
        <v>19.190000000000001</v>
      </c>
      <c r="D5957" s="2">
        <v>18.45</v>
      </c>
      <c r="E5957" s="2">
        <v>18.579999999999998</v>
      </c>
      <c r="F5957" s="2">
        <v>0.21574973</v>
      </c>
    </row>
    <row r="5958" spans="1:6" x14ac:dyDescent="0.25">
      <c r="A5958" s="3">
        <v>37069</v>
      </c>
      <c r="B5958" s="2">
        <v>18.010000000000002</v>
      </c>
      <c r="C5958" s="2">
        <v>18.25</v>
      </c>
      <c r="D5958" s="2">
        <v>17.61</v>
      </c>
      <c r="E5958" s="2">
        <v>17.93</v>
      </c>
      <c r="F5958" s="2">
        <v>-0.44419766799999999</v>
      </c>
    </row>
    <row r="5959" spans="1:6" x14ac:dyDescent="0.25">
      <c r="A5959" s="3">
        <v>37068</v>
      </c>
      <c r="B5959" s="2">
        <v>17.97</v>
      </c>
      <c r="C5959" s="2">
        <v>18.100000000000001</v>
      </c>
      <c r="D5959" s="2">
        <v>17.649999999999999</v>
      </c>
      <c r="E5959" s="2">
        <v>18.02</v>
      </c>
      <c r="F5959" s="2">
        <v>0.27824151400000002</v>
      </c>
    </row>
    <row r="5960" spans="1:6" x14ac:dyDescent="0.25">
      <c r="A5960" s="3">
        <v>37067</v>
      </c>
      <c r="B5960" s="2">
        <v>18</v>
      </c>
      <c r="C5960" s="2">
        <v>18.55</v>
      </c>
      <c r="D5960" s="2">
        <v>17.77</v>
      </c>
      <c r="E5960" s="2">
        <v>18.510000000000002</v>
      </c>
      <c r="F5960" s="2">
        <v>2.8333333330000001</v>
      </c>
    </row>
    <row r="5961" spans="1:6" x14ac:dyDescent="0.25">
      <c r="A5961" s="3">
        <v>37064</v>
      </c>
      <c r="B5961" s="2">
        <v>18.09</v>
      </c>
      <c r="C5961" s="2">
        <v>18.53</v>
      </c>
      <c r="D5961" s="2">
        <v>17.48</v>
      </c>
      <c r="E5961" s="2">
        <v>17.52</v>
      </c>
      <c r="F5961" s="2">
        <v>-3.1509121059999998</v>
      </c>
    </row>
    <row r="5962" spans="1:6" x14ac:dyDescent="0.25">
      <c r="A5962" s="3">
        <v>37063</v>
      </c>
      <c r="B5962" s="2">
        <v>16.579999999999998</v>
      </c>
      <c r="C5962" s="2">
        <v>18.309999999999999</v>
      </c>
      <c r="D5962" s="2">
        <v>16.28</v>
      </c>
      <c r="E5962" s="2">
        <v>17.68</v>
      </c>
      <c r="F5962" s="2">
        <v>6.6344993969999999</v>
      </c>
    </row>
    <row r="5963" spans="1:6" x14ac:dyDescent="0.25">
      <c r="A5963" s="3">
        <v>37062</v>
      </c>
      <c r="B5963" s="2">
        <v>16.600000000000001</v>
      </c>
      <c r="C5963" s="2">
        <v>16.850000000000001</v>
      </c>
      <c r="D5963" s="2">
        <v>16.14</v>
      </c>
      <c r="E5963" s="2">
        <v>16.399999999999999</v>
      </c>
      <c r="F5963" s="2">
        <v>-1.2048192769999999</v>
      </c>
    </row>
    <row r="5964" spans="1:6" x14ac:dyDescent="0.25">
      <c r="A5964" s="3">
        <v>37061</v>
      </c>
      <c r="B5964" s="2">
        <v>17.47</v>
      </c>
      <c r="C5964" s="2">
        <v>17.52</v>
      </c>
      <c r="D5964" s="2">
        <v>16.329999999999998</v>
      </c>
      <c r="E5964" s="2">
        <v>16.64</v>
      </c>
      <c r="F5964" s="2">
        <v>-4.7510017170000003</v>
      </c>
    </row>
    <row r="5965" spans="1:6" x14ac:dyDescent="0.25">
      <c r="A5965" s="3">
        <v>37060</v>
      </c>
      <c r="B5965" s="2">
        <v>16.8</v>
      </c>
      <c r="C5965" s="2">
        <v>17.23</v>
      </c>
      <c r="D5965" s="2">
        <v>16.399999999999999</v>
      </c>
      <c r="E5965" s="2">
        <v>16.5</v>
      </c>
      <c r="F5965" s="2">
        <v>-1.7857142859999999</v>
      </c>
    </row>
    <row r="5966" spans="1:6" x14ac:dyDescent="0.25">
      <c r="A5966" s="3">
        <v>37057</v>
      </c>
      <c r="B5966" s="2">
        <v>17.25</v>
      </c>
      <c r="C5966" s="2">
        <v>17.670000000000002</v>
      </c>
      <c r="D5966" s="2">
        <v>16.399999999999999</v>
      </c>
      <c r="E5966" s="2">
        <v>16.649999999999999</v>
      </c>
      <c r="F5966" s="2">
        <v>-3.4782608700000002</v>
      </c>
    </row>
    <row r="5967" spans="1:6" x14ac:dyDescent="0.25">
      <c r="A5967" s="3">
        <v>37056</v>
      </c>
      <c r="B5967" s="2">
        <v>18.3</v>
      </c>
      <c r="C5967" s="2">
        <v>19.010000000000002</v>
      </c>
      <c r="D5967" s="2">
        <v>17.71</v>
      </c>
      <c r="E5967" s="2">
        <v>17.739999999999998</v>
      </c>
      <c r="F5967" s="2">
        <v>-3.0601092900000002</v>
      </c>
    </row>
    <row r="5968" spans="1:6" x14ac:dyDescent="0.25">
      <c r="A5968" s="3">
        <v>37055</v>
      </c>
      <c r="B5968" s="2">
        <v>20.22</v>
      </c>
      <c r="C5968" s="2">
        <v>20.25</v>
      </c>
      <c r="D5968" s="2">
        <v>19</v>
      </c>
      <c r="E5968" s="2">
        <v>19.02</v>
      </c>
      <c r="F5968" s="2">
        <v>-5.9347181009999996</v>
      </c>
    </row>
    <row r="5969" spans="1:6" x14ac:dyDescent="0.25">
      <c r="A5969" s="3">
        <v>37054</v>
      </c>
      <c r="B5969" s="2">
        <v>19.93</v>
      </c>
      <c r="C5969" s="2">
        <v>20.58</v>
      </c>
      <c r="D5969" s="2">
        <v>19.25</v>
      </c>
      <c r="E5969" s="2">
        <v>20.37</v>
      </c>
      <c r="F5969" s="2">
        <v>2.2077270449999999</v>
      </c>
    </row>
    <row r="5970" spans="1:6" x14ac:dyDescent="0.25">
      <c r="A5970" s="3">
        <v>37053</v>
      </c>
      <c r="B5970" s="2">
        <v>20.309999999999999</v>
      </c>
      <c r="C5970" s="2">
        <v>20.5</v>
      </c>
      <c r="D5970" s="2">
        <v>19.670000000000002</v>
      </c>
      <c r="E5970" s="2">
        <v>20.38</v>
      </c>
      <c r="F5970" s="2">
        <v>0.34465780400000001</v>
      </c>
    </row>
    <row r="5971" spans="1:6" x14ac:dyDescent="0.25">
      <c r="A5971" s="3">
        <v>37050</v>
      </c>
      <c r="B5971" s="2">
        <v>21.29</v>
      </c>
      <c r="C5971" s="2">
        <v>21.36</v>
      </c>
      <c r="D5971" s="2">
        <v>20.32</v>
      </c>
      <c r="E5971" s="2">
        <v>20.49</v>
      </c>
      <c r="F5971" s="2">
        <v>-3.757632691</v>
      </c>
    </row>
    <row r="5972" spans="1:6" x14ac:dyDescent="0.25">
      <c r="A5972" s="3">
        <v>37049</v>
      </c>
      <c r="B5972" s="2">
        <v>20.5</v>
      </c>
      <c r="C5972" s="2">
        <v>21.93</v>
      </c>
      <c r="D5972" s="2">
        <v>20.399999999999999</v>
      </c>
      <c r="E5972" s="2">
        <v>21.82</v>
      </c>
      <c r="F5972" s="2">
        <v>6.4390243900000002</v>
      </c>
    </row>
    <row r="5973" spans="1:6" x14ac:dyDescent="0.25">
      <c r="A5973" s="3">
        <v>37048</v>
      </c>
      <c r="B5973" s="2">
        <v>21.28</v>
      </c>
      <c r="C5973" s="2">
        <v>22</v>
      </c>
      <c r="D5973" s="2">
        <v>20.32</v>
      </c>
      <c r="E5973" s="2">
        <v>20.76</v>
      </c>
      <c r="F5973" s="2">
        <v>-2.443609023</v>
      </c>
    </row>
    <row r="5974" spans="1:6" x14ac:dyDescent="0.25">
      <c r="A5974" s="3">
        <v>37047</v>
      </c>
      <c r="B5974" s="2">
        <v>20.260000000000002</v>
      </c>
      <c r="C5974" s="2">
        <v>21.88</v>
      </c>
      <c r="D5974" s="2">
        <v>20.2</v>
      </c>
      <c r="E5974" s="2">
        <v>21.54</v>
      </c>
      <c r="F5974" s="2">
        <v>6.3178677199999997</v>
      </c>
    </row>
    <row r="5975" spans="1:6" x14ac:dyDescent="0.25">
      <c r="A5975" s="3">
        <v>37046</v>
      </c>
      <c r="B5975" s="2">
        <v>19.079999999999998</v>
      </c>
      <c r="C5975" s="2">
        <v>19.809999999999999</v>
      </c>
      <c r="D5975" s="2">
        <v>19.010000000000002</v>
      </c>
      <c r="E5975" s="2">
        <v>19.73</v>
      </c>
      <c r="F5975" s="2">
        <v>3.406708595</v>
      </c>
    </row>
    <row r="5976" spans="1:6" x14ac:dyDescent="0.25">
      <c r="A5976" s="3">
        <v>37043</v>
      </c>
      <c r="B5976" s="2">
        <v>19.59</v>
      </c>
      <c r="C5976" s="2">
        <v>20</v>
      </c>
      <c r="D5976" s="2">
        <v>18.48</v>
      </c>
      <c r="E5976" s="2">
        <v>18.850000000000001</v>
      </c>
      <c r="F5976" s="2">
        <v>-3.777437468</v>
      </c>
    </row>
    <row r="5977" spans="1:6" x14ac:dyDescent="0.25">
      <c r="A5977" s="3">
        <v>37042</v>
      </c>
      <c r="B5977" s="2">
        <v>19.09</v>
      </c>
      <c r="C5977" s="2">
        <v>20.16</v>
      </c>
      <c r="D5977" s="2">
        <v>19.05</v>
      </c>
      <c r="E5977" s="2">
        <v>19.260000000000002</v>
      </c>
      <c r="F5977" s="2">
        <v>0.89051859600000005</v>
      </c>
    </row>
    <row r="5978" spans="1:6" x14ac:dyDescent="0.25">
      <c r="A5978" s="3">
        <v>37041</v>
      </c>
      <c r="B5978" s="2">
        <v>19.809999999999999</v>
      </c>
      <c r="C5978" s="2">
        <v>19.989999999999998</v>
      </c>
      <c r="D5978" s="2">
        <v>18.82</v>
      </c>
      <c r="E5978" s="2">
        <v>19</v>
      </c>
      <c r="F5978" s="2">
        <v>-4.0888440179999996</v>
      </c>
    </row>
    <row r="5979" spans="1:6" x14ac:dyDescent="0.25">
      <c r="A5979" s="3">
        <v>37040</v>
      </c>
      <c r="B5979" s="2">
        <v>21.52</v>
      </c>
      <c r="C5979" s="2">
        <v>21.55</v>
      </c>
      <c r="D5979" s="2">
        <v>20.38</v>
      </c>
      <c r="E5979" s="2">
        <v>20.46</v>
      </c>
      <c r="F5979" s="2">
        <v>-4.9256505580000001</v>
      </c>
    </row>
    <row r="5980" spans="1:6" x14ac:dyDescent="0.25">
      <c r="A5980" s="3">
        <v>37036</v>
      </c>
      <c r="B5980" s="2">
        <v>22.99</v>
      </c>
      <c r="C5980" s="2">
        <v>23.06</v>
      </c>
      <c r="D5980" s="2">
        <v>22</v>
      </c>
      <c r="E5980" s="2">
        <v>22.05</v>
      </c>
      <c r="F5980" s="2">
        <v>-4.0887342320000002</v>
      </c>
    </row>
    <row r="5981" spans="1:6" x14ac:dyDescent="0.25">
      <c r="A5981" s="3">
        <v>37035</v>
      </c>
      <c r="B5981" s="2">
        <v>22.42</v>
      </c>
      <c r="C5981" s="2">
        <v>22.95</v>
      </c>
      <c r="D5981" s="2">
        <v>21.85</v>
      </c>
      <c r="E5981" s="2">
        <v>22.91</v>
      </c>
      <c r="F5981" s="2">
        <v>2.1855486169999998</v>
      </c>
    </row>
    <row r="5982" spans="1:6" x14ac:dyDescent="0.25">
      <c r="A5982" s="3">
        <v>37034</v>
      </c>
      <c r="B5982" s="2">
        <v>23.1</v>
      </c>
      <c r="C5982" s="2">
        <v>23.43</v>
      </c>
      <c r="D5982" s="2">
        <v>22.3</v>
      </c>
      <c r="E5982" s="2">
        <v>22.36</v>
      </c>
      <c r="F5982" s="2">
        <v>-3.2034632030000001</v>
      </c>
    </row>
    <row r="5983" spans="1:6" x14ac:dyDescent="0.25">
      <c r="A5983" s="3">
        <v>37033</v>
      </c>
      <c r="B5983" s="2">
        <v>23.41</v>
      </c>
      <c r="C5983" s="2">
        <v>24.13</v>
      </c>
      <c r="D5983" s="2">
        <v>22.78</v>
      </c>
      <c r="E5983" s="2">
        <v>23.48</v>
      </c>
      <c r="F5983" s="2">
        <v>0.29901751399999998</v>
      </c>
    </row>
    <row r="5984" spans="1:6" x14ac:dyDescent="0.25">
      <c r="A5984" s="3">
        <v>37032</v>
      </c>
      <c r="B5984" s="2">
        <v>20.3</v>
      </c>
      <c r="C5984" s="2">
        <v>22.92</v>
      </c>
      <c r="D5984" s="2">
        <v>20.21</v>
      </c>
      <c r="E5984" s="2">
        <v>22.87</v>
      </c>
      <c r="F5984" s="2">
        <v>12.66009852</v>
      </c>
    </row>
    <row r="5985" spans="1:6" x14ac:dyDescent="0.25">
      <c r="A5985" s="3">
        <v>37029</v>
      </c>
      <c r="B5985" s="2">
        <v>19.71</v>
      </c>
      <c r="C5985" s="2">
        <v>20.39</v>
      </c>
      <c r="D5985" s="2">
        <v>19.649999999999999</v>
      </c>
      <c r="E5985" s="2">
        <v>20.2</v>
      </c>
      <c r="F5985" s="2">
        <v>2.4860476920000001</v>
      </c>
    </row>
    <row r="5986" spans="1:6" x14ac:dyDescent="0.25">
      <c r="A5986" s="3">
        <v>37028</v>
      </c>
      <c r="B5986" s="2">
        <v>20</v>
      </c>
      <c r="C5986" s="2">
        <v>20.73</v>
      </c>
      <c r="D5986" s="2">
        <v>19.420000000000002</v>
      </c>
      <c r="E5986" s="2">
        <v>19.86</v>
      </c>
      <c r="F5986" s="2">
        <v>-0.7</v>
      </c>
    </row>
    <row r="5987" spans="1:6" x14ac:dyDescent="0.25">
      <c r="A5987" s="3">
        <v>37027</v>
      </c>
      <c r="B5987" s="2">
        <v>18.420000000000002</v>
      </c>
      <c r="C5987" s="2">
        <v>20.010000000000002</v>
      </c>
      <c r="D5987" s="2">
        <v>18.2</v>
      </c>
      <c r="E5987" s="2">
        <v>20</v>
      </c>
      <c r="F5987" s="2">
        <v>8.5776330079999994</v>
      </c>
    </row>
    <row r="5988" spans="1:6" x14ac:dyDescent="0.25">
      <c r="A5988" s="3">
        <v>37026</v>
      </c>
      <c r="B5988" s="2">
        <v>18.63</v>
      </c>
      <c r="C5988" s="2">
        <v>19.670000000000002</v>
      </c>
      <c r="D5988" s="2">
        <v>18.41</v>
      </c>
      <c r="E5988" s="2">
        <v>18.739999999999998</v>
      </c>
      <c r="F5988" s="2">
        <v>0.590445518</v>
      </c>
    </row>
    <row r="5989" spans="1:6" x14ac:dyDescent="0.25">
      <c r="A5989" s="3">
        <v>37025</v>
      </c>
      <c r="B5989" s="2">
        <v>18.93</v>
      </c>
      <c r="C5989" s="2">
        <v>19.05</v>
      </c>
      <c r="D5989" s="2">
        <v>18.18</v>
      </c>
      <c r="E5989" s="2">
        <v>18.57</v>
      </c>
      <c r="F5989" s="2">
        <v>-1.9017432649999999</v>
      </c>
    </row>
    <row r="5990" spans="1:6" x14ac:dyDescent="0.25">
      <c r="A5990" s="3">
        <v>37022</v>
      </c>
      <c r="B5990" s="2">
        <v>18.91</v>
      </c>
      <c r="C5990" s="2">
        <v>19.170000000000002</v>
      </c>
      <c r="D5990" s="2">
        <v>18.54</v>
      </c>
      <c r="E5990" s="2">
        <v>19.05</v>
      </c>
      <c r="F5990" s="2">
        <v>0.74034902199999997</v>
      </c>
    </row>
    <row r="5991" spans="1:6" x14ac:dyDescent="0.25">
      <c r="A5991" s="3">
        <v>37021</v>
      </c>
      <c r="B5991" s="2">
        <v>19.53</v>
      </c>
      <c r="C5991" s="2">
        <v>19.75</v>
      </c>
      <c r="D5991" s="2">
        <v>18.75</v>
      </c>
      <c r="E5991" s="2">
        <v>18.829999999999998</v>
      </c>
      <c r="F5991" s="2">
        <v>-3.584229391</v>
      </c>
    </row>
    <row r="5992" spans="1:6" x14ac:dyDescent="0.25">
      <c r="A5992" s="3">
        <v>37020</v>
      </c>
      <c r="B5992" s="2">
        <v>19</v>
      </c>
      <c r="C5992" s="2">
        <v>19.739999999999998</v>
      </c>
      <c r="D5992" s="2">
        <v>18.649999999999999</v>
      </c>
      <c r="E5992" s="2">
        <v>19.13</v>
      </c>
      <c r="F5992" s="2">
        <v>0.68421052599999999</v>
      </c>
    </row>
    <row r="5993" spans="1:6" x14ac:dyDescent="0.25">
      <c r="A5993" s="3">
        <v>37019</v>
      </c>
      <c r="B5993" s="2">
        <v>20.5</v>
      </c>
      <c r="C5993" s="2">
        <v>21</v>
      </c>
      <c r="D5993" s="2">
        <v>19.8</v>
      </c>
      <c r="E5993" s="2">
        <v>20.38</v>
      </c>
      <c r="F5993" s="2">
        <v>-0.58536585399999996</v>
      </c>
    </row>
    <row r="5994" spans="1:6" x14ac:dyDescent="0.25">
      <c r="A5994" s="3">
        <v>37018</v>
      </c>
      <c r="B5994" s="2">
        <v>19.89</v>
      </c>
      <c r="C5994" s="2">
        <v>20.55</v>
      </c>
      <c r="D5994" s="2">
        <v>19.079999999999998</v>
      </c>
      <c r="E5994" s="2">
        <v>19.25</v>
      </c>
      <c r="F5994" s="2">
        <v>-3.217697335</v>
      </c>
    </row>
    <row r="5995" spans="1:6" x14ac:dyDescent="0.25">
      <c r="A5995" s="3">
        <v>37015</v>
      </c>
      <c r="B5995" s="2">
        <v>17.93</v>
      </c>
      <c r="C5995" s="2">
        <v>19.77</v>
      </c>
      <c r="D5995" s="2">
        <v>17.739999999999998</v>
      </c>
      <c r="E5995" s="2">
        <v>19.64</v>
      </c>
      <c r="F5995" s="2">
        <v>9.5370886779999999</v>
      </c>
    </row>
    <row r="5996" spans="1:6" x14ac:dyDescent="0.25">
      <c r="A5996" s="3">
        <v>37014</v>
      </c>
      <c r="B5996" s="2">
        <v>19.43</v>
      </c>
      <c r="C5996" s="2">
        <v>19.46</v>
      </c>
      <c r="D5996" s="2">
        <v>18.18</v>
      </c>
      <c r="E5996" s="2">
        <v>18.66</v>
      </c>
      <c r="F5996" s="2">
        <v>-3.962943901</v>
      </c>
    </row>
    <row r="5997" spans="1:6" x14ac:dyDescent="0.25">
      <c r="A5997" s="3">
        <v>37013</v>
      </c>
      <c r="B5997" s="2">
        <v>19.260000000000002</v>
      </c>
      <c r="C5997" s="2">
        <v>20.059999999999999</v>
      </c>
      <c r="D5997" s="2">
        <v>18.8</v>
      </c>
      <c r="E5997" s="2">
        <v>20</v>
      </c>
      <c r="F5997" s="2">
        <v>3.842159917</v>
      </c>
    </row>
    <row r="5998" spans="1:6" x14ac:dyDescent="0.25">
      <c r="A5998" s="3">
        <v>37012</v>
      </c>
      <c r="B5998" s="2">
        <v>17.11</v>
      </c>
      <c r="C5998" s="2">
        <v>18</v>
      </c>
      <c r="D5998" s="2">
        <v>16.25</v>
      </c>
      <c r="E5998" s="2">
        <v>17.8</v>
      </c>
      <c r="F5998" s="2">
        <v>4.0327293979999999</v>
      </c>
    </row>
    <row r="5999" spans="1:6" x14ac:dyDescent="0.25">
      <c r="A5999" s="3">
        <v>37011</v>
      </c>
      <c r="B5999" s="2">
        <v>16.5</v>
      </c>
      <c r="C5999" s="2">
        <v>17.55</v>
      </c>
      <c r="D5999" s="2">
        <v>16</v>
      </c>
      <c r="E5999" s="2">
        <v>16.98</v>
      </c>
      <c r="F5999" s="2">
        <v>2.9090909090000001</v>
      </c>
    </row>
    <row r="6000" spans="1:6" x14ac:dyDescent="0.25">
      <c r="A6000" s="3">
        <v>37008</v>
      </c>
      <c r="B6000" s="2">
        <v>15.88</v>
      </c>
      <c r="C6000" s="2">
        <v>15.95</v>
      </c>
      <c r="D6000" s="2">
        <v>15.2</v>
      </c>
      <c r="E6000" s="2">
        <v>15.6</v>
      </c>
      <c r="F6000" s="2">
        <v>-1.763224181</v>
      </c>
    </row>
    <row r="6001" spans="1:6" x14ac:dyDescent="0.25">
      <c r="A6001" s="3">
        <v>37007</v>
      </c>
      <c r="B6001" s="2">
        <v>16.170000000000002</v>
      </c>
      <c r="C6001" s="2">
        <v>16.3</v>
      </c>
      <c r="D6001" s="2">
        <v>14.98</v>
      </c>
      <c r="E6001" s="2">
        <v>15.21</v>
      </c>
      <c r="F6001" s="2">
        <v>-5.9369202230000004</v>
      </c>
    </row>
    <row r="6002" spans="1:6" x14ac:dyDescent="0.25">
      <c r="A6002" s="3">
        <v>37006</v>
      </c>
      <c r="B6002" s="2">
        <v>16.059999999999999</v>
      </c>
      <c r="C6002" s="2">
        <v>16.399999999999999</v>
      </c>
      <c r="D6002" s="2">
        <v>15.38</v>
      </c>
      <c r="E6002" s="2">
        <v>15.73</v>
      </c>
      <c r="F6002" s="2">
        <v>-2.0547945209999998</v>
      </c>
    </row>
    <row r="6003" spans="1:6" x14ac:dyDescent="0.25">
      <c r="A6003" s="3">
        <v>37005</v>
      </c>
      <c r="B6003" s="2">
        <v>17.21</v>
      </c>
      <c r="C6003" s="2">
        <v>17.260000000000002</v>
      </c>
      <c r="D6003" s="2">
        <v>16.2</v>
      </c>
      <c r="E6003" s="2">
        <v>16.260000000000002</v>
      </c>
      <c r="F6003" s="2">
        <v>-5.5200464849999999</v>
      </c>
    </row>
    <row r="6004" spans="1:6" x14ac:dyDescent="0.25">
      <c r="A6004" s="3">
        <v>37004</v>
      </c>
      <c r="B6004" s="2">
        <v>18.55</v>
      </c>
      <c r="C6004" s="2">
        <v>18.64</v>
      </c>
      <c r="D6004" s="2">
        <v>16.89</v>
      </c>
      <c r="E6004" s="2">
        <v>17.329999999999998</v>
      </c>
      <c r="F6004" s="2">
        <v>-6.5768194070000003</v>
      </c>
    </row>
    <row r="6005" spans="1:6" x14ac:dyDescent="0.25">
      <c r="A6005" s="3">
        <v>37001</v>
      </c>
      <c r="B6005" s="2">
        <v>18.84</v>
      </c>
      <c r="C6005" s="2">
        <v>19.25</v>
      </c>
      <c r="D6005" s="2">
        <v>18.399999999999999</v>
      </c>
      <c r="E6005" s="2">
        <v>19.149999999999999</v>
      </c>
      <c r="F6005" s="2">
        <v>1.645435244</v>
      </c>
    </row>
    <row r="6006" spans="1:6" x14ac:dyDescent="0.25">
      <c r="A6006" s="3">
        <v>37000</v>
      </c>
      <c r="B6006" s="2">
        <v>18.37</v>
      </c>
      <c r="C6006" s="2">
        <v>19</v>
      </c>
      <c r="D6006" s="2">
        <v>18</v>
      </c>
      <c r="E6006" s="2">
        <v>18.91</v>
      </c>
      <c r="F6006" s="2">
        <v>2.9395753949999999</v>
      </c>
    </row>
    <row r="6007" spans="1:6" x14ac:dyDescent="0.25">
      <c r="A6007" s="3">
        <v>36999</v>
      </c>
      <c r="B6007" s="2">
        <v>17.899999999999999</v>
      </c>
      <c r="C6007" s="2">
        <v>19.5</v>
      </c>
      <c r="D6007" s="2">
        <v>17.149999999999999</v>
      </c>
      <c r="E6007" s="2">
        <v>17.93</v>
      </c>
      <c r="F6007" s="2">
        <v>0.16759776500000001</v>
      </c>
    </row>
    <row r="6008" spans="1:6" x14ac:dyDescent="0.25">
      <c r="A6008" s="3">
        <v>36998</v>
      </c>
      <c r="B6008" s="2">
        <v>15.9</v>
      </c>
      <c r="C6008" s="2">
        <v>17.16</v>
      </c>
      <c r="D6008" s="2">
        <v>15.8</v>
      </c>
      <c r="E6008" s="2">
        <v>16.66</v>
      </c>
      <c r="F6008" s="2">
        <v>4.7798742140000003</v>
      </c>
    </row>
    <row r="6009" spans="1:6" x14ac:dyDescent="0.25">
      <c r="A6009" s="3">
        <v>36997</v>
      </c>
      <c r="B6009" s="2">
        <v>17.649999999999999</v>
      </c>
      <c r="C6009" s="2">
        <v>18.34</v>
      </c>
      <c r="D6009" s="2">
        <v>16.54</v>
      </c>
      <c r="E6009" s="2">
        <v>17.2</v>
      </c>
      <c r="F6009" s="2">
        <v>-2.549575071</v>
      </c>
    </row>
    <row r="6010" spans="1:6" x14ac:dyDescent="0.25">
      <c r="A6010" s="3">
        <v>36993</v>
      </c>
      <c r="B6010" s="2">
        <v>17.2</v>
      </c>
      <c r="C6010" s="2">
        <v>18.32</v>
      </c>
      <c r="D6010" s="2">
        <v>17.03</v>
      </c>
      <c r="E6010" s="2">
        <v>17.98</v>
      </c>
      <c r="F6010" s="2">
        <v>4.5348837209999999</v>
      </c>
    </row>
    <row r="6011" spans="1:6" x14ac:dyDescent="0.25">
      <c r="A6011" s="3">
        <v>36992</v>
      </c>
      <c r="B6011" s="2">
        <v>17.52</v>
      </c>
      <c r="C6011" s="2">
        <v>18.05</v>
      </c>
      <c r="D6011" s="2">
        <v>17.23</v>
      </c>
      <c r="E6011" s="2">
        <v>17.399999999999999</v>
      </c>
      <c r="F6011" s="2">
        <v>-0.68493150700000005</v>
      </c>
    </row>
    <row r="6012" spans="1:6" x14ac:dyDescent="0.25">
      <c r="A6012" s="3">
        <v>36991</v>
      </c>
      <c r="B6012" s="2">
        <v>14.95</v>
      </c>
      <c r="C6012" s="2">
        <v>16.25</v>
      </c>
      <c r="D6012" s="2">
        <v>14.62</v>
      </c>
      <c r="E6012" s="2">
        <v>15.86</v>
      </c>
      <c r="F6012" s="2">
        <v>6.0869565220000004</v>
      </c>
    </row>
    <row r="6013" spans="1:6" x14ac:dyDescent="0.25">
      <c r="A6013" s="3">
        <v>36990</v>
      </c>
      <c r="B6013" s="2">
        <v>14.16</v>
      </c>
      <c r="C6013" s="2">
        <v>14.5</v>
      </c>
      <c r="D6013" s="2">
        <v>13.7</v>
      </c>
      <c r="E6013" s="2">
        <v>14.49</v>
      </c>
      <c r="F6013" s="2">
        <v>2.3305084749999998</v>
      </c>
    </row>
    <row r="6014" spans="1:6" x14ac:dyDescent="0.25">
      <c r="A6014" s="3">
        <v>36987</v>
      </c>
      <c r="B6014" s="2">
        <v>14.75</v>
      </c>
      <c r="C6014" s="2">
        <v>14.88</v>
      </c>
      <c r="D6014" s="2">
        <v>13.37</v>
      </c>
      <c r="E6014" s="2">
        <v>13.62</v>
      </c>
      <c r="F6014" s="2">
        <v>-7.6610169490000004</v>
      </c>
    </row>
    <row r="6015" spans="1:6" x14ac:dyDescent="0.25">
      <c r="A6015" s="3">
        <v>36986</v>
      </c>
      <c r="B6015" s="2">
        <v>14.75</v>
      </c>
      <c r="C6015" s="2">
        <v>15.19</v>
      </c>
      <c r="D6015" s="2">
        <v>14.19</v>
      </c>
      <c r="E6015" s="2">
        <v>14.94</v>
      </c>
      <c r="F6015" s="2">
        <v>1.288135593</v>
      </c>
    </row>
    <row r="6016" spans="1:6" x14ac:dyDescent="0.25">
      <c r="A6016" s="3">
        <v>36985</v>
      </c>
      <c r="B6016" s="2">
        <v>14.13</v>
      </c>
      <c r="C6016" s="2">
        <v>14.49</v>
      </c>
      <c r="D6016" s="2">
        <v>13.19</v>
      </c>
      <c r="E6016" s="2">
        <v>13.69</v>
      </c>
      <c r="F6016" s="2">
        <v>-3.1139419670000001</v>
      </c>
    </row>
    <row r="6017" spans="1:6" x14ac:dyDescent="0.25">
      <c r="A6017" s="3">
        <v>36984</v>
      </c>
      <c r="B6017" s="2">
        <v>14.88</v>
      </c>
      <c r="C6017" s="2">
        <v>15.01</v>
      </c>
      <c r="D6017" s="2">
        <v>13.57</v>
      </c>
      <c r="E6017" s="2">
        <v>13.75</v>
      </c>
      <c r="F6017" s="2">
        <v>-7.5940860219999999</v>
      </c>
    </row>
    <row r="6018" spans="1:6" x14ac:dyDescent="0.25">
      <c r="A6018" s="3">
        <v>36983</v>
      </c>
      <c r="B6018" s="2">
        <v>15.94</v>
      </c>
      <c r="C6018" s="2">
        <v>16.13</v>
      </c>
      <c r="D6018" s="2">
        <v>15</v>
      </c>
      <c r="E6018" s="2">
        <v>15.06</v>
      </c>
      <c r="F6018" s="2">
        <v>-5.5207026350000001</v>
      </c>
    </row>
    <row r="6019" spans="1:6" x14ac:dyDescent="0.25">
      <c r="A6019" s="3">
        <v>36980</v>
      </c>
      <c r="B6019" s="2">
        <v>15.56</v>
      </c>
      <c r="C6019" s="2">
        <v>16.25</v>
      </c>
      <c r="D6019" s="2">
        <v>15</v>
      </c>
      <c r="E6019" s="2">
        <v>15.81</v>
      </c>
      <c r="F6019" s="2">
        <v>1.6066838050000001</v>
      </c>
    </row>
    <row r="6020" spans="1:6" x14ac:dyDescent="0.25">
      <c r="A6020" s="3">
        <v>36979</v>
      </c>
      <c r="B6020" s="2">
        <v>15.69</v>
      </c>
      <c r="C6020" s="2">
        <v>16.190000000000001</v>
      </c>
      <c r="D6020" s="2">
        <v>15</v>
      </c>
      <c r="E6020" s="2">
        <v>15.25</v>
      </c>
      <c r="F6020" s="2">
        <v>-2.8043339710000001</v>
      </c>
    </row>
    <row r="6021" spans="1:6" x14ac:dyDescent="0.25">
      <c r="A6021" s="3">
        <v>36978</v>
      </c>
      <c r="B6021" s="2">
        <v>16.75</v>
      </c>
      <c r="C6021" s="2">
        <v>17</v>
      </c>
      <c r="D6021" s="2">
        <v>15.37</v>
      </c>
      <c r="E6021" s="2">
        <v>15.75</v>
      </c>
      <c r="F6021" s="2">
        <v>-5.9701492539999998</v>
      </c>
    </row>
    <row r="6022" spans="1:6" x14ac:dyDescent="0.25">
      <c r="A6022" s="3">
        <v>36977</v>
      </c>
      <c r="B6022" s="2">
        <v>17.940000000000001</v>
      </c>
      <c r="C6022" s="2">
        <v>18.690000000000001</v>
      </c>
      <c r="D6022" s="2">
        <v>17.63</v>
      </c>
      <c r="E6022" s="2">
        <v>18.13</v>
      </c>
      <c r="F6022" s="2">
        <v>1.059085842</v>
      </c>
    </row>
    <row r="6023" spans="1:6" x14ac:dyDescent="0.25">
      <c r="A6023" s="3">
        <v>36976</v>
      </c>
      <c r="B6023" s="2">
        <v>19.059999999999999</v>
      </c>
      <c r="C6023" s="2">
        <v>19.190000000000001</v>
      </c>
      <c r="D6023" s="2">
        <v>17.5</v>
      </c>
      <c r="E6023" s="2">
        <v>17.87</v>
      </c>
      <c r="F6023" s="2">
        <v>-6.2434417629999999</v>
      </c>
    </row>
    <row r="6024" spans="1:6" x14ac:dyDescent="0.25">
      <c r="A6024" s="3">
        <v>36973</v>
      </c>
      <c r="B6024" s="2">
        <v>20.440000000000001</v>
      </c>
      <c r="C6024" s="2">
        <v>20.5</v>
      </c>
      <c r="D6024" s="2">
        <v>18.46</v>
      </c>
      <c r="E6024" s="2">
        <v>18.690000000000001</v>
      </c>
      <c r="F6024" s="2">
        <v>-8.561643836</v>
      </c>
    </row>
    <row r="6025" spans="1:6" x14ac:dyDescent="0.25">
      <c r="A6025" s="3">
        <v>36972</v>
      </c>
      <c r="B6025" s="2">
        <v>19.75</v>
      </c>
      <c r="C6025" s="2">
        <v>19.940000000000001</v>
      </c>
      <c r="D6025" s="2">
        <v>18.559999999999999</v>
      </c>
      <c r="E6025" s="2">
        <v>19.75</v>
      </c>
      <c r="F6025" s="2">
        <v>0</v>
      </c>
    </row>
    <row r="6026" spans="1:6" x14ac:dyDescent="0.25">
      <c r="A6026" s="3">
        <v>36971</v>
      </c>
      <c r="B6026" s="2">
        <v>19.25</v>
      </c>
      <c r="C6026" s="2">
        <v>20</v>
      </c>
      <c r="D6026" s="2">
        <v>18.75</v>
      </c>
      <c r="E6026" s="2">
        <v>19.309999999999999</v>
      </c>
      <c r="F6026" s="2">
        <v>0.31168831200000002</v>
      </c>
    </row>
    <row r="6027" spans="1:6" x14ac:dyDescent="0.25">
      <c r="A6027" s="3">
        <v>36970</v>
      </c>
      <c r="B6027" s="2">
        <v>21.31</v>
      </c>
      <c r="C6027" s="2">
        <v>21.94</v>
      </c>
      <c r="D6027" s="2">
        <v>19.03</v>
      </c>
      <c r="E6027" s="2">
        <v>19.059999999999999</v>
      </c>
      <c r="F6027" s="2">
        <v>-10.55842328</v>
      </c>
    </row>
    <row r="6028" spans="1:6" x14ac:dyDescent="0.25">
      <c r="A6028" s="3">
        <v>36969</v>
      </c>
      <c r="B6028" s="2">
        <v>20.5</v>
      </c>
      <c r="C6028" s="2">
        <v>20.94</v>
      </c>
      <c r="D6028" s="2">
        <v>19.75</v>
      </c>
      <c r="E6028" s="2">
        <v>20.81</v>
      </c>
      <c r="F6028" s="2">
        <v>1.5121951220000001</v>
      </c>
    </row>
    <row r="6029" spans="1:6" x14ac:dyDescent="0.25">
      <c r="A6029" s="3">
        <v>36966</v>
      </c>
      <c r="B6029" s="2">
        <v>19.63</v>
      </c>
      <c r="C6029" s="2">
        <v>20.51</v>
      </c>
      <c r="D6029" s="2">
        <v>19</v>
      </c>
      <c r="E6029" s="2">
        <v>19.940000000000001</v>
      </c>
      <c r="F6029" s="2">
        <v>1.5792154869999999</v>
      </c>
    </row>
    <row r="6030" spans="1:6" x14ac:dyDescent="0.25">
      <c r="A6030" s="3">
        <v>36965</v>
      </c>
      <c r="B6030" s="2">
        <v>21.44</v>
      </c>
      <c r="C6030" s="2">
        <v>21.88</v>
      </c>
      <c r="D6030" s="2">
        <v>20.25</v>
      </c>
      <c r="E6030" s="2">
        <v>20.309999999999999</v>
      </c>
      <c r="F6030" s="2">
        <v>-5.2705223879999998</v>
      </c>
    </row>
    <row r="6031" spans="1:6" x14ac:dyDescent="0.25">
      <c r="A6031" s="3">
        <v>36964</v>
      </c>
      <c r="B6031" s="2">
        <v>20.440000000000001</v>
      </c>
      <c r="C6031" s="2">
        <v>21.13</v>
      </c>
      <c r="D6031" s="2">
        <v>19.71</v>
      </c>
      <c r="E6031" s="2">
        <v>20.25</v>
      </c>
      <c r="F6031" s="2">
        <v>-0.92954990199999998</v>
      </c>
    </row>
    <row r="6032" spans="1:6" x14ac:dyDescent="0.25">
      <c r="A6032" s="3">
        <v>36963</v>
      </c>
      <c r="B6032" s="2">
        <v>19.39</v>
      </c>
      <c r="C6032" s="2">
        <v>21.5</v>
      </c>
      <c r="D6032" s="2">
        <v>19.309999999999999</v>
      </c>
      <c r="E6032" s="2">
        <v>21.37</v>
      </c>
      <c r="F6032" s="2">
        <v>10.211449200000001</v>
      </c>
    </row>
    <row r="6033" spans="1:6" x14ac:dyDescent="0.25">
      <c r="A6033" s="3">
        <v>36962</v>
      </c>
      <c r="B6033" s="2">
        <v>19.059999999999999</v>
      </c>
      <c r="C6033" s="2">
        <v>20.12</v>
      </c>
      <c r="D6033" s="2">
        <v>18.37</v>
      </c>
      <c r="E6033" s="2">
        <v>18.809999999999999</v>
      </c>
      <c r="F6033" s="2">
        <v>-1.311647429</v>
      </c>
    </row>
    <row r="6034" spans="1:6" x14ac:dyDescent="0.25">
      <c r="A6034" s="3">
        <v>36959</v>
      </c>
      <c r="B6034" s="2">
        <v>22.13</v>
      </c>
      <c r="C6034" s="2">
        <v>22.21</v>
      </c>
      <c r="D6034" s="2">
        <v>20.32</v>
      </c>
      <c r="E6034" s="2">
        <v>20.63</v>
      </c>
      <c r="F6034" s="2">
        <v>-6.7781292359999998</v>
      </c>
    </row>
    <row r="6035" spans="1:6" x14ac:dyDescent="0.25">
      <c r="A6035" s="3">
        <v>36958</v>
      </c>
      <c r="B6035" s="2">
        <v>23.75</v>
      </c>
      <c r="C6035" s="2">
        <v>24</v>
      </c>
      <c r="D6035" s="2">
        <v>22.62</v>
      </c>
      <c r="E6035" s="2">
        <v>22.81</v>
      </c>
      <c r="F6035" s="2">
        <v>-3.9578947370000002</v>
      </c>
    </row>
    <row r="6036" spans="1:6" x14ac:dyDescent="0.25">
      <c r="A6036" s="3">
        <v>36957</v>
      </c>
      <c r="B6036" s="2">
        <v>24.81</v>
      </c>
      <c r="C6036" s="2">
        <v>24.94</v>
      </c>
      <c r="D6036" s="2">
        <v>23.56</v>
      </c>
      <c r="E6036" s="2">
        <v>24</v>
      </c>
      <c r="F6036" s="2">
        <v>-3.2648125760000002</v>
      </c>
    </row>
    <row r="6037" spans="1:6" x14ac:dyDescent="0.25">
      <c r="A6037" s="3">
        <v>36956</v>
      </c>
      <c r="B6037" s="2">
        <v>24.06</v>
      </c>
      <c r="C6037" s="2">
        <v>24.94</v>
      </c>
      <c r="D6037" s="2">
        <v>23.93</v>
      </c>
      <c r="E6037" s="2">
        <v>24</v>
      </c>
      <c r="F6037" s="2">
        <v>-0.249376559</v>
      </c>
    </row>
    <row r="6038" spans="1:6" x14ac:dyDescent="0.25">
      <c r="A6038" s="3">
        <v>36955</v>
      </c>
      <c r="B6038" s="2">
        <v>22.94</v>
      </c>
      <c r="C6038" s="2">
        <v>23.32</v>
      </c>
      <c r="D6038" s="2">
        <v>22.56</v>
      </c>
      <c r="E6038" s="2">
        <v>23.08</v>
      </c>
      <c r="F6038" s="2">
        <v>0.61028770700000001</v>
      </c>
    </row>
    <row r="6039" spans="1:6" x14ac:dyDescent="0.25">
      <c r="A6039" s="3">
        <v>36952</v>
      </c>
      <c r="B6039" s="2">
        <v>23.5</v>
      </c>
      <c r="C6039" s="2">
        <v>23.81</v>
      </c>
      <c r="D6039" s="2">
        <v>21.94</v>
      </c>
      <c r="E6039" s="2">
        <v>22.19</v>
      </c>
      <c r="F6039" s="2">
        <v>-5.5744680850000004</v>
      </c>
    </row>
    <row r="6040" spans="1:6" x14ac:dyDescent="0.25">
      <c r="A6040" s="3">
        <v>36951</v>
      </c>
      <c r="B6040" s="2">
        <v>23.25</v>
      </c>
      <c r="C6040" s="2">
        <v>24.5</v>
      </c>
      <c r="D6040" s="2">
        <v>22.25</v>
      </c>
      <c r="E6040" s="2">
        <v>24.5</v>
      </c>
      <c r="F6040" s="2">
        <v>5.3763440859999996</v>
      </c>
    </row>
    <row r="6041" spans="1:6" x14ac:dyDescent="0.25">
      <c r="A6041" s="3">
        <v>36950</v>
      </c>
      <c r="B6041" s="2">
        <v>24.38</v>
      </c>
      <c r="C6041" s="2">
        <v>25.01</v>
      </c>
      <c r="D6041" s="2">
        <v>23.25</v>
      </c>
      <c r="E6041" s="2">
        <v>23.69</v>
      </c>
      <c r="F6041" s="2">
        <v>-2.8301886789999999</v>
      </c>
    </row>
    <row r="6042" spans="1:6" x14ac:dyDescent="0.25">
      <c r="A6042" s="3">
        <v>36949</v>
      </c>
      <c r="B6042" s="2">
        <v>25.81</v>
      </c>
      <c r="C6042" s="2">
        <v>26.5</v>
      </c>
      <c r="D6042" s="2">
        <v>23.68</v>
      </c>
      <c r="E6042" s="2">
        <v>24</v>
      </c>
      <c r="F6042" s="2">
        <v>-7.0127857420000002</v>
      </c>
    </row>
    <row r="6043" spans="1:6" x14ac:dyDescent="0.25">
      <c r="A6043" s="3">
        <v>36948</v>
      </c>
      <c r="B6043" s="2">
        <v>27.2</v>
      </c>
      <c r="C6043" s="2">
        <v>27.31</v>
      </c>
      <c r="D6043" s="2">
        <v>25.25</v>
      </c>
      <c r="E6043" s="2">
        <v>26.06</v>
      </c>
      <c r="F6043" s="2">
        <v>-4.1911764710000003</v>
      </c>
    </row>
    <row r="6044" spans="1:6" x14ac:dyDescent="0.25">
      <c r="A6044" s="3">
        <v>36945</v>
      </c>
      <c r="B6044" s="2">
        <v>26.44</v>
      </c>
      <c r="C6044" s="2">
        <v>27</v>
      </c>
      <c r="D6044" s="2">
        <v>25</v>
      </c>
      <c r="E6044" s="2">
        <v>27</v>
      </c>
      <c r="F6044" s="2">
        <v>2.1180030259999998</v>
      </c>
    </row>
    <row r="6045" spans="1:6" x14ac:dyDescent="0.25">
      <c r="A6045" s="3">
        <v>36944</v>
      </c>
      <c r="B6045" s="2">
        <v>25.69</v>
      </c>
      <c r="C6045" s="2">
        <v>26.88</v>
      </c>
      <c r="D6045" s="2">
        <v>25.13</v>
      </c>
      <c r="E6045" s="2">
        <v>26.44</v>
      </c>
      <c r="F6045" s="2">
        <v>2.9194239</v>
      </c>
    </row>
    <row r="6046" spans="1:6" x14ac:dyDescent="0.25">
      <c r="A6046" s="3">
        <v>36943</v>
      </c>
      <c r="B6046" s="2">
        <v>25.69</v>
      </c>
      <c r="C6046" s="2">
        <v>26.69</v>
      </c>
      <c r="D6046" s="2">
        <v>25</v>
      </c>
      <c r="E6046" s="2">
        <v>25.13</v>
      </c>
      <c r="F6046" s="2">
        <v>-2.1798365120000001</v>
      </c>
    </row>
    <row r="6047" spans="1:6" x14ac:dyDescent="0.25">
      <c r="A6047" s="3">
        <v>36942</v>
      </c>
      <c r="B6047" s="2">
        <v>28.67</v>
      </c>
      <c r="C6047" s="2">
        <v>28.69</v>
      </c>
      <c r="D6047" s="2">
        <v>26.06</v>
      </c>
      <c r="E6047" s="2">
        <v>26.06</v>
      </c>
      <c r="F6047" s="2">
        <v>-9.1035926059999994</v>
      </c>
    </row>
    <row r="6048" spans="1:6" x14ac:dyDescent="0.25">
      <c r="A6048" s="3">
        <v>36938</v>
      </c>
      <c r="B6048" s="2">
        <v>28</v>
      </c>
      <c r="C6048" s="2">
        <v>29.19</v>
      </c>
      <c r="D6048" s="2">
        <v>27.48</v>
      </c>
      <c r="E6048" s="2">
        <v>28.25</v>
      </c>
      <c r="F6048" s="2">
        <v>0.89285714299999996</v>
      </c>
    </row>
    <row r="6049" spans="1:6" x14ac:dyDescent="0.25">
      <c r="A6049" s="3">
        <v>36937</v>
      </c>
      <c r="B6049" s="2">
        <v>30.44</v>
      </c>
      <c r="C6049" s="2">
        <v>31.44</v>
      </c>
      <c r="D6049" s="2">
        <v>29.88</v>
      </c>
      <c r="E6049" s="2">
        <v>30.82</v>
      </c>
      <c r="F6049" s="2">
        <v>1.2483574239999999</v>
      </c>
    </row>
    <row r="6050" spans="1:6" x14ac:dyDescent="0.25">
      <c r="A6050" s="3">
        <v>36936</v>
      </c>
      <c r="B6050" s="2">
        <v>28.94</v>
      </c>
      <c r="C6050" s="2">
        <v>29.63</v>
      </c>
      <c r="D6050" s="2">
        <v>28</v>
      </c>
      <c r="E6050" s="2">
        <v>29.38</v>
      </c>
      <c r="F6050" s="2">
        <v>1.5203870079999999</v>
      </c>
    </row>
    <row r="6051" spans="1:6" x14ac:dyDescent="0.25">
      <c r="A6051" s="3">
        <v>36935</v>
      </c>
      <c r="B6051" s="2">
        <v>29.75</v>
      </c>
      <c r="C6051" s="2">
        <v>30.69</v>
      </c>
      <c r="D6051" s="2">
        <v>28</v>
      </c>
      <c r="E6051" s="2">
        <v>28.5</v>
      </c>
      <c r="F6051" s="2">
        <v>-4.2016806720000002</v>
      </c>
    </row>
    <row r="6052" spans="1:6" x14ac:dyDescent="0.25">
      <c r="A6052" s="3">
        <v>36934</v>
      </c>
      <c r="B6052" s="2">
        <v>28.56</v>
      </c>
      <c r="C6052" s="2">
        <v>29.87</v>
      </c>
      <c r="D6052" s="2">
        <v>27.81</v>
      </c>
      <c r="E6052" s="2">
        <v>29.56</v>
      </c>
      <c r="F6052" s="2">
        <v>3.50140056</v>
      </c>
    </row>
    <row r="6053" spans="1:6" x14ac:dyDescent="0.25">
      <c r="A6053" s="3">
        <v>36931</v>
      </c>
      <c r="B6053" s="2">
        <v>29.86</v>
      </c>
      <c r="C6053" s="2">
        <v>30.45</v>
      </c>
      <c r="D6053" s="2">
        <v>28</v>
      </c>
      <c r="E6053" s="2">
        <v>28.19</v>
      </c>
      <c r="F6053" s="2">
        <v>-5.5927662419999997</v>
      </c>
    </row>
    <row r="6054" spans="1:6" x14ac:dyDescent="0.25">
      <c r="A6054" s="3">
        <v>36930</v>
      </c>
      <c r="B6054" s="2">
        <v>31.19</v>
      </c>
      <c r="C6054" s="2">
        <v>31.75</v>
      </c>
      <c r="D6054" s="2">
        <v>29.94</v>
      </c>
      <c r="E6054" s="2">
        <v>30</v>
      </c>
      <c r="F6054" s="2">
        <v>-3.8153254250000002</v>
      </c>
    </row>
    <row r="6055" spans="1:6" x14ac:dyDescent="0.25">
      <c r="A6055" s="3">
        <v>36929</v>
      </c>
      <c r="B6055" s="2">
        <v>31.94</v>
      </c>
      <c r="C6055" s="2">
        <v>32.57</v>
      </c>
      <c r="D6055" s="2">
        <v>29.88</v>
      </c>
      <c r="E6055" s="2">
        <v>31.06</v>
      </c>
      <c r="F6055" s="2">
        <v>-2.755165936</v>
      </c>
    </row>
    <row r="6056" spans="1:6" x14ac:dyDescent="0.25">
      <c r="A6056" s="3">
        <v>36928</v>
      </c>
      <c r="B6056" s="2">
        <v>34.770000000000003</v>
      </c>
      <c r="C6056" s="2">
        <v>36.19</v>
      </c>
      <c r="D6056" s="2">
        <v>34.57</v>
      </c>
      <c r="E6056" s="2">
        <v>35.75</v>
      </c>
      <c r="F6056" s="2">
        <v>2.8185217140000001</v>
      </c>
    </row>
    <row r="6057" spans="1:6" x14ac:dyDescent="0.25">
      <c r="A6057" s="3">
        <v>36927</v>
      </c>
      <c r="B6057" s="2">
        <v>34.56</v>
      </c>
      <c r="C6057" s="2">
        <v>35</v>
      </c>
      <c r="D6057" s="2">
        <v>33.5</v>
      </c>
      <c r="E6057" s="2">
        <v>34.56</v>
      </c>
      <c r="F6057" s="2">
        <v>0</v>
      </c>
    </row>
    <row r="6058" spans="1:6" x14ac:dyDescent="0.25">
      <c r="A6058" s="3">
        <v>36924</v>
      </c>
      <c r="B6058" s="2">
        <v>38.31</v>
      </c>
      <c r="C6058" s="2">
        <v>38.619999999999997</v>
      </c>
      <c r="D6058" s="2">
        <v>35.18</v>
      </c>
      <c r="E6058" s="2">
        <v>35.5</v>
      </c>
      <c r="F6058" s="2">
        <v>-7.334899504</v>
      </c>
    </row>
    <row r="6059" spans="1:6" x14ac:dyDescent="0.25">
      <c r="A6059" s="3">
        <v>36923</v>
      </c>
      <c r="B6059" s="2">
        <v>37.5</v>
      </c>
      <c r="C6059" s="2">
        <v>38.56</v>
      </c>
      <c r="D6059" s="2">
        <v>37.44</v>
      </c>
      <c r="E6059" s="2">
        <v>38.25</v>
      </c>
      <c r="F6059" s="2">
        <v>2</v>
      </c>
    </row>
    <row r="6060" spans="1:6" x14ac:dyDescent="0.25">
      <c r="A6060" s="3">
        <v>36922</v>
      </c>
      <c r="B6060" s="2">
        <v>38.81</v>
      </c>
      <c r="C6060" s="2">
        <v>39.5</v>
      </c>
      <c r="D6060" s="2">
        <v>37.31</v>
      </c>
      <c r="E6060" s="2">
        <v>37.43</v>
      </c>
      <c r="F6060" s="2">
        <v>-3.5557845920000002</v>
      </c>
    </row>
    <row r="6061" spans="1:6" x14ac:dyDescent="0.25">
      <c r="A6061" s="3">
        <v>36921</v>
      </c>
      <c r="B6061" s="2">
        <v>37.81</v>
      </c>
      <c r="C6061" s="2">
        <v>38.56</v>
      </c>
      <c r="D6061" s="2">
        <v>37.31</v>
      </c>
      <c r="E6061" s="2">
        <v>38</v>
      </c>
      <c r="F6061" s="2">
        <v>0.50251256300000002</v>
      </c>
    </row>
    <row r="6062" spans="1:6" x14ac:dyDescent="0.25">
      <c r="A6062" s="3">
        <v>36920</v>
      </c>
      <c r="B6062" s="2">
        <v>36.130000000000003</v>
      </c>
      <c r="C6062" s="2">
        <v>38.01</v>
      </c>
      <c r="D6062" s="2">
        <v>35.5</v>
      </c>
      <c r="E6062" s="2">
        <v>37.26</v>
      </c>
      <c r="F6062" s="2">
        <v>3.127594797</v>
      </c>
    </row>
    <row r="6063" spans="1:6" x14ac:dyDescent="0.25">
      <c r="A6063" s="3">
        <v>36917</v>
      </c>
      <c r="B6063" s="2">
        <v>37.25</v>
      </c>
      <c r="C6063" s="2">
        <v>38.42</v>
      </c>
      <c r="D6063" s="2">
        <v>36.19</v>
      </c>
      <c r="E6063" s="2">
        <v>38.380000000000003</v>
      </c>
      <c r="F6063" s="2">
        <v>3.033557047</v>
      </c>
    </row>
    <row r="6064" spans="1:6" x14ac:dyDescent="0.25">
      <c r="A6064" s="3">
        <v>36916</v>
      </c>
      <c r="B6064" s="2">
        <v>42.25</v>
      </c>
      <c r="C6064" s="2">
        <v>42.44</v>
      </c>
      <c r="D6064" s="2">
        <v>39.19</v>
      </c>
      <c r="E6064" s="2">
        <v>39.31</v>
      </c>
      <c r="F6064" s="2">
        <v>-6.9585798820000004</v>
      </c>
    </row>
    <row r="6065" spans="1:6" x14ac:dyDescent="0.25">
      <c r="A6065" s="3">
        <v>36915</v>
      </c>
      <c r="B6065" s="2">
        <v>43.13</v>
      </c>
      <c r="C6065" s="2">
        <v>43.38</v>
      </c>
      <c r="D6065" s="2">
        <v>41.5</v>
      </c>
      <c r="E6065" s="2">
        <v>42.57</v>
      </c>
      <c r="F6065" s="2">
        <v>-1.298400185</v>
      </c>
    </row>
    <row r="6066" spans="1:6" x14ac:dyDescent="0.25">
      <c r="A6066" s="3">
        <v>36914</v>
      </c>
      <c r="B6066" s="2">
        <v>41.69</v>
      </c>
      <c r="C6066" s="2">
        <v>42.88</v>
      </c>
      <c r="D6066" s="2">
        <v>40.44</v>
      </c>
      <c r="E6066" s="2">
        <v>42.63</v>
      </c>
      <c r="F6066" s="2">
        <v>2.2547373469999998</v>
      </c>
    </row>
    <row r="6067" spans="1:6" x14ac:dyDescent="0.25">
      <c r="A6067" s="3">
        <v>36913</v>
      </c>
      <c r="B6067" s="2">
        <v>40.69</v>
      </c>
      <c r="C6067" s="2">
        <v>42.44</v>
      </c>
      <c r="D6067" s="2">
        <v>39.94</v>
      </c>
      <c r="E6067" s="2">
        <v>41.44</v>
      </c>
      <c r="F6067" s="2">
        <v>1.843204719</v>
      </c>
    </row>
    <row r="6068" spans="1:6" x14ac:dyDescent="0.25">
      <c r="A6068" s="3">
        <v>36910</v>
      </c>
      <c r="B6068" s="2">
        <v>43.94</v>
      </c>
      <c r="C6068" s="2">
        <v>44</v>
      </c>
      <c r="D6068" s="2">
        <v>40.19</v>
      </c>
      <c r="E6068" s="2">
        <v>40.380000000000003</v>
      </c>
      <c r="F6068" s="2">
        <v>-8.1019572140000005</v>
      </c>
    </row>
    <row r="6069" spans="1:6" x14ac:dyDescent="0.25">
      <c r="A6069" s="3">
        <v>36909</v>
      </c>
      <c r="B6069" s="2">
        <v>39.06</v>
      </c>
      <c r="C6069" s="2">
        <v>42.75</v>
      </c>
      <c r="D6069" s="2">
        <v>38.369999999999997</v>
      </c>
      <c r="E6069" s="2">
        <v>41.87</v>
      </c>
      <c r="F6069" s="2">
        <v>7.1940604199999996</v>
      </c>
    </row>
    <row r="6070" spans="1:6" x14ac:dyDescent="0.25">
      <c r="A6070" s="3">
        <v>36908</v>
      </c>
      <c r="B6070" s="2">
        <v>39.94</v>
      </c>
      <c r="C6070" s="2">
        <v>41.3</v>
      </c>
      <c r="D6070" s="2">
        <v>38.31</v>
      </c>
      <c r="E6070" s="2">
        <v>39</v>
      </c>
      <c r="F6070" s="2">
        <v>-2.3535302950000001</v>
      </c>
    </row>
    <row r="6071" spans="1:6" x14ac:dyDescent="0.25">
      <c r="A6071" s="3">
        <v>36907</v>
      </c>
      <c r="B6071" s="2">
        <v>38</v>
      </c>
      <c r="C6071" s="2">
        <v>38.75</v>
      </c>
      <c r="D6071" s="2">
        <v>37.25</v>
      </c>
      <c r="E6071" s="2">
        <v>38.5</v>
      </c>
      <c r="F6071" s="2">
        <v>1.315789474</v>
      </c>
    </row>
    <row r="6072" spans="1:6" x14ac:dyDescent="0.25">
      <c r="A6072" s="3">
        <v>36903</v>
      </c>
      <c r="B6072" s="2">
        <v>39.19</v>
      </c>
      <c r="C6072" s="2">
        <v>39.75</v>
      </c>
      <c r="D6072" s="2">
        <v>37.5</v>
      </c>
      <c r="E6072" s="2">
        <v>38.06</v>
      </c>
      <c r="F6072" s="2">
        <v>-2.8833886199999998</v>
      </c>
    </row>
    <row r="6073" spans="1:6" x14ac:dyDescent="0.25">
      <c r="A6073" s="3">
        <v>36902</v>
      </c>
      <c r="B6073" s="2">
        <v>34.770000000000003</v>
      </c>
      <c r="C6073" s="2">
        <v>39.57</v>
      </c>
      <c r="D6073" s="2">
        <v>34.75</v>
      </c>
      <c r="E6073" s="2">
        <v>39.130000000000003</v>
      </c>
      <c r="F6073" s="2">
        <v>12.539545589999999</v>
      </c>
    </row>
    <row r="6074" spans="1:6" x14ac:dyDescent="0.25">
      <c r="A6074" s="3">
        <v>36901</v>
      </c>
      <c r="B6074" s="2">
        <v>34.44</v>
      </c>
      <c r="C6074" s="2">
        <v>37.5</v>
      </c>
      <c r="D6074" s="2">
        <v>33.64</v>
      </c>
      <c r="E6074" s="2">
        <v>36.25</v>
      </c>
      <c r="F6074" s="2">
        <v>5.2555168410000004</v>
      </c>
    </row>
    <row r="6075" spans="1:6" x14ac:dyDescent="0.25">
      <c r="A6075" s="3">
        <v>36900</v>
      </c>
      <c r="B6075" s="2">
        <v>37.69</v>
      </c>
      <c r="C6075" s="2">
        <v>38.86</v>
      </c>
      <c r="D6075" s="2">
        <v>36.130000000000003</v>
      </c>
      <c r="E6075" s="2">
        <v>37.130000000000003</v>
      </c>
      <c r="F6075" s="2">
        <v>-1.4858052530000001</v>
      </c>
    </row>
    <row r="6076" spans="1:6" x14ac:dyDescent="0.25">
      <c r="A6076" s="3">
        <v>36899</v>
      </c>
      <c r="B6076" s="2">
        <v>35.69</v>
      </c>
      <c r="C6076" s="2">
        <v>36.630000000000003</v>
      </c>
      <c r="D6076" s="2">
        <v>33.69</v>
      </c>
      <c r="E6076" s="2">
        <v>36.549999999999997</v>
      </c>
      <c r="F6076" s="2">
        <v>2.4096385539999998</v>
      </c>
    </row>
    <row r="6077" spans="1:6" x14ac:dyDescent="0.25">
      <c r="A6077" s="3">
        <v>36896</v>
      </c>
      <c r="B6077" s="2">
        <v>42.81</v>
      </c>
      <c r="C6077" s="2">
        <v>42.94</v>
      </c>
      <c r="D6077" s="2">
        <v>36.56</v>
      </c>
      <c r="E6077" s="2">
        <v>36.619999999999997</v>
      </c>
      <c r="F6077" s="2">
        <v>-14.4592385</v>
      </c>
    </row>
    <row r="6078" spans="1:6" x14ac:dyDescent="0.25">
      <c r="A6078" s="3">
        <v>36895</v>
      </c>
      <c r="B6078" s="2">
        <v>42.44</v>
      </c>
      <c r="C6078" s="2">
        <v>44.5</v>
      </c>
      <c r="D6078" s="2">
        <v>40.909999999999997</v>
      </c>
      <c r="E6078" s="2">
        <v>41.88</v>
      </c>
      <c r="F6078" s="2">
        <v>-1.319509896</v>
      </c>
    </row>
    <row r="6079" spans="1:6" x14ac:dyDescent="0.25">
      <c r="A6079" s="3">
        <v>36894</v>
      </c>
      <c r="B6079" s="2">
        <v>32.56</v>
      </c>
      <c r="C6079" s="2">
        <v>41.75</v>
      </c>
      <c r="D6079" s="2">
        <v>31.93</v>
      </c>
      <c r="E6079" s="2">
        <v>41.31</v>
      </c>
      <c r="F6079" s="2">
        <v>26.873464370000001</v>
      </c>
    </row>
    <row r="6080" spans="1:6" x14ac:dyDescent="0.25">
      <c r="A6080" s="3">
        <v>36893</v>
      </c>
      <c r="B6080" s="2">
        <v>38.130000000000003</v>
      </c>
      <c r="C6080" s="2">
        <v>38.51</v>
      </c>
      <c r="D6080" s="2">
        <v>32.630000000000003</v>
      </c>
      <c r="E6080" s="2">
        <v>33.32</v>
      </c>
      <c r="F6080" s="2">
        <v>-12.614739050000001</v>
      </c>
    </row>
    <row r="6081" spans="1:6" x14ac:dyDescent="0.25">
      <c r="A6081" s="3">
        <v>36889</v>
      </c>
      <c r="B6081" s="2">
        <v>38.880000000000003</v>
      </c>
      <c r="C6081" s="2">
        <v>39.51</v>
      </c>
      <c r="D6081" s="2">
        <v>37</v>
      </c>
      <c r="E6081" s="2">
        <v>38.25</v>
      </c>
      <c r="F6081" s="2">
        <v>-1.6203703700000001</v>
      </c>
    </row>
    <row r="6082" spans="1:6" x14ac:dyDescent="0.25">
      <c r="A6082" s="3">
        <v>36888</v>
      </c>
      <c r="B6082" s="2">
        <v>40.25</v>
      </c>
      <c r="C6082" s="2">
        <v>41.56</v>
      </c>
      <c r="D6082" s="2">
        <v>38.369999999999997</v>
      </c>
      <c r="E6082" s="2">
        <v>39.56</v>
      </c>
      <c r="F6082" s="2">
        <v>-1.7142857140000001</v>
      </c>
    </row>
    <row r="6083" spans="1:6" x14ac:dyDescent="0.25">
      <c r="A6083" s="3">
        <v>36887</v>
      </c>
      <c r="B6083" s="2">
        <v>40.130000000000003</v>
      </c>
      <c r="C6083" s="2">
        <v>41.94</v>
      </c>
      <c r="D6083" s="2">
        <v>39.5</v>
      </c>
      <c r="E6083" s="2">
        <v>40.76</v>
      </c>
      <c r="F6083" s="2">
        <v>1.5698978320000001</v>
      </c>
    </row>
    <row r="6084" spans="1:6" x14ac:dyDescent="0.25">
      <c r="A6084" s="3">
        <v>36886</v>
      </c>
      <c r="B6084" s="2">
        <v>41.75</v>
      </c>
      <c r="C6084" s="2">
        <v>42.31</v>
      </c>
      <c r="D6084" s="2">
        <v>39.56</v>
      </c>
      <c r="E6084" s="2">
        <v>40.75</v>
      </c>
      <c r="F6084" s="2">
        <v>-2.395209581</v>
      </c>
    </row>
    <row r="6085" spans="1:6" x14ac:dyDescent="0.25">
      <c r="A6085" s="3">
        <v>36882</v>
      </c>
      <c r="B6085" s="2">
        <v>40.44</v>
      </c>
      <c r="C6085" s="2">
        <v>42</v>
      </c>
      <c r="D6085" s="2">
        <v>39.799999999999997</v>
      </c>
      <c r="E6085" s="2">
        <v>41.5</v>
      </c>
      <c r="F6085" s="2">
        <v>2.6211671609999998</v>
      </c>
    </row>
    <row r="6086" spans="1:6" x14ac:dyDescent="0.25">
      <c r="A6086" s="3">
        <v>36881</v>
      </c>
      <c r="B6086" s="2">
        <v>36</v>
      </c>
      <c r="C6086" s="2">
        <v>40.25</v>
      </c>
      <c r="D6086" s="2">
        <v>35.159999999999997</v>
      </c>
      <c r="E6086" s="2">
        <v>38.880000000000003</v>
      </c>
      <c r="F6086" s="2">
        <v>8</v>
      </c>
    </row>
    <row r="6087" spans="1:6" x14ac:dyDescent="0.25">
      <c r="A6087" s="3">
        <v>36880</v>
      </c>
      <c r="B6087" s="2">
        <v>37.630000000000003</v>
      </c>
      <c r="C6087" s="2">
        <v>38.44</v>
      </c>
      <c r="D6087" s="2">
        <v>35.71</v>
      </c>
      <c r="E6087" s="2">
        <v>36.5</v>
      </c>
      <c r="F6087" s="2">
        <v>-3.0029232000000001</v>
      </c>
    </row>
    <row r="6088" spans="1:6" x14ac:dyDescent="0.25">
      <c r="A6088" s="3">
        <v>36879</v>
      </c>
      <c r="B6088" s="2">
        <v>43</v>
      </c>
      <c r="C6088" s="2">
        <v>46</v>
      </c>
      <c r="D6088" s="2">
        <v>41.5</v>
      </c>
      <c r="E6088" s="2">
        <v>41.75</v>
      </c>
      <c r="F6088" s="2">
        <v>-2.9069767440000001</v>
      </c>
    </row>
    <row r="6089" spans="1:6" x14ac:dyDescent="0.25">
      <c r="A6089" s="3">
        <v>36878</v>
      </c>
      <c r="B6089" s="2">
        <v>49</v>
      </c>
      <c r="C6089" s="2">
        <v>50.13</v>
      </c>
      <c r="D6089" s="2">
        <v>42.31</v>
      </c>
      <c r="E6089" s="2">
        <v>42.94</v>
      </c>
      <c r="F6089" s="2">
        <v>-12.367346939999999</v>
      </c>
    </row>
    <row r="6090" spans="1:6" x14ac:dyDescent="0.25">
      <c r="A6090" s="3">
        <v>36875</v>
      </c>
      <c r="B6090" s="2">
        <v>50.06</v>
      </c>
      <c r="C6090" s="2">
        <v>50.19</v>
      </c>
      <c r="D6090" s="2">
        <v>47.12</v>
      </c>
      <c r="E6090" s="2">
        <v>48.17</v>
      </c>
      <c r="F6090" s="2">
        <v>-3.7754694369999999</v>
      </c>
    </row>
    <row r="6091" spans="1:6" x14ac:dyDescent="0.25">
      <c r="A6091" s="3">
        <v>36874</v>
      </c>
      <c r="B6091" s="2">
        <v>51.06</v>
      </c>
      <c r="C6091" s="2">
        <v>52.56</v>
      </c>
      <c r="D6091" s="2">
        <v>50.87</v>
      </c>
      <c r="E6091" s="2">
        <v>50.93</v>
      </c>
      <c r="F6091" s="2">
        <v>-0.25460242900000002</v>
      </c>
    </row>
    <row r="6092" spans="1:6" x14ac:dyDescent="0.25">
      <c r="A6092" s="3">
        <v>36873</v>
      </c>
      <c r="B6092" s="2">
        <v>55.19</v>
      </c>
      <c r="C6092" s="2">
        <v>55.25</v>
      </c>
      <c r="D6092" s="2">
        <v>50.81</v>
      </c>
      <c r="E6092" s="2">
        <v>51.13</v>
      </c>
      <c r="F6092" s="2">
        <v>-7.3564051460000002</v>
      </c>
    </row>
    <row r="6093" spans="1:6" x14ac:dyDescent="0.25">
      <c r="A6093" s="3">
        <v>36872</v>
      </c>
      <c r="B6093" s="2">
        <v>54.75</v>
      </c>
      <c r="C6093" s="2">
        <v>55.13</v>
      </c>
      <c r="D6093" s="2">
        <v>53.31</v>
      </c>
      <c r="E6093" s="2">
        <v>54.37</v>
      </c>
      <c r="F6093" s="2">
        <v>-0.69406392699999997</v>
      </c>
    </row>
    <row r="6094" spans="1:6" x14ac:dyDescent="0.25">
      <c r="A6094" s="3">
        <v>36871</v>
      </c>
      <c r="B6094" s="2">
        <v>52.88</v>
      </c>
      <c r="C6094" s="2">
        <v>55.76</v>
      </c>
      <c r="D6094" s="2">
        <v>52.63</v>
      </c>
      <c r="E6094" s="2">
        <v>54.82</v>
      </c>
      <c r="F6094" s="2">
        <v>3.6686838119999998</v>
      </c>
    </row>
    <row r="6095" spans="1:6" x14ac:dyDescent="0.25">
      <c r="A6095" s="3">
        <v>36868</v>
      </c>
      <c r="B6095" s="2">
        <v>51.94</v>
      </c>
      <c r="C6095" s="2">
        <v>53.25</v>
      </c>
      <c r="D6095" s="2">
        <v>51</v>
      </c>
      <c r="E6095" s="2">
        <v>52.38</v>
      </c>
      <c r="F6095" s="2">
        <v>0.847131305</v>
      </c>
    </row>
    <row r="6096" spans="1:6" x14ac:dyDescent="0.25">
      <c r="A6096" s="3">
        <v>36867</v>
      </c>
      <c r="B6096" s="2">
        <v>50.31</v>
      </c>
      <c r="C6096" s="2">
        <v>51</v>
      </c>
      <c r="D6096" s="2">
        <v>49</v>
      </c>
      <c r="E6096" s="2">
        <v>49.93</v>
      </c>
      <c r="F6096" s="2">
        <v>-0.75531703400000005</v>
      </c>
    </row>
    <row r="6097" spans="1:6" x14ac:dyDescent="0.25">
      <c r="A6097" s="3">
        <v>36866</v>
      </c>
      <c r="B6097" s="2">
        <v>52</v>
      </c>
      <c r="C6097" s="2">
        <v>53.56</v>
      </c>
      <c r="D6097" s="2">
        <v>51.25</v>
      </c>
      <c r="E6097" s="2">
        <v>51.44</v>
      </c>
      <c r="F6097" s="2">
        <v>-1.076923077</v>
      </c>
    </row>
    <row r="6098" spans="1:6" x14ac:dyDescent="0.25">
      <c r="A6098" s="3">
        <v>36865</v>
      </c>
      <c r="B6098" s="2">
        <v>47.75</v>
      </c>
      <c r="C6098" s="2">
        <v>52.13</v>
      </c>
      <c r="D6098" s="2">
        <v>47.31</v>
      </c>
      <c r="E6098" s="2">
        <v>52.13</v>
      </c>
      <c r="F6098" s="2">
        <v>9.1727748689999995</v>
      </c>
    </row>
    <row r="6099" spans="1:6" x14ac:dyDescent="0.25">
      <c r="A6099" s="3">
        <v>36864</v>
      </c>
      <c r="B6099" s="2">
        <v>49.06</v>
      </c>
      <c r="C6099" s="2">
        <v>49.56</v>
      </c>
      <c r="D6099" s="2">
        <v>45</v>
      </c>
      <c r="E6099" s="2">
        <v>45.81</v>
      </c>
      <c r="F6099" s="2">
        <v>-6.624541378</v>
      </c>
    </row>
    <row r="6100" spans="1:6" x14ac:dyDescent="0.25">
      <c r="A6100" s="3">
        <v>36861</v>
      </c>
      <c r="B6100" s="2">
        <v>49.19</v>
      </c>
      <c r="C6100" s="2">
        <v>51.63</v>
      </c>
      <c r="D6100" s="2">
        <v>47.25</v>
      </c>
      <c r="E6100" s="2">
        <v>48.5</v>
      </c>
      <c r="F6100" s="2">
        <v>-1.402724131</v>
      </c>
    </row>
    <row r="6101" spans="1:6" x14ac:dyDescent="0.25">
      <c r="A6101" s="3">
        <v>36860</v>
      </c>
      <c r="B6101" s="2">
        <v>50.19</v>
      </c>
      <c r="C6101" s="2">
        <v>50.94</v>
      </c>
      <c r="D6101" s="2">
        <v>45.19</v>
      </c>
      <c r="E6101" s="2">
        <v>47.88</v>
      </c>
      <c r="F6101" s="2">
        <v>-4.6025104600000004</v>
      </c>
    </row>
    <row r="6102" spans="1:6" x14ac:dyDescent="0.25">
      <c r="A6102" s="3">
        <v>36859</v>
      </c>
      <c r="B6102" s="2">
        <v>51.31</v>
      </c>
      <c r="C6102" s="2">
        <v>53</v>
      </c>
      <c r="D6102" s="2">
        <v>50.31</v>
      </c>
      <c r="E6102" s="2">
        <v>51.69</v>
      </c>
      <c r="F6102" s="2">
        <v>0.74059637499999997</v>
      </c>
    </row>
    <row r="6103" spans="1:6" x14ac:dyDescent="0.25">
      <c r="A6103" s="3">
        <v>36858</v>
      </c>
      <c r="B6103" s="2">
        <v>51.94</v>
      </c>
      <c r="C6103" s="2">
        <v>53.19</v>
      </c>
      <c r="D6103" s="2">
        <v>50.63</v>
      </c>
      <c r="E6103" s="2">
        <v>51</v>
      </c>
      <c r="F6103" s="2">
        <v>-1.809780516</v>
      </c>
    </row>
    <row r="6104" spans="1:6" x14ac:dyDescent="0.25">
      <c r="A6104" s="3">
        <v>36857</v>
      </c>
      <c r="B6104" s="2">
        <v>53.69</v>
      </c>
      <c r="C6104" s="2">
        <v>54.52</v>
      </c>
      <c r="D6104" s="2">
        <v>51.03</v>
      </c>
      <c r="E6104" s="2">
        <v>51.25</v>
      </c>
      <c r="F6104" s="2">
        <v>-4.5446079340000001</v>
      </c>
    </row>
    <row r="6105" spans="1:6" x14ac:dyDescent="0.25">
      <c r="A6105" s="3">
        <v>36854</v>
      </c>
      <c r="B6105" s="2">
        <v>51.88</v>
      </c>
      <c r="C6105" s="2">
        <v>52.69</v>
      </c>
      <c r="D6105" s="2">
        <v>51.57</v>
      </c>
      <c r="E6105" s="2">
        <v>52.69</v>
      </c>
      <c r="F6105" s="2">
        <v>1.561295297</v>
      </c>
    </row>
    <row r="6106" spans="1:6" x14ac:dyDescent="0.25">
      <c r="A6106" s="3">
        <v>36852</v>
      </c>
      <c r="B6106" s="2">
        <v>52.56</v>
      </c>
      <c r="C6106" s="2">
        <v>54.5</v>
      </c>
      <c r="D6106" s="2">
        <v>50.37</v>
      </c>
      <c r="E6106" s="2">
        <v>50.56</v>
      </c>
      <c r="F6106" s="2">
        <v>-3.8051750379999998</v>
      </c>
    </row>
    <row r="6107" spans="1:6" x14ac:dyDescent="0.25">
      <c r="A6107" s="3">
        <v>36851</v>
      </c>
      <c r="B6107" s="2">
        <v>50.94</v>
      </c>
      <c r="C6107" s="2">
        <v>54.19</v>
      </c>
      <c r="D6107" s="2">
        <v>50.5</v>
      </c>
      <c r="E6107" s="2">
        <v>53.69</v>
      </c>
      <c r="F6107" s="2">
        <v>5.3985080490000001</v>
      </c>
    </row>
    <row r="6108" spans="1:6" x14ac:dyDescent="0.25">
      <c r="A6108" s="3">
        <v>36850</v>
      </c>
      <c r="B6108" s="2">
        <v>50.06</v>
      </c>
      <c r="C6108" s="2">
        <v>52.69</v>
      </c>
      <c r="D6108" s="2">
        <v>49.93</v>
      </c>
      <c r="E6108" s="2">
        <v>51.25</v>
      </c>
      <c r="F6108" s="2">
        <v>2.3771474229999998</v>
      </c>
    </row>
    <row r="6109" spans="1:6" x14ac:dyDescent="0.25">
      <c r="A6109" s="3">
        <v>36847</v>
      </c>
      <c r="B6109" s="2">
        <v>51.25</v>
      </c>
      <c r="C6109" s="2">
        <v>53.69</v>
      </c>
      <c r="D6109" s="2">
        <v>50.5</v>
      </c>
      <c r="E6109" s="2">
        <v>52.75</v>
      </c>
      <c r="F6109" s="2">
        <v>2.9268292680000001</v>
      </c>
    </row>
    <row r="6110" spans="1:6" x14ac:dyDescent="0.25">
      <c r="A6110" s="3">
        <v>36846</v>
      </c>
      <c r="B6110" s="2">
        <v>52.88</v>
      </c>
      <c r="C6110" s="2">
        <v>53.19</v>
      </c>
      <c r="D6110" s="2">
        <v>50.82</v>
      </c>
      <c r="E6110" s="2">
        <v>51.07</v>
      </c>
      <c r="F6110" s="2">
        <v>-3.4228441749999998</v>
      </c>
    </row>
    <row r="6111" spans="1:6" x14ac:dyDescent="0.25">
      <c r="A6111" s="3">
        <v>36845</v>
      </c>
      <c r="B6111" s="2">
        <v>52.94</v>
      </c>
      <c r="C6111" s="2">
        <v>54.36</v>
      </c>
      <c r="D6111" s="2">
        <v>51.44</v>
      </c>
      <c r="E6111" s="2">
        <v>53.57</v>
      </c>
      <c r="F6111" s="2">
        <v>1.190026445</v>
      </c>
    </row>
    <row r="6112" spans="1:6" x14ac:dyDescent="0.25">
      <c r="A6112" s="3">
        <v>36844</v>
      </c>
      <c r="B6112" s="2">
        <v>52.31</v>
      </c>
      <c r="C6112" s="2">
        <v>53.56</v>
      </c>
      <c r="D6112" s="2">
        <v>51.81</v>
      </c>
      <c r="E6112" s="2">
        <v>53.12</v>
      </c>
      <c r="F6112" s="2">
        <v>1.5484610969999999</v>
      </c>
    </row>
    <row r="6113" spans="1:6" x14ac:dyDescent="0.25">
      <c r="A6113" s="3">
        <v>36843</v>
      </c>
      <c r="B6113" s="2">
        <v>48.81</v>
      </c>
      <c r="C6113" s="2">
        <v>52.37</v>
      </c>
      <c r="D6113" s="2">
        <v>48</v>
      </c>
      <c r="E6113" s="2">
        <v>50.37</v>
      </c>
      <c r="F6113" s="2">
        <v>3.19606638</v>
      </c>
    </row>
    <row r="6114" spans="1:6" x14ac:dyDescent="0.25">
      <c r="A6114" s="3">
        <v>36840</v>
      </c>
      <c r="B6114" s="2">
        <v>51.94</v>
      </c>
      <c r="C6114" s="2">
        <v>53.13</v>
      </c>
      <c r="D6114" s="2">
        <v>50</v>
      </c>
      <c r="E6114" s="2">
        <v>50.06</v>
      </c>
      <c r="F6114" s="2">
        <v>-3.619561032</v>
      </c>
    </row>
    <row r="6115" spans="1:6" x14ac:dyDescent="0.25">
      <c r="A6115" s="3">
        <v>36839</v>
      </c>
      <c r="B6115" s="2">
        <v>50.94</v>
      </c>
      <c r="C6115" s="2">
        <v>53.5</v>
      </c>
      <c r="D6115" s="2">
        <v>50.5</v>
      </c>
      <c r="E6115" s="2">
        <v>53.25</v>
      </c>
      <c r="F6115" s="2">
        <v>4.5347467610000001</v>
      </c>
    </row>
    <row r="6116" spans="1:6" x14ac:dyDescent="0.25">
      <c r="A6116" s="3">
        <v>36838</v>
      </c>
      <c r="B6116" s="2">
        <v>55.88</v>
      </c>
      <c r="C6116" s="2">
        <v>56.69</v>
      </c>
      <c r="D6116" s="2">
        <v>52</v>
      </c>
      <c r="E6116" s="2">
        <v>52.13</v>
      </c>
      <c r="F6116" s="2">
        <v>-6.7108088759999998</v>
      </c>
    </row>
    <row r="6117" spans="1:6" x14ac:dyDescent="0.25">
      <c r="A6117" s="3">
        <v>36837</v>
      </c>
      <c r="B6117" s="2">
        <v>54.19</v>
      </c>
      <c r="C6117" s="2">
        <v>57.63</v>
      </c>
      <c r="D6117" s="2">
        <v>53</v>
      </c>
      <c r="E6117" s="2">
        <v>56.75</v>
      </c>
      <c r="F6117" s="2">
        <v>4.7241188410000001</v>
      </c>
    </row>
    <row r="6118" spans="1:6" x14ac:dyDescent="0.25">
      <c r="A6118" s="3">
        <v>36836</v>
      </c>
      <c r="B6118" s="2">
        <v>55.94</v>
      </c>
      <c r="C6118" s="2">
        <v>57</v>
      </c>
      <c r="D6118" s="2">
        <v>54.88</v>
      </c>
      <c r="E6118" s="2">
        <v>55.13</v>
      </c>
      <c r="F6118" s="2">
        <v>-1.4479799790000001</v>
      </c>
    </row>
    <row r="6119" spans="1:6" x14ac:dyDescent="0.25">
      <c r="A6119" s="3">
        <v>36833</v>
      </c>
      <c r="B6119" s="2">
        <v>55.38</v>
      </c>
      <c r="C6119" s="2">
        <v>57.13</v>
      </c>
      <c r="D6119" s="2">
        <v>54.07</v>
      </c>
      <c r="E6119" s="2">
        <v>56.76</v>
      </c>
      <c r="F6119" s="2">
        <v>2.4918743229999998</v>
      </c>
    </row>
    <row r="6120" spans="1:6" x14ac:dyDescent="0.25">
      <c r="A6120" s="3">
        <v>36832</v>
      </c>
      <c r="B6120" s="2">
        <v>52.81</v>
      </c>
      <c r="C6120" s="2">
        <v>56</v>
      </c>
      <c r="D6120" s="2">
        <v>52.62</v>
      </c>
      <c r="E6120" s="2">
        <v>55.75</v>
      </c>
      <c r="F6120" s="2">
        <v>5.567127438</v>
      </c>
    </row>
    <row r="6121" spans="1:6" x14ac:dyDescent="0.25">
      <c r="A6121" s="3">
        <v>36831</v>
      </c>
      <c r="B6121" s="2">
        <v>52.88</v>
      </c>
      <c r="C6121" s="2">
        <v>54.88</v>
      </c>
      <c r="D6121" s="2">
        <v>51.07</v>
      </c>
      <c r="E6121" s="2">
        <v>52.13</v>
      </c>
      <c r="F6121" s="2">
        <v>-1.4183055979999999</v>
      </c>
    </row>
    <row r="6122" spans="1:6" x14ac:dyDescent="0.25">
      <c r="A6122" s="3">
        <v>36830</v>
      </c>
      <c r="B6122" s="2">
        <v>48.38</v>
      </c>
      <c r="C6122" s="2">
        <v>54.51</v>
      </c>
      <c r="D6122" s="2">
        <v>48.19</v>
      </c>
      <c r="E6122" s="2">
        <v>53.88</v>
      </c>
      <c r="F6122" s="2">
        <v>11.368334020000001</v>
      </c>
    </row>
    <row r="6123" spans="1:6" x14ac:dyDescent="0.25">
      <c r="A6123" s="3">
        <v>36829</v>
      </c>
      <c r="B6123" s="2">
        <v>49.19</v>
      </c>
      <c r="C6123" s="2">
        <v>49.69</v>
      </c>
      <c r="D6123" s="2">
        <v>45.25</v>
      </c>
      <c r="E6123" s="2">
        <v>48.06</v>
      </c>
      <c r="F6123" s="2">
        <v>-2.2972148809999999</v>
      </c>
    </row>
    <row r="6124" spans="1:6" x14ac:dyDescent="0.25">
      <c r="A6124" s="3">
        <v>36826</v>
      </c>
      <c r="B6124" s="2">
        <v>54.63</v>
      </c>
      <c r="C6124" s="2">
        <v>54.88</v>
      </c>
      <c r="D6124" s="2">
        <v>50.32</v>
      </c>
      <c r="E6124" s="2">
        <v>50.69</v>
      </c>
      <c r="F6124" s="2">
        <v>-7.212154494</v>
      </c>
    </row>
    <row r="6125" spans="1:6" x14ac:dyDescent="0.25">
      <c r="A6125" s="3">
        <v>36825</v>
      </c>
      <c r="B6125" s="2">
        <v>51.38</v>
      </c>
      <c r="C6125" s="2">
        <v>54.13</v>
      </c>
      <c r="D6125" s="2">
        <v>50</v>
      </c>
      <c r="E6125" s="2">
        <v>53.57</v>
      </c>
      <c r="F6125" s="2">
        <v>4.2623588950000002</v>
      </c>
    </row>
    <row r="6126" spans="1:6" x14ac:dyDescent="0.25">
      <c r="A6126" s="3">
        <v>36824</v>
      </c>
      <c r="B6126" s="2">
        <v>51.56</v>
      </c>
      <c r="C6126" s="2">
        <v>53.56</v>
      </c>
      <c r="D6126" s="2">
        <v>50.5</v>
      </c>
      <c r="E6126" s="2">
        <v>50.62</v>
      </c>
      <c r="F6126" s="2">
        <v>-1.823118697</v>
      </c>
    </row>
    <row r="6127" spans="1:6" x14ac:dyDescent="0.25">
      <c r="A6127" s="3">
        <v>36823</v>
      </c>
      <c r="B6127" s="2">
        <v>56.56</v>
      </c>
      <c r="C6127" s="2">
        <v>57.25</v>
      </c>
      <c r="D6127" s="2">
        <v>54.06</v>
      </c>
      <c r="E6127" s="2">
        <v>54.87</v>
      </c>
      <c r="F6127" s="2">
        <v>-2.9879773690000002</v>
      </c>
    </row>
    <row r="6128" spans="1:6" x14ac:dyDescent="0.25">
      <c r="A6128" s="3">
        <v>36822</v>
      </c>
      <c r="B6128" s="2">
        <v>56.25</v>
      </c>
      <c r="C6128" s="2">
        <v>57.75</v>
      </c>
      <c r="D6128" s="2">
        <v>54.94</v>
      </c>
      <c r="E6128" s="2">
        <v>55.87</v>
      </c>
      <c r="F6128" s="2">
        <v>-0.67555555599999995</v>
      </c>
    </row>
    <row r="6129" spans="1:6" x14ac:dyDescent="0.25">
      <c r="A6129" s="3">
        <v>36819</v>
      </c>
      <c r="B6129" s="2">
        <v>57.63</v>
      </c>
      <c r="C6129" s="2">
        <v>59.44</v>
      </c>
      <c r="D6129" s="2">
        <v>56.75</v>
      </c>
      <c r="E6129" s="2">
        <v>57.32</v>
      </c>
      <c r="F6129" s="2">
        <v>-0.53791428100000005</v>
      </c>
    </row>
    <row r="6130" spans="1:6" x14ac:dyDescent="0.25">
      <c r="A6130" s="3">
        <v>36818</v>
      </c>
      <c r="B6130" s="2">
        <v>55.06</v>
      </c>
      <c r="C6130" s="2">
        <v>59.12</v>
      </c>
      <c r="D6130" s="2">
        <v>54.25</v>
      </c>
      <c r="E6130" s="2">
        <v>58.25</v>
      </c>
      <c r="F6130" s="2">
        <v>5.793679622</v>
      </c>
    </row>
    <row r="6131" spans="1:6" x14ac:dyDescent="0.25">
      <c r="A6131" s="3">
        <v>36817</v>
      </c>
      <c r="B6131" s="2">
        <v>52.75</v>
      </c>
      <c r="C6131" s="2">
        <v>54.77</v>
      </c>
      <c r="D6131" s="2">
        <v>50</v>
      </c>
      <c r="E6131" s="2">
        <v>52.25</v>
      </c>
      <c r="F6131" s="2">
        <v>-0.947867299</v>
      </c>
    </row>
    <row r="6132" spans="1:6" x14ac:dyDescent="0.25">
      <c r="A6132" s="3">
        <v>36816</v>
      </c>
      <c r="B6132" s="2">
        <v>55.44</v>
      </c>
      <c r="C6132" s="2">
        <v>56</v>
      </c>
      <c r="D6132" s="2">
        <v>53.38</v>
      </c>
      <c r="E6132" s="2">
        <v>54.56</v>
      </c>
      <c r="F6132" s="2">
        <v>-1.587301587</v>
      </c>
    </row>
    <row r="6133" spans="1:6" x14ac:dyDescent="0.25">
      <c r="A6133" s="3">
        <v>36815</v>
      </c>
      <c r="B6133" s="2">
        <v>55.19</v>
      </c>
      <c r="C6133" s="2">
        <v>55.75</v>
      </c>
      <c r="D6133" s="2">
        <v>53.88</v>
      </c>
      <c r="E6133" s="2">
        <v>54.5</v>
      </c>
      <c r="F6133" s="2">
        <v>-1.25022649</v>
      </c>
    </row>
    <row r="6134" spans="1:6" x14ac:dyDescent="0.25">
      <c r="A6134" s="3">
        <v>36812</v>
      </c>
      <c r="B6134" s="2">
        <v>49.06</v>
      </c>
      <c r="C6134" s="2">
        <v>56.19</v>
      </c>
      <c r="D6134" s="2">
        <v>49.06</v>
      </c>
      <c r="E6134" s="2">
        <v>56.06</v>
      </c>
      <c r="F6134" s="2">
        <v>14.268242969999999</v>
      </c>
    </row>
    <row r="6135" spans="1:6" x14ac:dyDescent="0.25">
      <c r="A6135" s="3">
        <v>36811</v>
      </c>
      <c r="B6135" s="2">
        <v>52.63</v>
      </c>
      <c r="C6135" s="2">
        <v>53.63</v>
      </c>
      <c r="D6135" s="2">
        <v>49.25</v>
      </c>
      <c r="E6135" s="2">
        <v>49.82</v>
      </c>
      <c r="F6135" s="2">
        <v>-5.339160175</v>
      </c>
    </row>
    <row r="6136" spans="1:6" x14ac:dyDescent="0.25">
      <c r="A6136" s="3">
        <v>36810</v>
      </c>
      <c r="B6136" s="2">
        <v>48.75</v>
      </c>
      <c r="C6136" s="2">
        <v>53.38</v>
      </c>
      <c r="D6136" s="2">
        <v>48.22</v>
      </c>
      <c r="E6136" s="2">
        <v>51.19</v>
      </c>
      <c r="F6136" s="2">
        <v>5.0051282050000001</v>
      </c>
    </row>
    <row r="6137" spans="1:6" x14ac:dyDescent="0.25">
      <c r="A6137" s="3">
        <v>36809</v>
      </c>
      <c r="B6137" s="2">
        <v>53</v>
      </c>
      <c r="C6137" s="2">
        <v>54.38</v>
      </c>
      <c r="D6137" s="2">
        <v>50.69</v>
      </c>
      <c r="E6137" s="2">
        <v>51.12</v>
      </c>
      <c r="F6137" s="2">
        <v>-3.5471698109999998</v>
      </c>
    </row>
    <row r="6138" spans="1:6" x14ac:dyDescent="0.25">
      <c r="A6138" s="3">
        <v>36808</v>
      </c>
      <c r="B6138" s="2">
        <v>55.44</v>
      </c>
      <c r="C6138" s="2">
        <v>55.57</v>
      </c>
      <c r="D6138" s="2">
        <v>52.88</v>
      </c>
      <c r="E6138" s="2">
        <v>53.69</v>
      </c>
      <c r="F6138" s="2">
        <v>-3.1565656569999998</v>
      </c>
    </row>
    <row r="6139" spans="1:6" x14ac:dyDescent="0.25">
      <c r="A6139" s="3">
        <v>36805</v>
      </c>
      <c r="B6139" s="2">
        <v>57.31</v>
      </c>
      <c r="C6139" s="2">
        <v>58.25</v>
      </c>
      <c r="D6139" s="2">
        <v>54.62</v>
      </c>
      <c r="E6139" s="2">
        <v>56.18</v>
      </c>
      <c r="F6139" s="2">
        <v>-1.9717326820000001</v>
      </c>
    </row>
    <row r="6140" spans="1:6" x14ac:dyDescent="0.25">
      <c r="A6140" s="3">
        <v>36804</v>
      </c>
      <c r="B6140" s="2">
        <v>57.81</v>
      </c>
      <c r="C6140" s="2">
        <v>58.87</v>
      </c>
      <c r="D6140" s="2">
        <v>56.25</v>
      </c>
      <c r="E6140" s="2">
        <v>57.56</v>
      </c>
      <c r="F6140" s="2">
        <v>-0.43245113299999999</v>
      </c>
    </row>
    <row r="6141" spans="1:6" x14ac:dyDescent="0.25">
      <c r="A6141" s="3">
        <v>36803</v>
      </c>
      <c r="B6141" s="2">
        <v>56.56</v>
      </c>
      <c r="C6141" s="2">
        <v>59.06</v>
      </c>
      <c r="D6141" s="2">
        <v>55.25</v>
      </c>
      <c r="E6141" s="2">
        <v>58.56</v>
      </c>
      <c r="F6141" s="2">
        <v>3.5360678929999998</v>
      </c>
    </row>
    <row r="6142" spans="1:6" x14ac:dyDescent="0.25">
      <c r="A6142" s="3">
        <v>36802</v>
      </c>
      <c r="B6142" s="2">
        <v>57</v>
      </c>
      <c r="C6142" s="2">
        <v>59.38</v>
      </c>
      <c r="D6142" s="2">
        <v>55.94</v>
      </c>
      <c r="E6142" s="2">
        <v>56.25</v>
      </c>
      <c r="F6142" s="2">
        <v>-1.315789474</v>
      </c>
    </row>
    <row r="6143" spans="1:6" x14ac:dyDescent="0.25">
      <c r="A6143" s="3">
        <v>36801</v>
      </c>
      <c r="B6143" s="2">
        <v>57.38</v>
      </c>
      <c r="C6143" s="2">
        <v>58.97</v>
      </c>
      <c r="D6143" s="2">
        <v>54.6</v>
      </c>
      <c r="E6143" s="2">
        <v>55.5</v>
      </c>
      <c r="F6143" s="2">
        <v>-3.276402928</v>
      </c>
    </row>
    <row r="6144" spans="1:6" x14ac:dyDescent="0.25">
      <c r="A6144" s="3">
        <v>36798</v>
      </c>
      <c r="B6144" s="2">
        <v>58.86</v>
      </c>
      <c r="C6144" s="2">
        <v>59.31</v>
      </c>
      <c r="D6144" s="2">
        <v>55.19</v>
      </c>
      <c r="E6144" s="2">
        <v>55.25</v>
      </c>
      <c r="F6144" s="2">
        <v>-6.133197418</v>
      </c>
    </row>
    <row r="6145" spans="1:6" x14ac:dyDescent="0.25">
      <c r="A6145" s="3">
        <v>36797</v>
      </c>
      <c r="B6145" s="2">
        <v>56.38</v>
      </c>
      <c r="C6145" s="2">
        <v>59.76</v>
      </c>
      <c r="D6145" s="2">
        <v>54.63</v>
      </c>
      <c r="E6145" s="2">
        <v>59.44</v>
      </c>
      <c r="F6145" s="2">
        <v>5.4274565450000001</v>
      </c>
    </row>
    <row r="6146" spans="1:6" x14ac:dyDescent="0.25">
      <c r="A6146" s="3">
        <v>36796</v>
      </c>
      <c r="B6146" s="2">
        <v>56.5</v>
      </c>
      <c r="C6146" s="2">
        <v>57.63</v>
      </c>
      <c r="D6146" s="2">
        <v>55.31</v>
      </c>
      <c r="E6146" s="2">
        <v>57.31</v>
      </c>
      <c r="F6146" s="2">
        <v>1.4336283190000001</v>
      </c>
    </row>
    <row r="6147" spans="1:6" x14ac:dyDescent="0.25">
      <c r="A6147" s="3">
        <v>36795</v>
      </c>
      <c r="B6147" s="2">
        <v>58.19</v>
      </c>
      <c r="C6147" s="2">
        <v>59.19</v>
      </c>
      <c r="D6147" s="2">
        <v>55.13</v>
      </c>
      <c r="E6147" s="2">
        <v>55.19</v>
      </c>
      <c r="F6147" s="2">
        <v>-5.1555250040000002</v>
      </c>
    </row>
    <row r="6148" spans="1:6" x14ac:dyDescent="0.25">
      <c r="A6148" s="3">
        <v>36794</v>
      </c>
      <c r="B6148" s="2">
        <v>60.72</v>
      </c>
      <c r="C6148" s="2">
        <v>61.36</v>
      </c>
      <c r="D6148" s="2">
        <v>56.88</v>
      </c>
      <c r="E6148" s="2">
        <v>57.19</v>
      </c>
      <c r="F6148" s="2">
        <v>-5.8135704869999998</v>
      </c>
    </row>
    <row r="6149" spans="1:6" x14ac:dyDescent="0.25">
      <c r="A6149" s="3">
        <v>36791</v>
      </c>
      <c r="B6149" s="2">
        <v>58.5</v>
      </c>
      <c r="C6149" s="2">
        <v>60.5</v>
      </c>
      <c r="D6149" s="2">
        <v>58.37</v>
      </c>
      <c r="E6149" s="2">
        <v>60.31</v>
      </c>
      <c r="F6149" s="2">
        <v>3.0940170939999998</v>
      </c>
    </row>
    <row r="6150" spans="1:6" x14ac:dyDescent="0.25">
      <c r="A6150" s="3">
        <v>36790</v>
      </c>
      <c r="B6150" s="2">
        <v>61.56</v>
      </c>
      <c r="C6150" s="2">
        <v>62.87</v>
      </c>
      <c r="D6150" s="2">
        <v>60.06</v>
      </c>
      <c r="E6150" s="2">
        <v>61.12</v>
      </c>
      <c r="F6150" s="2">
        <v>-0.71474983800000003</v>
      </c>
    </row>
    <row r="6151" spans="1:6" x14ac:dyDescent="0.25">
      <c r="A6151" s="3">
        <v>36789</v>
      </c>
      <c r="B6151" s="2">
        <v>61.31</v>
      </c>
      <c r="C6151" s="2">
        <v>63.62</v>
      </c>
      <c r="D6151" s="2">
        <v>61</v>
      </c>
      <c r="E6151" s="2">
        <v>63.12</v>
      </c>
      <c r="F6151" s="2">
        <v>2.95221008</v>
      </c>
    </row>
    <row r="6152" spans="1:6" x14ac:dyDescent="0.25">
      <c r="A6152" s="3">
        <v>36788</v>
      </c>
      <c r="B6152" s="2">
        <v>59.94</v>
      </c>
      <c r="C6152" s="2">
        <v>62.07</v>
      </c>
      <c r="D6152" s="2">
        <v>59.06</v>
      </c>
      <c r="E6152" s="2">
        <v>62</v>
      </c>
      <c r="F6152" s="2">
        <v>3.4367701030000002</v>
      </c>
    </row>
    <row r="6153" spans="1:6" x14ac:dyDescent="0.25">
      <c r="A6153" s="3">
        <v>36787</v>
      </c>
      <c r="B6153" s="2">
        <v>61.56</v>
      </c>
      <c r="C6153" s="2">
        <v>62.56</v>
      </c>
      <c r="D6153" s="2">
        <v>58.5</v>
      </c>
      <c r="E6153" s="2">
        <v>60.06</v>
      </c>
      <c r="F6153" s="2">
        <v>-2.4366471729999999</v>
      </c>
    </row>
    <row r="6154" spans="1:6" x14ac:dyDescent="0.25">
      <c r="A6154" s="3">
        <v>36784</v>
      </c>
      <c r="B6154" s="2">
        <v>61.38</v>
      </c>
      <c r="C6154" s="2">
        <v>63.76</v>
      </c>
      <c r="D6154" s="2">
        <v>59.82</v>
      </c>
      <c r="E6154" s="2">
        <v>62.76</v>
      </c>
      <c r="F6154" s="2">
        <v>2.2482893449999999</v>
      </c>
    </row>
    <row r="6155" spans="1:6" x14ac:dyDescent="0.25">
      <c r="A6155" s="3">
        <v>36783</v>
      </c>
      <c r="B6155" s="2">
        <v>62.63</v>
      </c>
      <c r="C6155" s="2">
        <v>63.32</v>
      </c>
      <c r="D6155" s="2">
        <v>60.55</v>
      </c>
      <c r="E6155" s="2">
        <v>61.25</v>
      </c>
      <c r="F6155" s="2">
        <v>-2.203416893</v>
      </c>
    </row>
    <row r="6156" spans="1:6" x14ac:dyDescent="0.25">
      <c r="A6156" s="3">
        <v>36782</v>
      </c>
      <c r="B6156" s="2">
        <v>58.25</v>
      </c>
      <c r="C6156" s="2">
        <v>61.86</v>
      </c>
      <c r="D6156" s="2">
        <v>58</v>
      </c>
      <c r="E6156" s="2">
        <v>61.31</v>
      </c>
      <c r="F6156" s="2">
        <v>5.2532188839999998</v>
      </c>
    </row>
    <row r="6157" spans="1:6" x14ac:dyDescent="0.25">
      <c r="A6157" s="3">
        <v>36781</v>
      </c>
      <c r="B6157" s="2">
        <v>61.52</v>
      </c>
      <c r="C6157" s="2">
        <v>62.88</v>
      </c>
      <c r="D6157" s="2">
        <v>58.13</v>
      </c>
      <c r="E6157" s="2">
        <v>58.88</v>
      </c>
      <c r="F6157" s="2">
        <v>-4.2912873859999996</v>
      </c>
    </row>
    <row r="6158" spans="1:6" x14ac:dyDescent="0.25">
      <c r="A6158" s="3">
        <v>36780</v>
      </c>
      <c r="B6158" s="2">
        <v>63.5</v>
      </c>
      <c r="C6158" s="2">
        <v>63.88</v>
      </c>
      <c r="D6158" s="2">
        <v>60.87</v>
      </c>
      <c r="E6158" s="2">
        <v>61.19</v>
      </c>
      <c r="F6158" s="2">
        <v>-3.6377952759999999</v>
      </c>
    </row>
    <row r="6159" spans="1:6" x14ac:dyDescent="0.25">
      <c r="A6159" s="3">
        <v>36777</v>
      </c>
      <c r="B6159" s="2">
        <v>65.75</v>
      </c>
      <c r="C6159" s="2">
        <v>65.94</v>
      </c>
      <c r="D6159" s="2">
        <v>63.31</v>
      </c>
      <c r="E6159" s="2">
        <v>63.87</v>
      </c>
      <c r="F6159" s="2">
        <v>-2.8593155889999999</v>
      </c>
    </row>
    <row r="6160" spans="1:6" x14ac:dyDescent="0.25">
      <c r="A6160" s="3">
        <v>36776</v>
      </c>
      <c r="B6160" s="2">
        <v>65</v>
      </c>
      <c r="C6160" s="2">
        <v>66.69</v>
      </c>
      <c r="D6160" s="2">
        <v>64.25</v>
      </c>
      <c r="E6160" s="2">
        <v>66.25</v>
      </c>
      <c r="F6160" s="2">
        <v>1.923076923</v>
      </c>
    </row>
    <row r="6161" spans="1:6" x14ac:dyDescent="0.25">
      <c r="A6161" s="3">
        <v>36775</v>
      </c>
      <c r="B6161" s="2">
        <v>66.38</v>
      </c>
      <c r="C6161" s="2">
        <v>66.94</v>
      </c>
      <c r="D6161" s="2">
        <v>63.5</v>
      </c>
      <c r="E6161" s="2">
        <v>64.25</v>
      </c>
      <c r="F6161" s="2">
        <v>-3.208797831</v>
      </c>
    </row>
    <row r="6162" spans="1:6" x14ac:dyDescent="0.25">
      <c r="A6162" s="3">
        <v>36774</v>
      </c>
      <c r="B6162" s="2">
        <v>67.56</v>
      </c>
      <c r="C6162" s="2">
        <v>68.31</v>
      </c>
      <c r="D6162" s="2">
        <v>65.62</v>
      </c>
      <c r="E6162" s="2">
        <v>66</v>
      </c>
      <c r="F6162" s="2">
        <v>-2.3090586150000001</v>
      </c>
    </row>
    <row r="6163" spans="1:6" x14ac:dyDescent="0.25">
      <c r="A6163" s="3">
        <v>36770</v>
      </c>
      <c r="B6163" s="2">
        <v>68.88</v>
      </c>
      <c r="C6163" s="2">
        <v>69.63</v>
      </c>
      <c r="D6163" s="2">
        <v>68.13</v>
      </c>
      <c r="E6163" s="2">
        <v>68.569999999999993</v>
      </c>
      <c r="F6163" s="2">
        <v>-0.45005807199999998</v>
      </c>
    </row>
    <row r="6164" spans="1:6" x14ac:dyDescent="0.25">
      <c r="A6164" s="3">
        <v>36769</v>
      </c>
      <c r="B6164" s="2">
        <v>66.94</v>
      </c>
      <c r="C6164" s="2">
        <v>68.94</v>
      </c>
      <c r="D6164" s="2">
        <v>66.81</v>
      </c>
      <c r="E6164" s="2">
        <v>68.63</v>
      </c>
      <c r="F6164" s="2">
        <v>2.524648939</v>
      </c>
    </row>
    <row r="6165" spans="1:6" x14ac:dyDescent="0.25">
      <c r="A6165" s="3">
        <v>36768</v>
      </c>
      <c r="B6165" s="2">
        <v>66.38</v>
      </c>
      <c r="C6165" s="2">
        <v>66.94</v>
      </c>
      <c r="D6165" s="2">
        <v>66.19</v>
      </c>
      <c r="E6165" s="2">
        <v>66.569999999999993</v>
      </c>
      <c r="F6165" s="2">
        <v>0.28623079200000001</v>
      </c>
    </row>
    <row r="6166" spans="1:6" x14ac:dyDescent="0.25">
      <c r="A6166" s="3">
        <v>36767</v>
      </c>
      <c r="B6166" s="2">
        <v>66.06</v>
      </c>
      <c r="C6166" s="2">
        <v>67.37</v>
      </c>
      <c r="D6166" s="2">
        <v>65.75</v>
      </c>
      <c r="E6166" s="2">
        <v>66.56</v>
      </c>
      <c r="F6166" s="2">
        <v>0.75688767800000001</v>
      </c>
    </row>
    <row r="6167" spans="1:6" x14ac:dyDescent="0.25">
      <c r="A6167" s="3">
        <v>36766</v>
      </c>
      <c r="B6167" s="2">
        <v>65.75</v>
      </c>
      <c r="C6167" s="2">
        <v>67.03</v>
      </c>
      <c r="D6167" s="2">
        <v>65.62</v>
      </c>
      <c r="E6167" s="2">
        <v>66.06</v>
      </c>
      <c r="F6167" s="2">
        <v>0.47148288999999999</v>
      </c>
    </row>
    <row r="6168" spans="1:6" x14ac:dyDescent="0.25">
      <c r="A6168" s="3">
        <v>36763</v>
      </c>
      <c r="B6168" s="2">
        <v>66.38</v>
      </c>
      <c r="C6168" s="2">
        <v>67.010000000000005</v>
      </c>
      <c r="D6168" s="2">
        <v>65.5</v>
      </c>
      <c r="E6168" s="2">
        <v>65.5</v>
      </c>
      <c r="F6168" s="2">
        <v>-1.3257005120000001</v>
      </c>
    </row>
    <row r="6169" spans="1:6" x14ac:dyDescent="0.25">
      <c r="A6169" s="3">
        <v>36762</v>
      </c>
      <c r="B6169" s="2">
        <v>67.31</v>
      </c>
      <c r="C6169" s="2">
        <v>67.5</v>
      </c>
      <c r="D6169" s="2">
        <v>65.62</v>
      </c>
      <c r="E6169" s="2">
        <v>66.5</v>
      </c>
      <c r="F6169" s="2">
        <v>-1.203387312</v>
      </c>
    </row>
    <row r="6170" spans="1:6" x14ac:dyDescent="0.25">
      <c r="A6170" s="3">
        <v>36761</v>
      </c>
      <c r="B6170" s="2">
        <v>64.5</v>
      </c>
      <c r="C6170" s="2">
        <v>67.25</v>
      </c>
      <c r="D6170" s="2">
        <v>64.19</v>
      </c>
      <c r="E6170" s="2">
        <v>67.19</v>
      </c>
      <c r="F6170" s="2">
        <v>4.1705426360000004</v>
      </c>
    </row>
    <row r="6171" spans="1:6" x14ac:dyDescent="0.25">
      <c r="A6171" s="3">
        <v>36760</v>
      </c>
      <c r="B6171" s="2">
        <v>65.56</v>
      </c>
      <c r="C6171" s="2">
        <v>66.44</v>
      </c>
      <c r="D6171" s="2">
        <v>64.5</v>
      </c>
      <c r="E6171" s="2">
        <v>64.81</v>
      </c>
      <c r="F6171" s="2">
        <v>-1.143990238</v>
      </c>
    </row>
    <row r="6172" spans="1:6" x14ac:dyDescent="0.25">
      <c r="A6172" s="3">
        <v>36759</v>
      </c>
      <c r="B6172" s="2">
        <v>64.13</v>
      </c>
      <c r="C6172" s="2">
        <v>65.510000000000005</v>
      </c>
      <c r="D6172" s="2">
        <v>64.02</v>
      </c>
      <c r="E6172" s="2">
        <v>65.510000000000005</v>
      </c>
      <c r="F6172" s="2">
        <v>2.1518789960000002</v>
      </c>
    </row>
    <row r="6173" spans="1:6" x14ac:dyDescent="0.25">
      <c r="A6173" s="3">
        <v>36756</v>
      </c>
      <c r="B6173" s="2">
        <v>63.56</v>
      </c>
      <c r="C6173" s="2">
        <v>64.31</v>
      </c>
      <c r="D6173" s="2">
        <v>63</v>
      </c>
      <c r="E6173" s="2">
        <v>63.5</v>
      </c>
      <c r="F6173" s="2">
        <v>-9.4398993E-2</v>
      </c>
    </row>
    <row r="6174" spans="1:6" x14ac:dyDescent="0.25">
      <c r="A6174" s="3">
        <v>36755</v>
      </c>
      <c r="B6174" s="2">
        <v>62.88</v>
      </c>
      <c r="C6174" s="2">
        <v>64.510000000000005</v>
      </c>
      <c r="D6174" s="2">
        <v>62.27</v>
      </c>
      <c r="E6174" s="2">
        <v>63.44</v>
      </c>
      <c r="F6174" s="2">
        <v>0.890585242</v>
      </c>
    </row>
    <row r="6175" spans="1:6" x14ac:dyDescent="0.25">
      <c r="A6175" s="3">
        <v>36754</v>
      </c>
      <c r="B6175" s="2">
        <v>63.5</v>
      </c>
      <c r="C6175" s="2">
        <v>64.25</v>
      </c>
      <c r="D6175" s="2">
        <v>62.31</v>
      </c>
      <c r="E6175" s="2">
        <v>63.06</v>
      </c>
      <c r="F6175" s="2">
        <v>-0.69291338599999996</v>
      </c>
    </row>
    <row r="6176" spans="1:6" x14ac:dyDescent="0.25">
      <c r="A6176" s="3">
        <v>36753</v>
      </c>
      <c r="B6176" s="2">
        <v>64.19</v>
      </c>
      <c r="C6176" s="2">
        <v>64.819999999999993</v>
      </c>
      <c r="D6176" s="2">
        <v>62.94</v>
      </c>
      <c r="E6176" s="2">
        <v>63.19</v>
      </c>
      <c r="F6176" s="2">
        <v>-1.557875058</v>
      </c>
    </row>
    <row r="6177" spans="1:6" x14ac:dyDescent="0.25">
      <c r="A6177" s="3">
        <v>36752</v>
      </c>
      <c r="B6177" s="2">
        <v>64</v>
      </c>
      <c r="C6177" s="2">
        <v>64.56</v>
      </c>
      <c r="D6177" s="2">
        <v>62.37</v>
      </c>
      <c r="E6177" s="2">
        <v>64.5</v>
      </c>
      <c r="F6177" s="2">
        <v>0.78125</v>
      </c>
    </row>
    <row r="6178" spans="1:6" x14ac:dyDescent="0.25">
      <c r="A6178" s="3">
        <v>36749</v>
      </c>
      <c r="B6178" s="2">
        <v>62.81</v>
      </c>
      <c r="C6178" s="2">
        <v>64.87</v>
      </c>
      <c r="D6178" s="2">
        <v>62</v>
      </c>
      <c r="E6178" s="2">
        <v>64.31</v>
      </c>
      <c r="F6178" s="2">
        <v>2.3881547520000002</v>
      </c>
    </row>
    <row r="6179" spans="1:6" x14ac:dyDescent="0.25">
      <c r="A6179" s="3">
        <v>36748</v>
      </c>
      <c r="B6179" s="2">
        <v>66.63</v>
      </c>
      <c r="C6179" s="2">
        <v>66.63</v>
      </c>
      <c r="D6179" s="2">
        <v>63.13</v>
      </c>
      <c r="E6179" s="2">
        <v>63.38</v>
      </c>
      <c r="F6179" s="2">
        <v>-4.8776827249999997</v>
      </c>
    </row>
    <row r="6180" spans="1:6" x14ac:dyDescent="0.25">
      <c r="A6180" s="3">
        <v>36747</v>
      </c>
      <c r="B6180" s="2">
        <v>68.88</v>
      </c>
      <c r="C6180" s="2">
        <v>70.010000000000005</v>
      </c>
      <c r="D6180" s="2">
        <v>67.25</v>
      </c>
      <c r="E6180" s="2">
        <v>67.819999999999993</v>
      </c>
      <c r="F6180" s="2">
        <v>-1.5389082460000001</v>
      </c>
    </row>
    <row r="6181" spans="1:6" x14ac:dyDescent="0.25">
      <c r="A6181" s="3">
        <v>36746</v>
      </c>
      <c r="B6181" s="2">
        <v>66</v>
      </c>
      <c r="C6181" s="2">
        <v>66.94</v>
      </c>
      <c r="D6181" s="2">
        <v>64.87</v>
      </c>
      <c r="E6181" s="2">
        <v>65.5</v>
      </c>
      <c r="F6181" s="2">
        <v>-0.75757575799999999</v>
      </c>
    </row>
    <row r="6182" spans="1:6" x14ac:dyDescent="0.25">
      <c r="A6182" s="3">
        <v>36745</v>
      </c>
      <c r="B6182" s="2">
        <v>66.2</v>
      </c>
      <c r="C6182" s="2">
        <v>67.25</v>
      </c>
      <c r="D6182" s="2">
        <v>65.25</v>
      </c>
      <c r="E6182" s="2">
        <v>66.25</v>
      </c>
      <c r="F6182" s="2">
        <v>7.5528701000000004E-2</v>
      </c>
    </row>
    <row r="6183" spans="1:6" x14ac:dyDescent="0.25">
      <c r="A6183" s="3">
        <v>36742</v>
      </c>
      <c r="B6183" s="2">
        <v>65.53</v>
      </c>
      <c r="C6183" s="2">
        <v>66.87</v>
      </c>
      <c r="D6183" s="2">
        <v>64.56</v>
      </c>
      <c r="E6183" s="2">
        <v>65.56</v>
      </c>
      <c r="F6183" s="2">
        <v>4.5780558999999998E-2</v>
      </c>
    </row>
    <row r="6184" spans="1:6" x14ac:dyDescent="0.25">
      <c r="A6184" s="3">
        <v>36741</v>
      </c>
      <c r="B6184" s="2">
        <v>59.63</v>
      </c>
      <c r="C6184" s="2">
        <v>64.88</v>
      </c>
      <c r="D6184" s="2">
        <v>58.5</v>
      </c>
      <c r="E6184" s="2">
        <v>64.38</v>
      </c>
      <c r="F6184" s="2">
        <v>7.965789032</v>
      </c>
    </row>
    <row r="6185" spans="1:6" x14ac:dyDescent="0.25">
      <c r="A6185" s="3">
        <v>36740</v>
      </c>
      <c r="B6185" s="2">
        <v>63.25</v>
      </c>
      <c r="C6185" s="2">
        <v>64.5</v>
      </c>
      <c r="D6185" s="2">
        <v>60.75</v>
      </c>
      <c r="E6185" s="2">
        <v>60.94</v>
      </c>
      <c r="F6185" s="2">
        <v>-3.6521739129999999</v>
      </c>
    </row>
    <row r="6186" spans="1:6" x14ac:dyDescent="0.25">
      <c r="A6186" s="3">
        <v>36739</v>
      </c>
      <c r="B6186" s="2">
        <v>64.75</v>
      </c>
      <c r="C6186" s="2">
        <v>65.63</v>
      </c>
      <c r="D6186" s="2">
        <v>62.31</v>
      </c>
      <c r="E6186" s="2">
        <v>63.19</v>
      </c>
      <c r="F6186" s="2">
        <v>-2.4092664090000002</v>
      </c>
    </row>
    <row r="6187" spans="1:6" x14ac:dyDescent="0.25">
      <c r="A6187" s="3">
        <v>36738</v>
      </c>
      <c r="B6187" s="2">
        <v>62.89</v>
      </c>
      <c r="C6187" s="2">
        <v>66</v>
      </c>
      <c r="D6187" s="2">
        <v>62.56</v>
      </c>
      <c r="E6187" s="2">
        <v>65.44</v>
      </c>
      <c r="F6187" s="2">
        <v>4.0546986800000004</v>
      </c>
    </row>
    <row r="6188" spans="1:6" x14ac:dyDescent="0.25">
      <c r="A6188" s="3">
        <v>36735</v>
      </c>
      <c r="B6188" s="2">
        <v>67.25</v>
      </c>
      <c r="C6188" s="2">
        <v>69</v>
      </c>
      <c r="D6188" s="2">
        <v>61.94</v>
      </c>
      <c r="E6188" s="2">
        <v>62.81</v>
      </c>
      <c r="F6188" s="2">
        <v>-6.6022304829999996</v>
      </c>
    </row>
    <row r="6189" spans="1:6" x14ac:dyDescent="0.25">
      <c r="A6189" s="3">
        <v>36734</v>
      </c>
      <c r="B6189" s="2">
        <v>67.86</v>
      </c>
      <c r="C6189" s="2">
        <v>69</v>
      </c>
      <c r="D6189" s="2">
        <v>66.75</v>
      </c>
      <c r="E6189" s="2">
        <v>68</v>
      </c>
      <c r="F6189" s="2">
        <v>0.20630710299999999</v>
      </c>
    </row>
    <row r="6190" spans="1:6" x14ac:dyDescent="0.25">
      <c r="A6190" s="3">
        <v>36733</v>
      </c>
      <c r="B6190" s="2">
        <v>67.06</v>
      </c>
      <c r="C6190" s="2">
        <v>69.12</v>
      </c>
      <c r="D6190" s="2">
        <v>66.37</v>
      </c>
      <c r="E6190" s="2">
        <v>68.56</v>
      </c>
      <c r="F6190" s="2">
        <v>2.2368028629999999</v>
      </c>
    </row>
    <row r="6191" spans="1:6" x14ac:dyDescent="0.25">
      <c r="A6191" s="3">
        <v>36732</v>
      </c>
      <c r="B6191" s="2">
        <v>66.63</v>
      </c>
      <c r="C6191" s="2">
        <v>68.88</v>
      </c>
      <c r="D6191" s="2">
        <v>65.94</v>
      </c>
      <c r="E6191" s="2">
        <v>68.13</v>
      </c>
      <c r="F6191" s="2">
        <v>2.2512381810000002</v>
      </c>
    </row>
    <row r="6192" spans="1:6" x14ac:dyDescent="0.25">
      <c r="A6192" s="3">
        <v>36731</v>
      </c>
      <c r="B6192" s="2">
        <v>67.94</v>
      </c>
      <c r="C6192" s="2">
        <v>68.88</v>
      </c>
      <c r="D6192" s="2">
        <v>65.88</v>
      </c>
      <c r="E6192" s="2">
        <v>66.06</v>
      </c>
      <c r="F6192" s="2">
        <v>-2.767147483</v>
      </c>
    </row>
    <row r="6193" spans="1:6" x14ac:dyDescent="0.25">
      <c r="A6193" s="3">
        <v>36728</v>
      </c>
      <c r="B6193" s="2">
        <v>68.63</v>
      </c>
      <c r="C6193" s="2">
        <v>69.63</v>
      </c>
      <c r="D6193" s="2">
        <v>67.739999999999995</v>
      </c>
      <c r="E6193" s="2">
        <v>68.13</v>
      </c>
      <c r="F6193" s="2">
        <v>-0.728544368</v>
      </c>
    </row>
    <row r="6194" spans="1:6" x14ac:dyDescent="0.25">
      <c r="A6194" s="3">
        <v>36727</v>
      </c>
      <c r="B6194" s="2">
        <v>67.25</v>
      </c>
      <c r="C6194" s="2">
        <v>69.75</v>
      </c>
      <c r="D6194" s="2">
        <v>67.19</v>
      </c>
      <c r="E6194" s="2">
        <v>69.5</v>
      </c>
      <c r="F6194" s="2">
        <v>3.3457249070000001</v>
      </c>
    </row>
    <row r="6195" spans="1:6" x14ac:dyDescent="0.25">
      <c r="A6195" s="3">
        <v>36726</v>
      </c>
      <c r="B6195" s="2">
        <v>67.13</v>
      </c>
      <c r="C6195" s="2">
        <v>67.94</v>
      </c>
      <c r="D6195" s="2">
        <v>66.25</v>
      </c>
      <c r="E6195" s="2">
        <v>66.819999999999993</v>
      </c>
      <c r="F6195" s="2">
        <v>-0.46179055600000002</v>
      </c>
    </row>
    <row r="6196" spans="1:6" x14ac:dyDescent="0.25">
      <c r="A6196" s="3">
        <v>36725</v>
      </c>
      <c r="B6196" s="2">
        <v>68.25</v>
      </c>
      <c r="C6196" s="2">
        <v>69.13</v>
      </c>
      <c r="D6196" s="2">
        <v>67.06</v>
      </c>
      <c r="E6196" s="2">
        <v>67.25</v>
      </c>
      <c r="F6196" s="2">
        <v>-1.465201465</v>
      </c>
    </row>
    <row r="6197" spans="1:6" x14ac:dyDescent="0.25">
      <c r="A6197" s="3">
        <v>36724</v>
      </c>
      <c r="B6197" s="2">
        <v>67.63</v>
      </c>
      <c r="C6197" s="2">
        <v>69.760000000000005</v>
      </c>
      <c r="D6197" s="2">
        <v>67.38</v>
      </c>
      <c r="E6197" s="2">
        <v>69.63</v>
      </c>
      <c r="F6197" s="2">
        <v>2.957267485</v>
      </c>
    </row>
    <row r="6198" spans="1:6" x14ac:dyDescent="0.25">
      <c r="A6198" s="3">
        <v>36721</v>
      </c>
      <c r="B6198" s="2">
        <v>66.56</v>
      </c>
      <c r="C6198" s="2">
        <v>68.75</v>
      </c>
      <c r="D6198" s="2">
        <v>66.06</v>
      </c>
      <c r="E6198" s="2">
        <v>68.25</v>
      </c>
      <c r="F6198" s="2">
        <v>2.5390625</v>
      </c>
    </row>
    <row r="6199" spans="1:6" x14ac:dyDescent="0.25">
      <c r="A6199" s="3">
        <v>36720</v>
      </c>
      <c r="B6199" s="2">
        <v>64.06</v>
      </c>
      <c r="C6199" s="2">
        <v>67.11</v>
      </c>
      <c r="D6199" s="2">
        <v>63.87</v>
      </c>
      <c r="E6199" s="2">
        <v>65.25</v>
      </c>
      <c r="F6199" s="2">
        <v>1.857633469</v>
      </c>
    </row>
    <row r="6200" spans="1:6" x14ac:dyDescent="0.25">
      <c r="A6200" s="3">
        <v>36719</v>
      </c>
      <c r="B6200" s="2">
        <v>63.38</v>
      </c>
      <c r="C6200" s="2">
        <v>64.63</v>
      </c>
      <c r="D6200" s="2">
        <v>62.1</v>
      </c>
      <c r="E6200" s="2">
        <v>63.88</v>
      </c>
      <c r="F6200" s="2">
        <v>0.78889239499999997</v>
      </c>
    </row>
    <row r="6201" spans="1:6" x14ac:dyDescent="0.25">
      <c r="A6201" s="3">
        <v>36718</v>
      </c>
      <c r="B6201" s="2">
        <v>63</v>
      </c>
      <c r="C6201" s="2">
        <v>64.56</v>
      </c>
      <c r="D6201" s="2">
        <v>61.62</v>
      </c>
      <c r="E6201" s="2">
        <v>62.12</v>
      </c>
      <c r="F6201" s="2">
        <v>-1.396825397</v>
      </c>
    </row>
    <row r="6202" spans="1:6" x14ac:dyDescent="0.25">
      <c r="A6202" s="3">
        <v>36717</v>
      </c>
      <c r="B6202" s="2">
        <v>64.25</v>
      </c>
      <c r="C6202" s="2">
        <v>65.63</v>
      </c>
      <c r="D6202" s="2">
        <v>63</v>
      </c>
      <c r="E6202" s="2">
        <v>63.12</v>
      </c>
      <c r="F6202" s="2">
        <v>-1.7587548639999999</v>
      </c>
    </row>
    <row r="6203" spans="1:6" x14ac:dyDescent="0.25">
      <c r="A6203" s="3">
        <v>36714</v>
      </c>
      <c r="B6203" s="2">
        <v>64.63</v>
      </c>
      <c r="C6203" s="2">
        <v>65.94</v>
      </c>
      <c r="D6203" s="2">
        <v>63.63</v>
      </c>
      <c r="E6203" s="2">
        <v>65.38</v>
      </c>
      <c r="F6203" s="2">
        <v>1.1604518029999999</v>
      </c>
    </row>
    <row r="6204" spans="1:6" x14ac:dyDescent="0.25">
      <c r="A6204" s="3">
        <v>36713</v>
      </c>
      <c r="B6204" s="2">
        <v>62.25</v>
      </c>
      <c r="C6204" s="2">
        <v>64.88</v>
      </c>
      <c r="D6204" s="2">
        <v>60.87</v>
      </c>
      <c r="E6204" s="2">
        <v>64.75</v>
      </c>
      <c r="F6204" s="2">
        <v>4.016064257</v>
      </c>
    </row>
    <row r="6205" spans="1:6" x14ac:dyDescent="0.25">
      <c r="A6205" s="3">
        <v>36712</v>
      </c>
      <c r="B6205" s="2">
        <v>63.81</v>
      </c>
      <c r="C6205" s="2">
        <v>64.75</v>
      </c>
      <c r="D6205" s="2">
        <v>61.43</v>
      </c>
      <c r="E6205" s="2">
        <v>61.87</v>
      </c>
      <c r="F6205" s="2">
        <v>-3.0402758190000001</v>
      </c>
    </row>
    <row r="6206" spans="1:6" x14ac:dyDescent="0.25">
      <c r="A6206" s="3">
        <v>36710</v>
      </c>
      <c r="B6206" s="2">
        <v>63.38</v>
      </c>
      <c r="C6206" s="2">
        <v>64.88</v>
      </c>
      <c r="D6206" s="2">
        <v>63.13</v>
      </c>
      <c r="E6206" s="2">
        <v>64.63</v>
      </c>
      <c r="F6206" s="2">
        <v>1.972230988</v>
      </c>
    </row>
    <row r="6207" spans="1:6" x14ac:dyDescent="0.25">
      <c r="A6207" s="3">
        <v>36707</v>
      </c>
      <c r="B6207" s="2">
        <v>60.81</v>
      </c>
      <c r="C6207" s="2">
        <v>63.69</v>
      </c>
      <c r="D6207" s="2">
        <v>60.12</v>
      </c>
      <c r="E6207" s="2">
        <v>63.56</v>
      </c>
      <c r="F6207" s="2">
        <v>4.522282519</v>
      </c>
    </row>
    <row r="6208" spans="1:6" x14ac:dyDescent="0.25">
      <c r="A6208" s="3">
        <v>36706</v>
      </c>
      <c r="B6208" s="2">
        <v>62.69</v>
      </c>
      <c r="C6208" s="2">
        <v>63.52</v>
      </c>
      <c r="D6208" s="2">
        <v>60.5</v>
      </c>
      <c r="E6208" s="2">
        <v>61.19</v>
      </c>
      <c r="F6208" s="2">
        <v>-2.3927261130000002</v>
      </c>
    </row>
    <row r="6209" spans="1:6" x14ac:dyDescent="0.25">
      <c r="A6209" s="3">
        <v>36705</v>
      </c>
      <c r="B6209" s="2">
        <v>62.81</v>
      </c>
      <c r="C6209" s="2">
        <v>64.44</v>
      </c>
      <c r="D6209" s="2">
        <v>62.12</v>
      </c>
      <c r="E6209" s="2">
        <v>63.56</v>
      </c>
      <c r="F6209" s="2">
        <v>1.1940773760000001</v>
      </c>
    </row>
    <row r="6210" spans="1:6" x14ac:dyDescent="0.25">
      <c r="A6210" s="3">
        <v>36704</v>
      </c>
      <c r="B6210" s="2">
        <v>62.56</v>
      </c>
      <c r="C6210" s="2">
        <v>65.25</v>
      </c>
      <c r="D6210" s="2">
        <v>62.12</v>
      </c>
      <c r="E6210" s="2">
        <v>62.25</v>
      </c>
      <c r="F6210" s="2">
        <v>-0.495524297</v>
      </c>
    </row>
    <row r="6211" spans="1:6" x14ac:dyDescent="0.25">
      <c r="A6211" s="3">
        <v>36703</v>
      </c>
      <c r="B6211" s="2">
        <v>63.08</v>
      </c>
      <c r="C6211" s="2">
        <v>63.63</v>
      </c>
      <c r="D6211" s="2">
        <v>61.06</v>
      </c>
      <c r="E6211" s="2">
        <v>62.81</v>
      </c>
      <c r="F6211" s="2">
        <v>-0.42802790099999999</v>
      </c>
    </row>
    <row r="6212" spans="1:6" x14ac:dyDescent="0.25">
      <c r="A6212" s="3">
        <v>36700</v>
      </c>
      <c r="B6212" s="2">
        <v>64.56</v>
      </c>
      <c r="C6212" s="2">
        <v>65.94</v>
      </c>
      <c r="D6212" s="2">
        <v>62.5</v>
      </c>
      <c r="E6212" s="2">
        <v>62.62</v>
      </c>
      <c r="F6212" s="2">
        <v>-3.004956629</v>
      </c>
    </row>
    <row r="6213" spans="1:6" x14ac:dyDescent="0.25">
      <c r="A6213" s="3">
        <v>36699</v>
      </c>
      <c r="B6213" s="2">
        <v>67.06</v>
      </c>
      <c r="C6213" s="2">
        <v>67.12</v>
      </c>
      <c r="D6213" s="2">
        <v>64.430000000000007</v>
      </c>
      <c r="E6213" s="2">
        <v>64.56</v>
      </c>
      <c r="F6213" s="2">
        <v>-3.7280047719999998</v>
      </c>
    </row>
    <row r="6214" spans="1:6" x14ac:dyDescent="0.25">
      <c r="A6214" s="3">
        <v>36698</v>
      </c>
      <c r="B6214" s="2">
        <v>65.81</v>
      </c>
      <c r="C6214" s="2">
        <v>67.75</v>
      </c>
      <c r="D6214" s="2">
        <v>65.75</v>
      </c>
      <c r="E6214" s="2">
        <v>67.44</v>
      </c>
      <c r="F6214" s="2">
        <v>2.47682723</v>
      </c>
    </row>
    <row r="6215" spans="1:6" x14ac:dyDescent="0.25">
      <c r="A6215" s="3">
        <v>36697</v>
      </c>
      <c r="B6215" s="2">
        <v>68.69</v>
      </c>
      <c r="C6215" s="2">
        <v>69.569999999999993</v>
      </c>
      <c r="D6215" s="2">
        <v>66.63</v>
      </c>
      <c r="E6215" s="2">
        <v>67.13</v>
      </c>
      <c r="F6215" s="2">
        <v>-2.2710729359999999</v>
      </c>
    </row>
    <row r="6216" spans="1:6" x14ac:dyDescent="0.25">
      <c r="A6216" s="3">
        <v>36696</v>
      </c>
      <c r="B6216" s="2">
        <v>67</v>
      </c>
      <c r="C6216" s="2">
        <v>69.25</v>
      </c>
      <c r="D6216" s="2">
        <v>66.25</v>
      </c>
      <c r="E6216" s="2">
        <v>68.94</v>
      </c>
      <c r="F6216" s="2">
        <v>2.8955223879999998</v>
      </c>
    </row>
    <row r="6217" spans="1:6" x14ac:dyDescent="0.25">
      <c r="A6217" s="3">
        <v>36693</v>
      </c>
      <c r="B6217" s="2">
        <v>66.75</v>
      </c>
      <c r="C6217" s="2">
        <v>67.94</v>
      </c>
      <c r="D6217" s="2">
        <v>65.8</v>
      </c>
      <c r="E6217" s="2">
        <v>67.81</v>
      </c>
      <c r="F6217" s="2">
        <v>1.5880149809999999</v>
      </c>
    </row>
    <row r="6218" spans="1:6" x14ac:dyDescent="0.25">
      <c r="A6218" s="3">
        <v>36692</v>
      </c>
      <c r="B6218" s="2">
        <v>65.5</v>
      </c>
      <c r="C6218" s="2">
        <v>66.63</v>
      </c>
      <c r="D6218" s="2">
        <v>64.62</v>
      </c>
      <c r="E6218" s="2">
        <v>66.5</v>
      </c>
      <c r="F6218" s="2">
        <v>1.526717557</v>
      </c>
    </row>
    <row r="6219" spans="1:6" x14ac:dyDescent="0.25">
      <c r="A6219" s="3">
        <v>36691</v>
      </c>
      <c r="B6219" s="2">
        <v>64.81</v>
      </c>
      <c r="C6219" s="2">
        <v>66.5</v>
      </c>
      <c r="D6219" s="2">
        <v>64.12</v>
      </c>
      <c r="E6219" s="2">
        <v>65.19</v>
      </c>
      <c r="F6219" s="2">
        <v>0.58632927000000001</v>
      </c>
    </row>
    <row r="6220" spans="1:6" x14ac:dyDescent="0.25">
      <c r="A6220" s="3">
        <v>36690</v>
      </c>
      <c r="B6220" s="2">
        <v>62.38</v>
      </c>
      <c r="C6220" s="2">
        <v>65.010000000000005</v>
      </c>
      <c r="D6220" s="2">
        <v>61.5</v>
      </c>
      <c r="E6220" s="2">
        <v>65.010000000000005</v>
      </c>
      <c r="F6220" s="2">
        <v>4.216094902</v>
      </c>
    </row>
    <row r="6221" spans="1:6" x14ac:dyDescent="0.25">
      <c r="A6221" s="3">
        <v>36689</v>
      </c>
      <c r="B6221" s="2">
        <v>64.5</v>
      </c>
      <c r="C6221" s="2">
        <v>64.75</v>
      </c>
      <c r="D6221" s="2">
        <v>62.12</v>
      </c>
      <c r="E6221" s="2">
        <v>62.12</v>
      </c>
      <c r="F6221" s="2">
        <v>-3.689922481</v>
      </c>
    </row>
    <row r="6222" spans="1:6" x14ac:dyDescent="0.25">
      <c r="A6222" s="3">
        <v>36686</v>
      </c>
      <c r="B6222" s="2">
        <v>64.5</v>
      </c>
      <c r="C6222" s="2">
        <v>65</v>
      </c>
      <c r="D6222" s="2">
        <v>64</v>
      </c>
      <c r="E6222" s="2">
        <v>64.37</v>
      </c>
      <c r="F6222" s="2">
        <v>-0.201550388</v>
      </c>
    </row>
    <row r="6223" spans="1:6" x14ac:dyDescent="0.25">
      <c r="A6223" s="3">
        <v>36685</v>
      </c>
      <c r="B6223" s="2">
        <v>63.81</v>
      </c>
      <c r="C6223" s="2">
        <v>65</v>
      </c>
      <c r="D6223" s="2">
        <v>62.75</v>
      </c>
      <c r="E6223" s="2">
        <v>63.68</v>
      </c>
      <c r="F6223" s="2">
        <v>-0.203729823</v>
      </c>
    </row>
    <row r="6224" spans="1:6" x14ac:dyDescent="0.25">
      <c r="A6224" s="3">
        <v>36684</v>
      </c>
      <c r="B6224" s="2">
        <v>61.63</v>
      </c>
      <c r="C6224" s="2">
        <v>63.51</v>
      </c>
      <c r="D6224" s="2">
        <v>61.13</v>
      </c>
      <c r="E6224" s="2">
        <v>62.88</v>
      </c>
      <c r="F6224" s="2">
        <v>2.028233003</v>
      </c>
    </row>
    <row r="6225" spans="1:6" x14ac:dyDescent="0.25">
      <c r="A6225" s="3">
        <v>36683</v>
      </c>
      <c r="B6225" s="2">
        <v>62.75</v>
      </c>
      <c r="C6225" s="2">
        <v>63.81</v>
      </c>
      <c r="D6225" s="2">
        <v>61.12</v>
      </c>
      <c r="E6225" s="2">
        <v>61.31</v>
      </c>
      <c r="F6225" s="2">
        <v>-2.2948207169999999</v>
      </c>
    </row>
    <row r="6226" spans="1:6" x14ac:dyDescent="0.25">
      <c r="A6226" s="3">
        <v>36682</v>
      </c>
      <c r="B6226" s="2">
        <v>63.69</v>
      </c>
      <c r="C6226" s="2">
        <v>65.069999999999993</v>
      </c>
      <c r="D6226" s="2">
        <v>62.44</v>
      </c>
      <c r="E6226" s="2">
        <v>63.25</v>
      </c>
      <c r="F6226" s="2">
        <v>-0.69084628699999995</v>
      </c>
    </row>
    <row r="6227" spans="1:6" x14ac:dyDescent="0.25">
      <c r="A6227" s="3">
        <v>36679</v>
      </c>
      <c r="B6227" s="2">
        <v>64.56</v>
      </c>
      <c r="C6227" s="2">
        <v>65.75</v>
      </c>
      <c r="D6227" s="2">
        <v>63.43</v>
      </c>
      <c r="E6227" s="2">
        <v>64.37</v>
      </c>
      <c r="F6227" s="2">
        <v>-0.29429987600000002</v>
      </c>
    </row>
    <row r="6228" spans="1:6" x14ac:dyDescent="0.25">
      <c r="A6228" s="3">
        <v>36678</v>
      </c>
      <c r="B6228" s="2">
        <v>58.58</v>
      </c>
      <c r="C6228" s="2">
        <v>61.13</v>
      </c>
      <c r="D6228" s="2">
        <v>57.88</v>
      </c>
      <c r="E6228" s="2">
        <v>60.94</v>
      </c>
      <c r="F6228" s="2">
        <v>4.0286787300000002</v>
      </c>
    </row>
    <row r="6229" spans="1:6" x14ac:dyDescent="0.25">
      <c r="A6229" s="3">
        <v>36677</v>
      </c>
      <c r="B6229" s="2">
        <v>58.94</v>
      </c>
      <c r="C6229" s="2">
        <v>60.25</v>
      </c>
      <c r="D6229" s="2">
        <v>56.38</v>
      </c>
      <c r="E6229" s="2">
        <v>56.94</v>
      </c>
      <c r="F6229" s="2">
        <v>-3.3932813030000002</v>
      </c>
    </row>
    <row r="6230" spans="1:6" x14ac:dyDescent="0.25">
      <c r="A6230" s="3">
        <v>36676</v>
      </c>
      <c r="B6230" s="2">
        <v>57.48</v>
      </c>
      <c r="C6230" s="2">
        <v>60</v>
      </c>
      <c r="D6230" s="2">
        <v>57</v>
      </c>
      <c r="E6230" s="2">
        <v>59.87</v>
      </c>
      <c r="F6230" s="2">
        <v>4.1579679890000003</v>
      </c>
    </row>
    <row r="6231" spans="1:6" x14ac:dyDescent="0.25">
      <c r="A6231" s="3">
        <v>36672</v>
      </c>
      <c r="B6231" s="2">
        <v>54.63</v>
      </c>
      <c r="C6231" s="2">
        <v>55.94</v>
      </c>
      <c r="D6231" s="2">
        <v>52.63</v>
      </c>
      <c r="E6231" s="2">
        <v>54.94</v>
      </c>
      <c r="F6231" s="2">
        <v>0.56745378000000002</v>
      </c>
    </row>
    <row r="6232" spans="1:6" x14ac:dyDescent="0.25">
      <c r="A6232" s="3">
        <v>36671</v>
      </c>
      <c r="B6232" s="2">
        <v>56.06</v>
      </c>
      <c r="C6232" s="2">
        <v>58.44</v>
      </c>
      <c r="D6232" s="2">
        <v>54.06</v>
      </c>
      <c r="E6232" s="2">
        <v>54.5</v>
      </c>
      <c r="F6232" s="2">
        <v>-2.782732786</v>
      </c>
    </row>
    <row r="6233" spans="1:6" x14ac:dyDescent="0.25">
      <c r="A6233" s="3">
        <v>36670</v>
      </c>
      <c r="B6233" s="2">
        <v>50.5</v>
      </c>
      <c r="C6233" s="2">
        <v>55.5</v>
      </c>
      <c r="D6233" s="2">
        <v>50.19</v>
      </c>
      <c r="E6233" s="2">
        <v>55.13</v>
      </c>
      <c r="F6233" s="2">
        <v>9.1683168320000004</v>
      </c>
    </row>
    <row r="6234" spans="1:6" x14ac:dyDescent="0.25">
      <c r="A6234" s="3">
        <v>36669</v>
      </c>
      <c r="B6234" s="2">
        <v>55.13</v>
      </c>
      <c r="C6234" s="2">
        <v>55.63</v>
      </c>
      <c r="D6234" s="2">
        <v>50.25</v>
      </c>
      <c r="E6234" s="2">
        <v>50.55</v>
      </c>
      <c r="F6234" s="2">
        <v>-8.3076364960000006</v>
      </c>
    </row>
    <row r="6235" spans="1:6" x14ac:dyDescent="0.25">
      <c r="A6235" s="3">
        <v>36668</v>
      </c>
      <c r="B6235" s="2">
        <v>53.19</v>
      </c>
      <c r="C6235" s="2">
        <v>55.5</v>
      </c>
      <c r="D6235" s="2">
        <v>50</v>
      </c>
      <c r="E6235" s="2">
        <v>55.25</v>
      </c>
      <c r="F6235" s="2">
        <v>3.8729084409999999</v>
      </c>
    </row>
    <row r="6236" spans="1:6" x14ac:dyDescent="0.25">
      <c r="A6236" s="3">
        <v>36665</v>
      </c>
      <c r="B6236" s="2">
        <v>53.98</v>
      </c>
      <c r="C6236" s="2">
        <v>55.06</v>
      </c>
      <c r="D6236" s="2">
        <v>52.43</v>
      </c>
      <c r="E6236" s="2">
        <v>53.43</v>
      </c>
      <c r="F6236" s="2">
        <v>-1.018895887</v>
      </c>
    </row>
    <row r="6237" spans="1:6" x14ac:dyDescent="0.25">
      <c r="A6237" s="3">
        <v>36664</v>
      </c>
      <c r="B6237" s="2">
        <v>58</v>
      </c>
      <c r="C6237" s="2">
        <v>58.31</v>
      </c>
      <c r="D6237" s="2">
        <v>55.12</v>
      </c>
      <c r="E6237" s="2">
        <v>55.37</v>
      </c>
      <c r="F6237" s="2">
        <v>-4.5344827590000003</v>
      </c>
    </row>
    <row r="6238" spans="1:6" x14ac:dyDescent="0.25">
      <c r="A6238" s="3">
        <v>36663</v>
      </c>
      <c r="B6238" s="2">
        <v>59.25</v>
      </c>
      <c r="C6238" s="2">
        <v>59.63</v>
      </c>
      <c r="D6238" s="2">
        <v>58</v>
      </c>
      <c r="E6238" s="2">
        <v>58</v>
      </c>
      <c r="F6238" s="2">
        <v>-2.109704641</v>
      </c>
    </row>
    <row r="6239" spans="1:6" x14ac:dyDescent="0.25">
      <c r="A6239" s="3">
        <v>36662</v>
      </c>
      <c r="B6239" s="2">
        <v>61.13</v>
      </c>
      <c r="C6239" s="2">
        <v>62.27</v>
      </c>
      <c r="D6239" s="2">
        <v>58.75</v>
      </c>
      <c r="E6239" s="2">
        <v>60.57</v>
      </c>
      <c r="F6239" s="2">
        <v>-0.91608048399999997</v>
      </c>
    </row>
    <row r="6240" spans="1:6" x14ac:dyDescent="0.25">
      <c r="A6240" s="3">
        <v>36661</v>
      </c>
      <c r="B6240" s="2">
        <v>59.44</v>
      </c>
      <c r="C6240" s="2">
        <v>60.13</v>
      </c>
      <c r="D6240" s="2">
        <v>57</v>
      </c>
      <c r="E6240" s="2">
        <v>60</v>
      </c>
      <c r="F6240" s="2">
        <v>0.94212651400000003</v>
      </c>
    </row>
    <row r="6241" spans="1:6" x14ac:dyDescent="0.25">
      <c r="A6241" s="3">
        <v>36658</v>
      </c>
      <c r="B6241" s="2">
        <v>60.13</v>
      </c>
      <c r="C6241" s="2">
        <v>63.01</v>
      </c>
      <c r="D6241" s="2">
        <v>58.75</v>
      </c>
      <c r="E6241" s="2">
        <v>59.94</v>
      </c>
      <c r="F6241" s="2">
        <v>-0.31598203899999999</v>
      </c>
    </row>
    <row r="6242" spans="1:6" x14ac:dyDescent="0.25">
      <c r="A6242" s="3">
        <v>36657</v>
      </c>
      <c r="B6242" s="2">
        <v>59.88</v>
      </c>
      <c r="C6242" s="2">
        <v>61.13</v>
      </c>
      <c r="D6242" s="2">
        <v>58.07</v>
      </c>
      <c r="E6242" s="2">
        <v>60.26</v>
      </c>
      <c r="F6242" s="2">
        <v>0.63460253799999999</v>
      </c>
    </row>
    <row r="6243" spans="1:6" x14ac:dyDescent="0.25">
      <c r="A6243" s="3">
        <v>36656</v>
      </c>
      <c r="B6243" s="2">
        <v>60.5</v>
      </c>
      <c r="C6243" s="2">
        <v>61.5</v>
      </c>
      <c r="D6243" s="2">
        <v>58.12</v>
      </c>
      <c r="E6243" s="2">
        <v>58.5</v>
      </c>
      <c r="F6243" s="2">
        <v>-3.3057851239999998</v>
      </c>
    </row>
    <row r="6244" spans="1:6" x14ac:dyDescent="0.25">
      <c r="A6244" s="3">
        <v>36655</v>
      </c>
      <c r="B6244" s="2">
        <v>63.53</v>
      </c>
      <c r="C6244" s="2">
        <v>64.44</v>
      </c>
      <c r="D6244" s="2">
        <v>60.81</v>
      </c>
      <c r="E6244" s="2">
        <v>62.75</v>
      </c>
      <c r="F6244" s="2">
        <v>-1.2277664100000001</v>
      </c>
    </row>
    <row r="6245" spans="1:6" x14ac:dyDescent="0.25">
      <c r="A6245" s="3">
        <v>36654</v>
      </c>
      <c r="B6245" s="2">
        <v>64.06</v>
      </c>
      <c r="C6245" s="2">
        <v>64.97</v>
      </c>
      <c r="D6245" s="2">
        <v>62.12</v>
      </c>
      <c r="E6245" s="2">
        <v>62.75</v>
      </c>
      <c r="F6245" s="2">
        <v>-2.044957852</v>
      </c>
    </row>
    <row r="6246" spans="1:6" x14ac:dyDescent="0.25">
      <c r="A6246" s="3">
        <v>36651</v>
      </c>
      <c r="B6246" s="2">
        <v>63.81</v>
      </c>
      <c r="C6246" s="2">
        <v>67.98</v>
      </c>
      <c r="D6246" s="2">
        <v>63.5</v>
      </c>
      <c r="E6246" s="2">
        <v>67.75</v>
      </c>
      <c r="F6246" s="2">
        <v>6.174580787</v>
      </c>
    </row>
    <row r="6247" spans="1:6" x14ac:dyDescent="0.25">
      <c r="A6247" s="3">
        <v>36650</v>
      </c>
      <c r="B6247" s="2">
        <v>65.44</v>
      </c>
      <c r="C6247" s="2">
        <v>66.5</v>
      </c>
      <c r="D6247" s="2">
        <v>63.5</v>
      </c>
      <c r="E6247" s="2">
        <v>63.63</v>
      </c>
      <c r="F6247" s="2">
        <v>-2.7658924210000002</v>
      </c>
    </row>
    <row r="6248" spans="1:6" x14ac:dyDescent="0.25">
      <c r="A6248" s="3">
        <v>36649</v>
      </c>
      <c r="B6248" s="2">
        <v>67.56</v>
      </c>
      <c r="C6248" s="2">
        <v>67.62</v>
      </c>
      <c r="D6248" s="2">
        <v>63.62</v>
      </c>
      <c r="E6248" s="2">
        <v>66.06</v>
      </c>
      <c r="F6248" s="2">
        <v>-2.220248668</v>
      </c>
    </row>
    <row r="6249" spans="1:6" x14ac:dyDescent="0.25">
      <c r="A6249" s="3">
        <v>36648</v>
      </c>
      <c r="B6249" s="2">
        <v>71</v>
      </c>
      <c r="C6249" s="2">
        <v>71.69</v>
      </c>
      <c r="D6249" s="2">
        <v>67.62</v>
      </c>
      <c r="E6249" s="2">
        <v>68</v>
      </c>
      <c r="F6249" s="2">
        <v>-4.2253521129999996</v>
      </c>
    </row>
    <row r="6250" spans="1:6" x14ac:dyDescent="0.25">
      <c r="A6250" s="3">
        <v>36647</v>
      </c>
      <c r="B6250" s="2">
        <v>69.88</v>
      </c>
      <c r="C6250" s="2">
        <v>71.88</v>
      </c>
      <c r="D6250" s="2">
        <v>69.5</v>
      </c>
      <c r="E6250" s="2">
        <v>71.44</v>
      </c>
      <c r="F6250" s="2">
        <v>2.2323983969999999</v>
      </c>
    </row>
    <row r="6251" spans="1:6" x14ac:dyDescent="0.25">
      <c r="A6251" s="3">
        <v>36644</v>
      </c>
      <c r="B6251" s="2">
        <v>69.38</v>
      </c>
      <c r="C6251" s="2">
        <v>70.010000000000005</v>
      </c>
      <c r="D6251" s="2">
        <v>68.069999999999993</v>
      </c>
      <c r="E6251" s="2">
        <v>69.33</v>
      </c>
      <c r="F6251" s="2">
        <v>-7.2066878000000001E-2</v>
      </c>
    </row>
    <row r="6252" spans="1:6" x14ac:dyDescent="0.25">
      <c r="A6252" s="3">
        <v>36643</v>
      </c>
      <c r="B6252" s="2">
        <v>64.25</v>
      </c>
      <c r="C6252" s="2">
        <v>69.13</v>
      </c>
      <c r="D6252" s="2">
        <v>64</v>
      </c>
      <c r="E6252" s="2">
        <v>69</v>
      </c>
      <c r="F6252" s="2">
        <v>7.3929961090000003</v>
      </c>
    </row>
    <row r="6253" spans="1:6" x14ac:dyDescent="0.25">
      <c r="A6253" s="3">
        <v>36642</v>
      </c>
      <c r="B6253" s="2">
        <v>66.31</v>
      </c>
      <c r="C6253" s="2">
        <v>69</v>
      </c>
      <c r="D6253" s="2">
        <v>65.87</v>
      </c>
      <c r="E6253" s="2">
        <v>66.75</v>
      </c>
      <c r="F6253" s="2">
        <v>0.66354999199999998</v>
      </c>
    </row>
    <row r="6254" spans="1:6" x14ac:dyDescent="0.25">
      <c r="A6254" s="3">
        <v>36641</v>
      </c>
      <c r="B6254" s="2">
        <v>65.13</v>
      </c>
      <c r="C6254" s="2">
        <v>66.069999999999993</v>
      </c>
      <c r="D6254" s="2">
        <v>63.07</v>
      </c>
      <c r="E6254" s="2">
        <v>66.010000000000005</v>
      </c>
      <c r="F6254" s="2">
        <v>1.3511438659999999</v>
      </c>
    </row>
    <row r="6255" spans="1:6" x14ac:dyDescent="0.25">
      <c r="A6255" s="3">
        <v>36640</v>
      </c>
      <c r="B6255" s="2">
        <v>61.56</v>
      </c>
      <c r="C6255" s="2">
        <v>63.75</v>
      </c>
      <c r="D6255" s="2">
        <v>59.25</v>
      </c>
      <c r="E6255" s="2">
        <v>63.44</v>
      </c>
      <c r="F6255" s="2">
        <v>3.053931124</v>
      </c>
    </row>
    <row r="6256" spans="1:6" x14ac:dyDescent="0.25">
      <c r="A6256" s="3">
        <v>36636</v>
      </c>
      <c r="B6256" s="2">
        <v>66.75</v>
      </c>
      <c r="C6256" s="2">
        <v>67.69</v>
      </c>
      <c r="D6256" s="2">
        <v>64.56</v>
      </c>
      <c r="E6256" s="2">
        <v>65.12</v>
      </c>
      <c r="F6256" s="2">
        <v>-2.4419475660000001</v>
      </c>
    </row>
    <row r="6257" spans="1:6" x14ac:dyDescent="0.25">
      <c r="A6257" s="3">
        <v>36635</v>
      </c>
      <c r="B6257" s="2">
        <v>69.75</v>
      </c>
      <c r="C6257" s="2">
        <v>70</v>
      </c>
      <c r="D6257" s="2">
        <v>65.87</v>
      </c>
      <c r="E6257" s="2">
        <v>66.12</v>
      </c>
      <c r="F6257" s="2">
        <v>-5.2043010750000001</v>
      </c>
    </row>
    <row r="6258" spans="1:6" x14ac:dyDescent="0.25">
      <c r="A6258" s="3">
        <v>36634</v>
      </c>
      <c r="B6258" s="2">
        <v>68.13</v>
      </c>
      <c r="C6258" s="2">
        <v>69.510000000000005</v>
      </c>
      <c r="D6258" s="2">
        <v>67</v>
      </c>
      <c r="E6258" s="2">
        <v>69.260000000000005</v>
      </c>
      <c r="F6258" s="2">
        <v>1.6585938650000001</v>
      </c>
    </row>
    <row r="6259" spans="1:6" x14ac:dyDescent="0.25">
      <c r="A6259" s="3">
        <v>36633</v>
      </c>
      <c r="B6259" s="2">
        <v>56.94</v>
      </c>
      <c r="C6259" s="2">
        <v>66.63</v>
      </c>
      <c r="D6259" s="2">
        <v>56.67</v>
      </c>
      <c r="E6259" s="2">
        <v>66.5</v>
      </c>
      <c r="F6259" s="2">
        <v>16.78960309</v>
      </c>
    </row>
    <row r="6260" spans="1:6" x14ac:dyDescent="0.25">
      <c r="A6260" s="3">
        <v>36630</v>
      </c>
      <c r="B6260" s="2">
        <v>60.88</v>
      </c>
      <c r="C6260" s="2">
        <v>61.07</v>
      </c>
      <c r="D6260" s="2">
        <v>55.07</v>
      </c>
      <c r="E6260" s="2">
        <v>57</v>
      </c>
      <c r="F6260" s="2">
        <v>-6.3731931670000002</v>
      </c>
    </row>
    <row r="6261" spans="1:6" x14ac:dyDescent="0.25">
      <c r="A6261" s="3">
        <v>36629</v>
      </c>
      <c r="B6261" s="2">
        <v>66.11</v>
      </c>
      <c r="C6261" s="2">
        <v>66.5</v>
      </c>
      <c r="D6261" s="2">
        <v>61.13</v>
      </c>
      <c r="E6261" s="2">
        <v>61.13</v>
      </c>
      <c r="F6261" s="2">
        <v>-7.5328997129999999</v>
      </c>
    </row>
    <row r="6262" spans="1:6" x14ac:dyDescent="0.25">
      <c r="A6262" s="3">
        <v>36628</v>
      </c>
      <c r="B6262" s="2">
        <v>69.75</v>
      </c>
      <c r="C6262" s="2">
        <v>70.69</v>
      </c>
      <c r="D6262" s="2">
        <v>64.75</v>
      </c>
      <c r="E6262" s="2">
        <v>65</v>
      </c>
      <c r="F6262" s="2">
        <v>-6.8100358419999996</v>
      </c>
    </row>
    <row r="6263" spans="1:6" x14ac:dyDescent="0.25">
      <c r="A6263" s="3">
        <v>36627</v>
      </c>
      <c r="B6263" s="2">
        <v>72.13</v>
      </c>
      <c r="C6263" s="2">
        <v>73.69</v>
      </c>
      <c r="D6263" s="2">
        <v>68.5</v>
      </c>
      <c r="E6263" s="2">
        <v>70</v>
      </c>
      <c r="F6263" s="2">
        <v>-2.9530015249999999</v>
      </c>
    </row>
    <row r="6264" spans="1:6" x14ac:dyDescent="0.25">
      <c r="A6264" s="3">
        <v>36626</v>
      </c>
      <c r="B6264" s="2">
        <v>75.44</v>
      </c>
      <c r="C6264" s="2">
        <v>76</v>
      </c>
      <c r="D6264" s="2">
        <v>72.5</v>
      </c>
      <c r="E6264" s="2">
        <v>72.56</v>
      </c>
      <c r="F6264" s="2">
        <v>-3.8176033930000002</v>
      </c>
    </row>
    <row r="6265" spans="1:6" x14ac:dyDescent="0.25">
      <c r="A6265" s="3">
        <v>36623</v>
      </c>
      <c r="B6265" s="2">
        <v>73</v>
      </c>
      <c r="C6265" s="2">
        <v>75</v>
      </c>
      <c r="D6265" s="2">
        <v>71.62</v>
      </c>
      <c r="E6265" s="2">
        <v>74.94</v>
      </c>
      <c r="F6265" s="2">
        <v>2.6575342470000001</v>
      </c>
    </row>
    <row r="6266" spans="1:6" x14ac:dyDescent="0.25">
      <c r="A6266" s="3">
        <v>36622</v>
      </c>
      <c r="B6266" s="2">
        <v>73.88</v>
      </c>
      <c r="C6266" s="2">
        <v>74.260000000000005</v>
      </c>
      <c r="D6266" s="2">
        <v>70.75</v>
      </c>
      <c r="E6266" s="2">
        <v>71.819999999999993</v>
      </c>
      <c r="F6266" s="2">
        <v>-2.7883053599999998</v>
      </c>
    </row>
    <row r="6267" spans="1:6" x14ac:dyDescent="0.25">
      <c r="A6267" s="3">
        <v>36621</v>
      </c>
      <c r="B6267" s="2">
        <v>70.25</v>
      </c>
      <c r="C6267" s="2">
        <v>74.88</v>
      </c>
      <c r="D6267" s="2">
        <v>70.12</v>
      </c>
      <c r="E6267" s="2">
        <v>72.13</v>
      </c>
      <c r="F6267" s="2">
        <v>2.6761565840000001</v>
      </c>
    </row>
    <row r="6268" spans="1:6" x14ac:dyDescent="0.25">
      <c r="A6268" s="3">
        <v>36620</v>
      </c>
      <c r="B6268" s="2">
        <v>74</v>
      </c>
      <c r="C6268" s="2">
        <v>74.5</v>
      </c>
      <c r="D6268" s="2">
        <v>64</v>
      </c>
      <c r="E6268" s="2">
        <v>73.12</v>
      </c>
      <c r="F6268" s="2">
        <v>-1.1891891889999999</v>
      </c>
    </row>
    <row r="6269" spans="1:6" x14ac:dyDescent="0.25">
      <c r="A6269" s="3">
        <v>36619</v>
      </c>
      <c r="B6269" s="2">
        <v>76.88</v>
      </c>
      <c r="C6269" s="2">
        <v>77.010000000000005</v>
      </c>
      <c r="D6269" s="2">
        <v>72</v>
      </c>
      <c r="E6269" s="2">
        <v>72.94</v>
      </c>
      <c r="F6269" s="2">
        <v>-5.1248699269999998</v>
      </c>
    </row>
    <row r="6270" spans="1:6" x14ac:dyDescent="0.25">
      <c r="A6270" s="3">
        <v>36616</v>
      </c>
      <c r="B6270" s="2">
        <v>74.36</v>
      </c>
      <c r="C6270" s="2">
        <v>77.81</v>
      </c>
      <c r="D6270" s="2">
        <v>72.25</v>
      </c>
      <c r="E6270" s="2">
        <v>77.31</v>
      </c>
      <c r="F6270" s="2">
        <v>3.9671866589999998</v>
      </c>
    </row>
    <row r="6271" spans="1:6" x14ac:dyDescent="0.25">
      <c r="A6271" s="3">
        <v>36615</v>
      </c>
      <c r="B6271" s="2">
        <v>74.88</v>
      </c>
      <c r="C6271" s="2">
        <v>76.760000000000005</v>
      </c>
      <c r="D6271" s="2">
        <v>70.75</v>
      </c>
      <c r="E6271" s="2">
        <v>73.63</v>
      </c>
      <c r="F6271" s="2">
        <v>-1.6693376069999999</v>
      </c>
    </row>
    <row r="6272" spans="1:6" x14ac:dyDescent="0.25">
      <c r="A6272" s="3">
        <v>36614</v>
      </c>
      <c r="B6272" s="2">
        <v>77.94</v>
      </c>
      <c r="C6272" s="2">
        <v>78.739999999999995</v>
      </c>
      <c r="D6272" s="2">
        <v>75</v>
      </c>
      <c r="E6272" s="2">
        <v>76.06</v>
      </c>
      <c r="F6272" s="2">
        <v>-2.412111881</v>
      </c>
    </row>
    <row r="6273" spans="1:6" x14ac:dyDescent="0.25">
      <c r="A6273" s="3">
        <v>36613</v>
      </c>
      <c r="B6273" s="2">
        <v>79.56</v>
      </c>
      <c r="C6273" s="2">
        <v>80.5</v>
      </c>
      <c r="D6273" s="2">
        <v>77.5</v>
      </c>
      <c r="E6273" s="2">
        <v>77.87</v>
      </c>
      <c r="F6273" s="2">
        <v>-2.1241830070000001</v>
      </c>
    </row>
    <row r="6274" spans="1:6" x14ac:dyDescent="0.25">
      <c r="A6274" s="3">
        <v>36612</v>
      </c>
      <c r="B6274" s="2">
        <v>81.44</v>
      </c>
      <c r="C6274" s="2">
        <v>82</v>
      </c>
      <c r="D6274" s="2">
        <v>79.06</v>
      </c>
      <c r="E6274" s="2">
        <v>80.06</v>
      </c>
      <c r="F6274" s="2">
        <v>-1.6944990179999999</v>
      </c>
    </row>
    <row r="6275" spans="1:6" x14ac:dyDescent="0.25">
      <c r="A6275" s="3">
        <v>36609</v>
      </c>
      <c r="B6275" s="2">
        <v>80.13</v>
      </c>
      <c r="C6275" s="2">
        <v>81.319999999999993</v>
      </c>
      <c r="D6275" s="2">
        <v>78.25</v>
      </c>
      <c r="E6275" s="2">
        <v>79.38</v>
      </c>
      <c r="F6275" s="2">
        <v>-0.93597903400000004</v>
      </c>
    </row>
    <row r="6276" spans="1:6" x14ac:dyDescent="0.25">
      <c r="A6276" s="3">
        <v>36608</v>
      </c>
      <c r="B6276" s="2">
        <v>73.13</v>
      </c>
      <c r="C6276" s="2">
        <v>78.94</v>
      </c>
      <c r="D6276" s="2">
        <v>72</v>
      </c>
      <c r="E6276" s="2">
        <v>77.819999999999993</v>
      </c>
      <c r="F6276" s="2">
        <v>6.4132367019999998</v>
      </c>
    </row>
    <row r="6277" spans="1:6" x14ac:dyDescent="0.25">
      <c r="A6277" s="3">
        <v>36607</v>
      </c>
      <c r="B6277" s="2">
        <v>70.81</v>
      </c>
      <c r="C6277" s="2">
        <v>73.37</v>
      </c>
      <c r="D6277" s="2">
        <v>69.430000000000007</v>
      </c>
      <c r="E6277" s="2">
        <v>72.19</v>
      </c>
      <c r="F6277" s="2">
        <v>1.948877277</v>
      </c>
    </row>
    <row r="6278" spans="1:6" x14ac:dyDescent="0.25">
      <c r="A6278" s="3">
        <v>36606</v>
      </c>
      <c r="B6278" s="2">
        <v>67.25</v>
      </c>
      <c r="C6278" s="2">
        <v>70.69</v>
      </c>
      <c r="D6278" s="2">
        <v>66.47</v>
      </c>
      <c r="E6278" s="2">
        <v>70.430000000000007</v>
      </c>
      <c r="F6278" s="2">
        <v>4.7286245349999998</v>
      </c>
    </row>
    <row r="6279" spans="1:6" x14ac:dyDescent="0.25">
      <c r="A6279" s="3">
        <v>36605</v>
      </c>
      <c r="B6279" s="2">
        <v>67.5</v>
      </c>
      <c r="C6279" s="2">
        <v>68.38</v>
      </c>
      <c r="D6279" s="2">
        <v>66.28</v>
      </c>
      <c r="E6279" s="2">
        <v>67.06</v>
      </c>
      <c r="F6279" s="2">
        <v>-0.65185185199999995</v>
      </c>
    </row>
    <row r="6280" spans="1:6" x14ac:dyDescent="0.25">
      <c r="A6280" s="3">
        <v>36602</v>
      </c>
      <c r="B6280" s="2">
        <v>65.5</v>
      </c>
      <c r="C6280" s="2">
        <v>67.97</v>
      </c>
      <c r="D6280" s="2">
        <v>65.5</v>
      </c>
      <c r="E6280" s="2">
        <v>67.5</v>
      </c>
      <c r="F6280" s="2">
        <v>3.0534351150000001</v>
      </c>
    </row>
    <row r="6281" spans="1:6" x14ac:dyDescent="0.25">
      <c r="A6281" s="3">
        <v>36601</v>
      </c>
      <c r="B6281" s="2">
        <v>64.88</v>
      </c>
      <c r="C6281" s="2">
        <v>66.69</v>
      </c>
      <c r="D6281" s="2">
        <v>62.16</v>
      </c>
      <c r="E6281" s="2">
        <v>65.84</v>
      </c>
      <c r="F6281" s="2">
        <v>1.4796547470000001</v>
      </c>
    </row>
    <row r="6282" spans="1:6" x14ac:dyDescent="0.25">
      <c r="A6282" s="3">
        <v>36600</v>
      </c>
      <c r="B6282" s="2">
        <v>66.75</v>
      </c>
      <c r="C6282" s="2">
        <v>67.5</v>
      </c>
      <c r="D6282" s="2">
        <v>63.31</v>
      </c>
      <c r="E6282" s="2">
        <v>64.31</v>
      </c>
      <c r="F6282" s="2">
        <v>-3.6554307119999998</v>
      </c>
    </row>
    <row r="6283" spans="1:6" x14ac:dyDescent="0.25">
      <c r="A6283" s="3">
        <v>36599</v>
      </c>
      <c r="B6283" s="2">
        <v>68.47</v>
      </c>
      <c r="C6283" s="2">
        <v>69.06</v>
      </c>
      <c r="D6283" s="2">
        <v>65.84</v>
      </c>
      <c r="E6283" s="2">
        <v>65.88</v>
      </c>
      <c r="F6283" s="2">
        <v>-3.782678545</v>
      </c>
    </row>
    <row r="6284" spans="1:6" x14ac:dyDescent="0.25">
      <c r="A6284" s="3">
        <v>36598</v>
      </c>
      <c r="B6284" s="2">
        <v>67.5</v>
      </c>
      <c r="C6284" s="2">
        <v>70.02</v>
      </c>
      <c r="D6284" s="2">
        <v>67</v>
      </c>
      <c r="E6284" s="2">
        <v>68.09</v>
      </c>
      <c r="F6284" s="2">
        <v>0.87407407400000003</v>
      </c>
    </row>
    <row r="6285" spans="1:6" x14ac:dyDescent="0.25">
      <c r="A6285" s="3">
        <v>36595</v>
      </c>
      <c r="B6285" s="2">
        <v>69.56</v>
      </c>
      <c r="C6285" s="2">
        <v>70.94</v>
      </c>
      <c r="D6285" s="2">
        <v>68.03</v>
      </c>
      <c r="E6285" s="2">
        <v>68.180000000000007</v>
      </c>
      <c r="F6285" s="2">
        <v>-1.983898792</v>
      </c>
    </row>
    <row r="6286" spans="1:6" x14ac:dyDescent="0.25">
      <c r="A6286" s="3">
        <v>36594</v>
      </c>
      <c r="B6286" s="2">
        <v>66.94</v>
      </c>
      <c r="C6286" s="2">
        <v>70</v>
      </c>
      <c r="D6286" s="2">
        <v>66.06</v>
      </c>
      <c r="E6286" s="2">
        <v>69.66</v>
      </c>
      <c r="F6286" s="2">
        <v>4.0633403049999997</v>
      </c>
    </row>
    <row r="6287" spans="1:6" x14ac:dyDescent="0.25">
      <c r="A6287" s="3">
        <v>36593</v>
      </c>
      <c r="B6287" s="2">
        <v>66.63</v>
      </c>
      <c r="C6287" s="2">
        <v>67.510000000000005</v>
      </c>
      <c r="D6287" s="2">
        <v>65</v>
      </c>
      <c r="E6287" s="2">
        <v>66.19</v>
      </c>
      <c r="F6287" s="2">
        <v>-0.66036320000000004</v>
      </c>
    </row>
    <row r="6288" spans="1:6" x14ac:dyDescent="0.25">
      <c r="A6288" s="3">
        <v>36592</v>
      </c>
      <c r="B6288" s="2">
        <v>68.88</v>
      </c>
      <c r="C6288" s="2">
        <v>68.91</v>
      </c>
      <c r="D6288" s="2">
        <v>65.38</v>
      </c>
      <c r="E6288" s="2">
        <v>66.040000000000006</v>
      </c>
      <c r="F6288" s="2">
        <v>-4.1231126600000003</v>
      </c>
    </row>
    <row r="6289" spans="1:6" x14ac:dyDescent="0.25">
      <c r="A6289" s="3">
        <v>36591</v>
      </c>
      <c r="B6289" s="2">
        <v>68.59</v>
      </c>
      <c r="C6289" s="2">
        <v>69</v>
      </c>
      <c r="D6289" s="2">
        <v>67.209999999999994</v>
      </c>
      <c r="E6289" s="2">
        <v>68.06</v>
      </c>
      <c r="F6289" s="2">
        <v>-0.77270739200000005</v>
      </c>
    </row>
    <row r="6290" spans="1:6" x14ac:dyDescent="0.25">
      <c r="A6290" s="3">
        <v>36588</v>
      </c>
      <c r="B6290" s="2">
        <v>67.25</v>
      </c>
      <c r="C6290" s="2">
        <v>69.47</v>
      </c>
      <c r="D6290" s="2">
        <v>66.94</v>
      </c>
      <c r="E6290" s="2">
        <v>68.72</v>
      </c>
      <c r="F6290" s="2">
        <v>2.1858736059999999</v>
      </c>
    </row>
    <row r="6291" spans="1:6" x14ac:dyDescent="0.25">
      <c r="A6291" s="3">
        <v>36587</v>
      </c>
      <c r="B6291" s="2">
        <v>65.56</v>
      </c>
      <c r="C6291" s="2">
        <v>66.75</v>
      </c>
      <c r="D6291" s="2">
        <v>64.97</v>
      </c>
      <c r="E6291" s="2">
        <v>66.37</v>
      </c>
      <c r="F6291" s="2">
        <v>1.235509457</v>
      </c>
    </row>
    <row r="6292" spans="1:6" x14ac:dyDescent="0.25">
      <c r="A6292" s="3">
        <v>36586</v>
      </c>
      <c r="B6292" s="2">
        <v>66.34</v>
      </c>
      <c r="C6292" s="2">
        <v>67.680000000000007</v>
      </c>
      <c r="D6292" s="2">
        <v>65</v>
      </c>
      <c r="E6292" s="2">
        <v>65.84</v>
      </c>
      <c r="F6292" s="2">
        <v>-0.75369309600000001</v>
      </c>
    </row>
    <row r="6293" spans="1:6" x14ac:dyDescent="0.25">
      <c r="A6293" s="3">
        <v>36585</v>
      </c>
      <c r="B6293" s="2">
        <v>66.180000000000007</v>
      </c>
      <c r="C6293" s="2">
        <v>66.97</v>
      </c>
      <c r="D6293" s="2">
        <v>64.63</v>
      </c>
      <c r="E6293" s="2">
        <v>66.09</v>
      </c>
      <c r="F6293" s="2">
        <v>-0.135992747</v>
      </c>
    </row>
    <row r="6294" spans="1:6" x14ac:dyDescent="0.25">
      <c r="A6294" s="3">
        <v>36584</v>
      </c>
      <c r="B6294" s="2">
        <v>65.38</v>
      </c>
      <c r="C6294" s="2">
        <v>66.59</v>
      </c>
      <c r="D6294" s="2">
        <v>63.81</v>
      </c>
      <c r="E6294" s="2">
        <v>65.28</v>
      </c>
      <c r="F6294" s="2">
        <v>-0.15295197299999999</v>
      </c>
    </row>
    <row r="6295" spans="1:6" x14ac:dyDescent="0.25">
      <c r="A6295" s="3">
        <v>36581</v>
      </c>
      <c r="B6295" s="2">
        <v>68.31</v>
      </c>
      <c r="C6295" s="2">
        <v>68.62</v>
      </c>
      <c r="D6295" s="2">
        <v>65.53</v>
      </c>
      <c r="E6295" s="2">
        <v>66.37</v>
      </c>
      <c r="F6295" s="2">
        <v>-2.8399941439999998</v>
      </c>
    </row>
    <row r="6296" spans="1:6" x14ac:dyDescent="0.25">
      <c r="A6296" s="3">
        <v>36580</v>
      </c>
      <c r="B6296" s="2">
        <v>68.63</v>
      </c>
      <c r="C6296" s="2">
        <v>68.88</v>
      </c>
      <c r="D6296" s="2">
        <v>66.25</v>
      </c>
      <c r="E6296" s="2">
        <v>68.63</v>
      </c>
      <c r="F6296" s="2">
        <v>0</v>
      </c>
    </row>
    <row r="6297" spans="1:6" x14ac:dyDescent="0.25">
      <c r="A6297" s="3">
        <v>36579</v>
      </c>
      <c r="B6297" s="2">
        <v>63.5</v>
      </c>
      <c r="C6297" s="2">
        <v>69.5</v>
      </c>
      <c r="D6297" s="2">
        <v>63.16</v>
      </c>
      <c r="E6297" s="2">
        <v>69.31</v>
      </c>
      <c r="F6297" s="2">
        <v>9.1496062990000002</v>
      </c>
    </row>
    <row r="6298" spans="1:6" x14ac:dyDescent="0.25">
      <c r="A6298" s="3">
        <v>36578</v>
      </c>
      <c r="B6298" s="2">
        <v>63.28</v>
      </c>
      <c r="C6298" s="2">
        <v>63.53</v>
      </c>
      <c r="D6298" s="2">
        <v>60.62</v>
      </c>
      <c r="E6298" s="2">
        <v>61.97</v>
      </c>
      <c r="F6298" s="2">
        <v>-2.0701643490000001</v>
      </c>
    </row>
    <row r="6299" spans="1:6" x14ac:dyDescent="0.25">
      <c r="A6299" s="3">
        <v>36574</v>
      </c>
      <c r="B6299" s="2">
        <v>65.34</v>
      </c>
      <c r="C6299" s="2">
        <v>65.400000000000006</v>
      </c>
      <c r="D6299" s="2">
        <v>62.78</v>
      </c>
      <c r="E6299" s="2">
        <v>62.9</v>
      </c>
      <c r="F6299" s="2">
        <v>-3.7343128249999999</v>
      </c>
    </row>
    <row r="6300" spans="1:6" x14ac:dyDescent="0.25">
      <c r="A6300" s="3">
        <v>36573</v>
      </c>
      <c r="B6300" s="2">
        <v>64.47</v>
      </c>
      <c r="C6300" s="2">
        <v>65.31</v>
      </c>
      <c r="D6300" s="2">
        <v>63.81</v>
      </c>
      <c r="E6300" s="2">
        <v>65.25</v>
      </c>
      <c r="F6300" s="2">
        <v>1.209865054</v>
      </c>
    </row>
    <row r="6301" spans="1:6" x14ac:dyDescent="0.25">
      <c r="A6301" s="3">
        <v>36572</v>
      </c>
      <c r="B6301" s="2">
        <v>63.94</v>
      </c>
      <c r="C6301" s="2">
        <v>64.75</v>
      </c>
      <c r="D6301" s="2">
        <v>63.38</v>
      </c>
      <c r="E6301" s="2">
        <v>63.59</v>
      </c>
      <c r="F6301" s="2">
        <v>-0.547388176</v>
      </c>
    </row>
    <row r="6302" spans="1:6" x14ac:dyDescent="0.25">
      <c r="A6302" s="3">
        <v>36571</v>
      </c>
      <c r="B6302" s="2">
        <v>64.88</v>
      </c>
      <c r="C6302" s="2">
        <v>65.069999999999993</v>
      </c>
      <c r="D6302" s="2">
        <v>62.66</v>
      </c>
      <c r="E6302" s="2">
        <v>64</v>
      </c>
      <c r="F6302" s="2">
        <v>-1.3563501849999999</v>
      </c>
    </row>
    <row r="6303" spans="1:6" x14ac:dyDescent="0.25">
      <c r="A6303" s="3">
        <v>36570</v>
      </c>
      <c r="B6303" s="2">
        <v>66.47</v>
      </c>
      <c r="C6303" s="2">
        <v>66.47</v>
      </c>
      <c r="D6303" s="2">
        <v>63.47</v>
      </c>
      <c r="E6303" s="2">
        <v>65.25</v>
      </c>
      <c r="F6303" s="2">
        <v>-1.8354144729999999</v>
      </c>
    </row>
    <row r="6304" spans="1:6" x14ac:dyDescent="0.25">
      <c r="A6304" s="3">
        <v>36567</v>
      </c>
      <c r="B6304" s="2">
        <v>66.56</v>
      </c>
      <c r="C6304" s="2">
        <v>66.81</v>
      </c>
      <c r="D6304" s="2">
        <v>64.06</v>
      </c>
      <c r="E6304" s="2">
        <v>65.47</v>
      </c>
      <c r="F6304" s="2">
        <v>-1.637620192</v>
      </c>
    </row>
    <row r="6305" spans="1:6" x14ac:dyDescent="0.25">
      <c r="A6305" s="3">
        <v>36566</v>
      </c>
      <c r="B6305" s="2">
        <v>65.31</v>
      </c>
      <c r="C6305" s="2">
        <v>68.12</v>
      </c>
      <c r="D6305" s="2">
        <v>64.28</v>
      </c>
      <c r="E6305" s="2">
        <v>67.97</v>
      </c>
      <c r="F6305" s="2">
        <v>4.0728831730000001</v>
      </c>
    </row>
    <row r="6306" spans="1:6" x14ac:dyDescent="0.25">
      <c r="A6306" s="3">
        <v>36565</v>
      </c>
      <c r="B6306" s="2">
        <v>66.63</v>
      </c>
      <c r="C6306" s="2">
        <v>67.510000000000005</v>
      </c>
      <c r="D6306" s="2">
        <v>63.22</v>
      </c>
      <c r="E6306" s="2">
        <v>64.41</v>
      </c>
      <c r="F6306" s="2">
        <v>-3.3318325080000002</v>
      </c>
    </row>
    <row r="6307" spans="1:6" x14ac:dyDescent="0.25">
      <c r="A6307" s="3">
        <v>36564</v>
      </c>
      <c r="B6307" s="2">
        <v>63.94</v>
      </c>
      <c r="C6307" s="2">
        <v>64</v>
      </c>
      <c r="D6307" s="2">
        <v>61.85</v>
      </c>
      <c r="E6307" s="2">
        <v>62.91</v>
      </c>
      <c r="F6307" s="2">
        <v>-1.610885205</v>
      </c>
    </row>
    <row r="6308" spans="1:6" x14ac:dyDescent="0.25">
      <c r="A6308" s="3">
        <v>36563</v>
      </c>
      <c r="B6308" s="2">
        <v>62.03</v>
      </c>
      <c r="C6308" s="2">
        <v>62.69</v>
      </c>
      <c r="D6308" s="2">
        <v>61.28</v>
      </c>
      <c r="E6308" s="2">
        <v>62.59</v>
      </c>
      <c r="F6308" s="2">
        <v>0.90278897300000005</v>
      </c>
    </row>
    <row r="6309" spans="1:6" x14ac:dyDescent="0.25">
      <c r="A6309" s="3">
        <v>36560</v>
      </c>
      <c r="B6309" s="2">
        <v>59.78</v>
      </c>
      <c r="C6309" s="2">
        <v>61.25</v>
      </c>
      <c r="D6309" s="2">
        <v>59.31</v>
      </c>
      <c r="E6309" s="2">
        <v>60.56</v>
      </c>
      <c r="F6309" s="2">
        <v>1.3047842089999999</v>
      </c>
    </row>
    <row r="6310" spans="1:6" x14ac:dyDescent="0.25">
      <c r="A6310" s="3">
        <v>36559</v>
      </c>
      <c r="B6310" s="2">
        <v>57.44</v>
      </c>
      <c r="C6310" s="2">
        <v>59.32</v>
      </c>
      <c r="D6310" s="2">
        <v>57.25</v>
      </c>
      <c r="E6310" s="2">
        <v>58.91</v>
      </c>
      <c r="F6310" s="2">
        <v>2.5591922010000001</v>
      </c>
    </row>
    <row r="6311" spans="1:6" x14ac:dyDescent="0.25">
      <c r="A6311" s="3">
        <v>36558</v>
      </c>
      <c r="B6311" s="2">
        <v>58.06</v>
      </c>
      <c r="C6311" s="2">
        <v>58.87</v>
      </c>
      <c r="D6311" s="2">
        <v>56.5</v>
      </c>
      <c r="E6311" s="2">
        <v>56.93</v>
      </c>
      <c r="F6311" s="2">
        <v>-1.946262487</v>
      </c>
    </row>
    <row r="6312" spans="1:6" x14ac:dyDescent="0.25">
      <c r="A6312" s="3">
        <v>36557</v>
      </c>
      <c r="B6312" s="2">
        <v>54.89</v>
      </c>
      <c r="C6312" s="2">
        <v>59.06</v>
      </c>
      <c r="D6312" s="2">
        <v>54.78</v>
      </c>
      <c r="E6312" s="2">
        <v>58.91</v>
      </c>
      <c r="F6312" s="2">
        <v>7.3237383859999996</v>
      </c>
    </row>
    <row r="6313" spans="1:6" x14ac:dyDescent="0.25">
      <c r="A6313" s="3">
        <v>36556</v>
      </c>
      <c r="B6313" s="2">
        <v>51.47</v>
      </c>
      <c r="C6313" s="2">
        <v>54.81</v>
      </c>
      <c r="D6313" s="2">
        <v>50</v>
      </c>
      <c r="E6313" s="2">
        <v>54.75</v>
      </c>
      <c r="F6313" s="2">
        <v>6.3726442590000003</v>
      </c>
    </row>
    <row r="6314" spans="1:6" x14ac:dyDescent="0.25">
      <c r="A6314" s="3">
        <v>36553</v>
      </c>
      <c r="B6314" s="2">
        <v>53.28</v>
      </c>
      <c r="C6314" s="2">
        <v>54.69</v>
      </c>
      <c r="D6314" s="2">
        <v>51.5</v>
      </c>
      <c r="E6314" s="2">
        <v>51.94</v>
      </c>
      <c r="F6314" s="2">
        <v>-2.5150150149999999</v>
      </c>
    </row>
    <row r="6315" spans="1:6" x14ac:dyDescent="0.25">
      <c r="A6315" s="3">
        <v>36552</v>
      </c>
      <c r="B6315" s="2">
        <v>54.41</v>
      </c>
      <c r="C6315" s="2">
        <v>55.32</v>
      </c>
      <c r="D6315" s="2">
        <v>51.88</v>
      </c>
      <c r="E6315" s="2">
        <v>53.32</v>
      </c>
      <c r="F6315" s="2">
        <v>-2.0033082150000001</v>
      </c>
    </row>
    <row r="6316" spans="1:6" x14ac:dyDescent="0.25">
      <c r="A6316" s="3">
        <v>36551</v>
      </c>
      <c r="B6316" s="2">
        <v>55.72</v>
      </c>
      <c r="C6316" s="2">
        <v>55.88</v>
      </c>
      <c r="D6316" s="2">
        <v>53.5</v>
      </c>
      <c r="E6316" s="2">
        <v>53.59</v>
      </c>
      <c r="F6316" s="2">
        <v>-3.8226848530000002</v>
      </c>
    </row>
    <row r="6317" spans="1:6" x14ac:dyDescent="0.25">
      <c r="A6317" s="3">
        <v>36550</v>
      </c>
      <c r="B6317" s="2">
        <v>54.25</v>
      </c>
      <c r="C6317" s="2">
        <v>56.44</v>
      </c>
      <c r="D6317" s="2">
        <v>53.53</v>
      </c>
      <c r="E6317" s="2">
        <v>56.06</v>
      </c>
      <c r="F6317" s="2">
        <v>3.33640553</v>
      </c>
    </row>
    <row r="6318" spans="1:6" x14ac:dyDescent="0.25">
      <c r="A6318" s="3">
        <v>36549</v>
      </c>
      <c r="B6318" s="2">
        <v>57.88</v>
      </c>
      <c r="C6318" s="2">
        <v>57.88</v>
      </c>
      <c r="D6318" s="2">
        <v>54.25</v>
      </c>
      <c r="E6318" s="2">
        <v>54.54</v>
      </c>
      <c r="F6318" s="2">
        <v>-5.7705597790000001</v>
      </c>
    </row>
    <row r="6319" spans="1:6" x14ac:dyDescent="0.25">
      <c r="A6319" s="3">
        <v>36546</v>
      </c>
      <c r="B6319" s="2">
        <v>57.44</v>
      </c>
      <c r="C6319" s="2">
        <v>57.69</v>
      </c>
      <c r="D6319" s="2">
        <v>56.22</v>
      </c>
      <c r="E6319" s="2">
        <v>57.63</v>
      </c>
      <c r="F6319" s="2">
        <v>0.33077994399999999</v>
      </c>
    </row>
    <row r="6320" spans="1:6" x14ac:dyDescent="0.25">
      <c r="A6320" s="3">
        <v>36545</v>
      </c>
      <c r="B6320" s="2">
        <v>56.69</v>
      </c>
      <c r="C6320" s="2">
        <v>57.57</v>
      </c>
      <c r="D6320" s="2">
        <v>55.72</v>
      </c>
      <c r="E6320" s="2">
        <v>56.19</v>
      </c>
      <c r="F6320" s="2">
        <v>-0.88198976900000003</v>
      </c>
    </row>
    <row r="6321" spans="1:6" x14ac:dyDescent="0.25">
      <c r="A6321" s="3">
        <v>36544</v>
      </c>
      <c r="B6321" s="2">
        <v>55.84</v>
      </c>
      <c r="C6321" s="2">
        <v>56.5</v>
      </c>
      <c r="D6321" s="2">
        <v>54.53</v>
      </c>
      <c r="E6321" s="2">
        <v>56.15</v>
      </c>
      <c r="F6321" s="2">
        <v>0.555157593</v>
      </c>
    </row>
    <row r="6322" spans="1:6" x14ac:dyDescent="0.25">
      <c r="A6322" s="3">
        <v>36543</v>
      </c>
      <c r="B6322" s="2">
        <v>53.75</v>
      </c>
      <c r="C6322" s="2">
        <v>56.25</v>
      </c>
      <c r="D6322" s="2">
        <v>53.62</v>
      </c>
      <c r="E6322" s="2">
        <v>56</v>
      </c>
      <c r="F6322" s="2">
        <v>4.1860465119999999</v>
      </c>
    </row>
    <row r="6323" spans="1:6" x14ac:dyDescent="0.25">
      <c r="A6323" s="3">
        <v>36539</v>
      </c>
      <c r="B6323" s="2">
        <v>54.13</v>
      </c>
      <c r="C6323" s="2">
        <v>54.63</v>
      </c>
      <c r="D6323" s="2">
        <v>52.5</v>
      </c>
      <c r="E6323" s="2">
        <v>53.79</v>
      </c>
      <c r="F6323" s="2">
        <v>-0.62811749500000003</v>
      </c>
    </row>
    <row r="6324" spans="1:6" x14ac:dyDescent="0.25">
      <c r="A6324" s="3">
        <v>36538</v>
      </c>
      <c r="B6324" s="2">
        <v>53</v>
      </c>
      <c r="C6324" s="2">
        <v>53.25</v>
      </c>
      <c r="D6324" s="2">
        <v>51.87</v>
      </c>
      <c r="E6324" s="2">
        <v>53.09</v>
      </c>
      <c r="F6324" s="2">
        <v>0.16981132099999999</v>
      </c>
    </row>
    <row r="6325" spans="1:6" x14ac:dyDescent="0.25">
      <c r="A6325" s="3">
        <v>36537</v>
      </c>
      <c r="B6325" s="2">
        <v>53.44</v>
      </c>
      <c r="C6325" s="2">
        <v>53.75</v>
      </c>
      <c r="D6325" s="2">
        <v>51.75</v>
      </c>
      <c r="E6325" s="2">
        <v>51.91</v>
      </c>
      <c r="F6325" s="2">
        <v>-2.8630239519999998</v>
      </c>
    </row>
    <row r="6326" spans="1:6" x14ac:dyDescent="0.25">
      <c r="A6326" s="3">
        <v>36536</v>
      </c>
      <c r="B6326" s="2">
        <v>54.06</v>
      </c>
      <c r="C6326" s="2">
        <v>54.81</v>
      </c>
      <c r="D6326" s="2">
        <v>52.5</v>
      </c>
      <c r="E6326" s="2">
        <v>53.25</v>
      </c>
      <c r="F6326" s="2">
        <v>-1.498335183</v>
      </c>
    </row>
    <row r="6327" spans="1:6" x14ac:dyDescent="0.25">
      <c r="A6327" s="3">
        <v>36535</v>
      </c>
      <c r="B6327" s="2">
        <v>54.25</v>
      </c>
      <c r="C6327" s="2">
        <v>55</v>
      </c>
      <c r="D6327" s="2">
        <v>53.06</v>
      </c>
      <c r="E6327" s="2">
        <v>54.91</v>
      </c>
      <c r="F6327" s="2">
        <v>1.216589862</v>
      </c>
    </row>
    <row r="6328" spans="1:6" x14ac:dyDescent="0.25">
      <c r="A6328" s="3">
        <v>36532</v>
      </c>
      <c r="B6328" s="2">
        <v>49.69</v>
      </c>
      <c r="C6328" s="2">
        <v>53</v>
      </c>
      <c r="D6328" s="2">
        <v>49.69</v>
      </c>
      <c r="E6328" s="2">
        <v>52.94</v>
      </c>
      <c r="F6328" s="2">
        <v>6.5405514189999998</v>
      </c>
    </row>
    <row r="6329" spans="1:6" x14ac:dyDescent="0.25">
      <c r="A6329" s="3">
        <v>36531</v>
      </c>
      <c r="B6329" s="2">
        <v>50.41</v>
      </c>
      <c r="C6329" s="2">
        <v>50.94</v>
      </c>
      <c r="D6329" s="2">
        <v>49.32</v>
      </c>
      <c r="E6329" s="2">
        <v>50</v>
      </c>
      <c r="F6329" s="2">
        <v>-0.81333068799999997</v>
      </c>
    </row>
    <row r="6330" spans="1:6" x14ac:dyDescent="0.25">
      <c r="A6330" s="3">
        <v>36530</v>
      </c>
      <c r="B6330" s="2">
        <v>50.03</v>
      </c>
      <c r="C6330" s="2">
        <v>52.25</v>
      </c>
      <c r="D6330" s="2">
        <v>48.62</v>
      </c>
      <c r="E6330" s="2">
        <v>50.84</v>
      </c>
      <c r="F6330" s="2">
        <v>1.619028583</v>
      </c>
    </row>
    <row r="6331" spans="1:6" x14ac:dyDescent="0.25">
      <c r="A6331" s="3">
        <v>36529</v>
      </c>
      <c r="B6331" s="2">
        <v>52.75</v>
      </c>
      <c r="C6331" s="2">
        <v>53.5</v>
      </c>
      <c r="D6331" s="2">
        <v>50.87</v>
      </c>
      <c r="E6331" s="2">
        <v>51</v>
      </c>
      <c r="F6331" s="2">
        <v>-3.3175355450000001</v>
      </c>
    </row>
    <row r="6332" spans="1:6" x14ac:dyDescent="0.25">
      <c r="A6332" s="3">
        <v>36528</v>
      </c>
      <c r="B6332" s="2">
        <v>54.97</v>
      </c>
      <c r="C6332" s="2">
        <v>55.13</v>
      </c>
      <c r="D6332" s="2">
        <v>51.78</v>
      </c>
      <c r="E6332" s="2">
        <v>54.03</v>
      </c>
      <c r="F6332" s="2">
        <v>-1.710023649</v>
      </c>
    </row>
    <row r="6333" spans="1:6" x14ac:dyDescent="0.25">
      <c r="A6333" s="3">
        <v>36525</v>
      </c>
      <c r="B6333" s="2">
        <v>53.34</v>
      </c>
      <c r="C6333" s="2">
        <v>53.59</v>
      </c>
      <c r="D6333" s="2">
        <v>52.96</v>
      </c>
      <c r="E6333" s="2">
        <v>53.56</v>
      </c>
      <c r="F6333" s="2">
        <v>0.41244844400000003</v>
      </c>
    </row>
    <row r="6334" spans="1:6" x14ac:dyDescent="0.25">
      <c r="A6334" s="3">
        <v>36524</v>
      </c>
      <c r="B6334" s="2">
        <v>53.44</v>
      </c>
      <c r="C6334" s="2">
        <v>53.5</v>
      </c>
      <c r="D6334" s="2">
        <v>52.53</v>
      </c>
      <c r="E6334" s="2">
        <v>53.1</v>
      </c>
      <c r="F6334" s="2">
        <v>-0.63622754500000001</v>
      </c>
    </row>
    <row r="6335" spans="1:6" x14ac:dyDescent="0.25">
      <c r="A6335" s="3">
        <v>36523</v>
      </c>
      <c r="B6335" s="2">
        <v>52.72</v>
      </c>
      <c r="C6335" s="2">
        <v>53.5</v>
      </c>
      <c r="D6335" s="2">
        <v>52.34</v>
      </c>
      <c r="E6335" s="2">
        <v>53.06</v>
      </c>
      <c r="F6335" s="2">
        <v>0.64491653999999998</v>
      </c>
    </row>
    <row r="6336" spans="1:6" x14ac:dyDescent="0.25">
      <c r="A6336" s="3">
        <v>36522</v>
      </c>
      <c r="B6336" s="2">
        <v>52.47</v>
      </c>
      <c r="C6336" s="2">
        <v>53.5</v>
      </c>
      <c r="D6336" s="2">
        <v>51.56</v>
      </c>
      <c r="E6336" s="2">
        <v>52.6</v>
      </c>
      <c r="F6336" s="2">
        <v>0.24776062500000001</v>
      </c>
    </row>
    <row r="6337" spans="1:6" x14ac:dyDescent="0.25">
      <c r="A6337" s="3">
        <v>36521</v>
      </c>
      <c r="B6337" s="2">
        <v>52.5</v>
      </c>
      <c r="C6337" s="2">
        <v>52.63</v>
      </c>
      <c r="D6337" s="2">
        <v>51.03</v>
      </c>
      <c r="E6337" s="2">
        <v>52.59</v>
      </c>
      <c r="F6337" s="2">
        <v>0.171428571</v>
      </c>
    </row>
    <row r="6338" spans="1:6" x14ac:dyDescent="0.25">
      <c r="A6338" s="3">
        <v>36517</v>
      </c>
      <c r="B6338" s="2">
        <v>51.94</v>
      </c>
      <c r="C6338" s="2">
        <v>52.5</v>
      </c>
      <c r="D6338" s="2">
        <v>51.6</v>
      </c>
      <c r="E6338" s="2">
        <v>52.22</v>
      </c>
      <c r="F6338" s="2">
        <v>0.53908355799999996</v>
      </c>
    </row>
    <row r="6339" spans="1:6" x14ac:dyDescent="0.25">
      <c r="A6339" s="3">
        <v>36516</v>
      </c>
      <c r="B6339" s="2">
        <v>52.22</v>
      </c>
      <c r="C6339" s="2">
        <v>52.5</v>
      </c>
      <c r="D6339" s="2">
        <v>50.25</v>
      </c>
      <c r="E6339" s="2">
        <v>51.25</v>
      </c>
      <c r="F6339" s="2">
        <v>-1.857525852</v>
      </c>
    </row>
    <row r="6340" spans="1:6" x14ac:dyDescent="0.25">
      <c r="A6340" s="3">
        <v>36515</v>
      </c>
      <c r="B6340" s="2">
        <v>52.03</v>
      </c>
      <c r="C6340" s="2">
        <v>52.25</v>
      </c>
      <c r="D6340" s="2">
        <v>50.94</v>
      </c>
      <c r="E6340" s="2">
        <v>52</v>
      </c>
      <c r="F6340" s="2">
        <v>-5.7659043E-2</v>
      </c>
    </row>
    <row r="6341" spans="1:6" x14ac:dyDescent="0.25">
      <c r="A6341" s="3">
        <v>36514</v>
      </c>
      <c r="B6341" s="2">
        <v>50.38</v>
      </c>
      <c r="C6341" s="2">
        <v>51.79</v>
      </c>
      <c r="D6341" s="2">
        <v>50.04</v>
      </c>
      <c r="E6341" s="2">
        <v>51.63</v>
      </c>
      <c r="F6341" s="2">
        <v>2.4811433109999999</v>
      </c>
    </row>
    <row r="6342" spans="1:6" x14ac:dyDescent="0.25">
      <c r="A6342" s="3">
        <v>36511</v>
      </c>
      <c r="B6342" s="2">
        <v>50.38</v>
      </c>
      <c r="C6342" s="2">
        <v>50.39</v>
      </c>
      <c r="D6342" s="2">
        <v>49.38</v>
      </c>
      <c r="E6342" s="2">
        <v>49.85</v>
      </c>
      <c r="F6342" s="2">
        <v>-1.0520047640000001</v>
      </c>
    </row>
    <row r="6343" spans="1:6" x14ac:dyDescent="0.25">
      <c r="A6343" s="3">
        <v>36510</v>
      </c>
      <c r="B6343" s="2">
        <v>49.2</v>
      </c>
      <c r="C6343" s="2">
        <v>49.38</v>
      </c>
      <c r="D6343" s="2">
        <v>48.54</v>
      </c>
      <c r="E6343" s="2">
        <v>48.94</v>
      </c>
      <c r="F6343" s="2">
        <v>-0.52845528500000005</v>
      </c>
    </row>
    <row r="6344" spans="1:6" x14ac:dyDescent="0.25">
      <c r="A6344" s="3">
        <v>36509</v>
      </c>
      <c r="B6344" s="2">
        <v>47.63</v>
      </c>
      <c r="C6344" s="2">
        <v>48.26</v>
      </c>
      <c r="D6344" s="2">
        <v>46.44</v>
      </c>
      <c r="E6344" s="2">
        <v>47.94</v>
      </c>
      <c r="F6344" s="2">
        <v>0.65085030399999999</v>
      </c>
    </row>
    <row r="6345" spans="1:6" x14ac:dyDescent="0.25">
      <c r="A6345" s="3">
        <v>36508</v>
      </c>
      <c r="B6345" s="2">
        <v>50.47</v>
      </c>
      <c r="C6345" s="2">
        <v>50.78</v>
      </c>
      <c r="D6345" s="2">
        <v>48.88</v>
      </c>
      <c r="E6345" s="2">
        <v>48.97</v>
      </c>
      <c r="F6345" s="2">
        <v>-2.9720626110000001</v>
      </c>
    </row>
    <row r="6346" spans="1:6" x14ac:dyDescent="0.25">
      <c r="A6346" s="3">
        <v>36507</v>
      </c>
      <c r="B6346" s="2">
        <v>50</v>
      </c>
      <c r="C6346" s="2">
        <v>50.88</v>
      </c>
      <c r="D6346" s="2">
        <v>49.12</v>
      </c>
      <c r="E6346" s="2">
        <v>50.59</v>
      </c>
      <c r="F6346" s="2">
        <v>1.18</v>
      </c>
    </row>
    <row r="6347" spans="1:6" x14ac:dyDescent="0.25">
      <c r="A6347" s="3">
        <v>36504</v>
      </c>
      <c r="B6347" s="2">
        <v>49.94</v>
      </c>
      <c r="C6347" s="2">
        <v>50.07</v>
      </c>
      <c r="D6347" s="2">
        <v>48.31</v>
      </c>
      <c r="E6347" s="2">
        <v>49.91</v>
      </c>
      <c r="F6347" s="2">
        <v>-6.0072087000000003E-2</v>
      </c>
    </row>
    <row r="6348" spans="1:6" x14ac:dyDescent="0.25">
      <c r="A6348" s="3">
        <v>36503</v>
      </c>
      <c r="B6348" s="2">
        <v>50.97</v>
      </c>
      <c r="C6348" s="2">
        <v>51</v>
      </c>
      <c r="D6348" s="2">
        <v>48</v>
      </c>
      <c r="E6348" s="2">
        <v>49.31</v>
      </c>
      <c r="F6348" s="2">
        <v>-3.2568177359999999</v>
      </c>
    </row>
    <row r="6349" spans="1:6" x14ac:dyDescent="0.25">
      <c r="A6349" s="3">
        <v>36502</v>
      </c>
      <c r="B6349" s="2">
        <v>51</v>
      </c>
      <c r="C6349" s="2">
        <v>51.5</v>
      </c>
      <c r="D6349" s="2">
        <v>49.5</v>
      </c>
      <c r="E6349" s="2">
        <v>49.97</v>
      </c>
      <c r="F6349" s="2">
        <v>-2.0196078430000002</v>
      </c>
    </row>
    <row r="6350" spans="1:6" x14ac:dyDescent="0.25">
      <c r="A6350" s="3">
        <v>36501</v>
      </c>
      <c r="B6350" s="2">
        <v>50.47</v>
      </c>
      <c r="C6350" s="2">
        <v>51.22</v>
      </c>
      <c r="D6350" s="2">
        <v>50.03</v>
      </c>
      <c r="E6350" s="2">
        <v>50.75</v>
      </c>
      <c r="F6350" s="2">
        <v>0.55478502100000004</v>
      </c>
    </row>
    <row r="6351" spans="1:6" x14ac:dyDescent="0.25">
      <c r="A6351" s="3">
        <v>36500</v>
      </c>
      <c r="B6351" s="2">
        <v>48</v>
      </c>
      <c r="C6351" s="2">
        <v>49.44</v>
      </c>
      <c r="D6351" s="2">
        <v>47.66</v>
      </c>
      <c r="E6351" s="2">
        <v>49.13</v>
      </c>
      <c r="F6351" s="2">
        <v>2.3541666669999999</v>
      </c>
    </row>
    <row r="6352" spans="1:6" x14ac:dyDescent="0.25">
      <c r="A6352" s="3">
        <v>36497</v>
      </c>
      <c r="B6352" s="2">
        <v>47.44</v>
      </c>
      <c r="C6352" s="2">
        <v>48.5</v>
      </c>
      <c r="D6352" s="2">
        <v>47</v>
      </c>
      <c r="E6352" s="2">
        <v>47.78</v>
      </c>
      <c r="F6352" s="2">
        <v>0.71669477199999998</v>
      </c>
    </row>
    <row r="6353" spans="1:6" x14ac:dyDescent="0.25">
      <c r="A6353" s="3">
        <v>36496</v>
      </c>
      <c r="B6353" s="2">
        <v>46.44</v>
      </c>
      <c r="C6353" s="2">
        <v>46.88</v>
      </c>
      <c r="D6353" s="2">
        <v>45.72</v>
      </c>
      <c r="E6353" s="2">
        <v>46.75</v>
      </c>
      <c r="F6353" s="2">
        <v>0.66752799299999999</v>
      </c>
    </row>
    <row r="6354" spans="1:6" x14ac:dyDescent="0.25">
      <c r="A6354" s="3">
        <v>36495</v>
      </c>
      <c r="B6354" s="2">
        <v>45.19</v>
      </c>
      <c r="C6354" s="2">
        <v>45.88</v>
      </c>
      <c r="D6354" s="2">
        <v>44.6</v>
      </c>
      <c r="E6354" s="2">
        <v>45.72</v>
      </c>
      <c r="F6354" s="2">
        <v>1.1728258460000001</v>
      </c>
    </row>
    <row r="6355" spans="1:6" x14ac:dyDescent="0.25">
      <c r="A6355" s="3">
        <v>36494</v>
      </c>
      <c r="B6355" s="2">
        <v>46.31</v>
      </c>
      <c r="C6355" s="2">
        <v>46.31</v>
      </c>
      <c r="D6355" s="2">
        <v>44.18</v>
      </c>
      <c r="E6355" s="2">
        <v>44.59</v>
      </c>
      <c r="F6355" s="2">
        <v>-3.714100626</v>
      </c>
    </row>
    <row r="6356" spans="1:6" x14ac:dyDescent="0.25">
      <c r="A6356" s="3">
        <v>36493</v>
      </c>
      <c r="B6356" s="2">
        <v>46.94</v>
      </c>
      <c r="C6356" s="2">
        <v>47.75</v>
      </c>
      <c r="D6356" s="2">
        <v>46.31</v>
      </c>
      <c r="E6356" s="2">
        <v>46.38</v>
      </c>
      <c r="F6356" s="2">
        <v>-1.1930123560000001</v>
      </c>
    </row>
    <row r="6357" spans="1:6" x14ac:dyDescent="0.25">
      <c r="A6357" s="3">
        <v>36490</v>
      </c>
      <c r="B6357" s="2">
        <v>47.63</v>
      </c>
      <c r="C6357" s="2">
        <v>47.69</v>
      </c>
      <c r="D6357" s="2">
        <v>46.41</v>
      </c>
      <c r="E6357" s="2">
        <v>46.6</v>
      </c>
      <c r="F6357" s="2">
        <v>-2.162502624</v>
      </c>
    </row>
    <row r="6358" spans="1:6" x14ac:dyDescent="0.25">
      <c r="A6358" s="3">
        <v>36488</v>
      </c>
      <c r="B6358" s="2">
        <v>44.81</v>
      </c>
      <c r="C6358" s="2">
        <v>46.97</v>
      </c>
      <c r="D6358" s="2">
        <v>44.56</v>
      </c>
      <c r="E6358" s="2">
        <v>46.22</v>
      </c>
      <c r="F6358" s="2">
        <v>3.1466190580000002</v>
      </c>
    </row>
    <row r="6359" spans="1:6" x14ac:dyDescent="0.25">
      <c r="A6359" s="3">
        <v>36487</v>
      </c>
      <c r="B6359" s="2">
        <v>44.63</v>
      </c>
      <c r="C6359" s="2">
        <v>44.76</v>
      </c>
      <c r="D6359" s="2">
        <v>43.75</v>
      </c>
      <c r="E6359" s="2">
        <v>44.25</v>
      </c>
      <c r="F6359" s="2">
        <v>-0.851445216</v>
      </c>
    </row>
    <row r="6360" spans="1:6" x14ac:dyDescent="0.25">
      <c r="A6360" s="3">
        <v>36486</v>
      </c>
      <c r="B6360" s="2">
        <v>44.09</v>
      </c>
      <c r="C6360" s="2">
        <v>44.18</v>
      </c>
      <c r="D6360" s="2">
        <v>43.31</v>
      </c>
      <c r="E6360" s="2">
        <v>43.75</v>
      </c>
      <c r="F6360" s="2">
        <v>-0.77114992100000002</v>
      </c>
    </row>
    <row r="6361" spans="1:6" x14ac:dyDescent="0.25">
      <c r="A6361" s="3">
        <v>36483</v>
      </c>
      <c r="B6361" s="2">
        <v>43.84</v>
      </c>
      <c r="C6361" s="2">
        <v>44.31</v>
      </c>
      <c r="D6361" s="2">
        <v>43.37</v>
      </c>
      <c r="E6361" s="2">
        <v>44.06</v>
      </c>
      <c r="F6361" s="2">
        <v>0.50182481800000001</v>
      </c>
    </row>
    <row r="6362" spans="1:6" x14ac:dyDescent="0.25">
      <c r="A6362" s="3">
        <v>36482</v>
      </c>
      <c r="B6362" s="2">
        <v>43</v>
      </c>
      <c r="C6362" s="2">
        <v>44</v>
      </c>
      <c r="D6362" s="2">
        <v>42.5</v>
      </c>
      <c r="E6362" s="2">
        <v>43.97</v>
      </c>
      <c r="F6362" s="2">
        <v>2.2558139530000001</v>
      </c>
    </row>
    <row r="6363" spans="1:6" x14ac:dyDescent="0.25">
      <c r="A6363" s="3">
        <v>36481</v>
      </c>
      <c r="B6363" s="2">
        <v>42.5</v>
      </c>
      <c r="C6363" s="2">
        <v>43.09</v>
      </c>
      <c r="D6363" s="2">
        <v>42.25</v>
      </c>
      <c r="E6363" s="2">
        <v>42.37</v>
      </c>
      <c r="F6363" s="2">
        <v>-0.305882353</v>
      </c>
    </row>
    <row r="6364" spans="1:6" x14ac:dyDescent="0.25">
      <c r="A6364" s="3">
        <v>36480</v>
      </c>
      <c r="B6364" s="2">
        <v>41.69</v>
      </c>
      <c r="C6364" s="2">
        <v>42.5</v>
      </c>
      <c r="D6364" s="2">
        <v>41.44</v>
      </c>
      <c r="E6364" s="2">
        <v>42.25</v>
      </c>
      <c r="F6364" s="2">
        <v>1.3432477810000001</v>
      </c>
    </row>
    <row r="6365" spans="1:6" x14ac:dyDescent="0.25">
      <c r="A6365" s="3">
        <v>36479</v>
      </c>
      <c r="B6365" s="2">
        <v>41.78</v>
      </c>
      <c r="C6365" s="2">
        <v>41.87</v>
      </c>
      <c r="D6365" s="2">
        <v>40.94</v>
      </c>
      <c r="E6365" s="2">
        <v>41.4</v>
      </c>
      <c r="F6365" s="2">
        <v>-0.90952608899999998</v>
      </c>
    </row>
    <row r="6366" spans="1:6" x14ac:dyDescent="0.25">
      <c r="A6366" s="3">
        <v>36476</v>
      </c>
      <c r="B6366" s="2">
        <v>42.22</v>
      </c>
      <c r="C6366" s="2">
        <v>42.22</v>
      </c>
      <c r="D6366" s="2">
        <v>40.25</v>
      </c>
      <c r="E6366" s="2">
        <v>41.72</v>
      </c>
      <c r="F6366" s="2">
        <v>-1.184272856</v>
      </c>
    </row>
    <row r="6367" spans="1:6" x14ac:dyDescent="0.25">
      <c r="A6367" s="3">
        <v>36475</v>
      </c>
      <c r="B6367" s="2">
        <v>39.94</v>
      </c>
      <c r="C6367" s="2">
        <v>42.1</v>
      </c>
      <c r="D6367" s="2">
        <v>39.85</v>
      </c>
      <c r="E6367" s="2">
        <v>41.88</v>
      </c>
      <c r="F6367" s="2">
        <v>4.8572859289999997</v>
      </c>
    </row>
    <row r="6368" spans="1:6" x14ac:dyDescent="0.25">
      <c r="A6368" s="3">
        <v>36474</v>
      </c>
      <c r="B6368" s="2">
        <v>38.590000000000003</v>
      </c>
      <c r="C6368" s="2">
        <v>39.840000000000003</v>
      </c>
      <c r="D6368" s="2">
        <v>38.590000000000003</v>
      </c>
      <c r="E6368" s="2">
        <v>39.75</v>
      </c>
      <c r="F6368" s="2">
        <v>3.0059600930000001</v>
      </c>
    </row>
    <row r="6369" spans="1:6" x14ac:dyDescent="0.25">
      <c r="A6369" s="3">
        <v>36473</v>
      </c>
      <c r="B6369" s="2">
        <v>38.22</v>
      </c>
      <c r="C6369" s="2">
        <v>38.25</v>
      </c>
      <c r="D6369" s="2">
        <v>36.81</v>
      </c>
      <c r="E6369" s="2">
        <v>37.130000000000003</v>
      </c>
      <c r="F6369" s="2">
        <v>-2.8519099950000002</v>
      </c>
    </row>
    <row r="6370" spans="1:6" x14ac:dyDescent="0.25">
      <c r="A6370" s="3">
        <v>36472</v>
      </c>
      <c r="B6370" s="2">
        <v>36.75</v>
      </c>
      <c r="C6370" s="2">
        <v>37.97</v>
      </c>
      <c r="D6370" s="2">
        <v>36.619999999999997</v>
      </c>
      <c r="E6370" s="2">
        <v>37.659999999999997</v>
      </c>
      <c r="F6370" s="2">
        <v>2.4761904760000002</v>
      </c>
    </row>
    <row r="6371" spans="1:6" x14ac:dyDescent="0.25">
      <c r="A6371" s="3">
        <v>36469</v>
      </c>
      <c r="B6371" s="2">
        <v>35.840000000000003</v>
      </c>
      <c r="C6371" s="2">
        <v>36.75</v>
      </c>
      <c r="D6371" s="2">
        <v>35.75</v>
      </c>
      <c r="E6371" s="2">
        <v>36.72</v>
      </c>
      <c r="F6371" s="2">
        <v>2.4553571430000001</v>
      </c>
    </row>
    <row r="6372" spans="1:6" x14ac:dyDescent="0.25">
      <c r="A6372" s="3">
        <v>36468</v>
      </c>
      <c r="B6372" s="2">
        <v>36.44</v>
      </c>
      <c r="C6372" s="2">
        <v>36.82</v>
      </c>
      <c r="D6372" s="2">
        <v>34.94</v>
      </c>
      <c r="E6372" s="2">
        <v>35</v>
      </c>
      <c r="F6372" s="2">
        <v>-3.9517014270000002</v>
      </c>
    </row>
    <row r="6373" spans="1:6" x14ac:dyDescent="0.25">
      <c r="A6373" s="3">
        <v>36467</v>
      </c>
      <c r="B6373" s="2">
        <v>37</v>
      </c>
      <c r="C6373" s="2">
        <v>37.159999999999997</v>
      </c>
      <c r="D6373" s="2">
        <v>35.53</v>
      </c>
      <c r="E6373" s="2">
        <v>35.75</v>
      </c>
      <c r="F6373" s="2">
        <v>-3.3783783779999998</v>
      </c>
    </row>
    <row r="6374" spans="1:6" x14ac:dyDescent="0.25">
      <c r="A6374" s="3">
        <v>36466</v>
      </c>
      <c r="B6374" s="2">
        <v>36.75</v>
      </c>
      <c r="C6374" s="2">
        <v>37.25</v>
      </c>
      <c r="D6374" s="2">
        <v>36.340000000000003</v>
      </c>
      <c r="E6374" s="2">
        <v>36.75</v>
      </c>
      <c r="F6374" s="2">
        <v>0</v>
      </c>
    </row>
    <row r="6375" spans="1:6" x14ac:dyDescent="0.25">
      <c r="A6375" s="3">
        <v>36465</v>
      </c>
      <c r="B6375" s="2">
        <v>36.5</v>
      </c>
      <c r="C6375" s="2">
        <v>37</v>
      </c>
      <c r="D6375" s="2">
        <v>36.19</v>
      </c>
      <c r="E6375" s="2">
        <v>36.44</v>
      </c>
      <c r="F6375" s="2">
        <v>-0.16438356200000001</v>
      </c>
    </row>
    <row r="6376" spans="1:6" x14ac:dyDescent="0.25">
      <c r="A6376" s="3">
        <v>36462</v>
      </c>
      <c r="B6376" s="2">
        <v>36.25</v>
      </c>
      <c r="C6376" s="2">
        <v>37.25</v>
      </c>
      <c r="D6376" s="2">
        <v>36.119999999999997</v>
      </c>
      <c r="E6376" s="2">
        <v>37</v>
      </c>
      <c r="F6376" s="2">
        <v>2.0689655170000001</v>
      </c>
    </row>
    <row r="6377" spans="1:6" x14ac:dyDescent="0.25">
      <c r="A6377" s="3">
        <v>36461</v>
      </c>
      <c r="B6377" s="2">
        <v>34.94</v>
      </c>
      <c r="C6377" s="2">
        <v>35.53</v>
      </c>
      <c r="D6377" s="2">
        <v>34.72</v>
      </c>
      <c r="E6377" s="2">
        <v>35.47</v>
      </c>
      <c r="F6377" s="2">
        <v>1.5168860900000001</v>
      </c>
    </row>
    <row r="6378" spans="1:6" x14ac:dyDescent="0.25">
      <c r="A6378" s="3">
        <v>36460</v>
      </c>
      <c r="B6378" s="2">
        <v>33.880000000000003</v>
      </c>
      <c r="C6378" s="2">
        <v>34.76</v>
      </c>
      <c r="D6378" s="2">
        <v>33.380000000000003</v>
      </c>
      <c r="E6378" s="2">
        <v>34.6</v>
      </c>
      <c r="F6378" s="2">
        <v>2.1251475800000001</v>
      </c>
    </row>
    <row r="6379" spans="1:6" x14ac:dyDescent="0.25">
      <c r="A6379" s="3">
        <v>36459</v>
      </c>
      <c r="B6379" s="2">
        <v>33.909999999999997</v>
      </c>
      <c r="C6379" s="2">
        <v>34.380000000000003</v>
      </c>
      <c r="D6379" s="2">
        <v>33.6</v>
      </c>
      <c r="E6379" s="2">
        <v>33.630000000000003</v>
      </c>
      <c r="F6379" s="2">
        <v>-0.82571512800000002</v>
      </c>
    </row>
    <row r="6380" spans="1:6" x14ac:dyDescent="0.25">
      <c r="A6380" s="3">
        <v>36458</v>
      </c>
      <c r="B6380" s="2">
        <v>33.78</v>
      </c>
      <c r="C6380" s="2">
        <v>33.97</v>
      </c>
      <c r="D6380" s="2">
        <v>32.56</v>
      </c>
      <c r="E6380" s="2">
        <v>33.25</v>
      </c>
      <c r="F6380" s="2">
        <v>-1.568975725</v>
      </c>
    </row>
    <row r="6381" spans="1:6" x14ac:dyDescent="0.25">
      <c r="A6381" s="3">
        <v>36455</v>
      </c>
      <c r="B6381" s="2">
        <v>34.97</v>
      </c>
      <c r="C6381" s="2">
        <v>35.47</v>
      </c>
      <c r="D6381" s="2">
        <v>33.19</v>
      </c>
      <c r="E6381" s="2">
        <v>33.28</v>
      </c>
      <c r="F6381" s="2">
        <v>-4.8327137550000003</v>
      </c>
    </row>
    <row r="6382" spans="1:6" x14ac:dyDescent="0.25">
      <c r="A6382" s="3">
        <v>36454</v>
      </c>
      <c r="B6382" s="2">
        <v>34.130000000000003</v>
      </c>
      <c r="C6382" s="2">
        <v>34.659999999999997</v>
      </c>
      <c r="D6382" s="2">
        <v>33.79</v>
      </c>
      <c r="E6382" s="2">
        <v>34.6</v>
      </c>
      <c r="F6382" s="2">
        <v>1.3770876059999999</v>
      </c>
    </row>
    <row r="6383" spans="1:6" x14ac:dyDescent="0.25">
      <c r="A6383" s="3">
        <v>36453</v>
      </c>
      <c r="B6383" s="2">
        <v>34.5</v>
      </c>
      <c r="C6383" s="2">
        <v>35</v>
      </c>
      <c r="D6383" s="2">
        <v>33.97</v>
      </c>
      <c r="E6383" s="2">
        <v>34.97</v>
      </c>
      <c r="F6383" s="2">
        <v>1.362318841</v>
      </c>
    </row>
    <row r="6384" spans="1:6" x14ac:dyDescent="0.25">
      <c r="A6384" s="3">
        <v>36452</v>
      </c>
      <c r="B6384" s="2">
        <v>34.47</v>
      </c>
      <c r="C6384" s="2">
        <v>34.5</v>
      </c>
      <c r="D6384" s="2">
        <v>33.44</v>
      </c>
      <c r="E6384" s="2">
        <v>33.69</v>
      </c>
      <c r="F6384" s="2">
        <v>-2.26283725</v>
      </c>
    </row>
    <row r="6385" spans="1:6" x14ac:dyDescent="0.25">
      <c r="A6385" s="3">
        <v>36451</v>
      </c>
      <c r="B6385" s="2">
        <v>33.47</v>
      </c>
      <c r="C6385" s="2">
        <v>34.06</v>
      </c>
      <c r="D6385" s="2">
        <v>32.53</v>
      </c>
      <c r="E6385" s="2">
        <v>33.69</v>
      </c>
      <c r="F6385" s="2">
        <v>0.65730504899999997</v>
      </c>
    </row>
    <row r="6386" spans="1:6" x14ac:dyDescent="0.25">
      <c r="A6386" s="3">
        <v>36448</v>
      </c>
      <c r="B6386" s="2">
        <v>34.19</v>
      </c>
      <c r="C6386" s="2">
        <v>34.32</v>
      </c>
      <c r="D6386" s="2">
        <v>33.25</v>
      </c>
      <c r="E6386" s="2">
        <v>33.6</v>
      </c>
      <c r="F6386" s="2">
        <v>-1.7256507750000001</v>
      </c>
    </row>
    <row r="6387" spans="1:6" x14ac:dyDescent="0.25">
      <c r="A6387" s="3">
        <v>36447</v>
      </c>
      <c r="B6387" s="2">
        <v>35.130000000000003</v>
      </c>
      <c r="C6387" s="2">
        <v>35.159999999999997</v>
      </c>
      <c r="D6387" s="2">
        <v>34.25</v>
      </c>
      <c r="E6387" s="2">
        <v>34.69</v>
      </c>
      <c r="F6387" s="2">
        <v>-1.2524907489999999</v>
      </c>
    </row>
    <row r="6388" spans="1:6" x14ac:dyDescent="0.25">
      <c r="A6388" s="3">
        <v>36446</v>
      </c>
      <c r="B6388" s="2">
        <v>35.340000000000003</v>
      </c>
      <c r="C6388" s="2">
        <v>35.97</v>
      </c>
      <c r="D6388" s="2">
        <v>34.81</v>
      </c>
      <c r="E6388" s="2">
        <v>35.15</v>
      </c>
      <c r="F6388" s="2">
        <v>-0.53763440900000004</v>
      </c>
    </row>
    <row r="6389" spans="1:6" x14ac:dyDescent="0.25">
      <c r="A6389" s="3">
        <v>36445</v>
      </c>
      <c r="B6389" s="2">
        <v>36.22</v>
      </c>
      <c r="C6389" s="2">
        <v>36.44</v>
      </c>
      <c r="D6389" s="2">
        <v>35.25</v>
      </c>
      <c r="E6389" s="2">
        <v>35.880000000000003</v>
      </c>
      <c r="F6389" s="2">
        <v>-0.93870789600000004</v>
      </c>
    </row>
    <row r="6390" spans="1:6" x14ac:dyDescent="0.25">
      <c r="A6390" s="3">
        <v>36444</v>
      </c>
      <c r="B6390" s="2">
        <v>36.090000000000003</v>
      </c>
      <c r="C6390" s="2">
        <v>36.369999999999997</v>
      </c>
      <c r="D6390" s="2">
        <v>35.9</v>
      </c>
      <c r="E6390" s="2">
        <v>36.22</v>
      </c>
      <c r="F6390" s="2">
        <v>0.36021058500000003</v>
      </c>
    </row>
    <row r="6391" spans="1:6" x14ac:dyDescent="0.25">
      <c r="A6391" s="3">
        <v>36441</v>
      </c>
      <c r="B6391" s="2">
        <v>35.47</v>
      </c>
      <c r="C6391" s="2">
        <v>36</v>
      </c>
      <c r="D6391" s="2">
        <v>34.72</v>
      </c>
      <c r="E6391" s="2">
        <v>35.909999999999997</v>
      </c>
      <c r="F6391" s="2">
        <v>1.2404849170000001</v>
      </c>
    </row>
    <row r="6392" spans="1:6" x14ac:dyDescent="0.25">
      <c r="A6392" s="3">
        <v>36440</v>
      </c>
      <c r="B6392" s="2">
        <v>36</v>
      </c>
      <c r="C6392" s="2">
        <v>36.270000000000003</v>
      </c>
      <c r="D6392" s="2">
        <v>35.22</v>
      </c>
      <c r="E6392" s="2">
        <v>35.44</v>
      </c>
      <c r="F6392" s="2">
        <v>-1.5555555560000001</v>
      </c>
    </row>
    <row r="6393" spans="1:6" x14ac:dyDescent="0.25">
      <c r="A6393" s="3">
        <v>36439</v>
      </c>
      <c r="B6393" s="2">
        <v>36.159999999999997</v>
      </c>
      <c r="C6393" s="2">
        <v>36.5</v>
      </c>
      <c r="D6393" s="2">
        <v>35.57</v>
      </c>
      <c r="E6393" s="2">
        <v>35.96</v>
      </c>
      <c r="F6393" s="2">
        <v>-0.55309734499999996</v>
      </c>
    </row>
    <row r="6394" spans="1:6" x14ac:dyDescent="0.25">
      <c r="A6394" s="3">
        <v>36438</v>
      </c>
      <c r="B6394" s="2">
        <v>35.56</v>
      </c>
      <c r="C6394" s="2">
        <v>36.44</v>
      </c>
      <c r="D6394" s="2">
        <v>35.119999999999997</v>
      </c>
      <c r="E6394" s="2">
        <v>35.81</v>
      </c>
      <c r="F6394" s="2">
        <v>0.70303711999999996</v>
      </c>
    </row>
    <row r="6395" spans="1:6" x14ac:dyDescent="0.25">
      <c r="A6395" s="3">
        <v>36437</v>
      </c>
      <c r="B6395" s="2">
        <v>34.53</v>
      </c>
      <c r="C6395" s="2">
        <v>35.31</v>
      </c>
      <c r="D6395" s="2">
        <v>34.22</v>
      </c>
      <c r="E6395" s="2">
        <v>35.25</v>
      </c>
      <c r="F6395" s="2">
        <v>2.0851433539999999</v>
      </c>
    </row>
    <row r="6396" spans="1:6" x14ac:dyDescent="0.25">
      <c r="A6396" s="3">
        <v>36434</v>
      </c>
      <c r="B6396" s="2">
        <v>33.97</v>
      </c>
      <c r="C6396" s="2">
        <v>34.5</v>
      </c>
      <c r="D6396" s="2">
        <v>33.5</v>
      </c>
      <c r="E6396" s="2">
        <v>34.44</v>
      </c>
      <c r="F6396" s="2">
        <v>1.3835737420000001</v>
      </c>
    </row>
    <row r="6397" spans="1:6" x14ac:dyDescent="0.25">
      <c r="A6397" s="3">
        <v>36433</v>
      </c>
      <c r="B6397" s="2">
        <v>33.69</v>
      </c>
      <c r="C6397" s="2">
        <v>34.47</v>
      </c>
      <c r="D6397" s="2">
        <v>33.19</v>
      </c>
      <c r="E6397" s="2">
        <v>34.28</v>
      </c>
      <c r="F6397" s="2">
        <v>1.751261502</v>
      </c>
    </row>
    <row r="6398" spans="1:6" x14ac:dyDescent="0.25">
      <c r="A6398" s="3">
        <v>36432</v>
      </c>
      <c r="B6398" s="2">
        <v>34.380000000000003</v>
      </c>
      <c r="C6398" s="2">
        <v>34.76</v>
      </c>
      <c r="D6398" s="2">
        <v>33.380000000000003</v>
      </c>
      <c r="E6398" s="2">
        <v>33.409999999999997</v>
      </c>
      <c r="F6398" s="2">
        <v>-2.8214077949999998</v>
      </c>
    </row>
    <row r="6399" spans="1:6" x14ac:dyDescent="0.25">
      <c r="A6399" s="3">
        <v>36431</v>
      </c>
      <c r="B6399" s="2">
        <v>33.94</v>
      </c>
      <c r="C6399" s="2">
        <v>34.409999999999997</v>
      </c>
      <c r="D6399" s="2">
        <v>32.94</v>
      </c>
      <c r="E6399" s="2">
        <v>34.19</v>
      </c>
      <c r="F6399" s="2">
        <v>0.73659398899999995</v>
      </c>
    </row>
    <row r="6400" spans="1:6" x14ac:dyDescent="0.25">
      <c r="A6400" s="3">
        <v>36430</v>
      </c>
      <c r="B6400" s="2">
        <v>35.06</v>
      </c>
      <c r="C6400" s="2">
        <v>35.119999999999997</v>
      </c>
      <c r="D6400" s="2">
        <v>33.81</v>
      </c>
      <c r="E6400" s="2">
        <v>34.06</v>
      </c>
      <c r="F6400" s="2">
        <v>-2.8522532799999998</v>
      </c>
    </row>
    <row r="6401" spans="1:6" x14ac:dyDescent="0.25">
      <c r="A6401" s="3">
        <v>36427</v>
      </c>
      <c r="B6401" s="2">
        <v>34.31</v>
      </c>
      <c r="C6401" s="2">
        <v>34.869999999999997</v>
      </c>
      <c r="D6401" s="2">
        <v>33.340000000000003</v>
      </c>
      <c r="E6401" s="2">
        <v>34.5</v>
      </c>
      <c r="F6401" s="2">
        <v>0.55377441000000005</v>
      </c>
    </row>
    <row r="6402" spans="1:6" x14ac:dyDescent="0.25">
      <c r="A6402" s="3">
        <v>36426</v>
      </c>
      <c r="B6402" s="2">
        <v>36.380000000000003</v>
      </c>
      <c r="C6402" s="2">
        <v>36.44</v>
      </c>
      <c r="D6402" s="2">
        <v>34.380000000000003</v>
      </c>
      <c r="E6402" s="2">
        <v>34.69</v>
      </c>
      <c r="F6402" s="2">
        <v>-4.6454095659999997</v>
      </c>
    </row>
    <row r="6403" spans="1:6" x14ac:dyDescent="0.25">
      <c r="A6403" s="3">
        <v>36425</v>
      </c>
      <c r="B6403" s="2">
        <v>35.659999999999997</v>
      </c>
      <c r="C6403" s="2">
        <v>36.25</v>
      </c>
      <c r="D6403" s="2">
        <v>35.159999999999997</v>
      </c>
      <c r="E6403" s="2">
        <v>36.130000000000003</v>
      </c>
      <c r="F6403" s="2">
        <v>1.318003365</v>
      </c>
    </row>
    <row r="6404" spans="1:6" x14ac:dyDescent="0.25">
      <c r="A6404" s="3">
        <v>36424</v>
      </c>
      <c r="B6404" s="2">
        <v>36.409999999999997</v>
      </c>
      <c r="C6404" s="2">
        <v>36.47</v>
      </c>
      <c r="D6404" s="2">
        <v>35.44</v>
      </c>
      <c r="E6404" s="2">
        <v>35.57</v>
      </c>
      <c r="F6404" s="2">
        <v>-2.3070585000000001</v>
      </c>
    </row>
    <row r="6405" spans="1:6" x14ac:dyDescent="0.25">
      <c r="A6405" s="3">
        <v>36423</v>
      </c>
      <c r="B6405" s="2">
        <v>36.75</v>
      </c>
      <c r="C6405" s="2">
        <v>36.75</v>
      </c>
      <c r="D6405" s="2">
        <v>36.119999999999997</v>
      </c>
      <c r="E6405" s="2">
        <v>36.590000000000003</v>
      </c>
      <c r="F6405" s="2">
        <v>-0.43537415000000002</v>
      </c>
    </row>
    <row r="6406" spans="1:6" x14ac:dyDescent="0.25">
      <c r="A6406" s="3">
        <v>36420</v>
      </c>
      <c r="B6406" s="2">
        <v>35.56</v>
      </c>
      <c r="C6406" s="2">
        <v>36.78</v>
      </c>
      <c r="D6406" s="2">
        <v>35.47</v>
      </c>
      <c r="E6406" s="2">
        <v>36.75</v>
      </c>
      <c r="F6406" s="2">
        <v>3.3464566929999999</v>
      </c>
    </row>
    <row r="6407" spans="1:6" x14ac:dyDescent="0.25">
      <c r="A6407" s="3">
        <v>36419</v>
      </c>
      <c r="B6407" s="2">
        <v>35.630000000000003</v>
      </c>
      <c r="C6407" s="2">
        <v>35.659999999999997</v>
      </c>
      <c r="D6407" s="2">
        <v>34.630000000000003</v>
      </c>
      <c r="E6407" s="2">
        <v>35.25</v>
      </c>
      <c r="F6407" s="2">
        <v>-1.0665169800000001</v>
      </c>
    </row>
    <row r="6408" spans="1:6" x14ac:dyDescent="0.25">
      <c r="A6408" s="3">
        <v>36418</v>
      </c>
      <c r="B6408" s="2">
        <v>36.340000000000003</v>
      </c>
      <c r="C6408" s="2">
        <v>36.369999999999997</v>
      </c>
      <c r="D6408" s="2">
        <v>35.25</v>
      </c>
      <c r="E6408" s="2">
        <v>35.25</v>
      </c>
      <c r="F6408" s="2">
        <v>-2.9994496420000001</v>
      </c>
    </row>
    <row r="6409" spans="1:6" x14ac:dyDescent="0.25">
      <c r="A6409" s="3">
        <v>36417</v>
      </c>
      <c r="B6409" s="2">
        <v>35.47</v>
      </c>
      <c r="C6409" s="2">
        <v>36.06</v>
      </c>
      <c r="D6409" s="2">
        <v>35.25</v>
      </c>
      <c r="E6409" s="2">
        <v>35.97</v>
      </c>
      <c r="F6409" s="2">
        <v>1.409641951</v>
      </c>
    </row>
    <row r="6410" spans="1:6" x14ac:dyDescent="0.25">
      <c r="A6410" s="3">
        <v>36416</v>
      </c>
      <c r="B6410" s="2">
        <v>35.94</v>
      </c>
      <c r="C6410" s="2">
        <v>36.28</v>
      </c>
      <c r="D6410" s="2">
        <v>35.31</v>
      </c>
      <c r="E6410" s="2">
        <v>35.35</v>
      </c>
      <c r="F6410" s="2">
        <v>-1.6416249300000001</v>
      </c>
    </row>
    <row r="6411" spans="1:6" x14ac:dyDescent="0.25">
      <c r="A6411" s="3">
        <v>36413</v>
      </c>
      <c r="B6411" s="2">
        <v>35.590000000000003</v>
      </c>
      <c r="C6411" s="2">
        <v>35.840000000000003</v>
      </c>
      <c r="D6411" s="2">
        <v>34.96</v>
      </c>
      <c r="E6411" s="2">
        <v>35.369999999999997</v>
      </c>
      <c r="F6411" s="2">
        <v>-0.61815116599999997</v>
      </c>
    </row>
    <row r="6412" spans="1:6" x14ac:dyDescent="0.25">
      <c r="A6412" s="3">
        <v>36412</v>
      </c>
      <c r="B6412" s="2">
        <v>34.97</v>
      </c>
      <c r="C6412" s="2">
        <v>35.1</v>
      </c>
      <c r="D6412" s="2">
        <v>34.31</v>
      </c>
      <c r="E6412" s="2">
        <v>34.97</v>
      </c>
      <c r="F6412" s="2">
        <v>0</v>
      </c>
    </row>
    <row r="6413" spans="1:6" x14ac:dyDescent="0.25">
      <c r="A6413" s="3">
        <v>36411</v>
      </c>
      <c r="B6413" s="2">
        <v>34.94</v>
      </c>
      <c r="C6413" s="2">
        <v>35.44</v>
      </c>
      <c r="D6413" s="2">
        <v>34.31</v>
      </c>
      <c r="E6413" s="2">
        <v>34.47</v>
      </c>
      <c r="F6413" s="2">
        <v>-1.3451631369999999</v>
      </c>
    </row>
    <row r="6414" spans="1:6" x14ac:dyDescent="0.25">
      <c r="A6414" s="3">
        <v>36410</v>
      </c>
      <c r="B6414" s="2">
        <v>35.47</v>
      </c>
      <c r="C6414" s="2">
        <v>35.880000000000003</v>
      </c>
      <c r="D6414" s="2">
        <v>35.159999999999997</v>
      </c>
      <c r="E6414" s="2">
        <v>35.19</v>
      </c>
      <c r="F6414" s="2">
        <v>-0.78939949300000001</v>
      </c>
    </row>
    <row r="6415" spans="1:6" x14ac:dyDescent="0.25">
      <c r="A6415" s="3">
        <v>36406</v>
      </c>
      <c r="B6415" s="2">
        <v>34.94</v>
      </c>
      <c r="C6415" s="2">
        <v>35.47</v>
      </c>
      <c r="D6415" s="2">
        <v>34.880000000000003</v>
      </c>
      <c r="E6415" s="2">
        <v>35.47</v>
      </c>
      <c r="F6415" s="2">
        <v>1.5168860900000001</v>
      </c>
    </row>
    <row r="6416" spans="1:6" x14ac:dyDescent="0.25">
      <c r="A6416" s="3">
        <v>36405</v>
      </c>
      <c r="B6416" s="2">
        <v>34.130000000000003</v>
      </c>
      <c r="C6416" s="2">
        <v>34.26</v>
      </c>
      <c r="D6416" s="2">
        <v>33.380000000000003</v>
      </c>
      <c r="E6416" s="2">
        <v>34.130000000000003</v>
      </c>
      <c r="F6416" s="2">
        <v>0</v>
      </c>
    </row>
    <row r="6417" spans="1:6" x14ac:dyDescent="0.25">
      <c r="A6417" s="3">
        <v>36404</v>
      </c>
      <c r="B6417" s="2">
        <v>34.090000000000003</v>
      </c>
      <c r="C6417" s="2">
        <v>34.56</v>
      </c>
      <c r="D6417" s="2">
        <v>33.68</v>
      </c>
      <c r="E6417" s="2">
        <v>34.47</v>
      </c>
      <c r="F6417" s="2">
        <v>1.1146963919999999</v>
      </c>
    </row>
    <row r="6418" spans="1:6" x14ac:dyDescent="0.25">
      <c r="A6418" s="3">
        <v>36403</v>
      </c>
      <c r="B6418" s="2">
        <v>33.630000000000003</v>
      </c>
      <c r="C6418" s="2">
        <v>34.32</v>
      </c>
      <c r="D6418" s="2">
        <v>33</v>
      </c>
      <c r="E6418" s="2">
        <v>33.909999999999997</v>
      </c>
      <c r="F6418" s="2">
        <v>0.83258994900000005</v>
      </c>
    </row>
    <row r="6419" spans="1:6" x14ac:dyDescent="0.25">
      <c r="A6419" s="3">
        <v>36402</v>
      </c>
      <c r="B6419" s="2">
        <v>34.47</v>
      </c>
      <c r="C6419" s="2">
        <v>34.5</v>
      </c>
      <c r="D6419" s="2">
        <v>33.06</v>
      </c>
      <c r="E6419" s="2">
        <v>33.380000000000003</v>
      </c>
      <c r="F6419" s="2">
        <v>-3.162170003</v>
      </c>
    </row>
    <row r="6420" spans="1:6" x14ac:dyDescent="0.25">
      <c r="A6420" s="3">
        <v>36399</v>
      </c>
      <c r="B6420" s="2">
        <v>34.81</v>
      </c>
      <c r="C6420" s="2">
        <v>34.94</v>
      </c>
      <c r="D6420" s="2">
        <v>34.06</v>
      </c>
      <c r="E6420" s="2">
        <v>34.25</v>
      </c>
      <c r="F6420" s="2">
        <v>-1.6087331229999999</v>
      </c>
    </row>
    <row r="6421" spans="1:6" x14ac:dyDescent="0.25">
      <c r="A6421" s="3">
        <v>36398</v>
      </c>
      <c r="B6421" s="2">
        <v>33.94</v>
      </c>
      <c r="C6421" s="2">
        <v>35.159999999999997</v>
      </c>
      <c r="D6421" s="2">
        <v>33.94</v>
      </c>
      <c r="E6421" s="2">
        <v>34.47</v>
      </c>
      <c r="F6421" s="2">
        <v>1.5615792580000001</v>
      </c>
    </row>
    <row r="6422" spans="1:6" x14ac:dyDescent="0.25">
      <c r="A6422" s="3">
        <v>36397</v>
      </c>
      <c r="B6422" s="2">
        <v>33.5</v>
      </c>
      <c r="C6422" s="2">
        <v>34.53</v>
      </c>
      <c r="D6422" s="2">
        <v>33.31</v>
      </c>
      <c r="E6422" s="2">
        <v>34.31</v>
      </c>
      <c r="F6422" s="2">
        <v>2.4179104480000002</v>
      </c>
    </row>
    <row r="6423" spans="1:6" x14ac:dyDescent="0.25">
      <c r="A6423" s="3">
        <v>36396</v>
      </c>
      <c r="B6423" s="2">
        <v>32.53</v>
      </c>
      <c r="C6423" s="2">
        <v>33.5</v>
      </c>
      <c r="D6423" s="2">
        <v>32.53</v>
      </c>
      <c r="E6423" s="2">
        <v>33.19</v>
      </c>
      <c r="F6423" s="2">
        <v>2.0288964030000001</v>
      </c>
    </row>
    <row r="6424" spans="1:6" x14ac:dyDescent="0.25">
      <c r="A6424" s="3">
        <v>36395</v>
      </c>
      <c r="B6424" s="2">
        <v>32.380000000000003</v>
      </c>
      <c r="C6424" s="2">
        <v>32.94</v>
      </c>
      <c r="D6424" s="2">
        <v>32.1</v>
      </c>
      <c r="E6424" s="2">
        <v>32.880000000000003</v>
      </c>
      <c r="F6424" s="2">
        <v>1.5441630639999999</v>
      </c>
    </row>
    <row r="6425" spans="1:6" x14ac:dyDescent="0.25">
      <c r="A6425" s="3">
        <v>36392</v>
      </c>
      <c r="B6425" s="2">
        <v>31.44</v>
      </c>
      <c r="C6425" s="2">
        <v>32.07</v>
      </c>
      <c r="D6425" s="2">
        <v>31.25</v>
      </c>
      <c r="E6425" s="2">
        <v>32.07</v>
      </c>
      <c r="F6425" s="2">
        <v>2.003816794</v>
      </c>
    </row>
    <row r="6426" spans="1:6" x14ac:dyDescent="0.25">
      <c r="A6426" s="3">
        <v>36391</v>
      </c>
      <c r="B6426" s="2">
        <v>31.31</v>
      </c>
      <c r="C6426" s="2">
        <v>31.5</v>
      </c>
      <c r="D6426" s="2">
        <v>30.84</v>
      </c>
      <c r="E6426" s="2">
        <v>31.12</v>
      </c>
      <c r="F6426" s="2">
        <v>-0.60683487700000005</v>
      </c>
    </row>
    <row r="6427" spans="1:6" x14ac:dyDescent="0.25">
      <c r="A6427" s="3">
        <v>36390</v>
      </c>
      <c r="B6427" s="2">
        <v>31.88</v>
      </c>
      <c r="C6427" s="2">
        <v>32.07</v>
      </c>
      <c r="D6427" s="2">
        <v>31.6</v>
      </c>
      <c r="E6427" s="2">
        <v>31.66</v>
      </c>
      <c r="F6427" s="2">
        <v>-0.69008782899999999</v>
      </c>
    </row>
    <row r="6428" spans="1:6" x14ac:dyDescent="0.25">
      <c r="A6428" s="3">
        <v>36389</v>
      </c>
      <c r="B6428" s="2">
        <v>32.130000000000003</v>
      </c>
      <c r="C6428" s="2">
        <v>32.380000000000003</v>
      </c>
      <c r="D6428" s="2">
        <v>31.57</v>
      </c>
      <c r="E6428" s="2">
        <v>32.130000000000003</v>
      </c>
      <c r="F6428" s="2">
        <v>0</v>
      </c>
    </row>
    <row r="6429" spans="1:6" x14ac:dyDescent="0.25">
      <c r="A6429" s="3">
        <v>36388</v>
      </c>
      <c r="B6429" s="2">
        <v>31.88</v>
      </c>
      <c r="C6429" s="2">
        <v>32.22</v>
      </c>
      <c r="D6429" s="2">
        <v>31.32</v>
      </c>
      <c r="E6429" s="2">
        <v>31.75</v>
      </c>
      <c r="F6429" s="2">
        <v>-0.40777917200000002</v>
      </c>
    </row>
    <row r="6430" spans="1:6" x14ac:dyDescent="0.25">
      <c r="A6430" s="3">
        <v>36385</v>
      </c>
      <c r="B6430" s="2">
        <v>31.28</v>
      </c>
      <c r="C6430" s="2">
        <v>31.78</v>
      </c>
      <c r="D6430" s="2">
        <v>31.12</v>
      </c>
      <c r="E6430" s="2">
        <v>31.78</v>
      </c>
      <c r="F6430" s="2">
        <v>1.5984654730000001</v>
      </c>
    </row>
    <row r="6431" spans="1:6" x14ac:dyDescent="0.25">
      <c r="A6431" s="3">
        <v>36384</v>
      </c>
      <c r="B6431" s="2">
        <v>31.53</v>
      </c>
      <c r="C6431" s="2">
        <v>31.72</v>
      </c>
      <c r="D6431" s="2">
        <v>30.53</v>
      </c>
      <c r="E6431" s="2">
        <v>30.84</v>
      </c>
      <c r="F6431" s="2">
        <v>-2.1883920080000001</v>
      </c>
    </row>
    <row r="6432" spans="1:6" x14ac:dyDescent="0.25">
      <c r="A6432" s="3">
        <v>36383</v>
      </c>
      <c r="B6432" s="2">
        <v>31.22</v>
      </c>
      <c r="C6432" s="2">
        <v>31.5</v>
      </c>
      <c r="D6432" s="2">
        <v>30.06</v>
      </c>
      <c r="E6432" s="2">
        <v>31.47</v>
      </c>
      <c r="F6432" s="2">
        <v>0.80076873800000004</v>
      </c>
    </row>
    <row r="6433" spans="1:6" x14ac:dyDescent="0.25">
      <c r="A6433" s="3">
        <v>36382</v>
      </c>
      <c r="B6433" s="2">
        <v>30</v>
      </c>
      <c r="C6433" s="2">
        <v>30.31</v>
      </c>
      <c r="D6433" s="2">
        <v>28.08</v>
      </c>
      <c r="E6433" s="2">
        <v>29.37</v>
      </c>
      <c r="F6433" s="2">
        <v>-2.1</v>
      </c>
    </row>
    <row r="6434" spans="1:6" x14ac:dyDescent="0.25">
      <c r="A6434" s="3">
        <v>36381</v>
      </c>
      <c r="B6434" s="2">
        <v>31.56</v>
      </c>
      <c r="C6434" s="2">
        <v>31.94</v>
      </c>
      <c r="D6434" s="2">
        <v>29.81</v>
      </c>
      <c r="E6434" s="2">
        <v>29.9</v>
      </c>
      <c r="F6434" s="2">
        <v>-5.2598225599999999</v>
      </c>
    </row>
    <row r="6435" spans="1:6" x14ac:dyDescent="0.25">
      <c r="A6435" s="3">
        <v>36378</v>
      </c>
      <c r="B6435" s="2">
        <v>30.75</v>
      </c>
      <c r="C6435" s="2">
        <v>31.63</v>
      </c>
      <c r="D6435" s="2">
        <v>30.5</v>
      </c>
      <c r="E6435" s="2">
        <v>31.13</v>
      </c>
      <c r="F6435" s="2">
        <v>1.235772358</v>
      </c>
    </row>
    <row r="6436" spans="1:6" x14ac:dyDescent="0.25">
      <c r="A6436" s="3">
        <v>36377</v>
      </c>
      <c r="B6436" s="2">
        <v>30.56</v>
      </c>
      <c r="C6436" s="2">
        <v>30.78</v>
      </c>
      <c r="D6436" s="2">
        <v>29.18</v>
      </c>
      <c r="E6436" s="2">
        <v>30.75</v>
      </c>
      <c r="F6436" s="2">
        <v>0.62172774900000005</v>
      </c>
    </row>
    <row r="6437" spans="1:6" x14ac:dyDescent="0.25">
      <c r="A6437" s="3">
        <v>36376</v>
      </c>
      <c r="B6437" s="2">
        <v>30.72</v>
      </c>
      <c r="C6437" s="2">
        <v>31.35</v>
      </c>
      <c r="D6437" s="2">
        <v>30.16</v>
      </c>
      <c r="E6437" s="2">
        <v>30.25</v>
      </c>
      <c r="F6437" s="2">
        <v>-1.5299479170000001</v>
      </c>
    </row>
    <row r="6438" spans="1:6" x14ac:dyDescent="0.25">
      <c r="A6438" s="3">
        <v>36375</v>
      </c>
      <c r="B6438" s="2">
        <v>31.25</v>
      </c>
      <c r="C6438" s="2">
        <v>31.28</v>
      </c>
      <c r="D6438" s="2">
        <v>30.12</v>
      </c>
      <c r="E6438" s="2">
        <v>30.56</v>
      </c>
      <c r="F6438" s="2">
        <v>-2.2080000000000002</v>
      </c>
    </row>
    <row r="6439" spans="1:6" x14ac:dyDescent="0.25">
      <c r="A6439" s="3">
        <v>36374</v>
      </c>
      <c r="B6439" s="2">
        <v>30.84</v>
      </c>
      <c r="C6439" s="2">
        <v>32</v>
      </c>
      <c r="D6439" s="2">
        <v>30.62</v>
      </c>
      <c r="E6439" s="2">
        <v>30.9</v>
      </c>
      <c r="F6439" s="2">
        <v>0.194552529</v>
      </c>
    </row>
    <row r="6440" spans="1:6" x14ac:dyDescent="0.25">
      <c r="A6440" s="3">
        <v>36371</v>
      </c>
      <c r="B6440" s="2">
        <v>31.09</v>
      </c>
      <c r="C6440" s="2">
        <v>31.9</v>
      </c>
      <c r="D6440" s="2">
        <v>31</v>
      </c>
      <c r="E6440" s="2">
        <v>31.06</v>
      </c>
      <c r="F6440" s="2">
        <v>-9.6494049999999998E-2</v>
      </c>
    </row>
    <row r="6441" spans="1:6" x14ac:dyDescent="0.25">
      <c r="A6441" s="3">
        <v>36370</v>
      </c>
      <c r="B6441" s="2">
        <v>30.88</v>
      </c>
      <c r="C6441" s="2">
        <v>31.32</v>
      </c>
      <c r="D6441" s="2">
        <v>30.5</v>
      </c>
      <c r="E6441" s="2">
        <v>30.88</v>
      </c>
      <c r="F6441" s="2">
        <v>0</v>
      </c>
    </row>
    <row r="6442" spans="1:6" x14ac:dyDescent="0.25">
      <c r="A6442" s="3">
        <v>36369</v>
      </c>
      <c r="B6442" s="2">
        <v>31.44</v>
      </c>
      <c r="C6442" s="2">
        <v>32.03</v>
      </c>
      <c r="D6442" s="2">
        <v>30.72</v>
      </c>
      <c r="E6442" s="2">
        <v>31.66</v>
      </c>
      <c r="F6442" s="2">
        <v>0.69974554700000002</v>
      </c>
    </row>
    <row r="6443" spans="1:6" x14ac:dyDescent="0.25">
      <c r="A6443" s="3">
        <v>36368</v>
      </c>
      <c r="B6443" s="2">
        <v>31.06</v>
      </c>
      <c r="C6443" s="2">
        <v>31.62</v>
      </c>
      <c r="D6443" s="2">
        <v>30.72</v>
      </c>
      <c r="E6443" s="2">
        <v>31.47</v>
      </c>
      <c r="F6443" s="2">
        <v>1.320025757</v>
      </c>
    </row>
    <row r="6444" spans="1:6" x14ac:dyDescent="0.25">
      <c r="A6444" s="3">
        <v>36367</v>
      </c>
      <c r="B6444" s="2">
        <v>31</v>
      </c>
      <c r="C6444" s="2">
        <v>31.25</v>
      </c>
      <c r="D6444" s="2">
        <v>30.5</v>
      </c>
      <c r="E6444" s="2">
        <v>30.53</v>
      </c>
      <c r="F6444" s="2">
        <v>-1.516129032</v>
      </c>
    </row>
    <row r="6445" spans="1:6" x14ac:dyDescent="0.25">
      <c r="A6445" s="3">
        <v>36364</v>
      </c>
      <c r="B6445" s="2">
        <v>31</v>
      </c>
      <c r="C6445" s="2">
        <v>31.5</v>
      </c>
      <c r="D6445" s="2">
        <v>30.59</v>
      </c>
      <c r="E6445" s="2">
        <v>31.47</v>
      </c>
      <c r="F6445" s="2">
        <v>1.516129032</v>
      </c>
    </row>
    <row r="6446" spans="1:6" x14ac:dyDescent="0.25">
      <c r="A6446" s="3">
        <v>36363</v>
      </c>
      <c r="B6446" s="2">
        <v>31.47</v>
      </c>
      <c r="C6446" s="2">
        <v>31.63</v>
      </c>
      <c r="D6446" s="2">
        <v>30.5</v>
      </c>
      <c r="E6446" s="2">
        <v>30.56</v>
      </c>
      <c r="F6446" s="2">
        <v>-2.8916428340000002</v>
      </c>
    </row>
    <row r="6447" spans="1:6" x14ac:dyDescent="0.25">
      <c r="A6447" s="3">
        <v>36362</v>
      </c>
      <c r="B6447" s="2">
        <v>31.22</v>
      </c>
      <c r="C6447" s="2">
        <v>31.99</v>
      </c>
      <c r="D6447" s="2">
        <v>31.06</v>
      </c>
      <c r="E6447" s="2">
        <v>31.53</v>
      </c>
      <c r="F6447" s="2">
        <v>0.99295323499999999</v>
      </c>
    </row>
    <row r="6448" spans="1:6" x14ac:dyDescent="0.25">
      <c r="A6448" s="3">
        <v>36361</v>
      </c>
      <c r="B6448" s="2">
        <v>32.19</v>
      </c>
      <c r="C6448" s="2">
        <v>32.19</v>
      </c>
      <c r="D6448" s="2">
        <v>30.94</v>
      </c>
      <c r="E6448" s="2">
        <v>31.13</v>
      </c>
      <c r="F6448" s="2">
        <v>-3.2929481209999998</v>
      </c>
    </row>
    <row r="6449" spans="1:6" x14ac:dyDescent="0.25">
      <c r="A6449" s="3">
        <v>36360</v>
      </c>
      <c r="B6449" s="2">
        <v>33.06</v>
      </c>
      <c r="C6449" s="2">
        <v>33.06</v>
      </c>
      <c r="D6449" s="2">
        <v>32.369999999999997</v>
      </c>
      <c r="E6449" s="2">
        <v>32.47</v>
      </c>
      <c r="F6449" s="2">
        <v>-1.784633999</v>
      </c>
    </row>
    <row r="6450" spans="1:6" x14ac:dyDescent="0.25">
      <c r="A6450" s="3">
        <v>36357</v>
      </c>
      <c r="B6450" s="2">
        <v>33.44</v>
      </c>
      <c r="C6450" s="2">
        <v>33.44</v>
      </c>
      <c r="D6450" s="2">
        <v>32.659999999999997</v>
      </c>
      <c r="E6450" s="2">
        <v>33</v>
      </c>
      <c r="F6450" s="2">
        <v>-1.315789474</v>
      </c>
    </row>
    <row r="6451" spans="1:6" x14ac:dyDescent="0.25">
      <c r="A6451" s="3">
        <v>36356</v>
      </c>
      <c r="B6451" s="2">
        <v>32.96</v>
      </c>
      <c r="C6451" s="2">
        <v>33.44</v>
      </c>
      <c r="D6451" s="2">
        <v>32.5</v>
      </c>
      <c r="E6451" s="2">
        <v>33.28</v>
      </c>
      <c r="F6451" s="2">
        <v>0.97087378599999996</v>
      </c>
    </row>
    <row r="6452" spans="1:6" x14ac:dyDescent="0.25">
      <c r="A6452" s="3">
        <v>36355</v>
      </c>
      <c r="B6452" s="2">
        <v>32.94</v>
      </c>
      <c r="C6452" s="2">
        <v>32.97</v>
      </c>
      <c r="D6452" s="2">
        <v>31.97</v>
      </c>
      <c r="E6452" s="2">
        <v>32.659999999999997</v>
      </c>
      <c r="F6452" s="2">
        <v>-0.85003035800000004</v>
      </c>
    </row>
    <row r="6453" spans="1:6" x14ac:dyDescent="0.25">
      <c r="A6453" s="3">
        <v>36354</v>
      </c>
      <c r="B6453" s="2">
        <v>32.53</v>
      </c>
      <c r="C6453" s="2">
        <v>32.869999999999997</v>
      </c>
      <c r="D6453" s="2">
        <v>32.06</v>
      </c>
      <c r="E6453" s="2">
        <v>32.619999999999997</v>
      </c>
      <c r="F6453" s="2">
        <v>0.27666769099999999</v>
      </c>
    </row>
    <row r="6454" spans="1:6" x14ac:dyDescent="0.25">
      <c r="A6454" s="3">
        <v>36353</v>
      </c>
      <c r="B6454" s="2">
        <v>33.880000000000003</v>
      </c>
      <c r="C6454" s="2">
        <v>33.909999999999997</v>
      </c>
      <c r="D6454" s="2">
        <v>32.75</v>
      </c>
      <c r="E6454" s="2">
        <v>32.82</v>
      </c>
      <c r="F6454" s="2">
        <v>-3.1286894919999999</v>
      </c>
    </row>
    <row r="6455" spans="1:6" x14ac:dyDescent="0.25">
      <c r="A6455" s="3">
        <v>36350</v>
      </c>
      <c r="B6455" s="2">
        <v>33.630000000000003</v>
      </c>
      <c r="C6455" s="2">
        <v>33.69</v>
      </c>
      <c r="D6455" s="2">
        <v>32.69</v>
      </c>
      <c r="E6455" s="2">
        <v>33.54</v>
      </c>
      <c r="F6455" s="2">
        <v>-0.26761819799999997</v>
      </c>
    </row>
    <row r="6456" spans="1:6" x14ac:dyDescent="0.25">
      <c r="A6456" s="3">
        <v>36349</v>
      </c>
      <c r="B6456" s="2">
        <v>33.090000000000003</v>
      </c>
      <c r="C6456" s="2">
        <v>33.43</v>
      </c>
      <c r="D6456" s="2">
        <v>32.75</v>
      </c>
      <c r="E6456" s="2">
        <v>33.22</v>
      </c>
      <c r="F6456" s="2">
        <v>0.39286793599999997</v>
      </c>
    </row>
    <row r="6457" spans="1:6" x14ac:dyDescent="0.25">
      <c r="A6457" s="3">
        <v>36348</v>
      </c>
      <c r="B6457" s="2">
        <v>33.44</v>
      </c>
      <c r="C6457" s="2">
        <v>33.82</v>
      </c>
      <c r="D6457" s="2">
        <v>32.67</v>
      </c>
      <c r="E6457" s="2">
        <v>33.130000000000003</v>
      </c>
      <c r="F6457" s="2">
        <v>-0.92703349300000004</v>
      </c>
    </row>
    <row r="6458" spans="1:6" x14ac:dyDescent="0.25">
      <c r="A6458" s="3">
        <v>36347</v>
      </c>
      <c r="B6458" s="2">
        <v>34.159999999999997</v>
      </c>
      <c r="C6458" s="2">
        <v>34.630000000000003</v>
      </c>
      <c r="D6458" s="2">
        <v>33.25</v>
      </c>
      <c r="E6458" s="2">
        <v>33.35</v>
      </c>
      <c r="F6458" s="2">
        <v>-2.3711943789999999</v>
      </c>
    </row>
    <row r="6459" spans="1:6" x14ac:dyDescent="0.25">
      <c r="A6459" s="3">
        <v>36343</v>
      </c>
      <c r="B6459" s="2">
        <v>32.47</v>
      </c>
      <c r="C6459" s="2">
        <v>33.53</v>
      </c>
      <c r="D6459" s="2">
        <v>32.44</v>
      </c>
      <c r="E6459" s="2">
        <v>33.53</v>
      </c>
      <c r="F6459" s="2">
        <v>3.2645518939999998</v>
      </c>
    </row>
    <row r="6460" spans="1:6" x14ac:dyDescent="0.25">
      <c r="A6460" s="3">
        <v>36342</v>
      </c>
      <c r="B6460" s="2">
        <v>32.53</v>
      </c>
      <c r="C6460" s="2">
        <v>32.56</v>
      </c>
      <c r="D6460" s="2">
        <v>31.75</v>
      </c>
      <c r="E6460" s="2">
        <v>32.19</v>
      </c>
      <c r="F6460" s="2">
        <v>-1.0451890559999999</v>
      </c>
    </row>
    <row r="6461" spans="1:6" x14ac:dyDescent="0.25">
      <c r="A6461" s="3">
        <v>36341</v>
      </c>
      <c r="B6461" s="2">
        <v>31.19</v>
      </c>
      <c r="C6461" s="2">
        <v>32.72</v>
      </c>
      <c r="D6461" s="2">
        <v>30.81</v>
      </c>
      <c r="E6461" s="2">
        <v>32.22</v>
      </c>
      <c r="F6461" s="2">
        <v>3.3023404940000001</v>
      </c>
    </row>
    <row r="6462" spans="1:6" x14ac:dyDescent="0.25">
      <c r="A6462" s="3">
        <v>36340</v>
      </c>
      <c r="B6462" s="2">
        <v>31</v>
      </c>
      <c r="C6462" s="2">
        <v>31.47</v>
      </c>
      <c r="D6462" s="2">
        <v>30.5</v>
      </c>
      <c r="E6462" s="2">
        <v>31.25</v>
      </c>
      <c r="F6462" s="2">
        <v>0.80645161300000001</v>
      </c>
    </row>
    <row r="6463" spans="1:6" x14ac:dyDescent="0.25">
      <c r="A6463" s="3">
        <v>36339</v>
      </c>
      <c r="B6463" s="2">
        <v>31</v>
      </c>
      <c r="C6463" s="2">
        <v>31.06</v>
      </c>
      <c r="D6463" s="2">
        <v>30.47</v>
      </c>
      <c r="E6463" s="2">
        <v>30.97</v>
      </c>
      <c r="F6463" s="2">
        <v>-9.6774193999999994E-2</v>
      </c>
    </row>
    <row r="6464" spans="1:6" x14ac:dyDescent="0.25">
      <c r="A6464" s="3">
        <v>36336</v>
      </c>
      <c r="B6464" s="2">
        <v>30.63</v>
      </c>
      <c r="C6464" s="2">
        <v>30.85</v>
      </c>
      <c r="D6464" s="2">
        <v>30.25</v>
      </c>
      <c r="E6464" s="2">
        <v>30.66</v>
      </c>
      <c r="F6464" s="2">
        <v>9.7943192999999998E-2</v>
      </c>
    </row>
    <row r="6465" spans="1:6" x14ac:dyDescent="0.25">
      <c r="A6465" s="3">
        <v>36335</v>
      </c>
      <c r="B6465" s="2">
        <v>30.97</v>
      </c>
      <c r="C6465" s="2">
        <v>31.06</v>
      </c>
      <c r="D6465" s="2">
        <v>30.06</v>
      </c>
      <c r="E6465" s="2">
        <v>30.13</v>
      </c>
      <c r="F6465" s="2">
        <v>-2.712302228</v>
      </c>
    </row>
    <row r="6466" spans="1:6" x14ac:dyDescent="0.25">
      <c r="A6466" s="3">
        <v>36334</v>
      </c>
      <c r="B6466" s="2">
        <v>30</v>
      </c>
      <c r="C6466" s="2">
        <v>31.03</v>
      </c>
      <c r="D6466" s="2">
        <v>29.62</v>
      </c>
      <c r="E6466" s="2">
        <v>30.94</v>
      </c>
      <c r="F6466" s="2">
        <v>3.1333333329999999</v>
      </c>
    </row>
    <row r="6467" spans="1:6" x14ac:dyDescent="0.25">
      <c r="A6467" s="3">
        <v>36333</v>
      </c>
      <c r="B6467" s="2">
        <v>30.5</v>
      </c>
      <c r="C6467" s="2">
        <v>31.16</v>
      </c>
      <c r="D6467" s="2">
        <v>29.69</v>
      </c>
      <c r="E6467" s="2">
        <v>29.75</v>
      </c>
      <c r="F6467" s="2">
        <v>-2.4590163930000002</v>
      </c>
    </row>
    <row r="6468" spans="1:6" x14ac:dyDescent="0.25">
      <c r="A6468" s="3">
        <v>36332</v>
      </c>
      <c r="B6468" s="2">
        <v>30.02</v>
      </c>
      <c r="C6468" s="2">
        <v>31.02</v>
      </c>
      <c r="D6468" s="2">
        <v>29.86</v>
      </c>
      <c r="E6468" s="2">
        <v>30.79</v>
      </c>
      <c r="F6468" s="2">
        <v>2.5649566959999999</v>
      </c>
    </row>
    <row r="6469" spans="1:6" x14ac:dyDescent="0.25">
      <c r="A6469" s="3">
        <v>36329</v>
      </c>
      <c r="B6469" s="2">
        <v>29.09</v>
      </c>
      <c r="C6469" s="2">
        <v>29.87</v>
      </c>
      <c r="D6469" s="2">
        <v>29.07</v>
      </c>
      <c r="E6469" s="2">
        <v>29.84</v>
      </c>
      <c r="F6469" s="2">
        <v>2.5782055690000001</v>
      </c>
    </row>
    <row r="6470" spans="1:6" x14ac:dyDescent="0.25">
      <c r="A6470" s="3">
        <v>36328</v>
      </c>
      <c r="B6470" s="2">
        <v>29.13</v>
      </c>
      <c r="C6470" s="2">
        <v>29.54</v>
      </c>
      <c r="D6470" s="2">
        <v>28.97</v>
      </c>
      <c r="E6470" s="2">
        <v>29.35</v>
      </c>
      <c r="F6470" s="2">
        <v>0.75523515299999999</v>
      </c>
    </row>
    <row r="6471" spans="1:6" x14ac:dyDescent="0.25">
      <c r="A6471" s="3">
        <v>36327</v>
      </c>
      <c r="B6471" s="2">
        <v>28.38</v>
      </c>
      <c r="C6471" s="2">
        <v>29.08</v>
      </c>
      <c r="D6471" s="2">
        <v>27.97</v>
      </c>
      <c r="E6471" s="2">
        <v>29.07</v>
      </c>
      <c r="F6471" s="2">
        <v>2.4312896409999998</v>
      </c>
    </row>
    <row r="6472" spans="1:6" x14ac:dyDescent="0.25">
      <c r="A6472" s="3">
        <v>36326</v>
      </c>
      <c r="B6472" s="2">
        <v>27.09</v>
      </c>
      <c r="C6472" s="2">
        <v>27.87</v>
      </c>
      <c r="D6472" s="2">
        <v>26.96</v>
      </c>
      <c r="E6472" s="2">
        <v>27.79</v>
      </c>
      <c r="F6472" s="2">
        <v>2.5839793279999999</v>
      </c>
    </row>
    <row r="6473" spans="1:6" x14ac:dyDescent="0.25">
      <c r="A6473" s="3">
        <v>36325</v>
      </c>
      <c r="B6473" s="2">
        <v>27.84</v>
      </c>
      <c r="C6473" s="2">
        <v>27.98</v>
      </c>
      <c r="D6473" s="2">
        <v>26.92</v>
      </c>
      <c r="E6473" s="2">
        <v>26.95</v>
      </c>
      <c r="F6473" s="2">
        <v>-3.1968390800000002</v>
      </c>
    </row>
    <row r="6474" spans="1:6" x14ac:dyDescent="0.25">
      <c r="A6474" s="3">
        <v>36322</v>
      </c>
      <c r="B6474" s="2">
        <v>27.7</v>
      </c>
      <c r="C6474" s="2">
        <v>28.11</v>
      </c>
      <c r="D6474" s="2">
        <v>27.62</v>
      </c>
      <c r="E6474" s="2">
        <v>27.67</v>
      </c>
      <c r="F6474" s="2">
        <v>-0.108303249</v>
      </c>
    </row>
    <row r="6475" spans="1:6" x14ac:dyDescent="0.25">
      <c r="A6475" s="3">
        <v>36321</v>
      </c>
      <c r="B6475" s="2">
        <v>28.31</v>
      </c>
      <c r="C6475" s="2">
        <v>28.31</v>
      </c>
      <c r="D6475" s="2">
        <v>27.42</v>
      </c>
      <c r="E6475" s="2">
        <v>27.61</v>
      </c>
      <c r="F6475" s="2">
        <v>-2.4726245140000001</v>
      </c>
    </row>
    <row r="6476" spans="1:6" x14ac:dyDescent="0.25">
      <c r="A6476" s="3">
        <v>36320</v>
      </c>
      <c r="B6476" s="2">
        <v>28.13</v>
      </c>
      <c r="C6476" s="2">
        <v>28.51</v>
      </c>
      <c r="D6476" s="2">
        <v>27.75</v>
      </c>
      <c r="E6476" s="2">
        <v>28.44</v>
      </c>
      <c r="F6476" s="2">
        <v>1.102026306</v>
      </c>
    </row>
    <row r="6477" spans="1:6" x14ac:dyDescent="0.25">
      <c r="A6477" s="3">
        <v>36319</v>
      </c>
      <c r="B6477" s="2">
        <v>28.77</v>
      </c>
      <c r="C6477" s="2">
        <v>29.13</v>
      </c>
      <c r="D6477" s="2">
        <v>27.79</v>
      </c>
      <c r="E6477" s="2">
        <v>27.93</v>
      </c>
      <c r="F6477" s="2">
        <v>-2.9197080290000001</v>
      </c>
    </row>
    <row r="6478" spans="1:6" x14ac:dyDescent="0.25">
      <c r="A6478" s="3">
        <v>36318</v>
      </c>
      <c r="B6478" s="2">
        <v>28.67</v>
      </c>
      <c r="C6478" s="2">
        <v>29.06</v>
      </c>
      <c r="D6478" s="2">
        <v>28.44</v>
      </c>
      <c r="E6478" s="2">
        <v>28.84</v>
      </c>
      <c r="F6478" s="2">
        <v>0.59295430800000004</v>
      </c>
    </row>
    <row r="6479" spans="1:6" x14ac:dyDescent="0.25">
      <c r="A6479" s="3">
        <v>36315</v>
      </c>
      <c r="B6479" s="2">
        <v>27.38</v>
      </c>
      <c r="C6479" s="2">
        <v>28.76</v>
      </c>
      <c r="D6479" s="2">
        <v>27.38</v>
      </c>
      <c r="E6479" s="2">
        <v>28.72</v>
      </c>
      <c r="F6479" s="2">
        <v>4.8940832719999996</v>
      </c>
    </row>
    <row r="6480" spans="1:6" x14ac:dyDescent="0.25">
      <c r="A6480" s="3">
        <v>36314</v>
      </c>
      <c r="B6480" s="2">
        <v>27.5</v>
      </c>
      <c r="C6480" s="2">
        <v>28.28</v>
      </c>
      <c r="D6480" s="2">
        <v>27.12</v>
      </c>
      <c r="E6480" s="2">
        <v>27.2</v>
      </c>
      <c r="F6480" s="2">
        <v>-1.0909090910000001</v>
      </c>
    </row>
    <row r="6481" spans="1:6" x14ac:dyDescent="0.25">
      <c r="A6481" s="3">
        <v>36313</v>
      </c>
      <c r="B6481" s="2">
        <v>26.88</v>
      </c>
      <c r="C6481" s="2">
        <v>27.71</v>
      </c>
      <c r="D6481" s="2">
        <v>26.38</v>
      </c>
      <c r="E6481" s="2">
        <v>27.54</v>
      </c>
      <c r="F6481" s="2">
        <v>2.4553571430000001</v>
      </c>
    </row>
    <row r="6482" spans="1:6" x14ac:dyDescent="0.25">
      <c r="A6482" s="3">
        <v>36312</v>
      </c>
      <c r="B6482" s="2">
        <v>27.27</v>
      </c>
      <c r="C6482" s="2">
        <v>27.35</v>
      </c>
      <c r="D6482" s="2">
        <v>26.6</v>
      </c>
      <c r="E6482" s="2">
        <v>26.77</v>
      </c>
      <c r="F6482" s="2">
        <v>-1.833516685</v>
      </c>
    </row>
    <row r="6483" spans="1:6" x14ac:dyDescent="0.25">
      <c r="A6483" s="3">
        <v>36308</v>
      </c>
      <c r="B6483" s="2">
        <v>26.97</v>
      </c>
      <c r="C6483" s="2">
        <v>27.28</v>
      </c>
      <c r="D6483" s="2">
        <v>26.63</v>
      </c>
      <c r="E6483" s="2">
        <v>27.25</v>
      </c>
      <c r="F6483" s="2">
        <v>1.0381905819999999</v>
      </c>
    </row>
    <row r="6484" spans="1:6" x14ac:dyDescent="0.25">
      <c r="A6484" s="3">
        <v>36307</v>
      </c>
      <c r="B6484" s="2">
        <v>27.22</v>
      </c>
      <c r="C6484" s="2">
        <v>27.53</v>
      </c>
      <c r="D6484" s="2">
        <v>26.5</v>
      </c>
      <c r="E6484" s="2">
        <v>27</v>
      </c>
      <c r="F6484" s="2">
        <v>-0.80822924299999999</v>
      </c>
    </row>
    <row r="6485" spans="1:6" x14ac:dyDescent="0.25">
      <c r="A6485" s="3">
        <v>36306</v>
      </c>
      <c r="B6485" s="2">
        <v>26.34</v>
      </c>
      <c r="C6485" s="2">
        <v>27.51</v>
      </c>
      <c r="D6485" s="2">
        <v>25.93</v>
      </c>
      <c r="E6485" s="2">
        <v>27.28</v>
      </c>
      <c r="F6485" s="2">
        <v>3.568716781</v>
      </c>
    </row>
    <row r="6486" spans="1:6" x14ac:dyDescent="0.25">
      <c r="A6486" s="3">
        <v>36305</v>
      </c>
      <c r="B6486" s="2">
        <v>27.42</v>
      </c>
      <c r="C6486" s="2">
        <v>27.42</v>
      </c>
      <c r="D6486" s="2">
        <v>26.03</v>
      </c>
      <c r="E6486" s="2">
        <v>26.09</v>
      </c>
      <c r="F6486" s="2">
        <v>-4.8504741060000001</v>
      </c>
    </row>
    <row r="6487" spans="1:6" x14ac:dyDescent="0.25">
      <c r="A6487" s="3">
        <v>36304</v>
      </c>
      <c r="B6487" s="2">
        <v>28.45</v>
      </c>
      <c r="C6487" s="2">
        <v>28.47</v>
      </c>
      <c r="D6487" s="2">
        <v>27</v>
      </c>
      <c r="E6487" s="2">
        <v>27.34</v>
      </c>
      <c r="F6487" s="2">
        <v>-3.901581722</v>
      </c>
    </row>
    <row r="6488" spans="1:6" x14ac:dyDescent="0.25">
      <c r="A6488" s="3">
        <v>36301</v>
      </c>
      <c r="B6488" s="2">
        <v>28.69</v>
      </c>
      <c r="C6488" s="2">
        <v>28.96</v>
      </c>
      <c r="D6488" s="2">
        <v>28.1</v>
      </c>
      <c r="E6488" s="2">
        <v>28.31</v>
      </c>
      <c r="F6488" s="2">
        <v>-1.324503311</v>
      </c>
    </row>
    <row r="6489" spans="1:6" x14ac:dyDescent="0.25">
      <c r="A6489" s="3">
        <v>36300</v>
      </c>
      <c r="B6489" s="2">
        <v>29.27</v>
      </c>
      <c r="C6489" s="2">
        <v>29.35</v>
      </c>
      <c r="D6489" s="2">
        <v>28.69</v>
      </c>
      <c r="E6489" s="2">
        <v>28.69</v>
      </c>
      <c r="F6489" s="2">
        <v>-1.9815510759999999</v>
      </c>
    </row>
    <row r="6490" spans="1:6" x14ac:dyDescent="0.25">
      <c r="A6490" s="3">
        <v>36299</v>
      </c>
      <c r="B6490" s="2">
        <v>29.22</v>
      </c>
      <c r="C6490" s="2">
        <v>29.38</v>
      </c>
      <c r="D6490" s="2">
        <v>28.56</v>
      </c>
      <c r="E6490" s="2">
        <v>29.14</v>
      </c>
      <c r="F6490" s="2">
        <v>-0.27378507899999999</v>
      </c>
    </row>
    <row r="6491" spans="1:6" x14ac:dyDescent="0.25">
      <c r="A6491" s="3">
        <v>36298</v>
      </c>
      <c r="B6491" s="2">
        <v>29.13</v>
      </c>
      <c r="C6491" s="2">
        <v>29.35</v>
      </c>
      <c r="D6491" s="2">
        <v>28.79</v>
      </c>
      <c r="E6491" s="2">
        <v>29.05</v>
      </c>
      <c r="F6491" s="2">
        <v>-0.274630965</v>
      </c>
    </row>
    <row r="6492" spans="1:6" x14ac:dyDescent="0.25">
      <c r="A6492" s="3">
        <v>36297</v>
      </c>
      <c r="B6492" s="2">
        <v>28.7</v>
      </c>
      <c r="C6492" s="2">
        <v>29.12</v>
      </c>
      <c r="D6492" s="2">
        <v>28.2</v>
      </c>
      <c r="E6492" s="2">
        <v>29.11</v>
      </c>
      <c r="F6492" s="2">
        <v>1.428571429</v>
      </c>
    </row>
    <row r="6493" spans="1:6" x14ac:dyDescent="0.25">
      <c r="A6493" s="3">
        <v>36294</v>
      </c>
      <c r="B6493" s="2">
        <v>28.77</v>
      </c>
      <c r="C6493" s="2">
        <v>29.55</v>
      </c>
      <c r="D6493" s="2">
        <v>28.52</v>
      </c>
      <c r="E6493" s="2">
        <v>28.86</v>
      </c>
      <c r="F6493" s="2">
        <v>0.31282586000000001</v>
      </c>
    </row>
    <row r="6494" spans="1:6" x14ac:dyDescent="0.25">
      <c r="A6494" s="3">
        <v>36293</v>
      </c>
      <c r="B6494" s="2">
        <v>29.72</v>
      </c>
      <c r="C6494" s="2">
        <v>30.58</v>
      </c>
      <c r="D6494" s="2">
        <v>29.31</v>
      </c>
      <c r="E6494" s="2">
        <v>29.42</v>
      </c>
      <c r="F6494" s="2">
        <v>-1.0094212650000001</v>
      </c>
    </row>
    <row r="6495" spans="1:6" x14ac:dyDescent="0.25">
      <c r="A6495" s="3">
        <v>36292</v>
      </c>
      <c r="B6495" s="2">
        <v>29.38</v>
      </c>
      <c r="C6495" s="2">
        <v>29.82</v>
      </c>
      <c r="D6495" s="2">
        <v>28.9</v>
      </c>
      <c r="E6495" s="2">
        <v>29.69</v>
      </c>
      <c r="F6495" s="2">
        <v>1.0551395509999999</v>
      </c>
    </row>
    <row r="6496" spans="1:6" x14ac:dyDescent="0.25">
      <c r="A6496" s="3">
        <v>36291</v>
      </c>
      <c r="B6496" s="2">
        <v>27.75</v>
      </c>
      <c r="C6496" s="2">
        <v>28.02</v>
      </c>
      <c r="D6496" s="2">
        <v>27.44</v>
      </c>
      <c r="E6496" s="2">
        <v>27.97</v>
      </c>
      <c r="F6496" s="2">
        <v>0.79279279300000005</v>
      </c>
    </row>
    <row r="6497" spans="1:6" x14ac:dyDescent="0.25">
      <c r="A6497" s="3">
        <v>36290</v>
      </c>
      <c r="B6497" s="2">
        <v>27.38</v>
      </c>
      <c r="C6497" s="2">
        <v>28.07</v>
      </c>
      <c r="D6497" s="2">
        <v>27.07</v>
      </c>
      <c r="E6497" s="2">
        <v>27.32</v>
      </c>
      <c r="F6497" s="2">
        <v>-0.219138057</v>
      </c>
    </row>
    <row r="6498" spans="1:6" x14ac:dyDescent="0.25">
      <c r="A6498" s="3">
        <v>36287</v>
      </c>
      <c r="B6498" s="2">
        <v>27.06</v>
      </c>
      <c r="C6498" s="2">
        <v>27.4</v>
      </c>
      <c r="D6498" s="2">
        <v>26.22</v>
      </c>
      <c r="E6498" s="2">
        <v>27.12</v>
      </c>
      <c r="F6498" s="2">
        <v>0.22172949</v>
      </c>
    </row>
    <row r="6499" spans="1:6" x14ac:dyDescent="0.25">
      <c r="A6499" s="3">
        <v>36286</v>
      </c>
      <c r="B6499" s="2">
        <v>27.53</v>
      </c>
      <c r="C6499" s="2">
        <v>27.63</v>
      </c>
      <c r="D6499" s="2">
        <v>26.47</v>
      </c>
      <c r="E6499" s="2">
        <v>26.73</v>
      </c>
      <c r="F6499" s="2">
        <v>-2.9059208139999999</v>
      </c>
    </row>
    <row r="6500" spans="1:6" x14ac:dyDescent="0.25">
      <c r="A6500" s="3">
        <v>36285</v>
      </c>
      <c r="B6500" s="2">
        <v>27.03</v>
      </c>
      <c r="C6500" s="2">
        <v>27.98</v>
      </c>
      <c r="D6500" s="2">
        <v>26.19</v>
      </c>
      <c r="E6500" s="2">
        <v>27.74</v>
      </c>
      <c r="F6500" s="2">
        <v>2.626711062</v>
      </c>
    </row>
    <row r="6501" spans="1:6" x14ac:dyDescent="0.25">
      <c r="A6501" s="3">
        <v>36284</v>
      </c>
      <c r="B6501" s="2">
        <v>28.28</v>
      </c>
      <c r="C6501" s="2">
        <v>28.84</v>
      </c>
      <c r="D6501" s="2">
        <v>27</v>
      </c>
      <c r="E6501" s="2">
        <v>27.15</v>
      </c>
      <c r="F6501" s="2">
        <v>-3.9957567190000001</v>
      </c>
    </row>
    <row r="6502" spans="1:6" x14ac:dyDescent="0.25">
      <c r="A6502" s="3">
        <v>36283</v>
      </c>
      <c r="B6502" s="2">
        <v>28.44</v>
      </c>
      <c r="C6502" s="2">
        <v>28.5</v>
      </c>
      <c r="D6502" s="2">
        <v>27.74</v>
      </c>
      <c r="E6502" s="2">
        <v>28.41</v>
      </c>
      <c r="F6502" s="2">
        <v>-0.105485232</v>
      </c>
    </row>
    <row r="6503" spans="1:6" x14ac:dyDescent="0.25">
      <c r="A6503" s="3">
        <v>36280</v>
      </c>
      <c r="B6503" s="2">
        <v>28.05</v>
      </c>
      <c r="C6503" s="2">
        <v>28.57</v>
      </c>
      <c r="D6503" s="2">
        <v>27.44</v>
      </c>
      <c r="E6503" s="2">
        <v>28.52</v>
      </c>
      <c r="F6503" s="2">
        <v>1.675579323</v>
      </c>
    </row>
    <row r="6504" spans="1:6" x14ac:dyDescent="0.25">
      <c r="A6504" s="3">
        <v>36279</v>
      </c>
      <c r="B6504" s="2">
        <v>27.97</v>
      </c>
      <c r="C6504" s="2">
        <v>28</v>
      </c>
      <c r="D6504" s="2">
        <v>26.69</v>
      </c>
      <c r="E6504" s="2">
        <v>27.3</v>
      </c>
      <c r="F6504" s="2">
        <v>-2.3954236679999998</v>
      </c>
    </row>
    <row r="6505" spans="1:6" x14ac:dyDescent="0.25">
      <c r="A6505" s="3">
        <v>36278</v>
      </c>
      <c r="B6505" s="2">
        <v>28.75</v>
      </c>
      <c r="C6505" s="2">
        <v>28.75</v>
      </c>
      <c r="D6505" s="2">
        <v>27.81</v>
      </c>
      <c r="E6505" s="2">
        <v>27.94</v>
      </c>
      <c r="F6505" s="2">
        <v>-2.817391304</v>
      </c>
    </row>
    <row r="6506" spans="1:6" x14ac:dyDescent="0.25">
      <c r="A6506" s="3">
        <v>36277</v>
      </c>
      <c r="B6506" s="2">
        <v>29.44</v>
      </c>
      <c r="C6506" s="2">
        <v>29.57</v>
      </c>
      <c r="D6506" s="2">
        <v>28.22</v>
      </c>
      <c r="E6506" s="2">
        <v>28.77</v>
      </c>
      <c r="F6506" s="2">
        <v>-2.2758152169999999</v>
      </c>
    </row>
    <row r="6507" spans="1:6" x14ac:dyDescent="0.25">
      <c r="A6507" s="3">
        <v>36276</v>
      </c>
      <c r="B6507" s="2">
        <v>29.44</v>
      </c>
      <c r="C6507" s="2">
        <v>29.78</v>
      </c>
      <c r="D6507" s="2">
        <v>29.1</v>
      </c>
      <c r="E6507" s="2">
        <v>29.41</v>
      </c>
      <c r="F6507" s="2">
        <v>-0.101902174</v>
      </c>
    </row>
    <row r="6508" spans="1:6" x14ac:dyDescent="0.25">
      <c r="A6508" s="3">
        <v>36273</v>
      </c>
      <c r="B6508" s="2">
        <v>28.17</v>
      </c>
      <c r="C6508" s="2">
        <v>29.39</v>
      </c>
      <c r="D6508" s="2">
        <v>27.78</v>
      </c>
      <c r="E6508" s="2">
        <v>29.34</v>
      </c>
      <c r="F6508" s="2">
        <v>4.1533546330000002</v>
      </c>
    </row>
    <row r="6509" spans="1:6" x14ac:dyDescent="0.25">
      <c r="A6509" s="3">
        <v>36272</v>
      </c>
      <c r="B6509" s="2">
        <v>27.81</v>
      </c>
      <c r="C6509" s="2">
        <v>28.5</v>
      </c>
      <c r="D6509" s="2">
        <v>27.79</v>
      </c>
      <c r="E6509" s="2">
        <v>28.29</v>
      </c>
      <c r="F6509" s="2">
        <v>1.725997843</v>
      </c>
    </row>
    <row r="6510" spans="1:6" x14ac:dyDescent="0.25">
      <c r="A6510" s="3">
        <v>36271</v>
      </c>
      <c r="B6510" s="2">
        <v>25.67</v>
      </c>
      <c r="C6510" s="2">
        <v>27.03</v>
      </c>
      <c r="D6510" s="2">
        <v>25.28</v>
      </c>
      <c r="E6510" s="2">
        <v>26.98</v>
      </c>
      <c r="F6510" s="2">
        <v>5.1032333459999997</v>
      </c>
    </row>
    <row r="6511" spans="1:6" x14ac:dyDescent="0.25">
      <c r="A6511" s="3">
        <v>36270</v>
      </c>
      <c r="B6511" s="2">
        <v>25.02</v>
      </c>
      <c r="C6511" s="2">
        <v>25.6</v>
      </c>
      <c r="D6511" s="2">
        <v>24.82</v>
      </c>
      <c r="E6511" s="2">
        <v>25.4</v>
      </c>
      <c r="F6511" s="2">
        <v>1.518784972</v>
      </c>
    </row>
    <row r="6512" spans="1:6" x14ac:dyDescent="0.25">
      <c r="A6512" s="3">
        <v>36269</v>
      </c>
      <c r="B6512" s="2">
        <v>26.61</v>
      </c>
      <c r="C6512" s="2">
        <v>27.28</v>
      </c>
      <c r="D6512" s="2">
        <v>25</v>
      </c>
      <c r="E6512" s="2">
        <v>25</v>
      </c>
      <c r="F6512" s="2">
        <v>-6.0503570089999998</v>
      </c>
    </row>
    <row r="6513" spans="1:6" x14ac:dyDescent="0.25">
      <c r="A6513" s="3">
        <v>36266</v>
      </c>
      <c r="B6513" s="2">
        <v>27.61</v>
      </c>
      <c r="C6513" s="2">
        <v>27.66</v>
      </c>
      <c r="D6513" s="2">
        <v>26.25</v>
      </c>
      <c r="E6513" s="2">
        <v>26.42</v>
      </c>
      <c r="F6513" s="2">
        <v>-4.3100325970000002</v>
      </c>
    </row>
    <row r="6514" spans="1:6" x14ac:dyDescent="0.25">
      <c r="A6514" s="3">
        <v>36265</v>
      </c>
      <c r="B6514" s="2">
        <v>27.75</v>
      </c>
      <c r="C6514" s="2">
        <v>27.78</v>
      </c>
      <c r="D6514" s="2">
        <v>26.56</v>
      </c>
      <c r="E6514" s="2">
        <v>27.58</v>
      </c>
      <c r="F6514" s="2">
        <v>-0.61261261300000003</v>
      </c>
    </row>
    <row r="6515" spans="1:6" x14ac:dyDescent="0.25">
      <c r="A6515" s="3">
        <v>36264</v>
      </c>
      <c r="B6515" s="2">
        <v>28.95</v>
      </c>
      <c r="C6515" s="2">
        <v>29.03</v>
      </c>
      <c r="D6515" s="2">
        <v>27.62</v>
      </c>
      <c r="E6515" s="2">
        <v>27.68</v>
      </c>
      <c r="F6515" s="2">
        <v>-4.3868739210000003</v>
      </c>
    </row>
    <row r="6516" spans="1:6" x14ac:dyDescent="0.25">
      <c r="A6516" s="3">
        <v>36263</v>
      </c>
      <c r="B6516" s="2">
        <v>29.5</v>
      </c>
      <c r="C6516" s="2">
        <v>29.52</v>
      </c>
      <c r="D6516" s="2">
        <v>28.5</v>
      </c>
      <c r="E6516" s="2">
        <v>28.53</v>
      </c>
      <c r="F6516" s="2">
        <v>-3.2881355929999998</v>
      </c>
    </row>
    <row r="6517" spans="1:6" x14ac:dyDescent="0.25">
      <c r="A6517" s="3">
        <v>36262</v>
      </c>
      <c r="B6517" s="2">
        <v>28.88</v>
      </c>
      <c r="C6517" s="2">
        <v>29.79</v>
      </c>
      <c r="D6517" s="2">
        <v>28.63</v>
      </c>
      <c r="E6517" s="2">
        <v>29.44</v>
      </c>
      <c r="F6517" s="2">
        <v>1.939058172</v>
      </c>
    </row>
    <row r="6518" spans="1:6" x14ac:dyDescent="0.25">
      <c r="A6518" s="3">
        <v>36259</v>
      </c>
      <c r="B6518" s="2">
        <v>29.47</v>
      </c>
      <c r="C6518" s="2">
        <v>29.91</v>
      </c>
      <c r="D6518" s="2">
        <v>29.38</v>
      </c>
      <c r="E6518" s="2">
        <v>29.53</v>
      </c>
      <c r="F6518" s="2">
        <v>0.20359687800000001</v>
      </c>
    </row>
    <row r="6519" spans="1:6" x14ac:dyDescent="0.25">
      <c r="A6519" s="3">
        <v>36258</v>
      </c>
      <c r="B6519" s="2">
        <v>29.34</v>
      </c>
      <c r="C6519" s="2">
        <v>29.68</v>
      </c>
      <c r="D6519" s="2">
        <v>28.68</v>
      </c>
      <c r="E6519" s="2">
        <v>29.4</v>
      </c>
      <c r="F6519" s="2">
        <v>0.204498978</v>
      </c>
    </row>
    <row r="6520" spans="1:6" x14ac:dyDescent="0.25">
      <c r="A6520" s="3">
        <v>36257</v>
      </c>
      <c r="B6520" s="2">
        <v>29.22</v>
      </c>
      <c r="C6520" s="2">
        <v>30</v>
      </c>
      <c r="D6520" s="2">
        <v>28.63</v>
      </c>
      <c r="E6520" s="2">
        <v>29.69</v>
      </c>
      <c r="F6520" s="2">
        <v>1.6084873369999999</v>
      </c>
    </row>
    <row r="6521" spans="1:6" x14ac:dyDescent="0.25">
      <c r="A6521" s="3">
        <v>36256</v>
      </c>
      <c r="B6521" s="2">
        <v>28.56</v>
      </c>
      <c r="C6521" s="2">
        <v>29.06</v>
      </c>
      <c r="D6521" s="2">
        <v>28.43</v>
      </c>
      <c r="E6521" s="2">
        <v>28.81</v>
      </c>
      <c r="F6521" s="2">
        <v>0.87535014</v>
      </c>
    </row>
    <row r="6522" spans="1:6" x14ac:dyDescent="0.25">
      <c r="A6522" s="3">
        <v>36255</v>
      </c>
      <c r="B6522" s="2">
        <v>27.84</v>
      </c>
      <c r="C6522" s="2">
        <v>28.62</v>
      </c>
      <c r="D6522" s="2">
        <v>27.84</v>
      </c>
      <c r="E6522" s="2">
        <v>28.61</v>
      </c>
      <c r="F6522" s="2">
        <v>2.7658045979999999</v>
      </c>
    </row>
    <row r="6523" spans="1:6" x14ac:dyDescent="0.25">
      <c r="A6523" s="3">
        <v>36251</v>
      </c>
      <c r="B6523" s="2">
        <v>27.63</v>
      </c>
      <c r="C6523" s="2">
        <v>27.88</v>
      </c>
      <c r="D6523" s="2">
        <v>27.04</v>
      </c>
      <c r="E6523" s="2">
        <v>27.49</v>
      </c>
      <c r="F6523" s="2">
        <v>-0.50669562099999998</v>
      </c>
    </row>
    <row r="6524" spans="1:6" x14ac:dyDescent="0.25">
      <c r="A6524" s="3">
        <v>36250</v>
      </c>
      <c r="B6524" s="2">
        <v>27.83</v>
      </c>
      <c r="C6524" s="2">
        <v>28.13</v>
      </c>
      <c r="D6524" s="2">
        <v>27.35</v>
      </c>
      <c r="E6524" s="2">
        <v>27.39</v>
      </c>
      <c r="F6524" s="2">
        <v>-1.5810276679999999</v>
      </c>
    </row>
    <row r="6525" spans="1:6" x14ac:dyDescent="0.25">
      <c r="A6525" s="3">
        <v>36249</v>
      </c>
      <c r="B6525" s="2">
        <v>27.44</v>
      </c>
      <c r="C6525" s="2">
        <v>28.07</v>
      </c>
      <c r="D6525" s="2">
        <v>27.22</v>
      </c>
      <c r="E6525" s="2">
        <v>27.49</v>
      </c>
      <c r="F6525" s="2">
        <v>0.18221574300000001</v>
      </c>
    </row>
    <row r="6526" spans="1:6" x14ac:dyDescent="0.25">
      <c r="A6526" s="3">
        <v>36248</v>
      </c>
      <c r="B6526" s="2">
        <v>26.53</v>
      </c>
      <c r="C6526" s="2">
        <v>27.51</v>
      </c>
      <c r="D6526" s="2">
        <v>26.47</v>
      </c>
      <c r="E6526" s="2">
        <v>27.5</v>
      </c>
      <c r="F6526" s="2">
        <v>3.6562382210000002</v>
      </c>
    </row>
    <row r="6527" spans="1:6" x14ac:dyDescent="0.25">
      <c r="A6527" s="3">
        <v>36245</v>
      </c>
      <c r="B6527" s="2">
        <v>26.73</v>
      </c>
      <c r="C6527" s="2">
        <v>26.76</v>
      </c>
      <c r="D6527" s="2">
        <v>26.15</v>
      </c>
      <c r="E6527" s="2">
        <v>26.29</v>
      </c>
      <c r="F6527" s="2">
        <v>-1.6460905349999999</v>
      </c>
    </row>
    <row r="6528" spans="1:6" x14ac:dyDescent="0.25">
      <c r="A6528" s="3">
        <v>36244</v>
      </c>
      <c r="B6528" s="2">
        <v>26.44</v>
      </c>
      <c r="C6528" s="2">
        <v>26.91</v>
      </c>
      <c r="D6528" s="2">
        <v>26.22</v>
      </c>
      <c r="E6528" s="2">
        <v>26.86</v>
      </c>
      <c r="F6528" s="2">
        <v>1.5885022689999999</v>
      </c>
    </row>
    <row r="6529" spans="1:6" x14ac:dyDescent="0.25">
      <c r="A6529" s="3">
        <v>36243</v>
      </c>
      <c r="B6529" s="2">
        <v>25.11</v>
      </c>
      <c r="C6529" s="2">
        <v>26.13</v>
      </c>
      <c r="D6529" s="2">
        <v>25.09</v>
      </c>
      <c r="E6529" s="2">
        <v>26.11</v>
      </c>
      <c r="F6529" s="2">
        <v>3.9824771010000002</v>
      </c>
    </row>
    <row r="6530" spans="1:6" x14ac:dyDescent="0.25">
      <c r="A6530" s="3">
        <v>36242</v>
      </c>
      <c r="B6530" s="2">
        <v>25.5</v>
      </c>
      <c r="C6530" s="2">
        <v>25.89</v>
      </c>
      <c r="D6530" s="2">
        <v>24.84</v>
      </c>
      <c r="E6530" s="2">
        <v>25.08</v>
      </c>
      <c r="F6530" s="2">
        <v>-1.6470588239999999</v>
      </c>
    </row>
    <row r="6531" spans="1:6" x14ac:dyDescent="0.25">
      <c r="A6531" s="3">
        <v>36241</v>
      </c>
      <c r="B6531" s="2">
        <v>26.25</v>
      </c>
      <c r="C6531" s="2">
        <v>26.25</v>
      </c>
      <c r="D6531" s="2">
        <v>25.59</v>
      </c>
      <c r="E6531" s="2">
        <v>25.69</v>
      </c>
      <c r="F6531" s="2">
        <v>-2.1333333329999999</v>
      </c>
    </row>
    <row r="6532" spans="1:6" x14ac:dyDescent="0.25">
      <c r="A6532" s="3">
        <v>36238</v>
      </c>
      <c r="B6532" s="2">
        <v>27.19</v>
      </c>
      <c r="C6532" s="2">
        <v>27.25</v>
      </c>
      <c r="D6532" s="2">
        <v>25.86</v>
      </c>
      <c r="E6532" s="2">
        <v>26.13</v>
      </c>
      <c r="F6532" s="2">
        <v>-3.8984920930000002</v>
      </c>
    </row>
    <row r="6533" spans="1:6" x14ac:dyDescent="0.25">
      <c r="A6533" s="3">
        <v>36237</v>
      </c>
      <c r="B6533" s="2">
        <v>26.34</v>
      </c>
      <c r="C6533" s="2">
        <v>26.75</v>
      </c>
      <c r="D6533" s="2">
        <v>26.28</v>
      </c>
      <c r="E6533" s="2">
        <v>26.72</v>
      </c>
      <c r="F6533" s="2">
        <v>1.442672741</v>
      </c>
    </row>
    <row r="6534" spans="1:6" x14ac:dyDescent="0.25">
      <c r="A6534" s="3">
        <v>36236</v>
      </c>
      <c r="B6534" s="2">
        <v>26.48</v>
      </c>
      <c r="C6534" s="2">
        <v>26.62</v>
      </c>
      <c r="D6534" s="2">
        <v>26.21</v>
      </c>
      <c r="E6534" s="2">
        <v>26.51</v>
      </c>
      <c r="F6534" s="2">
        <v>0.11329305100000001</v>
      </c>
    </row>
    <row r="6535" spans="1:6" x14ac:dyDescent="0.25">
      <c r="A6535" s="3">
        <v>36235</v>
      </c>
      <c r="B6535" s="2">
        <v>26.23</v>
      </c>
      <c r="C6535" s="2">
        <v>26.76</v>
      </c>
      <c r="D6535" s="2">
        <v>26.21</v>
      </c>
      <c r="E6535" s="2">
        <v>26.5</v>
      </c>
      <c r="F6535" s="2">
        <v>1.0293557</v>
      </c>
    </row>
    <row r="6536" spans="1:6" x14ac:dyDescent="0.25">
      <c r="A6536" s="3">
        <v>36234</v>
      </c>
      <c r="B6536" s="2">
        <v>25.84</v>
      </c>
      <c r="C6536" s="2">
        <v>26.25</v>
      </c>
      <c r="D6536" s="2">
        <v>25.45</v>
      </c>
      <c r="E6536" s="2">
        <v>26.25</v>
      </c>
      <c r="F6536" s="2">
        <v>1.586687307</v>
      </c>
    </row>
    <row r="6537" spans="1:6" x14ac:dyDescent="0.25">
      <c r="A6537" s="3">
        <v>36231</v>
      </c>
      <c r="B6537" s="2">
        <v>26.48</v>
      </c>
      <c r="C6537" s="2">
        <v>26.53</v>
      </c>
      <c r="D6537" s="2">
        <v>25.59</v>
      </c>
      <c r="E6537" s="2">
        <v>25.81</v>
      </c>
      <c r="F6537" s="2">
        <v>-2.5302114800000002</v>
      </c>
    </row>
    <row r="6538" spans="1:6" x14ac:dyDescent="0.25">
      <c r="A6538" s="3">
        <v>36230</v>
      </c>
      <c r="B6538" s="2">
        <v>26.25</v>
      </c>
      <c r="C6538" s="2">
        <v>26.69</v>
      </c>
      <c r="D6538" s="2">
        <v>25.97</v>
      </c>
      <c r="E6538" s="2">
        <v>26.38</v>
      </c>
      <c r="F6538" s="2">
        <v>0.49523809499999999</v>
      </c>
    </row>
    <row r="6539" spans="1:6" x14ac:dyDescent="0.25">
      <c r="A6539" s="3">
        <v>36229</v>
      </c>
      <c r="B6539" s="2">
        <v>26</v>
      </c>
      <c r="C6539" s="2">
        <v>26.3</v>
      </c>
      <c r="D6539" s="2">
        <v>25.53</v>
      </c>
      <c r="E6539" s="2">
        <v>26.09</v>
      </c>
      <c r="F6539" s="2">
        <v>0.34615384599999999</v>
      </c>
    </row>
    <row r="6540" spans="1:6" x14ac:dyDescent="0.25">
      <c r="A6540" s="3">
        <v>36228</v>
      </c>
      <c r="B6540" s="2">
        <v>26.08</v>
      </c>
      <c r="C6540" s="2">
        <v>27</v>
      </c>
      <c r="D6540" s="2">
        <v>26.03</v>
      </c>
      <c r="E6540" s="2">
        <v>26.33</v>
      </c>
      <c r="F6540" s="2">
        <v>0.95858895700000002</v>
      </c>
    </row>
    <row r="6541" spans="1:6" x14ac:dyDescent="0.25">
      <c r="A6541" s="3">
        <v>36227</v>
      </c>
      <c r="B6541" s="2">
        <v>25.5</v>
      </c>
      <c r="C6541" s="2">
        <v>26.25</v>
      </c>
      <c r="D6541" s="2">
        <v>25.45</v>
      </c>
      <c r="E6541" s="2">
        <v>26.14</v>
      </c>
      <c r="F6541" s="2">
        <v>2.5098039220000001</v>
      </c>
    </row>
    <row r="6542" spans="1:6" x14ac:dyDescent="0.25">
      <c r="A6542" s="3">
        <v>36224</v>
      </c>
      <c r="B6542" s="2">
        <v>25.16</v>
      </c>
      <c r="C6542" s="2">
        <v>25.27</v>
      </c>
      <c r="D6542" s="2">
        <v>24.66</v>
      </c>
      <c r="E6542" s="2">
        <v>25.21</v>
      </c>
      <c r="F6542" s="2">
        <v>0.19872814</v>
      </c>
    </row>
    <row r="6543" spans="1:6" x14ac:dyDescent="0.25">
      <c r="A6543" s="3">
        <v>36223</v>
      </c>
      <c r="B6543" s="2">
        <v>24.2</v>
      </c>
      <c r="C6543" s="2">
        <v>24.9</v>
      </c>
      <c r="D6543" s="2">
        <v>23.81</v>
      </c>
      <c r="E6543" s="2">
        <v>24.56</v>
      </c>
      <c r="F6543" s="2">
        <v>1.487603306</v>
      </c>
    </row>
    <row r="6544" spans="1:6" x14ac:dyDescent="0.25">
      <c r="A6544" s="3">
        <v>36222</v>
      </c>
      <c r="B6544" s="2">
        <v>23.89</v>
      </c>
      <c r="C6544" s="2">
        <v>24.19</v>
      </c>
      <c r="D6544" s="2">
        <v>23.5</v>
      </c>
      <c r="E6544" s="2">
        <v>23.78</v>
      </c>
      <c r="F6544" s="2">
        <v>-0.46044370000000001</v>
      </c>
    </row>
    <row r="6545" spans="1:6" x14ac:dyDescent="0.25">
      <c r="A6545" s="3">
        <v>36221</v>
      </c>
      <c r="B6545" s="2">
        <v>24.94</v>
      </c>
      <c r="C6545" s="2">
        <v>25.14</v>
      </c>
      <c r="D6545" s="2">
        <v>23.88</v>
      </c>
      <c r="E6545" s="2">
        <v>23.92</v>
      </c>
      <c r="F6545" s="2">
        <v>-4.0898155569999997</v>
      </c>
    </row>
    <row r="6546" spans="1:6" x14ac:dyDescent="0.25">
      <c r="A6546" s="3">
        <v>36220</v>
      </c>
      <c r="B6546" s="2">
        <v>24.44</v>
      </c>
      <c r="C6546" s="2">
        <v>25.02</v>
      </c>
      <c r="D6546" s="2">
        <v>24.13</v>
      </c>
      <c r="E6546" s="2">
        <v>24.86</v>
      </c>
      <c r="F6546" s="2">
        <v>1.718494272</v>
      </c>
    </row>
    <row r="6547" spans="1:6" x14ac:dyDescent="0.25">
      <c r="A6547" s="3">
        <v>36217</v>
      </c>
      <c r="B6547" s="2">
        <v>24.56</v>
      </c>
      <c r="C6547" s="2">
        <v>24.59</v>
      </c>
      <c r="D6547" s="2">
        <v>23.87</v>
      </c>
      <c r="E6547" s="2">
        <v>24.45</v>
      </c>
      <c r="F6547" s="2">
        <v>-0.447882736</v>
      </c>
    </row>
    <row r="6548" spans="1:6" x14ac:dyDescent="0.25">
      <c r="A6548" s="3">
        <v>36216</v>
      </c>
      <c r="B6548" s="2">
        <v>24.78</v>
      </c>
      <c r="C6548" s="2">
        <v>25.25</v>
      </c>
      <c r="D6548" s="2">
        <v>24.28</v>
      </c>
      <c r="E6548" s="2">
        <v>24.62</v>
      </c>
      <c r="F6548" s="2">
        <v>-0.64568200200000003</v>
      </c>
    </row>
    <row r="6549" spans="1:6" x14ac:dyDescent="0.25">
      <c r="A6549" s="3">
        <v>36215</v>
      </c>
      <c r="B6549" s="2">
        <v>25.81</v>
      </c>
      <c r="C6549" s="2">
        <v>26.06</v>
      </c>
      <c r="D6549" s="2">
        <v>24.93</v>
      </c>
      <c r="E6549" s="2">
        <v>24.98</v>
      </c>
      <c r="F6549" s="2">
        <v>-3.2158078259999998</v>
      </c>
    </row>
    <row r="6550" spans="1:6" x14ac:dyDescent="0.25">
      <c r="A6550" s="3">
        <v>36214</v>
      </c>
      <c r="B6550" s="2">
        <v>25.55</v>
      </c>
      <c r="C6550" s="2">
        <v>26.11</v>
      </c>
      <c r="D6550" s="2">
        <v>25.27</v>
      </c>
      <c r="E6550" s="2">
        <v>25.74</v>
      </c>
      <c r="F6550" s="2">
        <v>0.74363992199999995</v>
      </c>
    </row>
    <row r="6551" spans="1:6" x14ac:dyDescent="0.25">
      <c r="A6551" s="3">
        <v>36213</v>
      </c>
      <c r="B6551" s="2">
        <v>24.34</v>
      </c>
      <c r="C6551" s="2">
        <v>25.64</v>
      </c>
      <c r="D6551" s="2">
        <v>23.98</v>
      </c>
      <c r="E6551" s="2">
        <v>25.51</v>
      </c>
      <c r="F6551" s="2">
        <v>4.8069022190000004</v>
      </c>
    </row>
    <row r="6552" spans="1:6" x14ac:dyDescent="0.25">
      <c r="A6552" s="3">
        <v>36210</v>
      </c>
      <c r="B6552" s="2">
        <v>24.19</v>
      </c>
      <c r="C6552" s="2">
        <v>24.47</v>
      </c>
      <c r="D6552" s="2">
        <v>23.91</v>
      </c>
      <c r="E6552" s="2">
        <v>24.28</v>
      </c>
      <c r="F6552" s="2">
        <v>0.37205456799999997</v>
      </c>
    </row>
    <row r="6553" spans="1:6" x14ac:dyDescent="0.25">
      <c r="A6553" s="3">
        <v>36209</v>
      </c>
      <c r="B6553" s="2">
        <v>24</v>
      </c>
      <c r="C6553" s="2">
        <v>24.19</v>
      </c>
      <c r="D6553" s="2">
        <v>22.91</v>
      </c>
      <c r="E6553" s="2">
        <v>24.05</v>
      </c>
      <c r="F6553" s="2">
        <v>0.20833333300000001</v>
      </c>
    </row>
    <row r="6554" spans="1:6" x14ac:dyDescent="0.25">
      <c r="A6554" s="3">
        <v>36208</v>
      </c>
      <c r="B6554" s="2">
        <v>24.17</v>
      </c>
      <c r="C6554" s="2">
        <v>24.64</v>
      </c>
      <c r="D6554" s="2">
        <v>23.72</v>
      </c>
      <c r="E6554" s="2">
        <v>23.78</v>
      </c>
      <c r="F6554" s="2">
        <v>-1.6135705419999999</v>
      </c>
    </row>
    <row r="6555" spans="1:6" x14ac:dyDescent="0.25">
      <c r="A6555" s="3">
        <v>36207</v>
      </c>
      <c r="B6555" s="2">
        <v>25.47</v>
      </c>
      <c r="C6555" s="2">
        <v>25.66</v>
      </c>
      <c r="D6555" s="2">
        <v>24.42</v>
      </c>
      <c r="E6555" s="2">
        <v>24.77</v>
      </c>
      <c r="F6555" s="2">
        <v>-2.7483313699999998</v>
      </c>
    </row>
    <row r="6556" spans="1:6" x14ac:dyDescent="0.25">
      <c r="A6556" s="3">
        <v>36203</v>
      </c>
      <c r="B6556" s="2">
        <v>25.95</v>
      </c>
      <c r="C6556" s="2">
        <v>25.97</v>
      </c>
      <c r="D6556" s="2">
        <v>24.62</v>
      </c>
      <c r="E6556" s="2">
        <v>24.76</v>
      </c>
      <c r="F6556" s="2">
        <v>-4.5857418110000001</v>
      </c>
    </row>
    <row r="6557" spans="1:6" x14ac:dyDescent="0.25">
      <c r="A6557" s="3">
        <v>36202</v>
      </c>
      <c r="B6557" s="2">
        <v>24.98</v>
      </c>
      <c r="C6557" s="2">
        <v>26.26</v>
      </c>
      <c r="D6557" s="2">
        <v>24.81</v>
      </c>
      <c r="E6557" s="2">
        <v>26.21</v>
      </c>
      <c r="F6557" s="2">
        <v>4.9239391509999999</v>
      </c>
    </row>
    <row r="6558" spans="1:6" x14ac:dyDescent="0.25">
      <c r="A6558" s="3">
        <v>36201</v>
      </c>
      <c r="B6558" s="2">
        <v>23.98</v>
      </c>
      <c r="C6558" s="2">
        <v>24.9</v>
      </c>
      <c r="D6558" s="2">
        <v>23.87</v>
      </c>
      <c r="E6558" s="2">
        <v>24.64</v>
      </c>
      <c r="F6558" s="2">
        <v>2.7522935780000002</v>
      </c>
    </row>
    <row r="6559" spans="1:6" x14ac:dyDescent="0.25">
      <c r="A6559" s="3">
        <v>36200</v>
      </c>
      <c r="B6559" s="2">
        <v>25.61</v>
      </c>
      <c r="C6559" s="2">
        <v>25.63</v>
      </c>
      <c r="D6559" s="2">
        <v>23.97</v>
      </c>
      <c r="E6559" s="2">
        <v>23.98</v>
      </c>
      <c r="F6559" s="2">
        <v>-6.3647012890000001</v>
      </c>
    </row>
    <row r="6560" spans="1:6" x14ac:dyDescent="0.25">
      <c r="A6560" s="3">
        <v>36199</v>
      </c>
      <c r="B6560" s="2">
        <v>25.84</v>
      </c>
      <c r="C6560" s="2">
        <v>26.11</v>
      </c>
      <c r="D6560" s="2">
        <v>24.53</v>
      </c>
      <c r="E6560" s="2">
        <v>25.48</v>
      </c>
      <c r="F6560" s="2">
        <v>-1.3931888539999999</v>
      </c>
    </row>
    <row r="6561" spans="1:6" x14ac:dyDescent="0.25">
      <c r="A6561" s="3">
        <v>36196</v>
      </c>
      <c r="B6561" s="2">
        <v>26.16</v>
      </c>
      <c r="C6561" s="2">
        <v>26.29</v>
      </c>
      <c r="D6561" s="2">
        <v>24.93</v>
      </c>
      <c r="E6561" s="2">
        <v>25.32</v>
      </c>
      <c r="F6561" s="2">
        <v>-3.211009174</v>
      </c>
    </row>
    <row r="6562" spans="1:6" x14ac:dyDescent="0.25">
      <c r="A6562" s="3">
        <v>36195</v>
      </c>
      <c r="B6562" s="2">
        <v>27.66</v>
      </c>
      <c r="C6562" s="2">
        <v>27.75</v>
      </c>
      <c r="D6562" s="2">
        <v>25.94</v>
      </c>
      <c r="E6562" s="2">
        <v>26.32</v>
      </c>
      <c r="F6562" s="2">
        <v>-4.8445408529999998</v>
      </c>
    </row>
    <row r="6563" spans="1:6" x14ac:dyDescent="0.25">
      <c r="A6563" s="3">
        <v>36194</v>
      </c>
      <c r="B6563" s="2">
        <v>27.38</v>
      </c>
      <c r="C6563" s="2">
        <v>28.07</v>
      </c>
      <c r="D6563" s="2">
        <v>27</v>
      </c>
      <c r="E6563" s="2">
        <v>27.79</v>
      </c>
      <c r="F6563" s="2">
        <v>1.4974433890000001</v>
      </c>
    </row>
    <row r="6564" spans="1:6" x14ac:dyDescent="0.25">
      <c r="A6564" s="3">
        <v>36193</v>
      </c>
      <c r="B6564" s="2">
        <v>29.09</v>
      </c>
      <c r="C6564" s="2">
        <v>29.18</v>
      </c>
      <c r="D6564" s="2">
        <v>27.81</v>
      </c>
      <c r="E6564" s="2">
        <v>28.09</v>
      </c>
      <c r="F6564" s="2">
        <v>-3.4376074249999999</v>
      </c>
    </row>
    <row r="6565" spans="1:6" x14ac:dyDescent="0.25">
      <c r="A6565" s="3">
        <v>36192</v>
      </c>
      <c r="B6565" s="2">
        <v>28.27</v>
      </c>
      <c r="C6565" s="2">
        <v>29.38</v>
      </c>
      <c r="D6565" s="2">
        <v>28</v>
      </c>
      <c r="E6565" s="2">
        <v>28.75</v>
      </c>
      <c r="F6565" s="2">
        <v>1.6979129820000001</v>
      </c>
    </row>
    <row r="6566" spans="1:6" x14ac:dyDescent="0.25">
      <c r="A6566" s="3">
        <v>36189</v>
      </c>
      <c r="B6566" s="2">
        <v>27.25</v>
      </c>
      <c r="C6566" s="2">
        <v>28</v>
      </c>
      <c r="D6566" s="2">
        <v>26.72</v>
      </c>
      <c r="E6566" s="2">
        <v>27.89</v>
      </c>
      <c r="F6566" s="2">
        <v>2.3486238529999999</v>
      </c>
    </row>
    <row r="6567" spans="1:6" x14ac:dyDescent="0.25">
      <c r="A6567" s="3">
        <v>36188</v>
      </c>
      <c r="B6567" s="2">
        <v>26.41</v>
      </c>
      <c r="C6567" s="2">
        <v>27.29</v>
      </c>
      <c r="D6567" s="2">
        <v>26.22</v>
      </c>
      <c r="E6567" s="2">
        <v>27.22</v>
      </c>
      <c r="F6567" s="2">
        <v>3.0670200680000002</v>
      </c>
    </row>
    <row r="6568" spans="1:6" x14ac:dyDescent="0.25">
      <c r="A6568" s="3">
        <v>36187</v>
      </c>
      <c r="B6568" s="2">
        <v>26.97</v>
      </c>
      <c r="C6568" s="2">
        <v>27</v>
      </c>
      <c r="D6568" s="2">
        <v>25.72</v>
      </c>
      <c r="E6568" s="2">
        <v>25.86</v>
      </c>
      <c r="F6568" s="2">
        <v>-4.1156840929999996</v>
      </c>
    </row>
    <row r="6569" spans="1:6" x14ac:dyDescent="0.25">
      <c r="A6569" s="3">
        <v>36186</v>
      </c>
      <c r="B6569" s="2">
        <v>26.14</v>
      </c>
      <c r="C6569" s="2">
        <v>26.87</v>
      </c>
      <c r="D6569" s="2">
        <v>25.81</v>
      </c>
      <c r="E6569" s="2">
        <v>26.78</v>
      </c>
      <c r="F6569" s="2">
        <v>2.4483550109999999</v>
      </c>
    </row>
    <row r="6570" spans="1:6" x14ac:dyDescent="0.25">
      <c r="A6570" s="3">
        <v>36185</v>
      </c>
      <c r="B6570" s="2">
        <v>25.88</v>
      </c>
      <c r="C6570" s="2">
        <v>25.88</v>
      </c>
      <c r="D6570" s="2">
        <v>24.85</v>
      </c>
      <c r="E6570" s="2">
        <v>25.86</v>
      </c>
      <c r="F6570" s="2">
        <v>-7.7279753000000007E-2</v>
      </c>
    </row>
    <row r="6571" spans="1:6" x14ac:dyDescent="0.25">
      <c r="A6571" s="3">
        <v>36182</v>
      </c>
      <c r="B6571" s="2">
        <v>24.78</v>
      </c>
      <c r="C6571" s="2">
        <v>26.12</v>
      </c>
      <c r="D6571" s="2">
        <v>24.51</v>
      </c>
      <c r="E6571" s="2">
        <v>25.7</v>
      </c>
      <c r="F6571" s="2">
        <v>3.7126715090000002</v>
      </c>
    </row>
    <row r="6572" spans="1:6" x14ac:dyDescent="0.25">
      <c r="A6572" s="3">
        <v>36181</v>
      </c>
      <c r="B6572" s="2">
        <v>26.33</v>
      </c>
      <c r="C6572" s="2">
        <v>26.53</v>
      </c>
      <c r="D6572" s="2">
        <v>25</v>
      </c>
      <c r="E6572" s="2">
        <v>25.33</v>
      </c>
      <c r="F6572" s="2">
        <v>-3.797949107</v>
      </c>
    </row>
    <row r="6573" spans="1:6" x14ac:dyDescent="0.25">
      <c r="A6573" s="3">
        <v>36180</v>
      </c>
      <c r="B6573" s="2">
        <v>26.98</v>
      </c>
      <c r="C6573" s="2">
        <v>27.48</v>
      </c>
      <c r="D6573" s="2">
        <v>26.23</v>
      </c>
      <c r="E6573" s="2">
        <v>26.53</v>
      </c>
      <c r="F6573" s="2">
        <v>-1.66790215</v>
      </c>
    </row>
    <row r="6574" spans="1:6" x14ac:dyDescent="0.25">
      <c r="A6574" s="3">
        <v>36179</v>
      </c>
      <c r="B6574" s="2">
        <v>26.16</v>
      </c>
      <c r="C6574" s="2">
        <v>26.63</v>
      </c>
      <c r="D6574" s="2">
        <v>25.55</v>
      </c>
      <c r="E6574" s="2">
        <v>26.6</v>
      </c>
      <c r="F6574" s="2">
        <v>1.6819571870000001</v>
      </c>
    </row>
    <row r="6575" spans="1:6" x14ac:dyDescent="0.25">
      <c r="A6575" s="3">
        <v>36175</v>
      </c>
      <c r="B6575" s="2">
        <v>24.44</v>
      </c>
      <c r="C6575" s="2">
        <v>25.44</v>
      </c>
      <c r="D6575" s="2">
        <v>24.44</v>
      </c>
      <c r="E6575" s="2">
        <v>25.42</v>
      </c>
      <c r="F6575" s="2">
        <v>4.0098199670000003</v>
      </c>
    </row>
    <row r="6576" spans="1:6" x14ac:dyDescent="0.25">
      <c r="A6576" s="3">
        <v>36174</v>
      </c>
      <c r="B6576" s="2">
        <v>24.81</v>
      </c>
      <c r="C6576" s="2">
        <v>25.12</v>
      </c>
      <c r="D6576" s="2">
        <v>24.03</v>
      </c>
      <c r="E6576" s="2">
        <v>24.09</v>
      </c>
      <c r="F6576" s="2">
        <v>-2.9020556229999999</v>
      </c>
    </row>
    <row r="6577" spans="1:6" x14ac:dyDescent="0.25">
      <c r="A6577" s="3">
        <v>36173</v>
      </c>
      <c r="B6577" s="2">
        <v>22.52</v>
      </c>
      <c r="C6577" s="2">
        <v>24.94</v>
      </c>
      <c r="D6577" s="2">
        <v>22.47</v>
      </c>
      <c r="E6577" s="2">
        <v>23.97</v>
      </c>
      <c r="F6577" s="2">
        <v>6.4387211369999999</v>
      </c>
    </row>
    <row r="6578" spans="1:6" x14ac:dyDescent="0.25">
      <c r="A6578" s="3">
        <v>36172</v>
      </c>
      <c r="B6578" s="2">
        <v>26.08</v>
      </c>
      <c r="C6578" s="2">
        <v>26.1</v>
      </c>
      <c r="D6578" s="2">
        <v>24.44</v>
      </c>
      <c r="E6578" s="2">
        <v>24.53</v>
      </c>
      <c r="F6578" s="2">
        <v>-5.9432515339999998</v>
      </c>
    </row>
    <row r="6579" spans="1:6" x14ac:dyDescent="0.25">
      <c r="A6579" s="3">
        <v>36171</v>
      </c>
      <c r="B6579" s="2">
        <v>26.91</v>
      </c>
      <c r="C6579" s="2">
        <v>26.97</v>
      </c>
      <c r="D6579" s="2">
        <v>25.8</v>
      </c>
      <c r="E6579" s="2">
        <v>26.18</v>
      </c>
      <c r="F6579" s="2">
        <v>-2.7127461909999999</v>
      </c>
    </row>
    <row r="6580" spans="1:6" x14ac:dyDescent="0.25">
      <c r="A6580" s="3">
        <v>36168</v>
      </c>
      <c r="B6580" s="2">
        <v>26.94</v>
      </c>
      <c r="C6580" s="2">
        <v>27</v>
      </c>
      <c r="D6580" s="2">
        <v>25.96</v>
      </c>
      <c r="E6580" s="2">
        <v>26.67</v>
      </c>
      <c r="F6580" s="2">
        <v>-1.0022271709999999</v>
      </c>
    </row>
    <row r="6581" spans="1:6" x14ac:dyDescent="0.25">
      <c r="A6581" s="3">
        <v>36167</v>
      </c>
      <c r="B6581" s="2">
        <v>24.63</v>
      </c>
      <c r="C6581" s="2">
        <v>26.26</v>
      </c>
      <c r="D6581" s="2">
        <v>24.52</v>
      </c>
      <c r="E6581" s="2">
        <v>25.91</v>
      </c>
      <c r="F6581" s="2">
        <v>5.1969143320000004</v>
      </c>
    </row>
    <row r="6582" spans="1:6" x14ac:dyDescent="0.25">
      <c r="A6582" s="3">
        <v>36166</v>
      </c>
      <c r="B6582" s="2">
        <v>24.97</v>
      </c>
      <c r="C6582" s="2">
        <v>25.38</v>
      </c>
      <c r="D6582" s="2">
        <v>24.75</v>
      </c>
      <c r="E6582" s="2">
        <v>24.94</v>
      </c>
      <c r="F6582" s="2">
        <v>-0.12014417300000001</v>
      </c>
    </row>
    <row r="6583" spans="1:6" x14ac:dyDescent="0.25">
      <c r="A6583" s="3">
        <v>36165</v>
      </c>
      <c r="B6583" s="2">
        <v>23.95</v>
      </c>
      <c r="C6583" s="2">
        <v>24.28</v>
      </c>
      <c r="D6583" s="2">
        <v>23.72</v>
      </c>
      <c r="E6583" s="2">
        <v>24.23</v>
      </c>
      <c r="F6583" s="2">
        <v>1.1691022959999999</v>
      </c>
    </row>
    <row r="6584" spans="1:6" x14ac:dyDescent="0.25">
      <c r="A6584" s="3">
        <v>36164</v>
      </c>
      <c r="B6584" s="2">
        <v>23.63</v>
      </c>
      <c r="C6584" s="2">
        <v>24.16</v>
      </c>
      <c r="D6584" s="2">
        <v>23.35</v>
      </c>
      <c r="E6584" s="2">
        <v>23.83</v>
      </c>
      <c r="F6584" s="2">
        <v>0.84638171799999995</v>
      </c>
    </row>
    <row r="6585" spans="1:6" x14ac:dyDescent="0.25">
      <c r="A6585" s="3">
        <v>36160</v>
      </c>
      <c r="B6585" s="2">
        <v>23.22</v>
      </c>
      <c r="C6585" s="2">
        <v>23.5</v>
      </c>
      <c r="D6585" s="2">
        <v>22.95</v>
      </c>
      <c r="E6585" s="2">
        <v>23.2</v>
      </c>
      <c r="F6585" s="2">
        <v>-8.6132643999999994E-2</v>
      </c>
    </row>
    <row r="6586" spans="1:6" x14ac:dyDescent="0.25">
      <c r="A6586" s="3">
        <v>36159</v>
      </c>
      <c r="B6586" s="2">
        <v>23.41</v>
      </c>
      <c r="C6586" s="2">
        <v>23.79</v>
      </c>
      <c r="D6586" s="2">
        <v>23.16</v>
      </c>
      <c r="E6586" s="2">
        <v>23.18</v>
      </c>
      <c r="F6586" s="2">
        <v>-0.98248611699999999</v>
      </c>
    </row>
    <row r="6587" spans="1:6" x14ac:dyDescent="0.25">
      <c r="A6587" s="3">
        <v>36158</v>
      </c>
      <c r="B6587" s="2">
        <v>23.66</v>
      </c>
      <c r="C6587" s="2">
        <v>23.68</v>
      </c>
      <c r="D6587" s="2">
        <v>23.05</v>
      </c>
      <c r="E6587" s="2">
        <v>23.38</v>
      </c>
      <c r="F6587" s="2">
        <v>-1.1834319529999999</v>
      </c>
    </row>
    <row r="6588" spans="1:6" x14ac:dyDescent="0.25">
      <c r="A6588" s="3">
        <v>36157</v>
      </c>
      <c r="B6588" s="2">
        <v>23.88</v>
      </c>
      <c r="C6588" s="2">
        <v>24.07</v>
      </c>
      <c r="D6588" s="2">
        <v>23.25</v>
      </c>
      <c r="E6588" s="2">
        <v>23.55</v>
      </c>
      <c r="F6588" s="2">
        <v>-1.3819095480000001</v>
      </c>
    </row>
    <row r="6589" spans="1:6" x14ac:dyDescent="0.25">
      <c r="A6589" s="3">
        <v>36153</v>
      </c>
      <c r="B6589" s="2">
        <v>24.17</v>
      </c>
      <c r="C6589" s="2">
        <v>24.17</v>
      </c>
      <c r="D6589" s="2">
        <v>23.53</v>
      </c>
      <c r="E6589" s="2">
        <v>23.54</v>
      </c>
      <c r="F6589" s="2">
        <v>-2.6065370290000001</v>
      </c>
    </row>
    <row r="6590" spans="1:6" x14ac:dyDescent="0.25">
      <c r="A6590" s="3">
        <v>36152</v>
      </c>
      <c r="B6590" s="2">
        <v>24.03</v>
      </c>
      <c r="C6590" s="2">
        <v>24.12</v>
      </c>
      <c r="D6590" s="2">
        <v>23.61</v>
      </c>
      <c r="E6590" s="2">
        <v>24.12</v>
      </c>
      <c r="F6590" s="2">
        <v>0.37453183499999998</v>
      </c>
    </row>
    <row r="6591" spans="1:6" x14ac:dyDescent="0.25">
      <c r="A6591" s="3">
        <v>36151</v>
      </c>
      <c r="B6591" s="2">
        <v>24.08</v>
      </c>
      <c r="C6591" s="2">
        <v>24.44</v>
      </c>
      <c r="D6591" s="2">
        <v>23.02</v>
      </c>
      <c r="E6591" s="2">
        <v>23.45</v>
      </c>
      <c r="F6591" s="2">
        <v>-2.61627907</v>
      </c>
    </row>
    <row r="6592" spans="1:6" x14ac:dyDescent="0.25">
      <c r="A6592" s="3">
        <v>36150</v>
      </c>
      <c r="B6592" s="2">
        <v>23.44</v>
      </c>
      <c r="C6592" s="2">
        <v>24.11</v>
      </c>
      <c r="D6592" s="2">
        <v>23.35</v>
      </c>
      <c r="E6592" s="2">
        <v>23.67</v>
      </c>
      <c r="F6592" s="2">
        <v>0.98122866900000005</v>
      </c>
    </row>
    <row r="6593" spans="1:6" x14ac:dyDescent="0.25">
      <c r="A6593" s="3">
        <v>36147</v>
      </c>
      <c r="B6593" s="2">
        <v>21.56</v>
      </c>
      <c r="C6593" s="2">
        <v>22.65</v>
      </c>
      <c r="D6593" s="2">
        <v>21.56</v>
      </c>
      <c r="E6593" s="2">
        <v>22.61</v>
      </c>
      <c r="F6593" s="2">
        <v>4.8701298700000004</v>
      </c>
    </row>
    <row r="6594" spans="1:6" x14ac:dyDescent="0.25">
      <c r="A6594" s="3">
        <v>36146</v>
      </c>
      <c r="B6594" s="2">
        <v>20.81</v>
      </c>
      <c r="C6594" s="2">
        <v>21.22</v>
      </c>
      <c r="D6594" s="2">
        <v>20.72</v>
      </c>
      <c r="E6594" s="2">
        <v>21.22</v>
      </c>
      <c r="F6594" s="2">
        <v>1.9702066309999999</v>
      </c>
    </row>
    <row r="6595" spans="1:6" x14ac:dyDescent="0.25">
      <c r="A6595" s="3">
        <v>36145</v>
      </c>
      <c r="B6595" s="2">
        <v>21.13</v>
      </c>
      <c r="C6595" s="2">
        <v>21.26</v>
      </c>
      <c r="D6595" s="2">
        <v>20.61</v>
      </c>
      <c r="E6595" s="2">
        <v>20.68</v>
      </c>
      <c r="F6595" s="2">
        <v>-2.1296734499999999</v>
      </c>
    </row>
    <row r="6596" spans="1:6" x14ac:dyDescent="0.25">
      <c r="A6596" s="3">
        <v>36144</v>
      </c>
      <c r="B6596" s="2">
        <v>20.5</v>
      </c>
      <c r="C6596" s="2">
        <v>20.94</v>
      </c>
      <c r="D6596" s="2">
        <v>20.11</v>
      </c>
      <c r="E6596" s="2">
        <v>20.94</v>
      </c>
      <c r="F6596" s="2">
        <v>2.1463414630000002</v>
      </c>
    </row>
    <row r="6597" spans="1:6" x14ac:dyDescent="0.25">
      <c r="A6597" s="3">
        <v>36143</v>
      </c>
      <c r="B6597" s="2">
        <v>20.64</v>
      </c>
      <c r="C6597" s="2">
        <v>20.78</v>
      </c>
      <c r="D6597" s="2">
        <v>19.66</v>
      </c>
      <c r="E6597" s="2">
        <v>20.09</v>
      </c>
      <c r="F6597" s="2">
        <v>-2.6647286819999998</v>
      </c>
    </row>
    <row r="6598" spans="1:6" x14ac:dyDescent="0.25">
      <c r="A6598" s="3">
        <v>36140</v>
      </c>
      <c r="B6598" s="2">
        <v>20.5</v>
      </c>
      <c r="C6598" s="2">
        <v>20.89</v>
      </c>
      <c r="D6598" s="2">
        <v>20.23</v>
      </c>
      <c r="E6598" s="2">
        <v>20.88</v>
      </c>
      <c r="F6598" s="2">
        <v>1.8536585370000001</v>
      </c>
    </row>
    <row r="6599" spans="1:6" x14ac:dyDescent="0.25">
      <c r="A6599" s="3">
        <v>36139</v>
      </c>
      <c r="B6599" s="2">
        <v>20.5</v>
      </c>
      <c r="C6599" s="2">
        <v>21.19</v>
      </c>
      <c r="D6599" s="2">
        <v>20.22</v>
      </c>
      <c r="E6599" s="2">
        <v>20.3</v>
      </c>
      <c r="F6599" s="2">
        <v>-0.97560975599999999</v>
      </c>
    </row>
    <row r="6600" spans="1:6" x14ac:dyDescent="0.25">
      <c r="A6600" s="3">
        <v>36138</v>
      </c>
      <c r="B6600" s="2">
        <v>20.09</v>
      </c>
      <c r="C6600" s="2">
        <v>20.32</v>
      </c>
      <c r="D6600" s="2">
        <v>19.78</v>
      </c>
      <c r="E6600" s="2">
        <v>20.18</v>
      </c>
      <c r="F6600" s="2">
        <v>0.44798407200000001</v>
      </c>
    </row>
    <row r="6601" spans="1:6" x14ac:dyDescent="0.25">
      <c r="A6601" s="3">
        <v>36137</v>
      </c>
      <c r="B6601" s="2">
        <v>20.02</v>
      </c>
      <c r="C6601" s="2">
        <v>20.440000000000001</v>
      </c>
      <c r="D6601" s="2">
        <v>19.61</v>
      </c>
      <c r="E6601" s="2">
        <v>19.96</v>
      </c>
      <c r="F6601" s="2">
        <v>-0.29970029999999998</v>
      </c>
    </row>
    <row r="6602" spans="1:6" x14ac:dyDescent="0.25">
      <c r="A6602" s="3">
        <v>36136</v>
      </c>
      <c r="B6602" s="2">
        <v>19.7</v>
      </c>
      <c r="C6602" s="2">
        <v>20.11</v>
      </c>
      <c r="D6602" s="2">
        <v>19.37</v>
      </c>
      <c r="E6602" s="2">
        <v>20.04</v>
      </c>
      <c r="F6602" s="2">
        <v>1.7258883249999999</v>
      </c>
    </row>
    <row r="6603" spans="1:6" x14ac:dyDescent="0.25">
      <c r="A6603" s="3">
        <v>36133</v>
      </c>
      <c r="B6603" s="2">
        <v>19.440000000000001</v>
      </c>
      <c r="C6603" s="2">
        <v>19.63</v>
      </c>
      <c r="D6603" s="2">
        <v>19.03</v>
      </c>
      <c r="E6603" s="2">
        <v>19.57</v>
      </c>
      <c r="F6603" s="2">
        <v>0.66872427999999995</v>
      </c>
    </row>
    <row r="6604" spans="1:6" x14ac:dyDescent="0.25">
      <c r="A6604" s="3">
        <v>36132</v>
      </c>
      <c r="B6604" s="2">
        <v>19.47</v>
      </c>
      <c r="C6604" s="2">
        <v>19.91</v>
      </c>
      <c r="D6604" s="2">
        <v>18.940000000000001</v>
      </c>
      <c r="E6604" s="2">
        <v>19.05</v>
      </c>
      <c r="F6604" s="2">
        <v>-2.1571648689999998</v>
      </c>
    </row>
    <row r="6605" spans="1:6" x14ac:dyDescent="0.25">
      <c r="A6605" s="3">
        <v>36131</v>
      </c>
      <c r="B6605" s="2">
        <v>19.75</v>
      </c>
      <c r="C6605" s="2">
        <v>19.940000000000001</v>
      </c>
      <c r="D6605" s="2">
        <v>19.22</v>
      </c>
      <c r="E6605" s="2">
        <v>19.559999999999999</v>
      </c>
      <c r="F6605" s="2">
        <v>-0.96202531599999996</v>
      </c>
    </row>
    <row r="6606" spans="1:6" x14ac:dyDescent="0.25">
      <c r="A6606" s="3">
        <v>36130</v>
      </c>
      <c r="B6606" s="2">
        <v>18.53</v>
      </c>
      <c r="C6606" s="2">
        <v>19.97</v>
      </c>
      <c r="D6606" s="2">
        <v>18.47</v>
      </c>
      <c r="E6606" s="2">
        <v>19.940000000000001</v>
      </c>
      <c r="F6606" s="2">
        <v>7.6092822450000002</v>
      </c>
    </row>
    <row r="6607" spans="1:6" x14ac:dyDescent="0.25">
      <c r="A6607" s="3">
        <v>36129</v>
      </c>
      <c r="B6607" s="2">
        <v>20.03</v>
      </c>
      <c r="C6607" s="2">
        <v>20.09</v>
      </c>
      <c r="D6607" s="2">
        <v>18.7</v>
      </c>
      <c r="E6607" s="2">
        <v>18.84</v>
      </c>
      <c r="F6607" s="2">
        <v>-5.9410883669999999</v>
      </c>
    </row>
    <row r="6608" spans="1:6" x14ac:dyDescent="0.25">
      <c r="A6608" s="3">
        <v>36126</v>
      </c>
      <c r="B6608" s="2">
        <v>19.420000000000002</v>
      </c>
      <c r="C6608" s="2">
        <v>20</v>
      </c>
      <c r="D6608" s="2">
        <v>19.25</v>
      </c>
      <c r="E6608" s="2">
        <v>20</v>
      </c>
      <c r="F6608" s="2">
        <v>2.9866117399999998</v>
      </c>
    </row>
    <row r="6609" spans="1:6" x14ac:dyDescent="0.25">
      <c r="A6609" s="3">
        <v>36124</v>
      </c>
      <c r="B6609" s="2">
        <v>19.079999999999998</v>
      </c>
      <c r="C6609" s="2">
        <v>19.309999999999999</v>
      </c>
      <c r="D6609" s="2">
        <v>18.77</v>
      </c>
      <c r="E6609" s="2">
        <v>19.27</v>
      </c>
      <c r="F6609" s="2">
        <v>0.99580712800000004</v>
      </c>
    </row>
    <row r="6610" spans="1:6" x14ac:dyDescent="0.25">
      <c r="A6610" s="3">
        <v>36123</v>
      </c>
      <c r="B6610" s="2">
        <v>19.03</v>
      </c>
      <c r="C6610" s="2">
        <v>19.23</v>
      </c>
      <c r="D6610" s="2">
        <v>18.72</v>
      </c>
      <c r="E6610" s="2">
        <v>19.05</v>
      </c>
      <c r="F6610" s="2">
        <v>0.10509721499999999</v>
      </c>
    </row>
    <row r="6611" spans="1:6" x14ac:dyDescent="0.25">
      <c r="A6611" s="3">
        <v>36122</v>
      </c>
      <c r="B6611" s="2">
        <v>18.84</v>
      </c>
      <c r="C6611" s="2">
        <v>19.149999999999999</v>
      </c>
      <c r="D6611" s="2">
        <v>18.57</v>
      </c>
      <c r="E6611" s="2">
        <v>19.04</v>
      </c>
      <c r="F6611" s="2">
        <v>1.0615711249999999</v>
      </c>
    </row>
    <row r="6612" spans="1:6" x14ac:dyDescent="0.25">
      <c r="A6612" s="3">
        <v>36119</v>
      </c>
      <c r="B6612" s="2">
        <v>18.72</v>
      </c>
      <c r="C6612" s="2">
        <v>18.72</v>
      </c>
      <c r="D6612" s="2">
        <v>18.27</v>
      </c>
      <c r="E6612" s="2">
        <v>18.66</v>
      </c>
      <c r="F6612" s="2">
        <v>-0.320512821</v>
      </c>
    </row>
    <row r="6613" spans="1:6" x14ac:dyDescent="0.25">
      <c r="A6613" s="3">
        <v>36118</v>
      </c>
      <c r="B6613" s="2">
        <v>18.34</v>
      </c>
      <c r="C6613" s="2">
        <v>18.72</v>
      </c>
      <c r="D6613" s="2">
        <v>18.23</v>
      </c>
      <c r="E6613" s="2">
        <v>18.32</v>
      </c>
      <c r="F6613" s="2">
        <v>-0.109051254</v>
      </c>
    </row>
    <row r="6614" spans="1:6" x14ac:dyDescent="0.25">
      <c r="A6614" s="3">
        <v>36117</v>
      </c>
      <c r="B6614" s="2">
        <v>17.34</v>
      </c>
      <c r="C6614" s="2">
        <v>18.34</v>
      </c>
      <c r="D6614" s="2">
        <v>17.260000000000002</v>
      </c>
      <c r="E6614" s="2">
        <v>18.22</v>
      </c>
      <c r="F6614" s="2">
        <v>5.074971165</v>
      </c>
    </row>
    <row r="6615" spans="1:6" x14ac:dyDescent="0.25">
      <c r="A6615" s="3">
        <v>36116</v>
      </c>
      <c r="B6615" s="2">
        <v>16.73</v>
      </c>
      <c r="C6615" s="2">
        <v>17.399999999999999</v>
      </c>
      <c r="D6615" s="2">
        <v>16.53</v>
      </c>
      <c r="E6615" s="2">
        <v>17.18</v>
      </c>
      <c r="F6615" s="2">
        <v>2.6897788399999998</v>
      </c>
    </row>
    <row r="6616" spans="1:6" x14ac:dyDescent="0.25">
      <c r="A6616" s="3">
        <v>36115</v>
      </c>
      <c r="B6616" s="2">
        <v>16.5</v>
      </c>
      <c r="C6616" s="2">
        <v>16.75</v>
      </c>
      <c r="D6616" s="2">
        <v>16.37</v>
      </c>
      <c r="E6616" s="2">
        <v>16.73</v>
      </c>
      <c r="F6616" s="2">
        <v>1.393939394</v>
      </c>
    </row>
    <row r="6617" spans="1:6" x14ac:dyDescent="0.25">
      <c r="A6617" s="3">
        <v>36112</v>
      </c>
      <c r="B6617" s="2">
        <v>16.28</v>
      </c>
      <c r="C6617" s="2">
        <v>16.510000000000002</v>
      </c>
      <c r="D6617" s="2">
        <v>16.059999999999999</v>
      </c>
      <c r="E6617" s="2">
        <v>16.170000000000002</v>
      </c>
      <c r="F6617" s="2">
        <v>-0.675675676</v>
      </c>
    </row>
    <row r="6618" spans="1:6" x14ac:dyDescent="0.25">
      <c r="A6618" s="3">
        <v>36111</v>
      </c>
      <c r="B6618" s="2">
        <v>16.5</v>
      </c>
      <c r="C6618" s="2">
        <v>16.559999999999999</v>
      </c>
      <c r="D6618" s="2">
        <v>16.27</v>
      </c>
      <c r="E6618" s="2">
        <v>16.3</v>
      </c>
      <c r="F6618" s="2">
        <v>-1.212121212</v>
      </c>
    </row>
    <row r="6619" spans="1:6" x14ac:dyDescent="0.25">
      <c r="A6619" s="3">
        <v>36110</v>
      </c>
      <c r="B6619" s="2">
        <v>17</v>
      </c>
      <c r="C6619" s="2">
        <v>17.23</v>
      </c>
      <c r="D6619" s="2">
        <v>16.309999999999999</v>
      </c>
      <c r="E6619" s="2">
        <v>16.52</v>
      </c>
      <c r="F6619" s="2">
        <v>-2.8235294120000001</v>
      </c>
    </row>
    <row r="6620" spans="1:6" x14ac:dyDescent="0.25">
      <c r="A6620" s="3">
        <v>36109</v>
      </c>
      <c r="B6620" s="2">
        <v>16.690000000000001</v>
      </c>
      <c r="C6620" s="2">
        <v>16.96</v>
      </c>
      <c r="D6620" s="2">
        <v>16.579999999999998</v>
      </c>
      <c r="E6620" s="2">
        <v>16.75</v>
      </c>
      <c r="F6620" s="2">
        <v>0.35949670500000003</v>
      </c>
    </row>
    <row r="6621" spans="1:6" x14ac:dyDescent="0.25">
      <c r="A6621" s="3">
        <v>36108</v>
      </c>
      <c r="B6621" s="2">
        <v>16.940000000000001</v>
      </c>
      <c r="C6621" s="2">
        <v>17.100000000000001</v>
      </c>
      <c r="D6621" s="2">
        <v>16.579999999999998</v>
      </c>
      <c r="E6621" s="2">
        <v>16.75</v>
      </c>
      <c r="F6621" s="2">
        <v>-1.1216056670000001</v>
      </c>
    </row>
    <row r="6622" spans="1:6" x14ac:dyDescent="0.25">
      <c r="A6622" s="3">
        <v>36105</v>
      </c>
      <c r="B6622" s="2">
        <v>16.97</v>
      </c>
      <c r="C6622" s="2">
        <v>17.100000000000001</v>
      </c>
      <c r="D6622" s="2">
        <v>16.739999999999998</v>
      </c>
      <c r="E6622" s="2">
        <v>16.86</v>
      </c>
      <c r="F6622" s="2">
        <v>-0.64820271100000004</v>
      </c>
    </row>
    <row r="6623" spans="1:6" x14ac:dyDescent="0.25">
      <c r="A6623" s="3">
        <v>36104</v>
      </c>
      <c r="B6623" s="2">
        <v>16.48</v>
      </c>
      <c r="C6623" s="2">
        <v>16.97</v>
      </c>
      <c r="D6623" s="2">
        <v>16.37</v>
      </c>
      <c r="E6623" s="2">
        <v>16.95</v>
      </c>
      <c r="F6623" s="2">
        <v>2.8519417480000002</v>
      </c>
    </row>
    <row r="6624" spans="1:6" x14ac:dyDescent="0.25">
      <c r="A6624" s="3">
        <v>36103</v>
      </c>
      <c r="B6624" s="2">
        <v>16.22</v>
      </c>
      <c r="C6624" s="2">
        <v>16.47</v>
      </c>
      <c r="D6624" s="2">
        <v>16.13</v>
      </c>
      <c r="E6624" s="2">
        <v>16.39</v>
      </c>
      <c r="F6624" s="2">
        <v>1.048088779</v>
      </c>
    </row>
    <row r="6625" spans="1:6" x14ac:dyDescent="0.25">
      <c r="A6625" s="3">
        <v>36102</v>
      </c>
      <c r="B6625" s="2">
        <v>16.2</v>
      </c>
      <c r="C6625" s="2">
        <v>16.2</v>
      </c>
      <c r="D6625" s="2">
        <v>15.61</v>
      </c>
      <c r="E6625" s="2">
        <v>15.84</v>
      </c>
      <c r="F6625" s="2">
        <v>-2.2222222220000001</v>
      </c>
    </row>
    <row r="6626" spans="1:6" x14ac:dyDescent="0.25">
      <c r="A6626" s="3">
        <v>36101</v>
      </c>
      <c r="B6626" s="2">
        <v>15.95</v>
      </c>
      <c r="C6626" s="2">
        <v>16.22</v>
      </c>
      <c r="D6626" s="2">
        <v>15.75</v>
      </c>
      <c r="E6626" s="2">
        <v>16.170000000000002</v>
      </c>
      <c r="F6626" s="2">
        <v>1.3793103449999999</v>
      </c>
    </row>
    <row r="6627" spans="1:6" x14ac:dyDescent="0.25">
      <c r="A6627" s="3">
        <v>36098</v>
      </c>
      <c r="B6627" s="2">
        <v>15.88</v>
      </c>
      <c r="C6627" s="2">
        <v>15.94</v>
      </c>
      <c r="D6627" s="2">
        <v>15.5</v>
      </c>
      <c r="E6627" s="2">
        <v>15.75</v>
      </c>
      <c r="F6627" s="2">
        <v>-0.81863979799999997</v>
      </c>
    </row>
    <row r="6628" spans="1:6" x14ac:dyDescent="0.25">
      <c r="A6628" s="3">
        <v>36097</v>
      </c>
      <c r="B6628" s="2">
        <v>15.53</v>
      </c>
      <c r="C6628" s="2">
        <v>15.86</v>
      </c>
      <c r="D6628" s="2">
        <v>15.15</v>
      </c>
      <c r="E6628" s="2">
        <v>15.67</v>
      </c>
      <c r="F6628" s="2">
        <v>0.90148100499999995</v>
      </c>
    </row>
    <row r="6629" spans="1:6" x14ac:dyDescent="0.25">
      <c r="A6629" s="3">
        <v>36096</v>
      </c>
      <c r="B6629" s="2">
        <v>15.06</v>
      </c>
      <c r="C6629" s="2">
        <v>15.75</v>
      </c>
      <c r="D6629" s="2">
        <v>15.03</v>
      </c>
      <c r="E6629" s="2">
        <v>15.72</v>
      </c>
      <c r="F6629" s="2">
        <v>4.3824701199999998</v>
      </c>
    </row>
    <row r="6630" spans="1:6" x14ac:dyDescent="0.25">
      <c r="A6630" s="3">
        <v>36095</v>
      </c>
      <c r="B6630" s="2">
        <v>15.59</v>
      </c>
      <c r="C6630" s="2">
        <v>15.81</v>
      </c>
      <c r="D6630" s="2">
        <v>15.15</v>
      </c>
      <c r="E6630" s="2">
        <v>15.18</v>
      </c>
      <c r="F6630" s="2">
        <v>-2.6298909560000001</v>
      </c>
    </row>
    <row r="6631" spans="1:6" x14ac:dyDescent="0.25">
      <c r="A6631" s="3">
        <v>36094</v>
      </c>
      <c r="B6631" s="2">
        <v>14.88</v>
      </c>
      <c r="C6631" s="2">
        <v>15.35</v>
      </c>
      <c r="D6631" s="2">
        <v>14.55</v>
      </c>
      <c r="E6631" s="2">
        <v>15.35</v>
      </c>
      <c r="F6631" s="2">
        <v>3.1586021510000002</v>
      </c>
    </row>
    <row r="6632" spans="1:6" x14ac:dyDescent="0.25">
      <c r="A6632" s="3">
        <v>36091</v>
      </c>
      <c r="B6632" s="2">
        <v>14.58</v>
      </c>
      <c r="C6632" s="2">
        <v>14.92</v>
      </c>
      <c r="D6632" s="2">
        <v>14.53</v>
      </c>
      <c r="E6632" s="2">
        <v>14.67</v>
      </c>
      <c r="F6632" s="2">
        <v>0.617283951</v>
      </c>
    </row>
    <row r="6633" spans="1:6" x14ac:dyDescent="0.25">
      <c r="A6633" s="3">
        <v>36090</v>
      </c>
      <c r="B6633" s="2">
        <v>14.36</v>
      </c>
      <c r="C6633" s="2">
        <v>14.69</v>
      </c>
      <c r="D6633" s="2">
        <v>14</v>
      </c>
      <c r="E6633" s="2">
        <v>14.61</v>
      </c>
      <c r="F6633" s="2">
        <v>1.740947075</v>
      </c>
    </row>
    <row r="6634" spans="1:6" x14ac:dyDescent="0.25">
      <c r="A6634" s="3">
        <v>36089</v>
      </c>
      <c r="B6634" s="2">
        <v>13.81</v>
      </c>
      <c r="C6634" s="2">
        <v>14.44</v>
      </c>
      <c r="D6634" s="2">
        <v>13.43</v>
      </c>
      <c r="E6634" s="2">
        <v>14.4</v>
      </c>
      <c r="F6634" s="2">
        <v>4.2722664740000003</v>
      </c>
    </row>
    <row r="6635" spans="1:6" x14ac:dyDescent="0.25">
      <c r="A6635" s="3">
        <v>36088</v>
      </c>
      <c r="B6635" s="2">
        <v>14.41</v>
      </c>
      <c r="C6635" s="2">
        <v>14.5</v>
      </c>
      <c r="D6635" s="2">
        <v>13.35</v>
      </c>
      <c r="E6635" s="2">
        <v>13.53</v>
      </c>
      <c r="F6635" s="2">
        <v>-6.1068702290000001</v>
      </c>
    </row>
    <row r="6636" spans="1:6" x14ac:dyDescent="0.25">
      <c r="A6636" s="3">
        <v>36087</v>
      </c>
      <c r="B6636" s="2">
        <v>13.95</v>
      </c>
      <c r="C6636" s="2">
        <v>14.54</v>
      </c>
      <c r="D6636" s="2">
        <v>13.92</v>
      </c>
      <c r="E6636" s="2">
        <v>14.06</v>
      </c>
      <c r="F6636" s="2">
        <v>0.78853046599999999</v>
      </c>
    </row>
    <row r="6637" spans="1:6" x14ac:dyDescent="0.25">
      <c r="A6637" s="3">
        <v>36084</v>
      </c>
      <c r="B6637" s="2">
        <v>14.67</v>
      </c>
      <c r="C6637" s="2">
        <v>14.81</v>
      </c>
      <c r="D6637" s="2">
        <v>13.75</v>
      </c>
      <c r="E6637" s="2">
        <v>13.84</v>
      </c>
      <c r="F6637" s="2">
        <v>-5.6578050439999998</v>
      </c>
    </row>
    <row r="6638" spans="1:6" x14ac:dyDescent="0.25">
      <c r="A6638" s="3">
        <v>36083</v>
      </c>
      <c r="B6638" s="2">
        <v>13.2</v>
      </c>
      <c r="C6638" s="2">
        <v>14.28</v>
      </c>
      <c r="D6638" s="2">
        <v>13.06</v>
      </c>
      <c r="E6638" s="2">
        <v>14.23</v>
      </c>
      <c r="F6638" s="2">
        <v>7.8030303029999999</v>
      </c>
    </row>
    <row r="6639" spans="1:6" x14ac:dyDescent="0.25">
      <c r="A6639" s="3">
        <v>36082</v>
      </c>
      <c r="B6639" s="2">
        <v>12.55</v>
      </c>
      <c r="C6639" s="2">
        <v>13.47</v>
      </c>
      <c r="D6639" s="2">
        <v>12.55</v>
      </c>
      <c r="E6639" s="2">
        <v>13.03</v>
      </c>
      <c r="F6639" s="2">
        <v>3.8247011949999998</v>
      </c>
    </row>
    <row r="6640" spans="1:6" x14ac:dyDescent="0.25">
      <c r="A6640" s="3">
        <v>36081</v>
      </c>
      <c r="B6640" s="2">
        <v>13.25</v>
      </c>
      <c r="C6640" s="2">
        <v>13.25</v>
      </c>
      <c r="D6640" s="2">
        <v>12.48</v>
      </c>
      <c r="E6640" s="2">
        <v>12.67</v>
      </c>
      <c r="F6640" s="2">
        <v>-4.3773584909999999</v>
      </c>
    </row>
    <row r="6641" spans="1:6" x14ac:dyDescent="0.25">
      <c r="A6641" s="3">
        <v>36080</v>
      </c>
      <c r="B6641" s="2">
        <v>13.31</v>
      </c>
      <c r="C6641" s="2">
        <v>13.62</v>
      </c>
      <c r="D6641" s="2">
        <v>13.08</v>
      </c>
      <c r="E6641" s="2">
        <v>13.09</v>
      </c>
      <c r="F6641" s="2">
        <v>-1.6528925619999999</v>
      </c>
    </row>
    <row r="6642" spans="1:6" x14ac:dyDescent="0.25">
      <c r="A6642" s="3">
        <v>36077</v>
      </c>
      <c r="B6642" s="2">
        <v>12.09</v>
      </c>
      <c r="C6642" s="2">
        <v>12.53</v>
      </c>
      <c r="D6642" s="2">
        <v>11.89</v>
      </c>
      <c r="E6642" s="2">
        <v>12.51</v>
      </c>
      <c r="F6642" s="2">
        <v>3.4739454090000002</v>
      </c>
    </row>
    <row r="6643" spans="1:6" x14ac:dyDescent="0.25">
      <c r="A6643" s="3">
        <v>36076</v>
      </c>
      <c r="B6643" s="2">
        <v>10.75</v>
      </c>
      <c r="C6643" s="2">
        <v>11.94</v>
      </c>
      <c r="D6643" s="2">
        <v>10.28</v>
      </c>
      <c r="E6643" s="2">
        <v>11.67</v>
      </c>
      <c r="F6643" s="2">
        <v>8.5581395350000005</v>
      </c>
    </row>
    <row r="6644" spans="1:6" x14ac:dyDescent="0.25">
      <c r="A6644" s="3">
        <v>36075</v>
      </c>
      <c r="B6644" s="2">
        <v>11.44</v>
      </c>
      <c r="C6644" s="2">
        <v>11.75</v>
      </c>
      <c r="D6644" s="2">
        <v>10.55</v>
      </c>
      <c r="E6644" s="2">
        <v>10.97</v>
      </c>
      <c r="F6644" s="2">
        <v>-4.1083916079999998</v>
      </c>
    </row>
    <row r="6645" spans="1:6" x14ac:dyDescent="0.25">
      <c r="A6645" s="3">
        <v>36074</v>
      </c>
      <c r="B6645" s="2">
        <v>12.83</v>
      </c>
      <c r="C6645" s="2">
        <v>12.99</v>
      </c>
      <c r="D6645" s="2">
        <v>11.5</v>
      </c>
      <c r="E6645" s="2">
        <v>11.55</v>
      </c>
      <c r="F6645" s="2">
        <v>-9.9766173029999994</v>
      </c>
    </row>
    <row r="6646" spans="1:6" x14ac:dyDescent="0.25">
      <c r="A6646" s="3">
        <v>36073</v>
      </c>
      <c r="B6646" s="2">
        <v>12.75</v>
      </c>
      <c r="C6646" s="2">
        <v>13.03</v>
      </c>
      <c r="D6646" s="2">
        <v>11.48</v>
      </c>
      <c r="E6646" s="2">
        <v>12.08</v>
      </c>
      <c r="F6646" s="2">
        <v>-5.2549019609999998</v>
      </c>
    </row>
    <row r="6647" spans="1:6" x14ac:dyDescent="0.25">
      <c r="A6647" s="3">
        <v>36070</v>
      </c>
      <c r="B6647" s="2">
        <v>14.22</v>
      </c>
      <c r="C6647" s="2">
        <v>14.44</v>
      </c>
      <c r="D6647" s="2">
        <v>13.22</v>
      </c>
      <c r="E6647" s="2">
        <v>13.94</v>
      </c>
      <c r="F6647" s="2">
        <v>-1.969057665</v>
      </c>
    </row>
    <row r="6648" spans="1:6" x14ac:dyDescent="0.25">
      <c r="A6648" s="3">
        <v>36069</v>
      </c>
      <c r="B6648" s="2">
        <v>15.03</v>
      </c>
      <c r="C6648" s="2">
        <v>15.06</v>
      </c>
      <c r="D6648" s="2">
        <v>14.01</v>
      </c>
      <c r="E6648" s="2">
        <v>14.31</v>
      </c>
      <c r="F6648" s="2">
        <v>-4.7904191620000001</v>
      </c>
    </row>
    <row r="6649" spans="1:6" x14ac:dyDescent="0.25">
      <c r="A6649" s="3">
        <v>36068</v>
      </c>
      <c r="B6649" s="2">
        <v>15.86</v>
      </c>
      <c r="C6649" s="2">
        <v>16.09</v>
      </c>
      <c r="D6649" s="2">
        <v>15.25</v>
      </c>
      <c r="E6649" s="2">
        <v>15.45</v>
      </c>
      <c r="F6649" s="2">
        <v>-2.585119798</v>
      </c>
    </row>
    <row r="6650" spans="1:6" x14ac:dyDescent="0.25">
      <c r="A6650" s="3">
        <v>36067</v>
      </c>
      <c r="B6650" s="2">
        <v>16.670000000000002</v>
      </c>
      <c r="C6650" s="2">
        <v>16.87</v>
      </c>
      <c r="D6650" s="2">
        <v>15.75</v>
      </c>
      <c r="E6650" s="2">
        <v>16.149999999999999</v>
      </c>
      <c r="F6650" s="2">
        <v>-3.1193761250000001</v>
      </c>
    </row>
    <row r="6651" spans="1:6" x14ac:dyDescent="0.25">
      <c r="A6651" s="3">
        <v>36066</v>
      </c>
      <c r="B6651" s="2">
        <v>16.88</v>
      </c>
      <c r="C6651" s="2">
        <v>17.059999999999999</v>
      </c>
      <c r="D6651" s="2">
        <v>16.38</v>
      </c>
      <c r="E6651" s="2">
        <v>16.57</v>
      </c>
      <c r="F6651" s="2">
        <v>-1.836492891</v>
      </c>
    </row>
    <row r="6652" spans="1:6" x14ac:dyDescent="0.25">
      <c r="A6652" s="3">
        <v>36063</v>
      </c>
      <c r="B6652" s="2">
        <v>16.11</v>
      </c>
      <c r="C6652" s="2">
        <v>16.690000000000001</v>
      </c>
      <c r="D6652" s="2">
        <v>15.97</v>
      </c>
      <c r="E6652" s="2">
        <v>16.61</v>
      </c>
      <c r="F6652" s="2">
        <v>3.1036623219999999</v>
      </c>
    </row>
    <row r="6653" spans="1:6" x14ac:dyDescent="0.25">
      <c r="A6653" s="3">
        <v>36062</v>
      </c>
      <c r="B6653" s="2">
        <v>16.59</v>
      </c>
      <c r="C6653" s="2">
        <v>16.72</v>
      </c>
      <c r="D6653" s="2">
        <v>16.12</v>
      </c>
      <c r="E6653" s="2">
        <v>16.23</v>
      </c>
      <c r="F6653" s="2">
        <v>-2.1699819169999999</v>
      </c>
    </row>
    <row r="6654" spans="1:6" x14ac:dyDescent="0.25">
      <c r="A6654" s="3">
        <v>36061</v>
      </c>
      <c r="B6654" s="2">
        <v>15.98</v>
      </c>
      <c r="C6654" s="2">
        <v>16.62</v>
      </c>
      <c r="D6654" s="2">
        <v>15.84</v>
      </c>
      <c r="E6654" s="2">
        <v>16.559999999999999</v>
      </c>
      <c r="F6654" s="2">
        <v>3.6295369210000001</v>
      </c>
    </row>
    <row r="6655" spans="1:6" x14ac:dyDescent="0.25">
      <c r="A6655" s="3">
        <v>36060</v>
      </c>
      <c r="B6655" s="2">
        <v>15.78</v>
      </c>
      <c r="C6655" s="2">
        <v>15.84</v>
      </c>
      <c r="D6655" s="2">
        <v>15.53</v>
      </c>
      <c r="E6655" s="2">
        <v>15.72</v>
      </c>
      <c r="F6655" s="2">
        <v>-0.38022813700000002</v>
      </c>
    </row>
    <row r="6656" spans="1:6" x14ac:dyDescent="0.25">
      <c r="A6656" s="3">
        <v>36059</v>
      </c>
      <c r="B6656" s="2">
        <v>14.91</v>
      </c>
      <c r="C6656" s="2">
        <v>15.6</v>
      </c>
      <c r="D6656" s="2">
        <v>14.75</v>
      </c>
      <c r="E6656" s="2">
        <v>15.57</v>
      </c>
      <c r="F6656" s="2">
        <v>4.4265593560000003</v>
      </c>
    </row>
    <row r="6657" spans="1:6" x14ac:dyDescent="0.25">
      <c r="A6657" s="3">
        <v>36056</v>
      </c>
      <c r="B6657" s="2">
        <v>15.5</v>
      </c>
      <c r="C6657" s="2">
        <v>15.55</v>
      </c>
      <c r="D6657" s="2">
        <v>15</v>
      </c>
      <c r="E6657" s="2">
        <v>15.27</v>
      </c>
      <c r="F6657" s="2">
        <v>-1.483870968</v>
      </c>
    </row>
    <row r="6658" spans="1:6" x14ac:dyDescent="0.25">
      <c r="A6658" s="3">
        <v>36055</v>
      </c>
      <c r="B6658" s="2">
        <v>15.63</v>
      </c>
      <c r="C6658" s="2">
        <v>15.82</v>
      </c>
      <c r="D6658" s="2">
        <v>15.35</v>
      </c>
      <c r="E6658" s="2">
        <v>15.38</v>
      </c>
      <c r="F6658" s="2">
        <v>-1.599488164</v>
      </c>
    </row>
    <row r="6659" spans="1:6" x14ac:dyDescent="0.25">
      <c r="A6659" s="3">
        <v>36054</v>
      </c>
      <c r="B6659" s="2">
        <v>16.190000000000001</v>
      </c>
      <c r="C6659" s="2">
        <v>16.32</v>
      </c>
      <c r="D6659" s="2">
        <v>15.81</v>
      </c>
      <c r="E6659" s="2">
        <v>16.16</v>
      </c>
      <c r="F6659" s="2">
        <v>-0.185299568</v>
      </c>
    </row>
    <row r="6660" spans="1:6" x14ac:dyDescent="0.25">
      <c r="A6660" s="3">
        <v>36053</v>
      </c>
      <c r="B6660" s="2">
        <v>15.63</v>
      </c>
      <c r="C6660" s="2">
        <v>16.149999999999999</v>
      </c>
      <c r="D6660" s="2">
        <v>15.48</v>
      </c>
      <c r="E6660" s="2">
        <v>16.11</v>
      </c>
      <c r="F6660" s="2">
        <v>3.0710172739999999</v>
      </c>
    </row>
    <row r="6661" spans="1:6" x14ac:dyDescent="0.25">
      <c r="A6661" s="3">
        <v>36052</v>
      </c>
      <c r="B6661" s="2">
        <v>15.68</v>
      </c>
      <c r="C6661" s="2">
        <v>15.86</v>
      </c>
      <c r="D6661" s="2">
        <v>15.51</v>
      </c>
      <c r="E6661" s="2">
        <v>15.62</v>
      </c>
      <c r="F6661" s="2">
        <v>-0.38265306100000002</v>
      </c>
    </row>
    <row r="6662" spans="1:6" x14ac:dyDescent="0.25">
      <c r="A6662" s="3">
        <v>36049</v>
      </c>
      <c r="B6662" s="2">
        <v>14.81</v>
      </c>
      <c r="C6662" s="2">
        <v>15.48</v>
      </c>
      <c r="D6662" s="2">
        <v>14.6</v>
      </c>
      <c r="E6662" s="2">
        <v>15.46</v>
      </c>
      <c r="F6662" s="2">
        <v>4.388926401</v>
      </c>
    </row>
    <row r="6663" spans="1:6" x14ac:dyDescent="0.25">
      <c r="A6663" s="3">
        <v>36048</v>
      </c>
      <c r="B6663" s="2">
        <v>14.79</v>
      </c>
      <c r="C6663" s="2">
        <v>14.98</v>
      </c>
      <c r="D6663" s="2">
        <v>14.48</v>
      </c>
      <c r="E6663" s="2">
        <v>14.74</v>
      </c>
      <c r="F6663" s="2">
        <v>-0.33806626099999998</v>
      </c>
    </row>
    <row r="6664" spans="1:6" x14ac:dyDescent="0.25">
      <c r="A6664" s="3">
        <v>36047</v>
      </c>
      <c r="B6664" s="2">
        <v>15.81</v>
      </c>
      <c r="C6664" s="2">
        <v>15.83</v>
      </c>
      <c r="D6664" s="2">
        <v>15.12</v>
      </c>
      <c r="E6664" s="2">
        <v>15.13</v>
      </c>
      <c r="F6664" s="2">
        <v>-4.301075269</v>
      </c>
    </row>
    <row r="6665" spans="1:6" x14ac:dyDescent="0.25">
      <c r="A6665" s="3">
        <v>36046</v>
      </c>
      <c r="B6665" s="2">
        <v>15.63</v>
      </c>
      <c r="C6665" s="2">
        <v>15.8</v>
      </c>
      <c r="D6665" s="2">
        <v>15.16</v>
      </c>
      <c r="E6665" s="2">
        <v>15.78</v>
      </c>
      <c r="F6665" s="2">
        <v>0.95969289800000002</v>
      </c>
    </row>
    <row r="6666" spans="1:6" x14ac:dyDescent="0.25">
      <c r="A6666" s="3">
        <v>36042</v>
      </c>
      <c r="B6666" s="2">
        <v>15.25</v>
      </c>
      <c r="C6666" s="2">
        <v>15.33</v>
      </c>
      <c r="D6666" s="2">
        <v>14.48</v>
      </c>
      <c r="E6666" s="2">
        <v>14.87</v>
      </c>
      <c r="F6666" s="2">
        <v>-2.491803279</v>
      </c>
    </row>
    <row r="6667" spans="1:6" x14ac:dyDescent="0.25">
      <c r="A6667" s="3">
        <v>36041</v>
      </c>
      <c r="B6667" s="2">
        <v>14.92</v>
      </c>
      <c r="C6667" s="2">
        <v>15.29</v>
      </c>
      <c r="D6667" s="2">
        <v>14.77</v>
      </c>
      <c r="E6667" s="2">
        <v>15.11</v>
      </c>
      <c r="F6667" s="2">
        <v>1.2734584449999999</v>
      </c>
    </row>
    <row r="6668" spans="1:6" x14ac:dyDescent="0.25">
      <c r="A6668" s="3">
        <v>36040</v>
      </c>
      <c r="B6668" s="2">
        <v>15.33</v>
      </c>
      <c r="C6668" s="2">
        <v>15.75</v>
      </c>
      <c r="D6668" s="2">
        <v>15.1</v>
      </c>
      <c r="E6668" s="2">
        <v>15.27</v>
      </c>
      <c r="F6668" s="2">
        <v>-0.39138943199999998</v>
      </c>
    </row>
    <row r="6669" spans="1:6" x14ac:dyDescent="0.25">
      <c r="A6669" s="3">
        <v>36039</v>
      </c>
      <c r="B6669" s="2">
        <v>14.04</v>
      </c>
      <c r="C6669" s="2">
        <v>15.1</v>
      </c>
      <c r="D6669" s="2">
        <v>13.64</v>
      </c>
      <c r="E6669" s="2">
        <v>15</v>
      </c>
      <c r="F6669" s="2">
        <v>6.8376068380000001</v>
      </c>
    </row>
    <row r="6670" spans="1:6" x14ac:dyDescent="0.25">
      <c r="A6670" s="3">
        <v>36038</v>
      </c>
      <c r="B6670" s="2">
        <v>15.78</v>
      </c>
      <c r="C6670" s="2">
        <v>15.98</v>
      </c>
      <c r="D6670" s="2">
        <v>13.58</v>
      </c>
      <c r="E6670" s="2">
        <v>13.64</v>
      </c>
      <c r="F6670" s="2">
        <v>-13.56147022</v>
      </c>
    </row>
    <row r="6671" spans="1:6" x14ac:dyDescent="0.25">
      <c r="A6671" s="3">
        <v>36035</v>
      </c>
      <c r="B6671" s="2">
        <v>16.5</v>
      </c>
      <c r="C6671" s="2">
        <v>16.66</v>
      </c>
      <c r="D6671" s="2">
        <v>15.43</v>
      </c>
      <c r="E6671" s="2">
        <v>15.78</v>
      </c>
      <c r="F6671" s="2">
        <v>-4.3636363640000004</v>
      </c>
    </row>
    <row r="6672" spans="1:6" x14ac:dyDescent="0.25">
      <c r="A6672" s="3">
        <v>36034</v>
      </c>
      <c r="B6672" s="2">
        <v>17.04</v>
      </c>
      <c r="C6672" s="2">
        <v>17.170000000000002</v>
      </c>
      <c r="D6672" s="2">
        <v>16.420000000000002</v>
      </c>
      <c r="E6672" s="2">
        <v>16.52</v>
      </c>
      <c r="F6672" s="2">
        <v>-3.0516431919999998</v>
      </c>
    </row>
    <row r="6673" spans="1:6" x14ac:dyDescent="0.25">
      <c r="A6673" s="3">
        <v>36033</v>
      </c>
      <c r="B6673" s="2">
        <v>17.170000000000002</v>
      </c>
      <c r="C6673" s="2">
        <v>17.55</v>
      </c>
      <c r="D6673" s="2">
        <v>17.09</v>
      </c>
      <c r="E6673" s="2">
        <v>17.27</v>
      </c>
      <c r="F6673" s="2">
        <v>0.58241118199999997</v>
      </c>
    </row>
    <row r="6674" spans="1:6" x14ac:dyDescent="0.25">
      <c r="A6674" s="3">
        <v>36032</v>
      </c>
      <c r="B6674" s="2">
        <v>17.399999999999999</v>
      </c>
      <c r="C6674" s="2">
        <v>17.52</v>
      </c>
      <c r="D6674" s="2">
        <v>17.170000000000002</v>
      </c>
      <c r="E6674" s="2">
        <v>17.329999999999998</v>
      </c>
      <c r="F6674" s="2">
        <v>-0.40229885100000001</v>
      </c>
    </row>
    <row r="6675" spans="1:6" x14ac:dyDescent="0.25">
      <c r="A6675" s="3">
        <v>36031</v>
      </c>
      <c r="B6675" s="2">
        <v>17.149999999999999</v>
      </c>
      <c r="C6675" s="2">
        <v>17.41</v>
      </c>
      <c r="D6675" s="2">
        <v>17.079999999999998</v>
      </c>
      <c r="E6675" s="2">
        <v>17.170000000000002</v>
      </c>
      <c r="F6675" s="2">
        <v>0.116618076</v>
      </c>
    </row>
    <row r="6676" spans="1:6" x14ac:dyDescent="0.25">
      <c r="A6676" s="3">
        <v>36028</v>
      </c>
      <c r="B6676" s="2">
        <v>16.920000000000002</v>
      </c>
      <c r="C6676" s="2">
        <v>17.190000000000001</v>
      </c>
      <c r="D6676" s="2">
        <v>16.670000000000002</v>
      </c>
      <c r="E6676" s="2">
        <v>17.13</v>
      </c>
      <c r="F6676" s="2">
        <v>1.241134752</v>
      </c>
    </row>
    <row r="6677" spans="1:6" x14ac:dyDescent="0.25">
      <c r="A6677" s="3">
        <v>36027</v>
      </c>
      <c r="B6677" s="2">
        <v>16.88</v>
      </c>
      <c r="C6677" s="2">
        <v>17.329999999999998</v>
      </c>
      <c r="D6677" s="2">
        <v>16.87</v>
      </c>
      <c r="E6677" s="2">
        <v>17.11</v>
      </c>
      <c r="F6677" s="2">
        <v>1.3625592419999999</v>
      </c>
    </row>
    <row r="6678" spans="1:6" x14ac:dyDescent="0.25">
      <c r="A6678" s="3">
        <v>36026</v>
      </c>
      <c r="B6678" s="2">
        <v>16.97</v>
      </c>
      <c r="C6678" s="2">
        <v>17.37</v>
      </c>
      <c r="D6678" s="2">
        <v>16.87</v>
      </c>
      <c r="E6678" s="2">
        <v>16.88</v>
      </c>
      <c r="F6678" s="2">
        <v>-0.53034767199999999</v>
      </c>
    </row>
    <row r="6679" spans="1:6" x14ac:dyDescent="0.25">
      <c r="A6679" s="3">
        <v>36025</v>
      </c>
      <c r="B6679" s="2">
        <v>16.45</v>
      </c>
      <c r="C6679" s="2">
        <v>16.86</v>
      </c>
      <c r="D6679" s="2">
        <v>16.420000000000002</v>
      </c>
      <c r="E6679" s="2">
        <v>16.7</v>
      </c>
      <c r="F6679" s="2">
        <v>1.519756839</v>
      </c>
    </row>
    <row r="6680" spans="1:6" x14ac:dyDescent="0.25">
      <c r="A6680" s="3">
        <v>36024</v>
      </c>
      <c r="B6680" s="2">
        <v>16</v>
      </c>
      <c r="C6680" s="2">
        <v>16.37</v>
      </c>
      <c r="D6680" s="2">
        <v>15.92</v>
      </c>
      <c r="E6680" s="2">
        <v>16.350000000000001</v>
      </c>
      <c r="F6680" s="2">
        <v>2.1875</v>
      </c>
    </row>
    <row r="6681" spans="1:6" x14ac:dyDescent="0.25">
      <c r="A6681" s="3">
        <v>36021</v>
      </c>
      <c r="B6681" s="2">
        <v>16.3</v>
      </c>
      <c r="C6681" s="2">
        <v>16.309999999999999</v>
      </c>
      <c r="D6681" s="2">
        <v>15.83</v>
      </c>
      <c r="E6681" s="2">
        <v>16.07</v>
      </c>
      <c r="F6681" s="2">
        <v>-1.4110429449999999</v>
      </c>
    </row>
    <row r="6682" spans="1:6" x14ac:dyDescent="0.25">
      <c r="A6682" s="3">
        <v>36020</v>
      </c>
      <c r="B6682" s="2">
        <v>16.38</v>
      </c>
      <c r="C6682" s="2">
        <v>16.510000000000002</v>
      </c>
      <c r="D6682" s="2">
        <v>16.09</v>
      </c>
      <c r="E6682" s="2">
        <v>16.12</v>
      </c>
      <c r="F6682" s="2">
        <v>-1.587301587</v>
      </c>
    </row>
    <row r="6683" spans="1:6" x14ac:dyDescent="0.25">
      <c r="A6683" s="3">
        <v>36019</v>
      </c>
      <c r="B6683" s="2">
        <v>16.5</v>
      </c>
      <c r="C6683" s="2">
        <v>16.600000000000001</v>
      </c>
      <c r="D6683" s="2">
        <v>16.23</v>
      </c>
      <c r="E6683" s="2">
        <v>16.43</v>
      </c>
      <c r="F6683" s="2">
        <v>-0.42424242400000001</v>
      </c>
    </row>
    <row r="6684" spans="1:6" x14ac:dyDescent="0.25">
      <c r="A6684" s="3">
        <v>36018</v>
      </c>
      <c r="B6684" s="2">
        <v>16.170000000000002</v>
      </c>
      <c r="C6684" s="2">
        <v>16.5</v>
      </c>
      <c r="D6684" s="2">
        <v>16.13</v>
      </c>
      <c r="E6684" s="2">
        <v>16.34</v>
      </c>
      <c r="F6684" s="2">
        <v>1.051329623</v>
      </c>
    </row>
    <row r="6685" spans="1:6" x14ac:dyDescent="0.25">
      <c r="A6685" s="3">
        <v>36017</v>
      </c>
      <c r="B6685" s="2">
        <v>16.25</v>
      </c>
      <c r="C6685" s="2">
        <v>16.59</v>
      </c>
      <c r="D6685" s="2">
        <v>16.059999999999999</v>
      </c>
      <c r="E6685" s="2">
        <v>16.53</v>
      </c>
      <c r="F6685" s="2">
        <v>1.723076923</v>
      </c>
    </row>
    <row r="6686" spans="1:6" x14ac:dyDescent="0.25">
      <c r="A6686" s="3">
        <v>36014</v>
      </c>
      <c r="B6686" s="2">
        <v>16.649999999999999</v>
      </c>
      <c r="C6686" s="2">
        <v>16.7</v>
      </c>
      <c r="D6686" s="2">
        <v>16.100000000000001</v>
      </c>
      <c r="E6686" s="2">
        <v>16.149999999999999</v>
      </c>
      <c r="F6686" s="2">
        <v>-3.0030030029999999</v>
      </c>
    </row>
    <row r="6687" spans="1:6" x14ac:dyDescent="0.25">
      <c r="A6687" s="3">
        <v>36013</v>
      </c>
      <c r="B6687" s="2">
        <v>16.03</v>
      </c>
      <c r="C6687" s="2">
        <v>16.57</v>
      </c>
      <c r="D6687" s="2">
        <v>15.96</v>
      </c>
      <c r="E6687" s="2">
        <v>16.559999999999999</v>
      </c>
      <c r="F6687" s="2">
        <v>3.3063006860000002</v>
      </c>
    </row>
    <row r="6688" spans="1:6" x14ac:dyDescent="0.25">
      <c r="A6688" s="3">
        <v>36012</v>
      </c>
      <c r="B6688" s="2">
        <v>15.81</v>
      </c>
      <c r="C6688" s="2">
        <v>16.25</v>
      </c>
      <c r="D6688" s="2">
        <v>15.47</v>
      </c>
      <c r="E6688" s="2">
        <v>16.12</v>
      </c>
      <c r="F6688" s="2">
        <v>1.9607843140000001</v>
      </c>
    </row>
    <row r="6689" spans="1:6" x14ac:dyDescent="0.25">
      <c r="A6689" s="3">
        <v>36011</v>
      </c>
      <c r="B6689" s="2">
        <v>16.399999999999999</v>
      </c>
      <c r="C6689" s="2">
        <v>16.489999999999998</v>
      </c>
      <c r="D6689" s="2">
        <v>15.42</v>
      </c>
      <c r="E6689" s="2">
        <v>15.52</v>
      </c>
      <c r="F6689" s="2">
        <v>-5.3658536589999999</v>
      </c>
    </row>
    <row r="6690" spans="1:6" x14ac:dyDescent="0.25">
      <c r="A6690" s="3">
        <v>36010</v>
      </c>
      <c r="B6690" s="2">
        <v>16.02</v>
      </c>
      <c r="C6690" s="2">
        <v>16.5</v>
      </c>
      <c r="D6690" s="2">
        <v>15.96</v>
      </c>
      <c r="E6690" s="2">
        <v>16.079999999999998</v>
      </c>
      <c r="F6690" s="2">
        <v>0.37453183499999998</v>
      </c>
    </row>
    <row r="6691" spans="1:6" x14ac:dyDescent="0.25">
      <c r="A6691" s="3">
        <v>36007</v>
      </c>
      <c r="B6691" s="2">
        <v>16.489999999999998</v>
      </c>
      <c r="C6691" s="2">
        <v>16.670000000000002</v>
      </c>
      <c r="D6691" s="2">
        <v>15.87</v>
      </c>
      <c r="E6691" s="2">
        <v>15.96</v>
      </c>
      <c r="F6691" s="2">
        <v>-3.2140691330000002</v>
      </c>
    </row>
    <row r="6692" spans="1:6" x14ac:dyDescent="0.25">
      <c r="A6692" s="3">
        <v>36006</v>
      </c>
      <c r="B6692" s="2">
        <v>15.85</v>
      </c>
      <c r="C6692" s="2">
        <v>16.43</v>
      </c>
      <c r="D6692" s="2">
        <v>15.76</v>
      </c>
      <c r="E6692" s="2">
        <v>16.41</v>
      </c>
      <c r="F6692" s="2">
        <v>3.5331230279999999</v>
      </c>
    </row>
    <row r="6693" spans="1:6" x14ac:dyDescent="0.25">
      <c r="A6693" s="3">
        <v>36005</v>
      </c>
      <c r="B6693" s="2">
        <v>16.13</v>
      </c>
      <c r="C6693" s="2">
        <v>16.27</v>
      </c>
      <c r="D6693" s="2">
        <v>15.66</v>
      </c>
      <c r="E6693" s="2">
        <v>15.67</v>
      </c>
      <c r="F6693" s="2">
        <v>-2.8518288900000002</v>
      </c>
    </row>
    <row r="6694" spans="1:6" x14ac:dyDescent="0.25">
      <c r="A6694" s="3">
        <v>36004</v>
      </c>
      <c r="B6694" s="2">
        <v>16.23</v>
      </c>
      <c r="C6694" s="2">
        <v>16.559999999999999</v>
      </c>
      <c r="D6694" s="2">
        <v>15.96</v>
      </c>
      <c r="E6694" s="2">
        <v>16</v>
      </c>
      <c r="F6694" s="2">
        <v>-1.417128774</v>
      </c>
    </row>
    <row r="6695" spans="1:6" x14ac:dyDescent="0.25">
      <c r="A6695" s="3">
        <v>36003</v>
      </c>
      <c r="B6695" s="2">
        <v>16.079999999999998</v>
      </c>
      <c r="C6695" s="2">
        <v>16.32</v>
      </c>
      <c r="D6695" s="2">
        <v>15.87</v>
      </c>
      <c r="E6695" s="2">
        <v>16.25</v>
      </c>
      <c r="F6695" s="2">
        <v>1.0572139300000001</v>
      </c>
    </row>
    <row r="6696" spans="1:6" x14ac:dyDescent="0.25">
      <c r="A6696" s="3">
        <v>36000</v>
      </c>
      <c r="B6696" s="2">
        <v>16.649999999999999</v>
      </c>
      <c r="C6696" s="2">
        <v>16.68</v>
      </c>
      <c r="D6696" s="2">
        <v>15.77</v>
      </c>
      <c r="E6696" s="2">
        <v>16.3</v>
      </c>
      <c r="F6696" s="2">
        <v>-2.1021021019999999</v>
      </c>
    </row>
    <row r="6697" spans="1:6" x14ac:dyDescent="0.25">
      <c r="A6697" s="3">
        <v>35999</v>
      </c>
      <c r="B6697" s="2">
        <v>16.43</v>
      </c>
      <c r="C6697" s="2">
        <v>16.73</v>
      </c>
      <c r="D6697" s="2">
        <v>16.25</v>
      </c>
      <c r="E6697" s="2">
        <v>16.52</v>
      </c>
      <c r="F6697" s="2">
        <v>0.54777845400000003</v>
      </c>
    </row>
    <row r="6698" spans="1:6" x14ac:dyDescent="0.25">
      <c r="A6698" s="3">
        <v>35998</v>
      </c>
      <c r="B6698" s="2">
        <v>16.420000000000002</v>
      </c>
      <c r="C6698" s="2">
        <v>16.920000000000002</v>
      </c>
      <c r="D6698" s="2">
        <v>16.11</v>
      </c>
      <c r="E6698" s="2">
        <v>16.420000000000002</v>
      </c>
      <c r="F6698" s="2">
        <v>0</v>
      </c>
    </row>
    <row r="6699" spans="1:6" x14ac:dyDescent="0.25">
      <c r="A6699" s="3">
        <v>35997</v>
      </c>
      <c r="B6699" s="2">
        <v>17.39</v>
      </c>
      <c r="C6699" s="2">
        <v>17.420000000000002</v>
      </c>
      <c r="D6699" s="2">
        <v>16.440000000000001</v>
      </c>
      <c r="E6699" s="2">
        <v>16.489999999999998</v>
      </c>
      <c r="F6699" s="2">
        <v>-5.1753881540000002</v>
      </c>
    </row>
    <row r="6700" spans="1:6" x14ac:dyDescent="0.25">
      <c r="A6700" s="3">
        <v>35996</v>
      </c>
      <c r="B6700" s="2">
        <v>16.78</v>
      </c>
      <c r="C6700" s="2">
        <v>17.37</v>
      </c>
      <c r="D6700" s="2">
        <v>16.63</v>
      </c>
      <c r="E6700" s="2">
        <v>17.2</v>
      </c>
      <c r="F6700" s="2">
        <v>2.5029797380000001</v>
      </c>
    </row>
    <row r="6701" spans="1:6" x14ac:dyDescent="0.25">
      <c r="A6701" s="3">
        <v>35993</v>
      </c>
      <c r="B6701" s="2">
        <v>16.059999999999999</v>
      </c>
      <c r="C6701" s="2">
        <v>16.64</v>
      </c>
      <c r="D6701" s="2">
        <v>15.96</v>
      </c>
      <c r="E6701" s="2">
        <v>16.62</v>
      </c>
      <c r="F6701" s="2">
        <v>3.4869240349999999</v>
      </c>
    </row>
    <row r="6702" spans="1:6" x14ac:dyDescent="0.25">
      <c r="A6702" s="3">
        <v>35992</v>
      </c>
      <c r="B6702" s="2">
        <v>15.98</v>
      </c>
      <c r="C6702" s="2">
        <v>16.100000000000001</v>
      </c>
      <c r="D6702" s="2">
        <v>15.81</v>
      </c>
      <c r="E6702" s="2">
        <v>15.96</v>
      </c>
      <c r="F6702" s="2">
        <v>-0.125156446</v>
      </c>
    </row>
    <row r="6703" spans="1:6" x14ac:dyDescent="0.25">
      <c r="A6703" s="3">
        <v>35991</v>
      </c>
      <c r="B6703" s="2">
        <v>15.92</v>
      </c>
      <c r="C6703" s="2">
        <v>16.010000000000002</v>
      </c>
      <c r="D6703" s="2">
        <v>15.69</v>
      </c>
      <c r="E6703" s="2">
        <v>15.93</v>
      </c>
      <c r="F6703" s="2">
        <v>6.281407E-2</v>
      </c>
    </row>
    <row r="6704" spans="1:6" x14ac:dyDescent="0.25">
      <c r="A6704" s="3">
        <v>35990</v>
      </c>
      <c r="B6704" s="2">
        <v>15.81</v>
      </c>
      <c r="C6704" s="2">
        <v>16.02</v>
      </c>
      <c r="D6704" s="2">
        <v>15.67</v>
      </c>
      <c r="E6704" s="2">
        <v>15.81</v>
      </c>
      <c r="F6704" s="2">
        <v>0</v>
      </c>
    </row>
    <row r="6705" spans="1:6" x14ac:dyDescent="0.25">
      <c r="A6705" s="3">
        <v>35989</v>
      </c>
      <c r="B6705" s="2">
        <v>15.57</v>
      </c>
      <c r="C6705" s="2">
        <v>15.78</v>
      </c>
      <c r="D6705" s="2">
        <v>15.39</v>
      </c>
      <c r="E6705" s="2">
        <v>15.71</v>
      </c>
      <c r="F6705" s="2">
        <v>0.89916506100000004</v>
      </c>
    </row>
    <row r="6706" spans="1:6" x14ac:dyDescent="0.25">
      <c r="A6706" s="3">
        <v>35986</v>
      </c>
      <c r="B6706" s="2">
        <v>15.5</v>
      </c>
      <c r="C6706" s="2">
        <v>15.63</v>
      </c>
      <c r="D6706" s="2">
        <v>15.25</v>
      </c>
      <c r="E6706" s="2">
        <v>15.49</v>
      </c>
      <c r="F6706" s="2">
        <v>-6.4516129000000005E-2</v>
      </c>
    </row>
    <row r="6707" spans="1:6" x14ac:dyDescent="0.25">
      <c r="A6707" s="3">
        <v>35985</v>
      </c>
      <c r="B6707" s="2">
        <v>15.69</v>
      </c>
      <c r="C6707" s="2">
        <v>15.86</v>
      </c>
      <c r="D6707" s="2">
        <v>15.48</v>
      </c>
      <c r="E6707" s="2">
        <v>15.49</v>
      </c>
      <c r="F6707" s="2">
        <v>-1.2746972590000001</v>
      </c>
    </row>
    <row r="6708" spans="1:6" x14ac:dyDescent="0.25">
      <c r="A6708" s="3">
        <v>35984</v>
      </c>
      <c r="B6708" s="2">
        <v>15.41</v>
      </c>
      <c r="C6708" s="2">
        <v>15.71</v>
      </c>
      <c r="D6708" s="2">
        <v>15.32</v>
      </c>
      <c r="E6708" s="2">
        <v>15.71</v>
      </c>
      <c r="F6708" s="2">
        <v>1.9467878000000001</v>
      </c>
    </row>
    <row r="6709" spans="1:6" x14ac:dyDescent="0.25">
      <c r="A6709" s="3">
        <v>35983</v>
      </c>
      <c r="B6709" s="2">
        <v>15.56</v>
      </c>
      <c r="C6709" s="2">
        <v>15.56</v>
      </c>
      <c r="D6709" s="2">
        <v>15.08</v>
      </c>
      <c r="E6709" s="2">
        <v>15.46</v>
      </c>
      <c r="F6709" s="2">
        <v>-0.64267352200000005</v>
      </c>
    </row>
    <row r="6710" spans="1:6" x14ac:dyDescent="0.25">
      <c r="A6710" s="3">
        <v>35982</v>
      </c>
      <c r="B6710" s="2">
        <v>15.52</v>
      </c>
      <c r="C6710" s="2">
        <v>15.6</v>
      </c>
      <c r="D6710" s="2">
        <v>15.32</v>
      </c>
      <c r="E6710" s="2">
        <v>15.5</v>
      </c>
      <c r="F6710" s="2">
        <v>-0.12886597899999999</v>
      </c>
    </row>
    <row r="6711" spans="1:6" x14ac:dyDescent="0.25">
      <c r="A6711" s="3">
        <v>35978</v>
      </c>
      <c r="B6711" s="2">
        <v>15.78</v>
      </c>
      <c r="C6711" s="2">
        <v>15.82</v>
      </c>
      <c r="D6711" s="2">
        <v>15.26</v>
      </c>
      <c r="E6711" s="2">
        <v>15.44</v>
      </c>
      <c r="F6711" s="2">
        <v>-2.1546261090000001</v>
      </c>
    </row>
    <row r="6712" spans="1:6" x14ac:dyDescent="0.25">
      <c r="A6712" s="3">
        <v>35977</v>
      </c>
      <c r="B6712" s="2">
        <v>15.57</v>
      </c>
      <c r="C6712" s="2">
        <v>15.81</v>
      </c>
      <c r="D6712" s="2">
        <v>15.45</v>
      </c>
      <c r="E6712" s="2">
        <v>15.76</v>
      </c>
      <c r="F6712" s="2">
        <v>1.2202954399999999</v>
      </c>
    </row>
    <row r="6713" spans="1:6" x14ac:dyDescent="0.25">
      <c r="A6713" s="3">
        <v>35976</v>
      </c>
      <c r="B6713" s="2">
        <v>15.23</v>
      </c>
      <c r="C6713" s="2">
        <v>15.71</v>
      </c>
      <c r="D6713" s="2">
        <v>15.06</v>
      </c>
      <c r="E6713" s="2">
        <v>15.35</v>
      </c>
      <c r="F6713" s="2">
        <v>0.78791858199999998</v>
      </c>
    </row>
    <row r="6714" spans="1:6" x14ac:dyDescent="0.25">
      <c r="A6714" s="3">
        <v>35975</v>
      </c>
      <c r="B6714" s="2">
        <v>15.15</v>
      </c>
      <c r="C6714" s="2">
        <v>15.34</v>
      </c>
      <c r="D6714" s="2">
        <v>15</v>
      </c>
      <c r="E6714" s="2">
        <v>15.31</v>
      </c>
      <c r="F6714" s="2">
        <v>1.056105611</v>
      </c>
    </row>
    <row r="6715" spans="1:6" x14ac:dyDescent="0.25">
      <c r="A6715" s="3">
        <v>35972</v>
      </c>
      <c r="B6715" s="2">
        <v>14.75</v>
      </c>
      <c r="C6715" s="2">
        <v>15</v>
      </c>
      <c r="D6715" s="2">
        <v>14.67</v>
      </c>
      <c r="E6715" s="2">
        <v>14.98</v>
      </c>
      <c r="F6715" s="2">
        <v>1.559322034</v>
      </c>
    </row>
    <row r="6716" spans="1:6" x14ac:dyDescent="0.25">
      <c r="A6716" s="3">
        <v>35971</v>
      </c>
      <c r="B6716" s="2">
        <v>14.75</v>
      </c>
      <c r="C6716" s="2">
        <v>14.92</v>
      </c>
      <c r="D6716" s="2">
        <v>14.43</v>
      </c>
      <c r="E6716" s="2">
        <v>14.51</v>
      </c>
      <c r="F6716" s="2">
        <v>-1.6271186440000001</v>
      </c>
    </row>
    <row r="6717" spans="1:6" x14ac:dyDescent="0.25">
      <c r="A6717" s="3">
        <v>35970</v>
      </c>
      <c r="B6717" s="2">
        <v>14.68</v>
      </c>
      <c r="C6717" s="2">
        <v>14.91</v>
      </c>
      <c r="D6717" s="2">
        <v>14.45</v>
      </c>
      <c r="E6717" s="2">
        <v>14.64</v>
      </c>
      <c r="F6717" s="2">
        <v>-0.27247956400000001</v>
      </c>
    </row>
    <row r="6718" spans="1:6" x14ac:dyDescent="0.25">
      <c r="A6718" s="3">
        <v>35969</v>
      </c>
      <c r="B6718" s="2">
        <v>14.23</v>
      </c>
      <c r="C6718" s="2">
        <v>14.5</v>
      </c>
      <c r="D6718" s="2">
        <v>14.17</v>
      </c>
      <c r="E6718" s="2">
        <v>14.48</v>
      </c>
      <c r="F6718" s="2">
        <v>1.7568517219999999</v>
      </c>
    </row>
    <row r="6719" spans="1:6" x14ac:dyDescent="0.25">
      <c r="A6719" s="3">
        <v>35968</v>
      </c>
      <c r="B6719" s="2">
        <v>13.83</v>
      </c>
      <c r="C6719" s="2">
        <v>14.14</v>
      </c>
      <c r="D6719" s="2">
        <v>13.71</v>
      </c>
      <c r="E6719" s="2">
        <v>14.1</v>
      </c>
      <c r="F6719" s="2">
        <v>1.952277657</v>
      </c>
    </row>
    <row r="6720" spans="1:6" x14ac:dyDescent="0.25">
      <c r="A6720" s="3">
        <v>35965</v>
      </c>
      <c r="B6720" s="2">
        <v>13.77</v>
      </c>
      <c r="C6720" s="2">
        <v>13.86</v>
      </c>
      <c r="D6720" s="2">
        <v>13.6</v>
      </c>
      <c r="E6720" s="2">
        <v>13.85</v>
      </c>
      <c r="F6720" s="2">
        <v>0.58097312999999995</v>
      </c>
    </row>
    <row r="6721" spans="1:6" x14ac:dyDescent="0.25">
      <c r="A6721" s="3">
        <v>35964</v>
      </c>
      <c r="B6721" s="2">
        <v>13.48</v>
      </c>
      <c r="C6721" s="2">
        <v>13.75</v>
      </c>
      <c r="D6721" s="2">
        <v>13.38</v>
      </c>
      <c r="E6721" s="2">
        <v>13.69</v>
      </c>
      <c r="F6721" s="2">
        <v>1.5578635009999999</v>
      </c>
    </row>
    <row r="6722" spans="1:6" x14ac:dyDescent="0.25">
      <c r="A6722" s="3">
        <v>35963</v>
      </c>
      <c r="B6722" s="2">
        <v>13.42</v>
      </c>
      <c r="C6722" s="2">
        <v>13.63</v>
      </c>
      <c r="D6722" s="2">
        <v>13.38</v>
      </c>
      <c r="E6722" s="2">
        <v>13.45</v>
      </c>
      <c r="F6722" s="2">
        <v>0.223546945</v>
      </c>
    </row>
    <row r="6723" spans="1:6" x14ac:dyDescent="0.25">
      <c r="A6723" s="3">
        <v>35962</v>
      </c>
      <c r="B6723" s="2">
        <v>13.14</v>
      </c>
      <c r="C6723" s="2">
        <v>13.35</v>
      </c>
      <c r="D6723" s="2">
        <v>13.02</v>
      </c>
      <c r="E6723" s="2">
        <v>13.33</v>
      </c>
      <c r="F6723" s="2">
        <v>1.445966514</v>
      </c>
    </row>
    <row r="6724" spans="1:6" x14ac:dyDescent="0.25">
      <c r="A6724" s="3">
        <v>35961</v>
      </c>
      <c r="B6724" s="2">
        <v>13.02</v>
      </c>
      <c r="C6724" s="2">
        <v>13.34</v>
      </c>
      <c r="D6724" s="2">
        <v>13</v>
      </c>
      <c r="E6724" s="2">
        <v>13.04</v>
      </c>
      <c r="F6724" s="2">
        <v>0.153609831</v>
      </c>
    </row>
    <row r="6725" spans="1:6" x14ac:dyDescent="0.25">
      <c r="A6725" s="3">
        <v>35958</v>
      </c>
      <c r="B6725" s="2">
        <v>13.12</v>
      </c>
      <c r="C6725" s="2">
        <v>13.24</v>
      </c>
      <c r="D6725" s="2">
        <v>12.91</v>
      </c>
      <c r="E6725" s="2">
        <v>13.19</v>
      </c>
      <c r="F6725" s="2">
        <v>0.53353658500000001</v>
      </c>
    </row>
    <row r="6726" spans="1:6" x14ac:dyDescent="0.25">
      <c r="A6726" s="3">
        <v>35957</v>
      </c>
      <c r="B6726" s="2">
        <v>13.23</v>
      </c>
      <c r="C6726" s="2">
        <v>13.38</v>
      </c>
      <c r="D6726" s="2">
        <v>13.13</v>
      </c>
      <c r="E6726" s="2">
        <v>13.18</v>
      </c>
      <c r="F6726" s="2">
        <v>-0.37792894900000001</v>
      </c>
    </row>
    <row r="6727" spans="1:6" x14ac:dyDescent="0.25">
      <c r="A6727" s="3">
        <v>35956</v>
      </c>
      <c r="B6727" s="2">
        <v>13.13</v>
      </c>
      <c r="C6727" s="2">
        <v>13.47</v>
      </c>
      <c r="D6727" s="2">
        <v>13</v>
      </c>
      <c r="E6727" s="2">
        <v>13.19</v>
      </c>
      <c r="F6727" s="2">
        <v>0.45696877400000002</v>
      </c>
    </row>
    <row r="6728" spans="1:6" x14ac:dyDescent="0.25">
      <c r="A6728" s="3">
        <v>35955</v>
      </c>
      <c r="B6728" s="2">
        <v>12.92</v>
      </c>
      <c r="C6728" s="2">
        <v>13.3</v>
      </c>
      <c r="D6728" s="2">
        <v>12.82</v>
      </c>
      <c r="E6728" s="2">
        <v>13.25</v>
      </c>
      <c r="F6728" s="2">
        <v>2.5541795669999998</v>
      </c>
    </row>
    <row r="6729" spans="1:6" x14ac:dyDescent="0.25">
      <c r="A6729" s="3">
        <v>35954</v>
      </c>
      <c r="B6729" s="2">
        <v>12.94</v>
      </c>
      <c r="C6729" s="2">
        <v>13.09</v>
      </c>
      <c r="D6729" s="2">
        <v>12.71</v>
      </c>
      <c r="E6729" s="2">
        <v>12.92</v>
      </c>
      <c r="F6729" s="2">
        <v>-0.15455950500000001</v>
      </c>
    </row>
    <row r="6730" spans="1:6" x14ac:dyDescent="0.25">
      <c r="A6730" s="3">
        <v>35951</v>
      </c>
      <c r="B6730" s="2">
        <v>12.8</v>
      </c>
      <c r="C6730" s="2">
        <v>12.97</v>
      </c>
      <c r="D6730" s="2">
        <v>12.58</v>
      </c>
      <c r="E6730" s="2">
        <v>12.9</v>
      </c>
      <c r="F6730" s="2">
        <v>0.78125</v>
      </c>
    </row>
    <row r="6731" spans="1:6" x14ac:dyDescent="0.25">
      <c r="A6731" s="3">
        <v>35950</v>
      </c>
      <c r="B6731" s="2">
        <v>12.54</v>
      </c>
      <c r="C6731" s="2">
        <v>12.82</v>
      </c>
      <c r="D6731" s="2">
        <v>12.4</v>
      </c>
      <c r="E6731" s="2">
        <v>12.81</v>
      </c>
      <c r="F6731" s="2">
        <v>2.1531100479999998</v>
      </c>
    </row>
    <row r="6732" spans="1:6" x14ac:dyDescent="0.25">
      <c r="A6732" s="3">
        <v>35949</v>
      </c>
      <c r="B6732" s="2">
        <v>12.9</v>
      </c>
      <c r="C6732" s="2">
        <v>12.97</v>
      </c>
      <c r="D6732" s="2">
        <v>12.38</v>
      </c>
      <c r="E6732" s="2">
        <v>12.44</v>
      </c>
      <c r="F6732" s="2">
        <v>-3.5658914730000002</v>
      </c>
    </row>
    <row r="6733" spans="1:6" x14ac:dyDescent="0.25">
      <c r="A6733" s="3">
        <v>35948</v>
      </c>
      <c r="B6733" s="2">
        <v>12.54</v>
      </c>
      <c r="C6733" s="2">
        <v>12.81</v>
      </c>
      <c r="D6733" s="2">
        <v>12.37</v>
      </c>
      <c r="E6733" s="2">
        <v>12.74</v>
      </c>
      <c r="F6733" s="2">
        <v>1.594896332</v>
      </c>
    </row>
    <row r="6734" spans="1:6" x14ac:dyDescent="0.25">
      <c r="A6734" s="3">
        <v>35947</v>
      </c>
      <c r="B6734" s="2">
        <v>12.63</v>
      </c>
      <c r="C6734" s="2">
        <v>12.79</v>
      </c>
      <c r="D6734" s="2">
        <v>12.16</v>
      </c>
      <c r="E6734" s="2">
        <v>12.26</v>
      </c>
      <c r="F6734" s="2">
        <v>-2.929532858</v>
      </c>
    </row>
    <row r="6735" spans="1:6" x14ac:dyDescent="0.25">
      <c r="A6735" s="3">
        <v>35944</v>
      </c>
      <c r="B6735" s="2">
        <v>13.01</v>
      </c>
      <c r="C6735" s="2">
        <v>13.02</v>
      </c>
      <c r="D6735" s="2">
        <v>12.57</v>
      </c>
      <c r="E6735" s="2">
        <v>12.6</v>
      </c>
      <c r="F6735" s="2">
        <v>-3.1514219830000001</v>
      </c>
    </row>
    <row r="6736" spans="1:6" x14ac:dyDescent="0.25">
      <c r="A6736" s="3">
        <v>35943</v>
      </c>
      <c r="B6736" s="2">
        <v>13.02</v>
      </c>
      <c r="C6736" s="2">
        <v>13.12</v>
      </c>
      <c r="D6736" s="2">
        <v>12.83</v>
      </c>
      <c r="E6736" s="2">
        <v>12.92</v>
      </c>
      <c r="F6736" s="2">
        <v>-0.76804915500000004</v>
      </c>
    </row>
    <row r="6737" spans="1:6" x14ac:dyDescent="0.25">
      <c r="A6737" s="3">
        <v>35942</v>
      </c>
      <c r="B6737" s="2">
        <v>12.5</v>
      </c>
      <c r="C6737" s="2">
        <v>13</v>
      </c>
      <c r="D6737" s="2">
        <v>12.49</v>
      </c>
      <c r="E6737" s="2">
        <v>12.97</v>
      </c>
      <c r="F6737" s="2">
        <v>3.76</v>
      </c>
    </row>
    <row r="6738" spans="1:6" x14ac:dyDescent="0.25">
      <c r="A6738" s="3">
        <v>35941</v>
      </c>
      <c r="B6738" s="2">
        <v>12.94</v>
      </c>
      <c r="C6738" s="2">
        <v>13</v>
      </c>
      <c r="D6738" s="2">
        <v>12.59</v>
      </c>
      <c r="E6738" s="2">
        <v>12.67</v>
      </c>
      <c r="F6738" s="2">
        <v>-2.086553323</v>
      </c>
    </row>
    <row r="6739" spans="1:6" x14ac:dyDescent="0.25">
      <c r="A6739" s="3">
        <v>35937</v>
      </c>
      <c r="B6739" s="2">
        <v>13.03</v>
      </c>
      <c r="C6739" s="2">
        <v>13.04</v>
      </c>
      <c r="D6739" s="2">
        <v>12.6</v>
      </c>
      <c r="E6739" s="2">
        <v>12.81</v>
      </c>
      <c r="F6739" s="2">
        <v>-1.688411358</v>
      </c>
    </row>
    <row r="6740" spans="1:6" x14ac:dyDescent="0.25">
      <c r="A6740" s="3">
        <v>35936</v>
      </c>
      <c r="B6740" s="2">
        <v>13.15</v>
      </c>
      <c r="C6740" s="2">
        <v>13.28</v>
      </c>
      <c r="D6740" s="2">
        <v>12.87</v>
      </c>
      <c r="E6740" s="2">
        <v>12.96</v>
      </c>
      <c r="F6740" s="2">
        <v>-1.4448669199999999</v>
      </c>
    </row>
    <row r="6741" spans="1:6" x14ac:dyDescent="0.25">
      <c r="A6741" s="3">
        <v>35935</v>
      </c>
      <c r="B6741" s="2">
        <v>13.56</v>
      </c>
      <c r="C6741" s="2">
        <v>13.58</v>
      </c>
      <c r="D6741" s="2">
        <v>13.01</v>
      </c>
      <c r="E6741" s="2">
        <v>13.1</v>
      </c>
      <c r="F6741" s="2">
        <v>-3.392330383</v>
      </c>
    </row>
    <row r="6742" spans="1:6" x14ac:dyDescent="0.25">
      <c r="A6742" s="3">
        <v>35934</v>
      </c>
      <c r="B6742" s="2">
        <v>13.05</v>
      </c>
      <c r="C6742" s="2">
        <v>13.45</v>
      </c>
      <c r="D6742" s="2">
        <v>13.01</v>
      </c>
      <c r="E6742" s="2">
        <v>13.4</v>
      </c>
      <c r="F6742" s="2">
        <v>2.6819923370000001</v>
      </c>
    </row>
    <row r="6743" spans="1:6" x14ac:dyDescent="0.25">
      <c r="A6743" s="3">
        <v>35933</v>
      </c>
      <c r="B6743" s="2">
        <v>12.73</v>
      </c>
      <c r="C6743" s="2">
        <v>12.99</v>
      </c>
      <c r="D6743" s="2">
        <v>12.69</v>
      </c>
      <c r="E6743" s="2">
        <v>12.96</v>
      </c>
      <c r="F6743" s="2">
        <v>1.8067556950000001</v>
      </c>
    </row>
    <row r="6744" spans="1:6" x14ac:dyDescent="0.25">
      <c r="A6744" s="3">
        <v>35930</v>
      </c>
      <c r="B6744" s="2">
        <v>12.76</v>
      </c>
      <c r="C6744" s="2">
        <v>12.78</v>
      </c>
      <c r="D6744" s="2">
        <v>12.63</v>
      </c>
      <c r="E6744" s="2">
        <v>12.73</v>
      </c>
      <c r="F6744" s="2">
        <v>-0.235109718</v>
      </c>
    </row>
    <row r="6745" spans="1:6" x14ac:dyDescent="0.25">
      <c r="A6745" s="3">
        <v>35929</v>
      </c>
      <c r="B6745" s="2">
        <v>12.59</v>
      </c>
      <c r="C6745" s="2">
        <v>12.79</v>
      </c>
      <c r="D6745" s="2">
        <v>12.51</v>
      </c>
      <c r="E6745" s="2">
        <v>12.67</v>
      </c>
      <c r="F6745" s="2">
        <v>0.63542494000000005</v>
      </c>
    </row>
    <row r="6746" spans="1:6" x14ac:dyDescent="0.25">
      <c r="A6746" s="3">
        <v>35928</v>
      </c>
      <c r="B6746" s="2">
        <v>12.77</v>
      </c>
      <c r="C6746" s="2">
        <v>12.79</v>
      </c>
      <c r="D6746" s="2">
        <v>12.51</v>
      </c>
      <c r="E6746" s="2">
        <v>12.67</v>
      </c>
      <c r="F6746" s="2">
        <v>-0.78308535599999995</v>
      </c>
    </row>
    <row r="6747" spans="1:6" x14ac:dyDescent="0.25">
      <c r="A6747" s="3">
        <v>35927</v>
      </c>
      <c r="B6747" s="2">
        <v>12.47</v>
      </c>
      <c r="C6747" s="2">
        <v>12.76</v>
      </c>
      <c r="D6747" s="2">
        <v>12.33</v>
      </c>
      <c r="E6747" s="2">
        <v>12.73</v>
      </c>
      <c r="F6747" s="2">
        <v>2.08500401</v>
      </c>
    </row>
    <row r="6748" spans="1:6" x14ac:dyDescent="0.25">
      <c r="A6748" s="3">
        <v>35926</v>
      </c>
      <c r="B6748" s="2">
        <v>12.75</v>
      </c>
      <c r="C6748" s="2">
        <v>12.79</v>
      </c>
      <c r="D6748" s="2">
        <v>12.44</v>
      </c>
      <c r="E6748" s="2">
        <v>12.46</v>
      </c>
      <c r="F6748" s="2">
        <v>-2.274509804</v>
      </c>
    </row>
    <row r="6749" spans="1:6" x14ac:dyDescent="0.25">
      <c r="A6749" s="3">
        <v>35923</v>
      </c>
      <c r="B6749" s="2">
        <v>12.49</v>
      </c>
      <c r="C6749" s="2">
        <v>12.69</v>
      </c>
      <c r="D6749" s="2">
        <v>12.46</v>
      </c>
      <c r="E6749" s="2">
        <v>12.63</v>
      </c>
      <c r="F6749" s="2">
        <v>1.1208967169999999</v>
      </c>
    </row>
    <row r="6750" spans="1:6" x14ac:dyDescent="0.25">
      <c r="A6750" s="3">
        <v>35922</v>
      </c>
      <c r="B6750" s="2">
        <v>12.75</v>
      </c>
      <c r="C6750" s="2">
        <v>12.76</v>
      </c>
      <c r="D6750" s="2">
        <v>12.51</v>
      </c>
      <c r="E6750" s="2">
        <v>12.56</v>
      </c>
      <c r="F6750" s="2">
        <v>-1.4901960780000001</v>
      </c>
    </row>
    <row r="6751" spans="1:6" x14ac:dyDescent="0.25">
      <c r="A6751" s="3">
        <v>35921</v>
      </c>
      <c r="B6751" s="2">
        <v>12.58</v>
      </c>
      <c r="C6751" s="2">
        <v>12.71</v>
      </c>
      <c r="D6751" s="2">
        <v>12.37</v>
      </c>
      <c r="E6751" s="2">
        <v>12.66</v>
      </c>
      <c r="F6751" s="2">
        <v>0.63593004799999997</v>
      </c>
    </row>
    <row r="6752" spans="1:6" x14ac:dyDescent="0.25">
      <c r="A6752" s="3">
        <v>35920</v>
      </c>
      <c r="B6752" s="2">
        <v>12.57</v>
      </c>
      <c r="C6752" s="2">
        <v>12.62</v>
      </c>
      <c r="D6752" s="2">
        <v>12.25</v>
      </c>
      <c r="E6752" s="2">
        <v>12.27</v>
      </c>
      <c r="F6752" s="2">
        <v>-2.3866348450000001</v>
      </c>
    </row>
    <row r="6753" spans="1:6" x14ac:dyDescent="0.25">
      <c r="A6753" s="3">
        <v>35919</v>
      </c>
      <c r="B6753" s="2">
        <v>12.49</v>
      </c>
      <c r="C6753" s="2">
        <v>12.64</v>
      </c>
      <c r="D6753" s="2">
        <v>12.4</v>
      </c>
      <c r="E6753" s="2">
        <v>12.49</v>
      </c>
      <c r="F6753" s="2">
        <v>0</v>
      </c>
    </row>
    <row r="6754" spans="1:6" x14ac:dyDescent="0.25">
      <c r="A6754" s="3">
        <v>35916</v>
      </c>
      <c r="B6754" s="2">
        <v>12.29</v>
      </c>
      <c r="C6754" s="2">
        <v>12.35</v>
      </c>
      <c r="D6754" s="2">
        <v>12.2</v>
      </c>
      <c r="E6754" s="2">
        <v>12.27</v>
      </c>
      <c r="F6754" s="2">
        <v>-0.16273393</v>
      </c>
    </row>
    <row r="6755" spans="1:6" x14ac:dyDescent="0.25">
      <c r="A6755" s="3">
        <v>35915</v>
      </c>
      <c r="B6755" s="2">
        <v>12.16</v>
      </c>
      <c r="C6755" s="2">
        <v>12.46</v>
      </c>
      <c r="D6755" s="2">
        <v>12.15</v>
      </c>
      <c r="E6755" s="2">
        <v>12.21</v>
      </c>
      <c r="F6755" s="2">
        <v>0.41118421100000002</v>
      </c>
    </row>
    <row r="6756" spans="1:6" x14ac:dyDescent="0.25">
      <c r="A6756" s="3">
        <v>35914</v>
      </c>
      <c r="B6756" s="2">
        <v>11.85</v>
      </c>
      <c r="C6756" s="2">
        <v>12.07</v>
      </c>
      <c r="D6756" s="2">
        <v>11.77</v>
      </c>
      <c r="E6756" s="2">
        <v>12</v>
      </c>
      <c r="F6756" s="2">
        <v>1.2658227849999999</v>
      </c>
    </row>
    <row r="6757" spans="1:6" x14ac:dyDescent="0.25">
      <c r="A6757" s="3">
        <v>35913</v>
      </c>
      <c r="B6757" s="2">
        <v>12.02</v>
      </c>
      <c r="C6757" s="2">
        <v>12.02</v>
      </c>
      <c r="D6757" s="2">
        <v>11.57</v>
      </c>
      <c r="E6757" s="2">
        <v>11.81</v>
      </c>
      <c r="F6757" s="2">
        <v>-1.747088186</v>
      </c>
    </row>
    <row r="6758" spans="1:6" x14ac:dyDescent="0.25">
      <c r="A6758" s="3">
        <v>35912</v>
      </c>
      <c r="B6758" s="2">
        <v>11.72</v>
      </c>
      <c r="C6758" s="2">
        <v>11.92</v>
      </c>
      <c r="D6758" s="2">
        <v>11.56</v>
      </c>
      <c r="E6758" s="2">
        <v>11.74</v>
      </c>
      <c r="F6758" s="2">
        <v>0.170648464</v>
      </c>
    </row>
    <row r="6759" spans="1:6" x14ac:dyDescent="0.25">
      <c r="A6759" s="3">
        <v>35909</v>
      </c>
      <c r="B6759" s="2">
        <v>11.88</v>
      </c>
      <c r="C6759" s="2">
        <v>12.22</v>
      </c>
      <c r="D6759" s="2">
        <v>11.86</v>
      </c>
      <c r="E6759" s="2">
        <v>12</v>
      </c>
      <c r="F6759" s="2">
        <v>1.0101010100000001</v>
      </c>
    </row>
    <row r="6760" spans="1:6" x14ac:dyDescent="0.25">
      <c r="A6760" s="3">
        <v>35908</v>
      </c>
      <c r="B6760" s="2">
        <v>12.26</v>
      </c>
      <c r="C6760" s="2">
        <v>12.27</v>
      </c>
      <c r="D6760" s="2">
        <v>11.87</v>
      </c>
      <c r="E6760" s="2">
        <v>11.95</v>
      </c>
      <c r="F6760" s="2">
        <v>-2.5285481239999998</v>
      </c>
    </row>
    <row r="6761" spans="1:6" x14ac:dyDescent="0.25">
      <c r="A6761" s="3">
        <v>35907</v>
      </c>
      <c r="B6761" s="2">
        <v>12.31</v>
      </c>
      <c r="C6761" s="2">
        <v>12.33</v>
      </c>
      <c r="D6761" s="2">
        <v>12.16</v>
      </c>
      <c r="E6761" s="2">
        <v>12.27</v>
      </c>
      <c r="F6761" s="2">
        <v>-0.32493907399999999</v>
      </c>
    </row>
    <row r="6762" spans="1:6" x14ac:dyDescent="0.25">
      <c r="A6762" s="3">
        <v>35906</v>
      </c>
      <c r="B6762" s="2">
        <v>12.1</v>
      </c>
      <c r="C6762" s="2">
        <v>12.32</v>
      </c>
      <c r="D6762" s="2">
        <v>11.91</v>
      </c>
      <c r="E6762" s="2">
        <v>12.31</v>
      </c>
      <c r="F6762" s="2">
        <v>1.7355371900000001</v>
      </c>
    </row>
    <row r="6763" spans="1:6" x14ac:dyDescent="0.25">
      <c r="A6763" s="3">
        <v>35905</v>
      </c>
      <c r="B6763" s="2">
        <v>11.85</v>
      </c>
      <c r="C6763" s="2">
        <v>12.16</v>
      </c>
      <c r="D6763" s="2">
        <v>11.76</v>
      </c>
      <c r="E6763" s="2">
        <v>12.04</v>
      </c>
      <c r="F6763" s="2">
        <v>1.6033755270000001</v>
      </c>
    </row>
    <row r="6764" spans="1:6" x14ac:dyDescent="0.25">
      <c r="A6764" s="3">
        <v>35902</v>
      </c>
      <c r="B6764" s="2">
        <v>11.57</v>
      </c>
      <c r="C6764" s="2">
        <v>11.75</v>
      </c>
      <c r="D6764" s="2">
        <v>11.56</v>
      </c>
      <c r="E6764" s="2">
        <v>11.74</v>
      </c>
      <c r="F6764" s="2">
        <v>1.4693172000000001</v>
      </c>
    </row>
    <row r="6765" spans="1:6" x14ac:dyDescent="0.25">
      <c r="A6765" s="3">
        <v>35901</v>
      </c>
      <c r="B6765" s="2">
        <v>11.79</v>
      </c>
      <c r="C6765" s="2">
        <v>11.87</v>
      </c>
      <c r="D6765" s="2">
        <v>11.6</v>
      </c>
      <c r="E6765" s="2">
        <v>11.7</v>
      </c>
      <c r="F6765" s="2">
        <v>-0.76335877900000004</v>
      </c>
    </row>
    <row r="6766" spans="1:6" x14ac:dyDescent="0.25">
      <c r="A6766" s="3">
        <v>35900</v>
      </c>
      <c r="B6766" s="2">
        <v>11.4</v>
      </c>
      <c r="C6766" s="2">
        <v>11.84</v>
      </c>
      <c r="D6766" s="2">
        <v>11.36</v>
      </c>
      <c r="E6766" s="2">
        <v>11.79</v>
      </c>
      <c r="F6766" s="2">
        <v>3.4210526319999999</v>
      </c>
    </row>
    <row r="6767" spans="1:6" x14ac:dyDescent="0.25">
      <c r="A6767" s="3">
        <v>35899</v>
      </c>
      <c r="B6767" s="2">
        <v>11.04</v>
      </c>
      <c r="C6767" s="2">
        <v>11.39</v>
      </c>
      <c r="D6767" s="2">
        <v>11.03</v>
      </c>
      <c r="E6767" s="2">
        <v>11.28</v>
      </c>
      <c r="F6767" s="2">
        <v>2.1739130430000002</v>
      </c>
    </row>
    <row r="6768" spans="1:6" x14ac:dyDescent="0.25">
      <c r="A6768" s="3">
        <v>35898</v>
      </c>
      <c r="B6768" s="2">
        <v>11.09</v>
      </c>
      <c r="C6768" s="2">
        <v>11.18</v>
      </c>
      <c r="D6768" s="2">
        <v>11.01</v>
      </c>
      <c r="E6768" s="2">
        <v>11.08</v>
      </c>
      <c r="F6768" s="2">
        <v>-9.0171325999999996E-2</v>
      </c>
    </row>
    <row r="6769" spans="1:6" x14ac:dyDescent="0.25">
      <c r="A6769" s="3">
        <v>35894</v>
      </c>
      <c r="B6769" s="2">
        <v>11.46</v>
      </c>
      <c r="C6769" s="2">
        <v>11.48</v>
      </c>
      <c r="D6769" s="2">
        <v>11.03</v>
      </c>
      <c r="E6769" s="2">
        <v>11.17</v>
      </c>
      <c r="F6769" s="2">
        <v>-2.530541012</v>
      </c>
    </row>
    <row r="6770" spans="1:6" x14ac:dyDescent="0.25">
      <c r="A6770" s="3">
        <v>35893</v>
      </c>
      <c r="B6770" s="2">
        <v>11.57</v>
      </c>
      <c r="C6770" s="2">
        <v>11.57</v>
      </c>
      <c r="D6770" s="2">
        <v>11.25</v>
      </c>
      <c r="E6770" s="2">
        <v>11.37</v>
      </c>
      <c r="F6770" s="2">
        <v>-1.72860847</v>
      </c>
    </row>
    <row r="6771" spans="1:6" x14ac:dyDescent="0.25">
      <c r="A6771" s="3">
        <v>35892</v>
      </c>
      <c r="B6771" s="2">
        <v>11.39</v>
      </c>
      <c r="C6771" s="2">
        <v>11.53</v>
      </c>
      <c r="D6771" s="2">
        <v>11.23</v>
      </c>
      <c r="E6771" s="2">
        <v>11.51</v>
      </c>
      <c r="F6771" s="2">
        <v>1.053555751</v>
      </c>
    </row>
    <row r="6772" spans="1:6" x14ac:dyDescent="0.25">
      <c r="A6772" s="3">
        <v>35891</v>
      </c>
      <c r="B6772" s="2">
        <v>11.88</v>
      </c>
      <c r="C6772" s="2">
        <v>11.9</v>
      </c>
      <c r="D6772" s="2">
        <v>11.47</v>
      </c>
      <c r="E6772" s="2">
        <v>11.5</v>
      </c>
      <c r="F6772" s="2">
        <v>-3.1986531989999998</v>
      </c>
    </row>
    <row r="6773" spans="1:6" x14ac:dyDescent="0.25">
      <c r="A6773" s="3">
        <v>35888</v>
      </c>
      <c r="B6773" s="2">
        <v>11.72</v>
      </c>
      <c r="C6773" s="2">
        <v>11.99</v>
      </c>
      <c r="D6773" s="2">
        <v>11.69</v>
      </c>
      <c r="E6773" s="2">
        <v>11.78</v>
      </c>
      <c r="F6773" s="2">
        <v>0.511945392</v>
      </c>
    </row>
    <row r="6774" spans="1:6" x14ac:dyDescent="0.25">
      <c r="A6774" s="3">
        <v>35887</v>
      </c>
      <c r="B6774" s="2">
        <v>11.54</v>
      </c>
      <c r="C6774" s="2">
        <v>11.79</v>
      </c>
      <c r="D6774" s="2">
        <v>11.5</v>
      </c>
      <c r="E6774" s="2">
        <v>11.71</v>
      </c>
      <c r="F6774" s="2">
        <v>1.473136915</v>
      </c>
    </row>
    <row r="6775" spans="1:6" x14ac:dyDescent="0.25">
      <c r="A6775" s="3">
        <v>35886</v>
      </c>
      <c r="B6775" s="2">
        <v>11.45</v>
      </c>
      <c r="C6775" s="2">
        <v>11.6</v>
      </c>
      <c r="D6775" s="2">
        <v>11.27</v>
      </c>
      <c r="E6775" s="2">
        <v>11.55</v>
      </c>
      <c r="F6775" s="2">
        <v>0.87336244500000004</v>
      </c>
    </row>
    <row r="6776" spans="1:6" x14ac:dyDescent="0.25">
      <c r="A6776" s="3">
        <v>35885</v>
      </c>
      <c r="B6776" s="2">
        <v>11.33</v>
      </c>
      <c r="C6776" s="2">
        <v>11.5</v>
      </c>
      <c r="D6776" s="2">
        <v>11.27</v>
      </c>
      <c r="E6776" s="2">
        <v>11.39</v>
      </c>
      <c r="F6776" s="2">
        <v>0.52956751999999996</v>
      </c>
    </row>
    <row r="6777" spans="1:6" x14ac:dyDescent="0.25">
      <c r="A6777" s="3">
        <v>35884</v>
      </c>
      <c r="B6777" s="2">
        <v>11.55</v>
      </c>
      <c r="C6777" s="2">
        <v>11.6</v>
      </c>
      <c r="D6777" s="2">
        <v>11.14</v>
      </c>
      <c r="E6777" s="2">
        <v>11.24</v>
      </c>
      <c r="F6777" s="2">
        <v>-2.6839826840000001</v>
      </c>
    </row>
    <row r="6778" spans="1:6" x14ac:dyDescent="0.25">
      <c r="A6778" s="3">
        <v>35881</v>
      </c>
      <c r="B6778" s="2">
        <v>11.64</v>
      </c>
      <c r="C6778" s="2">
        <v>11.67</v>
      </c>
      <c r="D6778" s="2">
        <v>11.47</v>
      </c>
      <c r="E6778" s="2">
        <v>11.57</v>
      </c>
      <c r="F6778" s="2">
        <v>-0.60137457000000005</v>
      </c>
    </row>
    <row r="6779" spans="1:6" x14ac:dyDescent="0.25">
      <c r="A6779" s="3">
        <v>35880</v>
      </c>
      <c r="B6779" s="2">
        <v>11.53</v>
      </c>
      <c r="C6779" s="2">
        <v>11.62</v>
      </c>
      <c r="D6779" s="2">
        <v>11.41</v>
      </c>
      <c r="E6779" s="2">
        <v>11.56</v>
      </c>
      <c r="F6779" s="2">
        <v>0.26019080700000002</v>
      </c>
    </row>
    <row r="6780" spans="1:6" x14ac:dyDescent="0.25">
      <c r="A6780" s="3">
        <v>35879</v>
      </c>
      <c r="B6780" s="2">
        <v>11.64</v>
      </c>
      <c r="C6780" s="2">
        <v>11.65</v>
      </c>
      <c r="D6780" s="2">
        <v>11.5</v>
      </c>
      <c r="E6780" s="2">
        <v>11.6</v>
      </c>
      <c r="F6780" s="2">
        <v>-0.34364261200000001</v>
      </c>
    </row>
    <row r="6781" spans="1:6" x14ac:dyDescent="0.25">
      <c r="A6781" s="3">
        <v>35878</v>
      </c>
      <c r="B6781" s="2">
        <v>10.98</v>
      </c>
      <c r="C6781" s="2">
        <v>11.37</v>
      </c>
      <c r="D6781" s="2">
        <v>10.96</v>
      </c>
      <c r="E6781" s="2">
        <v>11.3</v>
      </c>
      <c r="F6781" s="2">
        <v>2.9143897999999999</v>
      </c>
    </row>
    <row r="6782" spans="1:6" x14ac:dyDescent="0.25">
      <c r="A6782" s="3">
        <v>35877</v>
      </c>
      <c r="B6782" s="2">
        <v>10.57</v>
      </c>
      <c r="C6782" s="2">
        <v>10.98</v>
      </c>
      <c r="D6782" s="2">
        <v>10.56</v>
      </c>
      <c r="E6782" s="2">
        <v>10.79</v>
      </c>
      <c r="F6782" s="2">
        <v>2.0813623460000001</v>
      </c>
    </row>
    <row r="6783" spans="1:6" x14ac:dyDescent="0.25">
      <c r="A6783" s="3">
        <v>35874</v>
      </c>
      <c r="B6783" s="2">
        <v>10.73</v>
      </c>
      <c r="C6783" s="2">
        <v>10.73</v>
      </c>
      <c r="D6783" s="2">
        <v>10.58</v>
      </c>
      <c r="E6783" s="2">
        <v>10.6</v>
      </c>
      <c r="F6783" s="2">
        <v>-1.2115563840000001</v>
      </c>
    </row>
    <row r="6784" spans="1:6" x14ac:dyDescent="0.25">
      <c r="A6784" s="3">
        <v>35873</v>
      </c>
      <c r="B6784" s="2">
        <v>10.6</v>
      </c>
      <c r="C6784" s="2">
        <v>10.74</v>
      </c>
      <c r="D6784" s="2">
        <v>10.52</v>
      </c>
      <c r="E6784" s="2">
        <v>10.72</v>
      </c>
      <c r="F6784" s="2">
        <v>1.1320754719999999</v>
      </c>
    </row>
    <row r="6785" spans="1:6" x14ac:dyDescent="0.25">
      <c r="A6785" s="3">
        <v>35872</v>
      </c>
      <c r="B6785" s="2">
        <v>10.54</v>
      </c>
      <c r="C6785" s="2">
        <v>10.75</v>
      </c>
      <c r="D6785" s="2">
        <v>10.52</v>
      </c>
      <c r="E6785" s="2">
        <v>10.59</v>
      </c>
      <c r="F6785" s="2">
        <v>0.47438330200000001</v>
      </c>
    </row>
    <row r="6786" spans="1:6" x14ac:dyDescent="0.25">
      <c r="A6786" s="3">
        <v>35871</v>
      </c>
      <c r="B6786" s="2">
        <v>10.74</v>
      </c>
      <c r="C6786" s="2">
        <v>10.82</v>
      </c>
      <c r="D6786" s="2">
        <v>10.48</v>
      </c>
      <c r="E6786" s="2">
        <v>10.76</v>
      </c>
      <c r="F6786" s="2">
        <v>0.186219739</v>
      </c>
    </row>
    <row r="6787" spans="1:6" x14ac:dyDescent="0.25">
      <c r="A6787" s="3">
        <v>35870</v>
      </c>
      <c r="B6787" s="2">
        <v>10.8</v>
      </c>
      <c r="C6787" s="2">
        <v>10.82</v>
      </c>
      <c r="D6787" s="2">
        <v>10.64</v>
      </c>
      <c r="E6787" s="2">
        <v>10.73</v>
      </c>
      <c r="F6787" s="2">
        <v>-0.64814814799999998</v>
      </c>
    </row>
    <row r="6788" spans="1:6" x14ac:dyDescent="0.25">
      <c r="A6788" s="3">
        <v>35867</v>
      </c>
      <c r="B6788" s="2">
        <v>10.79</v>
      </c>
      <c r="C6788" s="2">
        <v>10.87</v>
      </c>
      <c r="D6788" s="2">
        <v>10.69</v>
      </c>
      <c r="E6788" s="2">
        <v>10.76</v>
      </c>
      <c r="F6788" s="2">
        <v>-0.27803521799999997</v>
      </c>
    </row>
    <row r="6789" spans="1:6" x14ac:dyDescent="0.25">
      <c r="A6789" s="3">
        <v>35866</v>
      </c>
      <c r="B6789" s="2">
        <v>10.54</v>
      </c>
      <c r="C6789" s="2">
        <v>10.69</v>
      </c>
      <c r="D6789" s="2">
        <v>10.41</v>
      </c>
      <c r="E6789" s="2">
        <v>10.66</v>
      </c>
      <c r="F6789" s="2">
        <v>1.1385199239999999</v>
      </c>
    </row>
    <row r="6790" spans="1:6" x14ac:dyDescent="0.25">
      <c r="A6790" s="3">
        <v>35865</v>
      </c>
      <c r="B6790" s="2">
        <v>10.41</v>
      </c>
      <c r="C6790" s="2">
        <v>10.71</v>
      </c>
      <c r="D6790" s="2">
        <v>10.34</v>
      </c>
      <c r="E6790" s="2">
        <v>10.44</v>
      </c>
      <c r="F6790" s="2">
        <v>0.28818443799999999</v>
      </c>
    </row>
    <row r="6791" spans="1:6" x14ac:dyDescent="0.25">
      <c r="A6791" s="3">
        <v>35864</v>
      </c>
      <c r="B6791" s="2">
        <v>10.46</v>
      </c>
      <c r="C6791" s="2">
        <v>10.48</v>
      </c>
      <c r="D6791" s="2">
        <v>10</v>
      </c>
      <c r="E6791" s="2">
        <v>10.23</v>
      </c>
      <c r="F6791" s="2">
        <v>-2.198852772</v>
      </c>
    </row>
    <row r="6792" spans="1:6" x14ac:dyDescent="0.25">
      <c r="A6792" s="3">
        <v>35863</v>
      </c>
      <c r="B6792" s="2">
        <v>10.62</v>
      </c>
      <c r="C6792" s="2">
        <v>10.75</v>
      </c>
      <c r="D6792" s="2">
        <v>10.19</v>
      </c>
      <c r="E6792" s="2">
        <v>10.210000000000001</v>
      </c>
      <c r="F6792" s="2">
        <v>-3.8606403010000001</v>
      </c>
    </row>
    <row r="6793" spans="1:6" x14ac:dyDescent="0.25">
      <c r="A6793" s="3">
        <v>35860</v>
      </c>
      <c r="B6793" s="2">
        <v>10.43</v>
      </c>
      <c r="C6793" s="2">
        <v>10.75</v>
      </c>
      <c r="D6793" s="2">
        <v>10.33</v>
      </c>
      <c r="E6793" s="2">
        <v>10.73</v>
      </c>
      <c r="F6793" s="2">
        <v>2.8763183130000001</v>
      </c>
    </row>
    <row r="6794" spans="1:6" x14ac:dyDescent="0.25">
      <c r="A6794" s="3">
        <v>35859</v>
      </c>
      <c r="B6794" s="2">
        <v>10.56</v>
      </c>
      <c r="C6794" s="2">
        <v>10.77</v>
      </c>
      <c r="D6794" s="2">
        <v>10.18</v>
      </c>
      <c r="E6794" s="2">
        <v>10.3</v>
      </c>
      <c r="F6794" s="2">
        <v>-2.462121212</v>
      </c>
    </row>
    <row r="6795" spans="1:6" x14ac:dyDescent="0.25">
      <c r="A6795" s="3">
        <v>35858</v>
      </c>
      <c r="B6795" s="2">
        <v>10.76</v>
      </c>
      <c r="C6795" s="2">
        <v>10.92</v>
      </c>
      <c r="D6795" s="2">
        <v>10.72</v>
      </c>
      <c r="E6795" s="2">
        <v>10.88</v>
      </c>
      <c r="F6795" s="2">
        <v>1.1152416359999999</v>
      </c>
    </row>
    <row r="6796" spans="1:6" x14ac:dyDescent="0.25">
      <c r="A6796" s="3">
        <v>35857</v>
      </c>
      <c r="B6796" s="2">
        <v>10.72</v>
      </c>
      <c r="C6796" s="2">
        <v>10.84</v>
      </c>
      <c r="D6796" s="2">
        <v>10.56</v>
      </c>
      <c r="E6796" s="2">
        <v>10.75</v>
      </c>
      <c r="F6796" s="2">
        <v>0.27985074599999998</v>
      </c>
    </row>
    <row r="6797" spans="1:6" x14ac:dyDescent="0.25">
      <c r="A6797" s="3">
        <v>35856</v>
      </c>
      <c r="B6797" s="2">
        <v>11.15</v>
      </c>
      <c r="C6797" s="2">
        <v>11.21</v>
      </c>
      <c r="D6797" s="2">
        <v>10.75</v>
      </c>
      <c r="E6797" s="2">
        <v>10.88</v>
      </c>
      <c r="F6797" s="2">
        <v>-2.4215246640000001</v>
      </c>
    </row>
    <row r="6798" spans="1:6" x14ac:dyDescent="0.25">
      <c r="A6798" s="3">
        <v>35853</v>
      </c>
      <c r="B6798" s="2">
        <v>11.19</v>
      </c>
      <c r="C6798" s="2">
        <v>11.42</v>
      </c>
      <c r="D6798" s="2">
        <v>10.98</v>
      </c>
      <c r="E6798" s="2">
        <v>10.98</v>
      </c>
      <c r="F6798" s="2">
        <v>-1.876675603</v>
      </c>
    </row>
    <row r="6799" spans="1:6" x14ac:dyDescent="0.25">
      <c r="A6799" s="3">
        <v>35852</v>
      </c>
      <c r="B6799" s="2">
        <v>11.07</v>
      </c>
      <c r="C6799" s="2">
        <v>11.1</v>
      </c>
      <c r="D6799" s="2">
        <v>10.95</v>
      </c>
      <c r="E6799" s="2">
        <v>11.08</v>
      </c>
      <c r="F6799" s="2">
        <v>9.0334236999999998E-2</v>
      </c>
    </row>
    <row r="6800" spans="1:6" x14ac:dyDescent="0.25">
      <c r="A6800" s="3">
        <v>35851</v>
      </c>
      <c r="B6800" s="2">
        <v>10.9</v>
      </c>
      <c r="C6800" s="2">
        <v>11.16</v>
      </c>
      <c r="D6800" s="2">
        <v>10.81</v>
      </c>
      <c r="E6800" s="2">
        <v>11.13</v>
      </c>
      <c r="F6800" s="2">
        <v>2.1100917429999999</v>
      </c>
    </row>
    <row r="6801" spans="1:6" x14ac:dyDescent="0.25">
      <c r="A6801" s="3">
        <v>35850</v>
      </c>
      <c r="B6801" s="2">
        <v>10.98</v>
      </c>
      <c r="C6801" s="2">
        <v>11.16</v>
      </c>
      <c r="D6801" s="2">
        <v>10.79</v>
      </c>
      <c r="E6801" s="2">
        <v>10.79</v>
      </c>
      <c r="F6801" s="2">
        <v>-1.730418944</v>
      </c>
    </row>
    <row r="6802" spans="1:6" x14ac:dyDescent="0.25">
      <c r="A6802" s="3">
        <v>35849</v>
      </c>
      <c r="B6802" s="2">
        <v>11.06</v>
      </c>
      <c r="C6802" s="2">
        <v>11.08</v>
      </c>
      <c r="D6802" s="2">
        <v>10.86</v>
      </c>
      <c r="E6802" s="2">
        <v>10.93</v>
      </c>
      <c r="F6802" s="2">
        <v>-1.1754068719999999</v>
      </c>
    </row>
    <row r="6803" spans="1:6" x14ac:dyDescent="0.25">
      <c r="A6803" s="3">
        <v>35846</v>
      </c>
      <c r="B6803" s="2">
        <v>10.98</v>
      </c>
      <c r="C6803" s="2">
        <v>11.02</v>
      </c>
      <c r="D6803" s="2">
        <v>10.78</v>
      </c>
      <c r="E6803" s="2">
        <v>10.97</v>
      </c>
      <c r="F6803" s="2">
        <v>-9.1074681000000005E-2</v>
      </c>
    </row>
    <row r="6804" spans="1:6" x14ac:dyDescent="0.25">
      <c r="A6804" s="3">
        <v>35845</v>
      </c>
      <c r="B6804" s="2">
        <v>10.96</v>
      </c>
      <c r="C6804" s="2">
        <v>11.04</v>
      </c>
      <c r="D6804" s="2">
        <v>10.9</v>
      </c>
      <c r="E6804" s="2">
        <v>10.91</v>
      </c>
      <c r="F6804" s="2">
        <v>-0.45620438000000002</v>
      </c>
    </row>
    <row r="6805" spans="1:6" x14ac:dyDescent="0.25">
      <c r="A6805" s="3">
        <v>35844</v>
      </c>
      <c r="B6805" s="2">
        <v>10.77</v>
      </c>
      <c r="C6805" s="2">
        <v>10.94</v>
      </c>
      <c r="D6805" s="2">
        <v>10.75</v>
      </c>
      <c r="E6805" s="2">
        <v>10.92</v>
      </c>
      <c r="F6805" s="2">
        <v>1.39275766</v>
      </c>
    </row>
    <row r="6806" spans="1:6" x14ac:dyDescent="0.25">
      <c r="A6806" s="3">
        <v>35843</v>
      </c>
      <c r="B6806" s="2">
        <v>10.98</v>
      </c>
      <c r="C6806" s="2">
        <v>11</v>
      </c>
      <c r="D6806" s="2">
        <v>10.69</v>
      </c>
      <c r="E6806" s="2">
        <v>10.82</v>
      </c>
      <c r="F6806" s="2">
        <v>-1.4571949</v>
      </c>
    </row>
    <row r="6807" spans="1:6" x14ac:dyDescent="0.25">
      <c r="A6807" s="3">
        <v>35839</v>
      </c>
      <c r="B6807" s="2">
        <v>10.82</v>
      </c>
      <c r="C6807" s="2">
        <v>10.97</v>
      </c>
      <c r="D6807" s="2">
        <v>10.75</v>
      </c>
      <c r="E6807" s="2">
        <v>10.81</v>
      </c>
      <c r="F6807" s="2">
        <v>-9.2421442000000006E-2</v>
      </c>
    </row>
    <row r="6808" spans="1:6" x14ac:dyDescent="0.25">
      <c r="A6808" s="3">
        <v>35838</v>
      </c>
      <c r="B6808" s="2">
        <v>10.72</v>
      </c>
      <c r="C6808" s="2">
        <v>10.98</v>
      </c>
      <c r="D6808" s="2">
        <v>10.69</v>
      </c>
      <c r="E6808" s="2">
        <v>10.88</v>
      </c>
      <c r="F6808" s="2">
        <v>1.4925373129999999</v>
      </c>
    </row>
    <row r="6809" spans="1:6" x14ac:dyDescent="0.25">
      <c r="A6809" s="3">
        <v>35837</v>
      </c>
      <c r="B6809" s="2">
        <v>10.84</v>
      </c>
      <c r="C6809" s="2">
        <v>10.85</v>
      </c>
      <c r="D6809" s="2">
        <v>10.67</v>
      </c>
      <c r="E6809" s="2">
        <v>10.81</v>
      </c>
      <c r="F6809" s="2">
        <v>-0.27675276799999998</v>
      </c>
    </row>
    <row r="6810" spans="1:6" x14ac:dyDescent="0.25">
      <c r="A6810" s="3">
        <v>35836</v>
      </c>
      <c r="B6810" s="2">
        <v>10.71</v>
      </c>
      <c r="C6810" s="2">
        <v>10.86</v>
      </c>
      <c r="D6810" s="2">
        <v>10.56</v>
      </c>
      <c r="E6810" s="2">
        <v>10.79</v>
      </c>
      <c r="F6810" s="2">
        <v>0.74696545299999995</v>
      </c>
    </row>
    <row r="6811" spans="1:6" x14ac:dyDescent="0.25">
      <c r="A6811" s="3">
        <v>35835</v>
      </c>
      <c r="B6811" s="2">
        <v>11.06</v>
      </c>
      <c r="C6811" s="2">
        <v>11.06</v>
      </c>
      <c r="D6811" s="2">
        <v>10.56</v>
      </c>
      <c r="E6811" s="2">
        <v>10.66</v>
      </c>
      <c r="F6811" s="2">
        <v>-3.6166365279999999</v>
      </c>
    </row>
    <row r="6812" spans="1:6" x14ac:dyDescent="0.25">
      <c r="A6812" s="3">
        <v>35832</v>
      </c>
      <c r="B6812" s="2">
        <v>10.71</v>
      </c>
      <c r="C6812" s="2">
        <v>11</v>
      </c>
      <c r="D6812" s="2">
        <v>10.58</v>
      </c>
      <c r="E6812" s="2">
        <v>10.99</v>
      </c>
      <c r="F6812" s="2">
        <v>2.6143790849999999</v>
      </c>
    </row>
    <row r="6813" spans="1:6" x14ac:dyDescent="0.25">
      <c r="A6813" s="3">
        <v>35831</v>
      </c>
      <c r="B6813" s="2">
        <v>10.96</v>
      </c>
      <c r="C6813" s="2">
        <v>11.03</v>
      </c>
      <c r="D6813" s="2">
        <v>10.73</v>
      </c>
      <c r="E6813" s="2">
        <v>10.73</v>
      </c>
      <c r="F6813" s="2">
        <v>-2.0985401459999999</v>
      </c>
    </row>
    <row r="6814" spans="1:6" x14ac:dyDescent="0.25">
      <c r="A6814" s="3">
        <v>35830</v>
      </c>
      <c r="B6814" s="2">
        <v>10.58</v>
      </c>
      <c r="C6814" s="2">
        <v>10.96</v>
      </c>
      <c r="D6814" s="2">
        <v>10.56</v>
      </c>
      <c r="E6814" s="2">
        <v>10.76</v>
      </c>
      <c r="F6814" s="2">
        <v>1.701323251</v>
      </c>
    </row>
    <row r="6815" spans="1:6" x14ac:dyDescent="0.25">
      <c r="A6815" s="3">
        <v>35829</v>
      </c>
      <c r="B6815" s="2">
        <v>10.66</v>
      </c>
      <c r="C6815" s="2">
        <v>10.81</v>
      </c>
      <c r="D6815" s="2">
        <v>10.36</v>
      </c>
      <c r="E6815" s="2">
        <v>10.5</v>
      </c>
      <c r="F6815" s="2">
        <v>-1.5009380859999999</v>
      </c>
    </row>
    <row r="6816" spans="1:6" x14ac:dyDescent="0.25">
      <c r="A6816" s="3">
        <v>35828</v>
      </c>
      <c r="B6816" s="2">
        <v>10.82</v>
      </c>
      <c r="C6816" s="2">
        <v>10.84</v>
      </c>
      <c r="D6816" s="2">
        <v>10.58</v>
      </c>
      <c r="E6816" s="2">
        <v>10.65</v>
      </c>
      <c r="F6816" s="2">
        <v>-1.57116451</v>
      </c>
    </row>
    <row r="6817" spans="1:6" x14ac:dyDescent="0.25">
      <c r="A6817" s="3">
        <v>35825</v>
      </c>
      <c r="B6817" s="2">
        <v>10.72</v>
      </c>
      <c r="C6817" s="2">
        <v>10.73</v>
      </c>
      <c r="D6817" s="2">
        <v>10.46</v>
      </c>
      <c r="E6817" s="2">
        <v>10.51</v>
      </c>
      <c r="F6817" s="2">
        <v>-1.9589552240000001</v>
      </c>
    </row>
    <row r="6818" spans="1:6" x14ac:dyDescent="0.25">
      <c r="A6818" s="3">
        <v>35824</v>
      </c>
      <c r="B6818" s="2">
        <v>10.33</v>
      </c>
      <c r="C6818" s="2">
        <v>10.79</v>
      </c>
      <c r="D6818" s="2">
        <v>10.31</v>
      </c>
      <c r="E6818" s="2">
        <v>10.62</v>
      </c>
      <c r="F6818" s="2">
        <v>2.8073572119999999</v>
      </c>
    </row>
    <row r="6819" spans="1:6" x14ac:dyDescent="0.25">
      <c r="A6819" s="3">
        <v>35823</v>
      </c>
      <c r="B6819" s="2">
        <v>9.98</v>
      </c>
      <c r="C6819" s="2">
        <v>10.4</v>
      </c>
      <c r="D6819" s="2">
        <v>9.9499999999999993</v>
      </c>
      <c r="E6819" s="2">
        <v>10.31</v>
      </c>
      <c r="F6819" s="2">
        <v>3.3066132260000001</v>
      </c>
    </row>
    <row r="6820" spans="1:6" x14ac:dyDescent="0.25">
      <c r="A6820" s="3">
        <v>35822</v>
      </c>
      <c r="B6820" s="2">
        <v>9.44</v>
      </c>
      <c r="C6820" s="2">
        <v>9.9</v>
      </c>
      <c r="D6820" s="2">
        <v>9.31</v>
      </c>
      <c r="E6820" s="2">
        <v>9.8800000000000008</v>
      </c>
      <c r="F6820" s="2">
        <v>4.6610169490000004</v>
      </c>
    </row>
    <row r="6821" spans="1:6" x14ac:dyDescent="0.25">
      <c r="A6821" s="3">
        <v>35821</v>
      </c>
      <c r="B6821" s="2">
        <v>9.66</v>
      </c>
      <c r="C6821" s="2">
        <v>9.67</v>
      </c>
      <c r="D6821" s="2">
        <v>9.31</v>
      </c>
      <c r="E6821" s="2">
        <v>9.44</v>
      </c>
      <c r="F6821" s="2">
        <v>-2.277432712</v>
      </c>
    </row>
    <row r="6822" spans="1:6" x14ac:dyDescent="0.25">
      <c r="A6822" s="3">
        <v>35818</v>
      </c>
      <c r="B6822" s="2">
        <v>9.7200000000000006</v>
      </c>
      <c r="C6822" s="2">
        <v>9.77</v>
      </c>
      <c r="D6822" s="2">
        <v>9.42</v>
      </c>
      <c r="E6822" s="2">
        <v>9.6199999999999992</v>
      </c>
      <c r="F6822" s="2">
        <v>-1.028806584</v>
      </c>
    </row>
    <row r="6823" spans="1:6" x14ac:dyDescent="0.25">
      <c r="A6823" s="3">
        <v>35817</v>
      </c>
      <c r="B6823" s="2">
        <v>9.76</v>
      </c>
      <c r="C6823" s="2">
        <v>9.86</v>
      </c>
      <c r="D6823" s="2">
        <v>9.59</v>
      </c>
      <c r="E6823" s="2">
        <v>9.6199999999999992</v>
      </c>
      <c r="F6823" s="2">
        <v>-1.4344262299999999</v>
      </c>
    </row>
    <row r="6824" spans="1:6" x14ac:dyDescent="0.25">
      <c r="A6824" s="3">
        <v>35816</v>
      </c>
      <c r="B6824" s="2">
        <v>9.7899999999999991</v>
      </c>
      <c r="C6824" s="2">
        <v>9.92</v>
      </c>
      <c r="D6824" s="2">
        <v>9.4600000000000009</v>
      </c>
      <c r="E6824" s="2">
        <v>9.89</v>
      </c>
      <c r="F6824" s="2">
        <v>1.0214504600000001</v>
      </c>
    </row>
    <row r="6825" spans="1:6" x14ac:dyDescent="0.25">
      <c r="A6825" s="3">
        <v>35815</v>
      </c>
      <c r="B6825" s="2">
        <v>9.7200000000000006</v>
      </c>
      <c r="C6825" s="2">
        <v>9.92</v>
      </c>
      <c r="D6825" s="2">
        <v>9.69</v>
      </c>
      <c r="E6825" s="2">
        <v>9.92</v>
      </c>
      <c r="F6825" s="2">
        <v>2.0576131690000001</v>
      </c>
    </row>
    <row r="6826" spans="1:6" x14ac:dyDescent="0.25">
      <c r="A6826" s="3">
        <v>35811</v>
      </c>
      <c r="B6826" s="2">
        <v>9.7100000000000009</v>
      </c>
      <c r="C6826" s="2">
        <v>9.7899999999999991</v>
      </c>
      <c r="D6826" s="2">
        <v>9.59</v>
      </c>
      <c r="E6826" s="2">
        <v>9.65</v>
      </c>
      <c r="F6826" s="2">
        <v>-0.61791967000000003</v>
      </c>
    </row>
    <row r="6827" spans="1:6" x14ac:dyDescent="0.25">
      <c r="A6827" s="3">
        <v>35810</v>
      </c>
      <c r="B6827" s="2">
        <v>9.4600000000000009</v>
      </c>
      <c r="C6827" s="2">
        <v>9.7100000000000009</v>
      </c>
      <c r="D6827" s="2">
        <v>9.43</v>
      </c>
      <c r="E6827" s="2">
        <v>9.58</v>
      </c>
      <c r="F6827" s="2">
        <v>1.268498943</v>
      </c>
    </row>
    <row r="6828" spans="1:6" x14ac:dyDescent="0.25">
      <c r="A6828" s="3">
        <v>35809</v>
      </c>
      <c r="B6828" s="2">
        <v>9.48</v>
      </c>
      <c r="C6828" s="2">
        <v>9.52</v>
      </c>
      <c r="D6828" s="2">
        <v>9.31</v>
      </c>
      <c r="E6828" s="2">
        <v>9.5</v>
      </c>
      <c r="F6828" s="2">
        <v>0.210970464</v>
      </c>
    </row>
    <row r="6829" spans="1:6" x14ac:dyDescent="0.25">
      <c r="A6829" s="3">
        <v>35808</v>
      </c>
      <c r="B6829" s="2">
        <v>9.33</v>
      </c>
      <c r="C6829" s="2">
        <v>9.4</v>
      </c>
      <c r="D6829" s="2">
        <v>9.18</v>
      </c>
      <c r="E6829" s="2">
        <v>9.33</v>
      </c>
      <c r="F6829" s="2">
        <v>0</v>
      </c>
    </row>
    <row r="6830" spans="1:6" x14ac:dyDescent="0.25">
      <c r="A6830" s="3">
        <v>35807</v>
      </c>
      <c r="B6830" s="2">
        <v>8.67</v>
      </c>
      <c r="C6830" s="2">
        <v>9.3000000000000007</v>
      </c>
      <c r="D6830" s="2">
        <v>8.59</v>
      </c>
      <c r="E6830" s="2">
        <v>9.2899999999999991</v>
      </c>
      <c r="F6830" s="2">
        <v>7.1510957319999999</v>
      </c>
    </row>
    <row r="6831" spans="1:6" x14ac:dyDescent="0.25">
      <c r="A6831" s="3">
        <v>35804</v>
      </c>
      <c r="B6831" s="2">
        <v>9.23</v>
      </c>
      <c r="C6831" s="2">
        <v>9.36</v>
      </c>
      <c r="D6831" s="2">
        <v>8.98</v>
      </c>
      <c r="E6831" s="2">
        <v>9.0399999999999991</v>
      </c>
      <c r="F6831" s="2">
        <v>-2.0585048750000001</v>
      </c>
    </row>
    <row r="6832" spans="1:6" x14ac:dyDescent="0.25">
      <c r="A6832" s="3">
        <v>35803</v>
      </c>
      <c r="B6832" s="2">
        <v>9.16</v>
      </c>
      <c r="C6832" s="2">
        <v>9.4600000000000009</v>
      </c>
      <c r="D6832" s="2">
        <v>8.92</v>
      </c>
      <c r="E6832" s="2">
        <v>9.36</v>
      </c>
      <c r="F6832" s="2">
        <v>2.1834061139999998</v>
      </c>
    </row>
    <row r="6833" spans="1:6" x14ac:dyDescent="0.25">
      <c r="A6833" s="3">
        <v>35802</v>
      </c>
      <c r="B6833" s="2">
        <v>9.48</v>
      </c>
      <c r="C6833" s="2">
        <v>9.48</v>
      </c>
      <c r="D6833" s="2">
        <v>9.16</v>
      </c>
      <c r="E6833" s="2">
        <v>9.25</v>
      </c>
      <c r="F6833" s="2">
        <v>-2.4261603379999999</v>
      </c>
    </row>
    <row r="6834" spans="1:6" x14ac:dyDescent="0.25">
      <c r="A6834" s="3">
        <v>35801</v>
      </c>
      <c r="B6834" s="2">
        <v>9.5399999999999991</v>
      </c>
      <c r="C6834" s="2">
        <v>9.73</v>
      </c>
      <c r="D6834" s="2">
        <v>9.35</v>
      </c>
      <c r="E6834" s="2">
        <v>9.5299999999999994</v>
      </c>
      <c r="F6834" s="2">
        <v>-0.10482180300000001</v>
      </c>
    </row>
    <row r="6835" spans="1:6" x14ac:dyDescent="0.25">
      <c r="A6835" s="3">
        <v>35800</v>
      </c>
      <c r="B6835" s="2">
        <v>9.69</v>
      </c>
      <c r="C6835" s="2">
        <v>9.86</v>
      </c>
      <c r="D6835" s="2">
        <v>9.4600000000000009</v>
      </c>
      <c r="E6835" s="2">
        <v>9.66</v>
      </c>
      <c r="F6835" s="2">
        <v>-0.30959752299999999</v>
      </c>
    </row>
    <row r="6836" spans="1:6" x14ac:dyDescent="0.25">
      <c r="A6836" s="3">
        <v>35797</v>
      </c>
      <c r="B6836" s="2">
        <v>9.44</v>
      </c>
      <c r="C6836" s="2">
        <v>9.73</v>
      </c>
      <c r="D6836" s="2">
        <v>9.27</v>
      </c>
      <c r="E6836" s="2">
        <v>9.68</v>
      </c>
      <c r="F6836" s="2">
        <v>2.5423728809999999</v>
      </c>
    </row>
    <row r="6837" spans="1:6" x14ac:dyDescent="0.25">
      <c r="A6837" s="3">
        <v>35795</v>
      </c>
      <c r="B6837" s="2">
        <v>9.4</v>
      </c>
      <c r="C6837" s="2">
        <v>9.5500000000000007</v>
      </c>
      <c r="D6837" s="2">
        <v>9.2100000000000009</v>
      </c>
      <c r="E6837" s="2">
        <v>9.3000000000000007</v>
      </c>
      <c r="F6837" s="2">
        <v>-1.063829787</v>
      </c>
    </row>
    <row r="6838" spans="1:6" x14ac:dyDescent="0.25">
      <c r="A6838" s="3">
        <v>35794</v>
      </c>
      <c r="B6838" s="2">
        <v>9.39</v>
      </c>
      <c r="C6838" s="2">
        <v>9.4700000000000006</v>
      </c>
      <c r="D6838" s="2">
        <v>9.26</v>
      </c>
      <c r="E6838" s="2">
        <v>9.4</v>
      </c>
      <c r="F6838" s="2">
        <v>0.106496273</v>
      </c>
    </row>
    <row r="6839" spans="1:6" x14ac:dyDescent="0.25">
      <c r="A6839" s="3">
        <v>35793</v>
      </c>
      <c r="B6839" s="2">
        <v>9.07</v>
      </c>
      <c r="C6839" s="2">
        <v>9.35</v>
      </c>
      <c r="D6839" s="2">
        <v>9.0399999999999991</v>
      </c>
      <c r="E6839" s="2">
        <v>9.33</v>
      </c>
      <c r="F6839" s="2">
        <v>2.8665931640000002</v>
      </c>
    </row>
    <row r="6840" spans="1:6" x14ac:dyDescent="0.25">
      <c r="A6840" s="3">
        <v>35790</v>
      </c>
      <c r="B6840" s="2">
        <v>8.67</v>
      </c>
      <c r="C6840" s="2">
        <v>8.8800000000000008</v>
      </c>
      <c r="D6840" s="2">
        <v>8.6300000000000008</v>
      </c>
      <c r="E6840" s="2">
        <v>8.8699999999999992</v>
      </c>
      <c r="F6840" s="2">
        <v>2.3068050750000002</v>
      </c>
    </row>
    <row r="6841" spans="1:6" x14ac:dyDescent="0.25">
      <c r="A6841" s="3">
        <v>35788</v>
      </c>
      <c r="B6841" s="2">
        <v>8.77</v>
      </c>
      <c r="C6841" s="2">
        <v>8.8699999999999992</v>
      </c>
      <c r="D6841" s="2">
        <v>8.5399999999999991</v>
      </c>
      <c r="E6841" s="2">
        <v>8.59</v>
      </c>
      <c r="F6841" s="2">
        <v>-2.0524515390000002</v>
      </c>
    </row>
    <row r="6842" spans="1:6" x14ac:dyDescent="0.25">
      <c r="A6842" s="3">
        <v>35787</v>
      </c>
      <c r="B6842" s="2">
        <v>9.17</v>
      </c>
      <c r="C6842" s="2">
        <v>9.18</v>
      </c>
      <c r="D6842" s="2">
        <v>8.5399999999999991</v>
      </c>
      <c r="E6842" s="2">
        <v>8.57</v>
      </c>
      <c r="F6842" s="2">
        <v>-6.5430752449999998</v>
      </c>
    </row>
    <row r="6843" spans="1:6" x14ac:dyDescent="0.25">
      <c r="A6843" s="3">
        <v>35786</v>
      </c>
      <c r="B6843" s="2">
        <v>9</v>
      </c>
      <c r="C6843" s="2">
        <v>9.23</v>
      </c>
      <c r="D6843" s="2">
        <v>8.81</v>
      </c>
      <c r="E6843" s="2">
        <v>9.1</v>
      </c>
      <c r="F6843" s="2">
        <v>1.111111111</v>
      </c>
    </row>
    <row r="6844" spans="1:6" x14ac:dyDescent="0.25">
      <c r="A6844" s="3">
        <v>35783</v>
      </c>
      <c r="B6844" s="2">
        <v>8.67</v>
      </c>
      <c r="C6844" s="2">
        <v>9</v>
      </c>
      <c r="D6844" s="2">
        <v>8.35</v>
      </c>
      <c r="E6844" s="2">
        <v>8.91</v>
      </c>
      <c r="F6844" s="2">
        <v>2.7681660899999998</v>
      </c>
    </row>
    <row r="6845" spans="1:6" x14ac:dyDescent="0.25">
      <c r="A6845" s="3">
        <v>35782</v>
      </c>
      <c r="B6845" s="2">
        <v>8.98</v>
      </c>
      <c r="C6845" s="2">
        <v>9</v>
      </c>
      <c r="D6845" s="2">
        <v>8.5</v>
      </c>
      <c r="E6845" s="2">
        <v>8.93</v>
      </c>
      <c r="F6845" s="2">
        <v>-0.55679287300000002</v>
      </c>
    </row>
    <row r="6846" spans="1:6" x14ac:dyDescent="0.25">
      <c r="A6846" s="3">
        <v>35781</v>
      </c>
      <c r="B6846" s="2">
        <v>9.2899999999999991</v>
      </c>
      <c r="C6846" s="2">
        <v>9.5</v>
      </c>
      <c r="D6846" s="2">
        <v>9.01</v>
      </c>
      <c r="E6846" s="2">
        <v>9.0299999999999994</v>
      </c>
      <c r="F6846" s="2">
        <v>-2.7987082879999998</v>
      </c>
    </row>
    <row r="6847" spans="1:6" x14ac:dyDescent="0.25">
      <c r="A6847" s="3">
        <v>35780</v>
      </c>
      <c r="B6847" s="2">
        <v>8.7100000000000009</v>
      </c>
      <c r="C6847" s="2">
        <v>9.0299999999999994</v>
      </c>
      <c r="D6847" s="2">
        <v>8.67</v>
      </c>
      <c r="E6847" s="2">
        <v>8.91</v>
      </c>
      <c r="F6847" s="2">
        <v>2.2962112509999999</v>
      </c>
    </row>
    <row r="6848" spans="1:6" x14ac:dyDescent="0.25">
      <c r="A6848" s="3">
        <v>35779</v>
      </c>
      <c r="B6848" s="2">
        <v>8.6</v>
      </c>
      <c r="C6848" s="2">
        <v>8.6999999999999993</v>
      </c>
      <c r="D6848" s="2">
        <v>7.95</v>
      </c>
      <c r="E6848" s="2">
        <v>8.61</v>
      </c>
      <c r="F6848" s="2">
        <v>0.11627907</v>
      </c>
    </row>
    <row r="6849" spans="1:6" x14ac:dyDescent="0.25">
      <c r="A6849" s="3">
        <v>35776</v>
      </c>
      <c r="B6849" s="2">
        <v>9.2200000000000006</v>
      </c>
      <c r="C6849" s="2">
        <v>9.23</v>
      </c>
      <c r="D6849" s="2">
        <v>8.44</v>
      </c>
      <c r="E6849" s="2">
        <v>8.5</v>
      </c>
      <c r="F6849" s="2">
        <v>-7.8091106290000001</v>
      </c>
    </row>
    <row r="6850" spans="1:6" x14ac:dyDescent="0.25">
      <c r="A6850" s="3">
        <v>35775</v>
      </c>
      <c r="B6850" s="2">
        <v>9.26</v>
      </c>
      <c r="C6850" s="2">
        <v>9.33</v>
      </c>
      <c r="D6850" s="2">
        <v>8.84</v>
      </c>
      <c r="E6850" s="2">
        <v>9.18</v>
      </c>
      <c r="F6850" s="2">
        <v>-0.86393088600000001</v>
      </c>
    </row>
    <row r="6851" spans="1:6" x14ac:dyDescent="0.25">
      <c r="A6851" s="3">
        <v>35774</v>
      </c>
      <c r="B6851" s="2">
        <v>9.57</v>
      </c>
      <c r="C6851" s="2">
        <v>9.58</v>
      </c>
      <c r="D6851" s="2">
        <v>9.2200000000000006</v>
      </c>
      <c r="E6851" s="2">
        <v>9.49</v>
      </c>
      <c r="F6851" s="2">
        <v>-0.83594566400000003</v>
      </c>
    </row>
    <row r="6852" spans="1:6" x14ac:dyDescent="0.25">
      <c r="A6852" s="3">
        <v>35773</v>
      </c>
      <c r="B6852" s="2">
        <v>9.8800000000000008</v>
      </c>
      <c r="C6852" s="2">
        <v>9.89</v>
      </c>
      <c r="D6852" s="2">
        <v>9.6300000000000008</v>
      </c>
      <c r="E6852" s="2">
        <v>9.7200000000000006</v>
      </c>
      <c r="F6852" s="2">
        <v>-1.6194331980000001</v>
      </c>
    </row>
    <row r="6853" spans="1:6" x14ac:dyDescent="0.25">
      <c r="A6853" s="3">
        <v>35772</v>
      </c>
      <c r="B6853" s="2">
        <v>9.92</v>
      </c>
      <c r="C6853" s="2">
        <v>10</v>
      </c>
      <c r="D6853" s="2">
        <v>9.86</v>
      </c>
      <c r="E6853" s="2">
        <v>9.9700000000000006</v>
      </c>
      <c r="F6853" s="2">
        <v>0.50403225799999996</v>
      </c>
    </row>
    <row r="6854" spans="1:6" x14ac:dyDescent="0.25">
      <c r="A6854" s="3">
        <v>35769</v>
      </c>
      <c r="B6854" s="2">
        <v>9.6</v>
      </c>
      <c r="C6854" s="2">
        <v>9.93</v>
      </c>
      <c r="D6854" s="2">
        <v>9.5</v>
      </c>
      <c r="E6854" s="2">
        <v>9.93</v>
      </c>
      <c r="F6854" s="2">
        <v>3.4375</v>
      </c>
    </row>
    <row r="6855" spans="1:6" x14ac:dyDescent="0.25">
      <c r="A6855" s="3">
        <v>35768</v>
      </c>
      <c r="B6855" s="2">
        <v>9.7200000000000006</v>
      </c>
      <c r="C6855" s="2">
        <v>9.73</v>
      </c>
      <c r="D6855" s="2">
        <v>9.48</v>
      </c>
      <c r="E6855" s="2">
        <v>9.6</v>
      </c>
      <c r="F6855" s="2">
        <v>-1.2345679009999999</v>
      </c>
    </row>
    <row r="6856" spans="1:6" x14ac:dyDescent="0.25">
      <c r="A6856" s="3">
        <v>35767</v>
      </c>
      <c r="B6856" s="2">
        <v>9.5399999999999991</v>
      </c>
      <c r="C6856" s="2">
        <v>9.66</v>
      </c>
      <c r="D6856" s="2">
        <v>9.3000000000000007</v>
      </c>
      <c r="E6856" s="2">
        <v>9.66</v>
      </c>
      <c r="F6856" s="2">
        <v>1.257861635</v>
      </c>
    </row>
    <row r="6857" spans="1:6" x14ac:dyDescent="0.25">
      <c r="A6857" s="3">
        <v>35766</v>
      </c>
      <c r="B6857" s="2">
        <v>10.039999999999999</v>
      </c>
      <c r="C6857" s="2">
        <v>10.07</v>
      </c>
      <c r="D6857" s="2">
        <v>9.5399999999999991</v>
      </c>
      <c r="E6857" s="2">
        <v>9.61</v>
      </c>
      <c r="F6857" s="2">
        <v>-4.2828685259999997</v>
      </c>
    </row>
    <row r="6858" spans="1:6" x14ac:dyDescent="0.25">
      <c r="A6858" s="3">
        <v>35765</v>
      </c>
      <c r="B6858" s="2">
        <v>9.69</v>
      </c>
      <c r="C6858" s="2">
        <v>10.09</v>
      </c>
      <c r="D6858" s="2">
        <v>9.65</v>
      </c>
      <c r="E6858" s="2">
        <v>10.039999999999999</v>
      </c>
      <c r="F6858" s="2">
        <v>3.6119711040000002</v>
      </c>
    </row>
    <row r="6859" spans="1:6" x14ac:dyDescent="0.25">
      <c r="A6859" s="3">
        <v>35762</v>
      </c>
      <c r="B6859" s="2">
        <v>9.43</v>
      </c>
      <c r="C6859" s="2">
        <v>9.65</v>
      </c>
      <c r="D6859" s="2">
        <v>9.3800000000000008</v>
      </c>
      <c r="E6859" s="2">
        <v>9.58</v>
      </c>
      <c r="F6859" s="2">
        <v>1.590668081</v>
      </c>
    </row>
    <row r="6860" spans="1:6" x14ac:dyDescent="0.25">
      <c r="A6860" s="3">
        <v>35760</v>
      </c>
      <c r="B6860" s="2">
        <v>9.39</v>
      </c>
      <c r="C6860" s="2">
        <v>9.5</v>
      </c>
      <c r="D6860" s="2">
        <v>9.39</v>
      </c>
      <c r="E6860" s="2">
        <v>9.4499999999999993</v>
      </c>
      <c r="F6860" s="2">
        <v>0.63897763600000002</v>
      </c>
    </row>
    <row r="6861" spans="1:6" x14ac:dyDescent="0.25">
      <c r="A6861" s="3">
        <v>35759</v>
      </c>
      <c r="B6861" s="2">
        <v>9.2899999999999991</v>
      </c>
      <c r="C6861" s="2">
        <v>9.42</v>
      </c>
      <c r="D6861" s="2">
        <v>9.2200000000000006</v>
      </c>
      <c r="E6861" s="2">
        <v>9.3699999999999992</v>
      </c>
      <c r="F6861" s="2">
        <v>0.86114101200000004</v>
      </c>
    </row>
    <row r="6862" spans="1:6" x14ac:dyDescent="0.25">
      <c r="A6862" s="3">
        <v>35758</v>
      </c>
      <c r="B6862" s="2">
        <v>9.4</v>
      </c>
      <c r="C6862" s="2">
        <v>9.49</v>
      </c>
      <c r="D6862" s="2">
        <v>9.1999999999999993</v>
      </c>
      <c r="E6862" s="2">
        <v>9.25</v>
      </c>
      <c r="F6862" s="2">
        <v>-1.595744681</v>
      </c>
    </row>
    <row r="6863" spans="1:6" x14ac:dyDescent="0.25">
      <c r="A6863" s="3">
        <v>35755</v>
      </c>
      <c r="B6863" s="2">
        <v>9.57</v>
      </c>
      <c r="C6863" s="2">
        <v>9.58</v>
      </c>
      <c r="D6863" s="2">
        <v>9.39</v>
      </c>
      <c r="E6863" s="2">
        <v>9.4600000000000009</v>
      </c>
      <c r="F6863" s="2">
        <v>-1.1494252869999999</v>
      </c>
    </row>
    <row r="6864" spans="1:6" x14ac:dyDescent="0.25">
      <c r="A6864" s="3">
        <v>35754</v>
      </c>
      <c r="B6864" s="2">
        <v>9.26</v>
      </c>
      <c r="C6864" s="2">
        <v>9.51</v>
      </c>
      <c r="D6864" s="2">
        <v>9.25</v>
      </c>
      <c r="E6864" s="2">
        <v>9.5</v>
      </c>
      <c r="F6864" s="2">
        <v>2.5917926570000001</v>
      </c>
    </row>
    <row r="6865" spans="1:6" x14ac:dyDescent="0.25">
      <c r="A6865" s="3">
        <v>35753</v>
      </c>
      <c r="B6865" s="2">
        <v>9.08</v>
      </c>
      <c r="C6865" s="2">
        <v>9.26</v>
      </c>
      <c r="D6865" s="2">
        <v>9.0500000000000007</v>
      </c>
      <c r="E6865" s="2">
        <v>9.24</v>
      </c>
      <c r="F6865" s="2">
        <v>1.762114537</v>
      </c>
    </row>
    <row r="6866" spans="1:6" x14ac:dyDescent="0.25">
      <c r="A6866" s="3">
        <v>35752</v>
      </c>
      <c r="B6866" s="2">
        <v>9.2200000000000006</v>
      </c>
      <c r="C6866" s="2">
        <v>9.33</v>
      </c>
      <c r="D6866" s="2">
        <v>9.1199999999999992</v>
      </c>
      <c r="E6866" s="2">
        <v>9.14</v>
      </c>
      <c r="F6866" s="2">
        <v>-0.86767895900000003</v>
      </c>
    </row>
    <row r="6867" spans="1:6" x14ac:dyDescent="0.25">
      <c r="A6867" s="3">
        <v>35751</v>
      </c>
      <c r="B6867" s="2">
        <v>9.2200000000000006</v>
      </c>
      <c r="C6867" s="2">
        <v>9.34</v>
      </c>
      <c r="D6867" s="2">
        <v>9.09</v>
      </c>
      <c r="E6867" s="2">
        <v>9.23</v>
      </c>
      <c r="F6867" s="2">
        <v>0.10845987</v>
      </c>
    </row>
    <row r="6868" spans="1:6" x14ac:dyDescent="0.25">
      <c r="A6868" s="3">
        <v>35748</v>
      </c>
      <c r="B6868" s="2">
        <v>8.86</v>
      </c>
      <c r="C6868" s="2">
        <v>9.07</v>
      </c>
      <c r="D6868" s="2">
        <v>8.74</v>
      </c>
      <c r="E6868" s="2">
        <v>9.0399999999999991</v>
      </c>
      <c r="F6868" s="2">
        <v>2.031602709</v>
      </c>
    </row>
    <row r="6869" spans="1:6" x14ac:dyDescent="0.25">
      <c r="A6869" s="3">
        <v>35747</v>
      </c>
      <c r="B6869" s="2">
        <v>8.61</v>
      </c>
      <c r="C6869" s="2">
        <v>8.85</v>
      </c>
      <c r="D6869" s="2">
        <v>8.48</v>
      </c>
      <c r="E6869" s="2">
        <v>8.5500000000000007</v>
      </c>
      <c r="F6869" s="2">
        <v>-0.69686411100000001</v>
      </c>
    </row>
    <row r="6870" spans="1:6" x14ac:dyDescent="0.25">
      <c r="A6870" s="3">
        <v>35746</v>
      </c>
      <c r="B6870" s="2">
        <v>8.83</v>
      </c>
      <c r="C6870" s="2">
        <v>8.8800000000000008</v>
      </c>
      <c r="D6870" s="2">
        <v>8.5</v>
      </c>
      <c r="E6870" s="2">
        <v>8.5</v>
      </c>
      <c r="F6870" s="2">
        <v>-3.7372593429999998</v>
      </c>
    </row>
    <row r="6871" spans="1:6" x14ac:dyDescent="0.25">
      <c r="A6871" s="3">
        <v>35745</v>
      </c>
      <c r="B6871" s="2">
        <v>9.08</v>
      </c>
      <c r="C6871" s="2">
        <v>9.09</v>
      </c>
      <c r="D6871" s="2">
        <v>8.91</v>
      </c>
      <c r="E6871" s="2">
        <v>8.9499999999999993</v>
      </c>
      <c r="F6871" s="2">
        <v>-1.4317180620000001</v>
      </c>
    </row>
    <row r="6872" spans="1:6" x14ac:dyDescent="0.25">
      <c r="A6872" s="3">
        <v>35744</v>
      </c>
      <c r="B6872" s="2">
        <v>9.2799999999999994</v>
      </c>
      <c r="C6872" s="2">
        <v>9.36</v>
      </c>
      <c r="D6872" s="2">
        <v>9.08</v>
      </c>
      <c r="E6872" s="2">
        <v>9.09</v>
      </c>
      <c r="F6872" s="2">
        <v>-2.047413793</v>
      </c>
    </row>
    <row r="6873" spans="1:6" x14ac:dyDescent="0.25">
      <c r="A6873" s="3">
        <v>35741</v>
      </c>
      <c r="B6873" s="2">
        <v>9.14</v>
      </c>
      <c r="C6873" s="2">
        <v>9.39</v>
      </c>
      <c r="D6873" s="2">
        <v>9.1</v>
      </c>
      <c r="E6873" s="2">
        <v>9.2899999999999991</v>
      </c>
      <c r="F6873" s="2">
        <v>1.6411378560000001</v>
      </c>
    </row>
    <row r="6874" spans="1:6" x14ac:dyDescent="0.25">
      <c r="A6874" s="3">
        <v>35740</v>
      </c>
      <c r="B6874" s="2">
        <v>9.5299999999999994</v>
      </c>
      <c r="C6874" s="2">
        <v>9.5399999999999991</v>
      </c>
      <c r="D6874" s="2">
        <v>9.33</v>
      </c>
      <c r="E6874" s="2">
        <v>9.41</v>
      </c>
      <c r="F6874" s="2">
        <v>-1.2591815319999999</v>
      </c>
    </row>
    <row r="6875" spans="1:6" x14ac:dyDescent="0.25">
      <c r="A6875" s="3">
        <v>35739</v>
      </c>
      <c r="B6875" s="2">
        <v>9.6300000000000008</v>
      </c>
      <c r="C6875" s="2">
        <v>9.6300000000000008</v>
      </c>
      <c r="D6875" s="2">
        <v>9.41</v>
      </c>
      <c r="E6875" s="2">
        <v>9.5</v>
      </c>
      <c r="F6875" s="2">
        <v>-1.349948079</v>
      </c>
    </row>
    <row r="6876" spans="1:6" x14ac:dyDescent="0.25">
      <c r="A6876" s="3">
        <v>35738</v>
      </c>
      <c r="B6876" s="2">
        <v>9.3800000000000008</v>
      </c>
      <c r="C6876" s="2">
        <v>9.58</v>
      </c>
      <c r="D6876" s="2">
        <v>9.25</v>
      </c>
      <c r="E6876" s="2">
        <v>9.27</v>
      </c>
      <c r="F6876" s="2">
        <v>-1.172707889</v>
      </c>
    </row>
    <row r="6877" spans="1:6" x14ac:dyDescent="0.25">
      <c r="A6877" s="3">
        <v>35737</v>
      </c>
      <c r="B6877" s="2">
        <v>9.2200000000000006</v>
      </c>
      <c r="C6877" s="2">
        <v>9.44</v>
      </c>
      <c r="D6877" s="2">
        <v>9.2100000000000009</v>
      </c>
      <c r="E6877" s="2">
        <v>9.42</v>
      </c>
      <c r="F6877" s="2">
        <v>2.169197397</v>
      </c>
    </row>
    <row r="6878" spans="1:6" x14ac:dyDescent="0.25">
      <c r="A6878" s="3">
        <v>35734</v>
      </c>
      <c r="B6878" s="2">
        <v>9</v>
      </c>
      <c r="C6878" s="2">
        <v>9.14</v>
      </c>
      <c r="D6878" s="2">
        <v>8.83</v>
      </c>
      <c r="E6878" s="2">
        <v>9.1199999999999992</v>
      </c>
      <c r="F6878" s="2">
        <v>1.3333333329999999</v>
      </c>
    </row>
    <row r="6879" spans="1:6" x14ac:dyDescent="0.25">
      <c r="A6879" s="3">
        <v>35733</v>
      </c>
      <c r="B6879" s="2">
        <v>8.6</v>
      </c>
      <c r="C6879" s="2">
        <v>9.06</v>
      </c>
      <c r="D6879" s="2">
        <v>8.59</v>
      </c>
      <c r="E6879" s="2">
        <v>8.89</v>
      </c>
      <c r="F6879" s="2">
        <v>3.3720930230000001</v>
      </c>
    </row>
    <row r="6880" spans="1:6" x14ac:dyDescent="0.25">
      <c r="A6880" s="3">
        <v>35732</v>
      </c>
      <c r="B6880" s="2">
        <v>8.85</v>
      </c>
      <c r="C6880" s="2">
        <v>9.07</v>
      </c>
      <c r="D6880" s="2">
        <v>8.65</v>
      </c>
      <c r="E6880" s="2">
        <v>8.94</v>
      </c>
      <c r="F6880" s="2">
        <v>1.0169491530000001</v>
      </c>
    </row>
    <row r="6881" spans="1:6" x14ac:dyDescent="0.25">
      <c r="A6881" s="3">
        <v>35731</v>
      </c>
      <c r="B6881" s="2">
        <v>7.65</v>
      </c>
      <c r="C6881" s="2">
        <v>8.98</v>
      </c>
      <c r="D6881" s="2">
        <v>7.57</v>
      </c>
      <c r="E6881" s="2">
        <v>8.89</v>
      </c>
      <c r="F6881" s="2">
        <v>16.20915033</v>
      </c>
    </row>
    <row r="6882" spans="1:6" x14ac:dyDescent="0.25">
      <c r="A6882" s="3">
        <v>35730</v>
      </c>
      <c r="B6882" s="2">
        <v>8.7799999999999994</v>
      </c>
      <c r="C6882" s="2">
        <v>8.89</v>
      </c>
      <c r="D6882" s="2">
        <v>8.07</v>
      </c>
      <c r="E6882" s="2">
        <v>8.1</v>
      </c>
      <c r="F6882" s="2">
        <v>-7.7448747149999999</v>
      </c>
    </row>
    <row r="6883" spans="1:6" x14ac:dyDescent="0.25">
      <c r="A6883" s="3">
        <v>35727</v>
      </c>
      <c r="B6883" s="2">
        <v>9.14</v>
      </c>
      <c r="C6883" s="2">
        <v>9.1999999999999993</v>
      </c>
      <c r="D6883" s="2">
        <v>8.76</v>
      </c>
      <c r="E6883" s="2">
        <v>8.92</v>
      </c>
      <c r="F6883" s="2">
        <v>-2.4070021879999999</v>
      </c>
    </row>
    <row r="6884" spans="1:6" x14ac:dyDescent="0.25">
      <c r="A6884" s="3">
        <v>35726</v>
      </c>
      <c r="B6884" s="2">
        <v>9.0399999999999991</v>
      </c>
      <c r="C6884" s="2">
        <v>9.3000000000000007</v>
      </c>
      <c r="D6884" s="2">
        <v>9.01</v>
      </c>
      <c r="E6884" s="2">
        <v>9.0500000000000007</v>
      </c>
      <c r="F6884" s="2">
        <v>0.110619469</v>
      </c>
    </row>
    <row r="6885" spans="1:6" x14ac:dyDescent="0.25">
      <c r="A6885" s="3">
        <v>35725</v>
      </c>
      <c r="B6885" s="2">
        <v>9.32</v>
      </c>
      <c r="C6885" s="2">
        <v>9.4700000000000006</v>
      </c>
      <c r="D6885" s="2">
        <v>9.2200000000000006</v>
      </c>
      <c r="E6885" s="2">
        <v>9.33</v>
      </c>
      <c r="F6885" s="2">
        <v>0.107296137</v>
      </c>
    </row>
    <row r="6886" spans="1:6" x14ac:dyDescent="0.25">
      <c r="A6886" s="3">
        <v>35724</v>
      </c>
      <c r="B6886" s="2">
        <v>9.14</v>
      </c>
      <c r="C6886" s="2">
        <v>9.39</v>
      </c>
      <c r="D6886" s="2">
        <v>9.1</v>
      </c>
      <c r="E6886" s="2">
        <v>9.3699999999999992</v>
      </c>
      <c r="F6886" s="2">
        <v>2.516411379</v>
      </c>
    </row>
    <row r="6887" spans="1:6" x14ac:dyDescent="0.25">
      <c r="A6887" s="3">
        <v>35723</v>
      </c>
      <c r="B6887" s="2">
        <v>8.89</v>
      </c>
      <c r="C6887" s="2">
        <v>9.0500000000000007</v>
      </c>
      <c r="D6887" s="2">
        <v>8.7200000000000006</v>
      </c>
      <c r="E6887" s="2">
        <v>9.0500000000000007</v>
      </c>
      <c r="F6887" s="2">
        <v>1.799775028</v>
      </c>
    </row>
    <row r="6888" spans="1:6" x14ac:dyDescent="0.25">
      <c r="A6888" s="3">
        <v>35720</v>
      </c>
      <c r="B6888" s="2">
        <v>9.01</v>
      </c>
      <c r="C6888" s="2">
        <v>9.07</v>
      </c>
      <c r="D6888" s="2">
        <v>8.7200000000000006</v>
      </c>
      <c r="E6888" s="2">
        <v>8.8800000000000008</v>
      </c>
      <c r="F6888" s="2">
        <v>-1.442841287</v>
      </c>
    </row>
    <row r="6889" spans="1:6" x14ac:dyDescent="0.25">
      <c r="A6889" s="3">
        <v>35719</v>
      </c>
      <c r="B6889" s="2">
        <v>9.25</v>
      </c>
      <c r="C6889" s="2">
        <v>9.25</v>
      </c>
      <c r="D6889" s="2">
        <v>8.89</v>
      </c>
      <c r="E6889" s="2">
        <v>9.08</v>
      </c>
      <c r="F6889" s="2">
        <v>-1.837837838</v>
      </c>
    </row>
    <row r="6890" spans="1:6" x14ac:dyDescent="0.25">
      <c r="A6890" s="3">
        <v>35718</v>
      </c>
      <c r="B6890" s="2">
        <v>8.89</v>
      </c>
      <c r="C6890" s="2">
        <v>9.2799999999999994</v>
      </c>
      <c r="D6890" s="2">
        <v>8.8800000000000008</v>
      </c>
      <c r="E6890" s="2">
        <v>9.24</v>
      </c>
      <c r="F6890" s="2">
        <v>3.9370078739999999</v>
      </c>
    </row>
    <row r="6891" spans="1:6" x14ac:dyDescent="0.25">
      <c r="A6891" s="3">
        <v>35717</v>
      </c>
      <c r="B6891" s="2">
        <v>9.09</v>
      </c>
      <c r="C6891" s="2">
        <v>9.1</v>
      </c>
      <c r="D6891" s="2">
        <v>8.89</v>
      </c>
      <c r="E6891" s="2">
        <v>8.99</v>
      </c>
      <c r="F6891" s="2">
        <v>-1.1001100109999999</v>
      </c>
    </row>
    <row r="6892" spans="1:6" x14ac:dyDescent="0.25">
      <c r="A6892" s="3">
        <v>35716</v>
      </c>
      <c r="B6892" s="2">
        <v>9.1</v>
      </c>
      <c r="C6892" s="2">
        <v>9.14</v>
      </c>
      <c r="D6892" s="2">
        <v>8.98</v>
      </c>
      <c r="E6892" s="2">
        <v>9.09</v>
      </c>
      <c r="F6892" s="2">
        <v>-0.10989011</v>
      </c>
    </row>
    <row r="6893" spans="1:6" x14ac:dyDescent="0.25">
      <c r="A6893" s="3">
        <v>35713</v>
      </c>
      <c r="B6893" s="2">
        <v>9.0399999999999991</v>
      </c>
      <c r="C6893" s="2">
        <v>9.14</v>
      </c>
      <c r="D6893" s="2">
        <v>9</v>
      </c>
      <c r="E6893" s="2">
        <v>9.0500000000000007</v>
      </c>
      <c r="F6893" s="2">
        <v>0.110619469</v>
      </c>
    </row>
    <row r="6894" spans="1:6" x14ac:dyDescent="0.25">
      <c r="A6894" s="3">
        <v>35712</v>
      </c>
      <c r="B6894" s="2">
        <v>8.92</v>
      </c>
      <c r="C6894" s="2">
        <v>9.24</v>
      </c>
      <c r="D6894" s="2">
        <v>8.86</v>
      </c>
      <c r="E6894" s="2">
        <v>9.1</v>
      </c>
      <c r="F6894" s="2">
        <v>2.0179372199999999</v>
      </c>
    </row>
    <row r="6895" spans="1:6" x14ac:dyDescent="0.25">
      <c r="A6895" s="3">
        <v>35711</v>
      </c>
      <c r="B6895" s="2">
        <v>9.0399999999999991</v>
      </c>
      <c r="C6895" s="2">
        <v>9.0500000000000007</v>
      </c>
      <c r="D6895" s="2">
        <v>8.9</v>
      </c>
      <c r="E6895" s="2">
        <v>8.98</v>
      </c>
      <c r="F6895" s="2">
        <v>-0.66371681400000004</v>
      </c>
    </row>
    <row r="6896" spans="1:6" x14ac:dyDescent="0.25">
      <c r="A6896" s="3">
        <v>35710</v>
      </c>
      <c r="B6896" s="2">
        <v>8.92</v>
      </c>
      <c r="C6896" s="2">
        <v>9.1199999999999992</v>
      </c>
      <c r="D6896" s="2">
        <v>8.8800000000000008</v>
      </c>
      <c r="E6896" s="2">
        <v>9.07</v>
      </c>
      <c r="F6896" s="2">
        <v>1.68161435</v>
      </c>
    </row>
    <row r="6897" spans="1:6" x14ac:dyDescent="0.25">
      <c r="A6897" s="3">
        <v>35709</v>
      </c>
      <c r="B6897" s="2">
        <v>8.76</v>
      </c>
      <c r="C6897" s="2">
        <v>8.89</v>
      </c>
      <c r="D6897" s="2">
        <v>8.7200000000000006</v>
      </c>
      <c r="E6897" s="2">
        <v>8.84</v>
      </c>
      <c r="F6897" s="2">
        <v>0.91324200899999997</v>
      </c>
    </row>
    <row r="6898" spans="1:6" x14ac:dyDescent="0.25">
      <c r="A6898" s="3">
        <v>35706</v>
      </c>
      <c r="B6898" s="2">
        <v>8.65</v>
      </c>
      <c r="C6898" s="2">
        <v>8.77</v>
      </c>
      <c r="D6898" s="2">
        <v>8.5500000000000007</v>
      </c>
      <c r="E6898" s="2">
        <v>8.7200000000000006</v>
      </c>
      <c r="F6898" s="2">
        <v>0.80924855500000004</v>
      </c>
    </row>
    <row r="6899" spans="1:6" x14ac:dyDescent="0.25">
      <c r="A6899" s="3">
        <v>35705</v>
      </c>
      <c r="B6899" s="2">
        <v>8.08</v>
      </c>
      <c r="C6899" s="2">
        <v>8.4600000000000009</v>
      </c>
      <c r="D6899" s="2">
        <v>8.0500000000000007</v>
      </c>
      <c r="E6899" s="2">
        <v>8.4499999999999993</v>
      </c>
      <c r="F6899" s="2">
        <v>4.5792079210000001</v>
      </c>
    </row>
    <row r="6900" spans="1:6" x14ac:dyDescent="0.25">
      <c r="A6900" s="3">
        <v>35704</v>
      </c>
      <c r="B6900" s="2">
        <v>8.17</v>
      </c>
      <c r="C6900" s="2">
        <v>8.25</v>
      </c>
      <c r="D6900" s="2">
        <v>8.0399999999999991</v>
      </c>
      <c r="E6900" s="2">
        <v>8.09</v>
      </c>
      <c r="F6900" s="2">
        <v>-0.97919216600000003</v>
      </c>
    </row>
    <row r="6901" spans="1:6" x14ac:dyDescent="0.25">
      <c r="A6901" s="3">
        <v>35703</v>
      </c>
      <c r="B6901" s="2">
        <v>8.14</v>
      </c>
      <c r="C6901" s="2">
        <v>8.2899999999999991</v>
      </c>
      <c r="D6901" s="2">
        <v>8.11</v>
      </c>
      <c r="E6901" s="2">
        <v>8.1199999999999992</v>
      </c>
      <c r="F6901" s="2">
        <v>-0.24570024600000001</v>
      </c>
    </row>
    <row r="6902" spans="1:6" x14ac:dyDescent="0.25">
      <c r="A6902" s="3">
        <v>35702</v>
      </c>
      <c r="B6902" s="2">
        <v>8.2100000000000009</v>
      </c>
      <c r="C6902" s="2">
        <v>8.27</v>
      </c>
      <c r="D6902" s="2">
        <v>8.06</v>
      </c>
      <c r="E6902" s="2">
        <v>8.24</v>
      </c>
      <c r="F6902" s="2">
        <v>0.36540803900000002</v>
      </c>
    </row>
    <row r="6903" spans="1:6" x14ac:dyDescent="0.25">
      <c r="A6903" s="3">
        <v>35699</v>
      </c>
      <c r="B6903" s="2">
        <v>8.15</v>
      </c>
      <c r="C6903" s="2">
        <v>8.25</v>
      </c>
      <c r="D6903" s="2">
        <v>8.02</v>
      </c>
      <c r="E6903" s="2">
        <v>8.18</v>
      </c>
      <c r="F6903" s="2">
        <v>0.36809816000000001</v>
      </c>
    </row>
    <row r="6904" spans="1:6" x14ac:dyDescent="0.25">
      <c r="A6904" s="3">
        <v>35698</v>
      </c>
      <c r="B6904" s="2">
        <v>8.27</v>
      </c>
      <c r="C6904" s="2">
        <v>8.2899999999999991</v>
      </c>
      <c r="D6904" s="2">
        <v>8.07</v>
      </c>
      <c r="E6904" s="2">
        <v>8.1</v>
      </c>
      <c r="F6904" s="2">
        <v>-2.0556227329999999</v>
      </c>
    </row>
    <row r="6905" spans="1:6" x14ac:dyDescent="0.25">
      <c r="A6905" s="3">
        <v>35697</v>
      </c>
      <c r="B6905" s="2">
        <v>8.49</v>
      </c>
      <c r="C6905" s="2">
        <v>8.49</v>
      </c>
      <c r="D6905" s="2">
        <v>8.17</v>
      </c>
      <c r="E6905" s="2">
        <v>8.2899999999999991</v>
      </c>
      <c r="F6905" s="2">
        <v>-2.3557126030000002</v>
      </c>
    </row>
    <row r="6906" spans="1:6" x14ac:dyDescent="0.25">
      <c r="A6906" s="3">
        <v>35696</v>
      </c>
      <c r="B6906" s="2">
        <v>8.3800000000000008</v>
      </c>
      <c r="C6906" s="2">
        <v>8.5500000000000007</v>
      </c>
      <c r="D6906" s="2">
        <v>8.3699999999999992</v>
      </c>
      <c r="E6906" s="2">
        <v>8.4499999999999993</v>
      </c>
      <c r="F6906" s="2">
        <v>0.83532219600000002</v>
      </c>
    </row>
    <row r="6907" spans="1:6" x14ac:dyDescent="0.25">
      <c r="A6907" s="3">
        <v>35695</v>
      </c>
      <c r="B6907" s="2">
        <v>8.15</v>
      </c>
      <c r="C6907" s="2">
        <v>8.4700000000000006</v>
      </c>
      <c r="D6907" s="2">
        <v>8.14</v>
      </c>
      <c r="E6907" s="2">
        <v>8.35</v>
      </c>
      <c r="F6907" s="2">
        <v>2.4539877300000001</v>
      </c>
    </row>
    <row r="6908" spans="1:6" x14ac:dyDescent="0.25">
      <c r="A6908" s="3">
        <v>35692</v>
      </c>
      <c r="B6908" s="2">
        <v>8.19</v>
      </c>
      <c r="C6908" s="2">
        <v>8.2200000000000006</v>
      </c>
      <c r="D6908" s="2">
        <v>8.08</v>
      </c>
      <c r="E6908" s="2">
        <v>8.1300000000000008</v>
      </c>
      <c r="F6908" s="2">
        <v>-0.73260073299999995</v>
      </c>
    </row>
    <row r="6909" spans="1:6" x14ac:dyDescent="0.25">
      <c r="A6909" s="3">
        <v>35691</v>
      </c>
      <c r="B6909" s="2">
        <v>8.2799999999999994</v>
      </c>
      <c r="C6909" s="2">
        <v>8.34</v>
      </c>
      <c r="D6909" s="2">
        <v>8.14</v>
      </c>
      <c r="E6909" s="2">
        <v>8.23</v>
      </c>
      <c r="F6909" s="2">
        <v>-0.60386473399999996</v>
      </c>
    </row>
    <row r="6910" spans="1:6" x14ac:dyDescent="0.25">
      <c r="A6910" s="3">
        <v>35690</v>
      </c>
      <c r="B6910" s="2">
        <v>8.34</v>
      </c>
      <c r="C6910" s="2">
        <v>8.39</v>
      </c>
      <c r="D6910" s="2">
        <v>8.19</v>
      </c>
      <c r="E6910" s="2">
        <v>8.25</v>
      </c>
      <c r="F6910" s="2">
        <v>-1.079136691</v>
      </c>
    </row>
    <row r="6911" spans="1:6" x14ac:dyDescent="0.25">
      <c r="A6911" s="3">
        <v>35689</v>
      </c>
      <c r="B6911" s="2">
        <v>7.79</v>
      </c>
      <c r="C6911" s="2">
        <v>8.2899999999999991</v>
      </c>
      <c r="D6911" s="2">
        <v>7.78</v>
      </c>
      <c r="E6911" s="2">
        <v>8.2799999999999994</v>
      </c>
      <c r="F6911" s="2">
        <v>6.2901155329999998</v>
      </c>
    </row>
    <row r="6912" spans="1:6" x14ac:dyDescent="0.25">
      <c r="A6912" s="3">
        <v>35688</v>
      </c>
      <c r="B6912" s="2">
        <v>8.07</v>
      </c>
      <c r="C6912" s="2">
        <v>8.07</v>
      </c>
      <c r="D6912" s="2">
        <v>7.72</v>
      </c>
      <c r="E6912" s="2">
        <v>7.75</v>
      </c>
      <c r="F6912" s="2">
        <v>-3.9653035939999999</v>
      </c>
    </row>
    <row r="6913" spans="1:6" x14ac:dyDescent="0.25">
      <c r="A6913" s="3">
        <v>35685</v>
      </c>
      <c r="B6913" s="2">
        <v>8.1</v>
      </c>
      <c r="C6913" s="2">
        <v>8.1</v>
      </c>
      <c r="D6913" s="2">
        <v>7.83</v>
      </c>
      <c r="E6913" s="2">
        <v>8.0299999999999994</v>
      </c>
      <c r="F6913" s="2">
        <v>-0.86419753099999996</v>
      </c>
    </row>
    <row r="6914" spans="1:6" x14ac:dyDescent="0.25">
      <c r="A6914" s="3">
        <v>35684</v>
      </c>
      <c r="B6914" s="2">
        <v>7.85</v>
      </c>
      <c r="C6914" s="2">
        <v>8.0500000000000007</v>
      </c>
      <c r="D6914" s="2">
        <v>7.79</v>
      </c>
      <c r="E6914" s="2">
        <v>8.02</v>
      </c>
      <c r="F6914" s="2">
        <v>2.1656050960000002</v>
      </c>
    </row>
    <row r="6915" spans="1:6" x14ac:dyDescent="0.25">
      <c r="A6915" s="3">
        <v>35683</v>
      </c>
      <c r="B6915" s="2">
        <v>8.4</v>
      </c>
      <c r="C6915" s="2">
        <v>8.43</v>
      </c>
      <c r="D6915" s="2">
        <v>8.0399999999999991</v>
      </c>
      <c r="E6915" s="2">
        <v>8.0500000000000007</v>
      </c>
      <c r="F6915" s="2">
        <v>-4.1666666670000003</v>
      </c>
    </row>
    <row r="6916" spans="1:6" x14ac:dyDescent="0.25">
      <c r="A6916" s="3">
        <v>35682</v>
      </c>
      <c r="B6916" s="2">
        <v>8.4</v>
      </c>
      <c r="C6916" s="2">
        <v>8.51</v>
      </c>
      <c r="D6916" s="2">
        <v>8.34</v>
      </c>
      <c r="E6916" s="2">
        <v>8.4499999999999993</v>
      </c>
      <c r="F6916" s="2">
        <v>0.59523809500000002</v>
      </c>
    </row>
    <row r="6917" spans="1:6" x14ac:dyDescent="0.25">
      <c r="A6917" s="3">
        <v>35681</v>
      </c>
      <c r="B6917" s="2">
        <v>8.7200000000000006</v>
      </c>
      <c r="C6917" s="2">
        <v>8.7799999999999994</v>
      </c>
      <c r="D6917" s="2">
        <v>8.41</v>
      </c>
      <c r="E6917" s="2">
        <v>8.43</v>
      </c>
      <c r="F6917" s="2">
        <v>-3.3256880729999998</v>
      </c>
    </row>
    <row r="6918" spans="1:6" x14ac:dyDescent="0.25">
      <c r="A6918" s="3">
        <v>35678</v>
      </c>
      <c r="B6918" s="2">
        <v>8.64</v>
      </c>
      <c r="C6918" s="2">
        <v>8.75</v>
      </c>
      <c r="D6918" s="2">
        <v>8.61</v>
      </c>
      <c r="E6918" s="2">
        <v>8.6999999999999993</v>
      </c>
      <c r="F6918" s="2">
        <v>0.69444444400000005</v>
      </c>
    </row>
    <row r="6919" spans="1:6" x14ac:dyDescent="0.25">
      <c r="A6919" s="3">
        <v>35677</v>
      </c>
      <c r="B6919" s="2">
        <v>8.6</v>
      </c>
      <c r="C6919" s="2">
        <v>8.73</v>
      </c>
      <c r="D6919" s="2">
        <v>8.57</v>
      </c>
      <c r="E6919" s="2">
        <v>8.61</v>
      </c>
      <c r="F6919" s="2">
        <v>0.11627907</v>
      </c>
    </row>
    <row r="6920" spans="1:6" x14ac:dyDescent="0.25">
      <c r="A6920" s="3">
        <v>35676</v>
      </c>
      <c r="B6920" s="2">
        <v>8.67</v>
      </c>
      <c r="C6920" s="2">
        <v>8.75</v>
      </c>
      <c r="D6920" s="2">
        <v>8.6300000000000008</v>
      </c>
      <c r="E6920" s="2">
        <v>8.65</v>
      </c>
      <c r="F6920" s="2">
        <v>-0.23068050700000001</v>
      </c>
    </row>
    <row r="6921" spans="1:6" x14ac:dyDescent="0.25">
      <c r="A6921" s="3">
        <v>35675</v>
      </c>
      <c r="B6921" s="2">
        <v>8.44</v>
      </c>
      <c r="C6921" s="2">
        <v>8.59</v>
      </c>
      <c r="D6921" s="2">
        <v>8.4</v>
      </c>
      <c r="E6921" s="2">
        <v>8.58</v>
      </c>
      <c r="F6921" s="2">
        <v>1.6587677729999999</v>
      </c>
    </row>
    <row r="6922" spans="1:6" x14ac:dyDescent="0.25">
      <c r="A6922" s="3">
        <v>35671</v>
      </c>
      <c r="B6922" s="2">
        <v>8.2899999999999991</v>
      </c>
      <c r="C6922" s="2">
        <v>8.4600000000000009</v>
      </c>
      <c r="D6922" s="2">
        <v>8.26</v>
      </c>
      <c r="E6922" s="2">
        <v>8.3699999999999992</v>
      </c>
      <c r="F6922" s="2">
        <v>0.96501809400000005</v>
      </c>
    </row>
    <row r="6923" spans="1:6" x14ac:dyDescent="0.25">
      <c r="A6923" s="3">
        <v>35670</v>
      </c>
      <c r="B6923" s="2">
        <v>8.39</v>
      </c>
      <c r="C6923" s="2">
        <v>8.49</v>
      </c>
      <c r="D6923" s="2">
        <v>8.11</v>
      </c>
      <c r="E6923" s="2">
        <v>8.33</v>
      </c>
      <c r="F6923" s="2">
        <v>-0.71513706799999999</v>
      </c>
    </row>
    <row r="6924" spans="1:6" x14ac:dyDescent="0.25">
      <c r="A6924" s="3">
        <v>35669</v>
      </c>
      <c r="B6924" s="2">
        <v>8.64</v>
      </c>
      <c r="C6924" s="2">
        <v>8.65</v>
      </c>
      <c r="D6924" s="2">
        <v>8.43</v>
      </c>
      <c r="E6924" s="2">
        <v>8.57</v>
      </c>
      <c r="F6924" s="2">
        <v>-0.81018518500000003</v>
      </c>
    </row>
    <row r="6925" spans="1:6" x14ac:dyDescent="0.25">
      <c r="A6925" s="3">
        <v>35668</v>
      </c>
      <c r="B6925" s="2">
        <v>8.6</v>
      </c>
      <c r="C6925" s="2">
        <v>8.74</v>
      </c>
      <c r="D6925" s="2">
        <v>8.58</v>
      </c>
      <c r="E6925" s="2">
        <v>8.61</v>
      </c>
      <c r="F6925" s="2">
        <v>0.11627907</v>
      </c>
    </row>
    <row r="6926" spans="1:6" x14ac:dyDescent="0.25">
      <c r="A6926" s="3">
        <v>35667</v>
      </c>
      <c r="B6926" s="2">
        <v>8.56</v>
      </c>
      <c r="C6926" s="2">
        <v>8.7799999999999994</v>
      </c>
      <c r="D6926" s="2">
        <v>8.51</v>
      </c>
      <c r="E6926" s="2">
        <v>8.69</v>
      </c>
      <c r="F6926" s="2">
        <v>1.5186915889999999</v>
      </c>
    </row>
    <row r="6927" spans="1:6" x14ac:dyDescent="0.25">
      <c r="A6927" s="3">
        <v>35664</v>
      </c>
      <c r="B6927" s="2">
        <v>8.39</v>
      </c>
      <c r="C6927" s="2">
        <v>8.58</v>
      </c>
      <c r="D6927" s="2">
        <v>8.33</v>
      </c>
      <c r="E6927" s="2">
        <v>8.5299999999999994</v>
      </c>
      <c r="F6927" s="2">
        <v>1.668653159</v>
      </c>
    </row>
    <row r="6928" spans="1:6" x14ac:dyDescent="0.25">
      <c r="A6928" s="3">
        <v>35663</v>
      </c>
      <c r="B6928" s="2">
        <v>8.68</v>
      </c>
      <c r="C6928" s="2">
        <v>8.81</v>
      </c>
      <c r="D6928" s="2">
        <v>8.5500000000000007</v>
      </c>
      <c r="E6928" s="2">
        <v>8.6</v>
      </c>
      <c r="F6928" s="2">
        <v>-0.92165898599999996</v>
      </c>
    </row>
    <row r="6929" spans="1:6" x14ac:dyDescent="0.25">
      <c r="A6929" s="3">
        <v>35662</v>
      </c>
      <c r="B6929" s="2">
        <v>8.44</v>
      </c>
      <c r="C6929" s="2">
        <v>8.73</v>
      </c>
      <c r="D6929" s="2">
        <v>8.41</v>
      </c>
      <c r="E6929" s="2">
        <v>8.6999999999999993</v>
      </c>
      <c r="F6929" s="2">
        <v>3.08056872</v>
      </c>
    </row>
    <row r="6930" spans="1:6" x14ac:dyDescent="0.25">
      <c r="A6930" s="3">
        <v>35661</v>
      </c>
      <c r="B6930" s="2">
        <v>8.5299999999999994</v>
      </c>
      <c r="C6930" s="2">
        <v>8.5399999999999991</v>
      </c>
      <c r="D6930" s="2">
        <v>8.35</v>
      </c>
      <c r="E6930" s="2">
        <v>8.42</v>
      </c>
      <c r="F6930" s="2">
        <v>-1.2895662370000001</v>
      </c>
    </row>
    <row r="6931" spans="1:6" x14ac:dyDescent="0.25">
      <c r="A6931" s="3">
        <v>35660</v>
      </c>
      <c r="B6931" s="2">
        <v>8.31</v>
      </c>
      <c r="C6931" s="2">
        <v>8.4600000000000009</v>
      </c>
      <c r="D6931" s="2">
        <v>8.1199999999999992</v>
      </c>
      <c r="E6931" s="2">
        <v>8.4600000000000009</v>
      </c>
      <c r="F6931" s="2">
        <v>1.8050541520000001</v>
      </c>
    </row>
    <row r="6932" spans="1:6" x14ac:dyDescent="0.25">
      <c r="A6932" s="3">
        <v>35657</v>
      </c>
      <c r="B6932" s="2">
        <v>8.52</v>
      </c>
      <c r="C6932" s="2">
        <v>8.6</v>
      </c>
      <c r="D6932" s="2">
        <v>8.3000000000000007</v>
      </c>
      <c r="E6932" s="2">
        <v>8.3000000000000007</v>
      </c>
      <c r="F6932" s="2">
        <v>-2.582159624</v>
      </c>
    </row>
    <row r="6933" spans="1:6" x14ac:dyDescent="0.25">
      <c r="A6933" s="3">
        <v>35656</v>
      </c>
      <c r="B6933" s="2">
        <v>8.3800000000000008</v>
      </c>
      <c r="C6933" s="2">
        <v>8.57</v>
      </c>
      <c r="D6933" s="2">
        <v>8.3699999999999992</v>
      </c>
      <c r="E6933" s="2">
        <v>8.56</v>
      </c>
      <c r="F6933" s="2">
        <v>2.1479713600000001</v>
      </c>
    </row>
    <row r="6934" spans="1:6" x14ac:dyDescent="0.25">
      <c r="A6934" s="3">
        <v>35655</v>
      </c>
      <c r="B6934" s="2">
        <v>8.4</v>
      </c>
      <c r="C6934" s="2">
        <v>8.44</v>
      </c>
      <c r="D6934" s="2">
        <v>8.2100000000000009</v>
      </c>
      <c r="E6934" s="2">
        <v>8.35</v>
      </c>
      <c r="F6934" s="2">
        <v>-0.59523809500000002</v>
      </c>
    </row>
    <row r="6935" spans="1:6" x14ac:dyDescent="0.25">
      <c r="A6935" s="3">
        <v>35654</v>
      </c>
      <c r="B6935" s="2">
        <v>8.44</v>
      </c>
      <c r="C6935" s="2">
        <v>8.56</v>
      </c>
      <c r="D6935" s="2">
        <v>8.25</v>
      </c>
      <c r="E6935" s="2">
        <v>8.25</v>
      </c>
      <c r="F6935" s="2">
        <v>-2.251184834</v>
      </c>
    </row>
    <row r="6936" spans="1:6" x14ac:dyDescent="0.25">
      <c r="A6936" s="3">
        <v>35653</v>
      </c>
      <c r="B6936" s="2">
        <v>8.5399999999999991</v>
      </c>
      <c r="C6936" s="2">
        <v>8.5500000000000007</v>
      </c>
      <c r="D6936" s="2">
        <v>8.3000000000000007</v>
      </c>
      <c r="E6936" s="2">
        <v>8.3800000000000008</v>
      </c>
      <c r="F6936" s="2">
        <v>-1.8735363</v>
      </c>
    </row>
    <row r="6937" spans="1:6" x14ac:dyDescent="0.25">
      <c r="A6937" s="3">
        <v>35650</v>
      </c>
      <c r="B6937" s="2">
        <v>8.68</v>
      </c>
      <c r="C6937" s="2">
        <v>8.69</v>
      </c>
      <c r="D6937" s="2">
        <v>8.4600000000000009</v>
      </c>
      <c r="E6937" s="2">
        <v>8.57</v>
      </c>
      <c r="F6937" s="2">
        <v>-1.267281106</v>
      </c>
    </row>
    <row r="6938" spans="1:6" x14ac:dyDescent="0.25">
      <c r="A6938" s="3">
        <v>35649</v>
      </c>
      <c r="B6938" s="2">
        <v>8.99</v>
      </c>
      <c r="C6938" s="2">
        <v>8.99</v>
      </c>
      <c r="D6938" s="2">
        <v>8.75</v>
      </c>
      <c r="E6938" s="2">
        <v>8.76</v>
      </c>
      <c r="F6938" s="2">
        <v>-2.5583982199999999</v>
      </c>
    </row>
    <row r="6939" spans="1:6" x14ac:dyDescent="0.25">
      <c r="A6939" s="3">
        <v>35648</v>
      </c>
      <c r="B6939" s="2">
        <v>8.9600000000000009</v>
      </c>
      <c r="C6939" s="2">
        <v>8.9700000000000006</v>
      </c>
      <c r="D6939" s="2">
        <v>8.7899999999999991</v>
      </c>
      <c r="E6939" s="2">
        <v>8.93</v>
      </c>
      <c r="F6939" s="2">
        <v>-0.334821429</v>
      </c>
    </row>
    <row r="6940" spans="1:6" x14ac:dyDescent="0.25">
      <c r="A6940" s="3">
        <v>35647</v>
      </c>
      <c r="B6940" s="2">
        <v>9.17</v>
      </c>
      <c r="C6940" s="2">
        <v>9.25</v>
      </c>
      <c r="D6940" s="2">
        <v>9.06</v>
      </c>
      <c r="E6940" s="2">
        <v>9.11</v>
      </c>
      <c r="F6940" s="2">
        <v>-0.654307525</v>
      </c>
    </row>
    <row r="6941" spans="1:6" x14ac:dyDescent="0.25">
      <c r="A6941" s="3">
        <v>35646</v>
      </c>
      <c r="B6941" s="2">
        <v>8.91</v>
      </c>
      <c r="C6941" s="2">
        <v>9.11</v>
      </c>
      <c r="D6941" s="2">
        <v>8.91</v>
      </c>
      <c r="E6941" s="2">
        <v>9.07</v>
      </c>
      <c r="F6941" s="2">
        <v>1.7957351290000001</v>
      </c>
    </row>
    <row r="6942" spans="1:6" x14ac:dyDescent="0.25">
      <c r="A6942" s="3">
        <v>35643</v>
      </c>
      <c r="B6942" s="2">
        <v>8.84</v>
      </c>
      <c r="C6942" s="2">
        <v>8.94</v>
      </c>
      <c r="D6942" s="2">
        <v>8.7200000000000006</v>
      </c>
      <c r="E6942" s="2">
        <v>8.8699999999999992</v>
      </c>
      <c r="F6942" s="2">
        <v>0.33936651600000001</v>
      </c>
    </row>
    <row r="6943" spans="1:6" x14ac:dyDescent="0.25">
      <c r="A6943" s="3">
        <v>35642</v>
      </c>
      <c r="B6943" s="2">
        <v>8.86</v>
      </c>
      <c r="C6943" s="2">
        <v>8.9</v>
      </c>
      <c r="D6943" s="2">
        <v>8.75</v>
      </c>
      <c r="E6943" s="2">
        <v>8.84</v>
      </c>
      <c r="F6943" s="2">
        <v>-0.22573363399999999</v>
      </c>
    </row>
    <row r="6944" spans="1:6" x14ac:dyDescent="0.25">
      <c r="A6944" s="3">
        <v>35641</v>
      </c>
      <c r="B6944" s="2">
        <v>8.75</v>
      </c>
      <c r="C6944" s="2">
        <v>8.92</v>
      </c>
      <c r="D6944" s="2">
        <v>8.64</v>
      </c>
      <c r="E6944" s="2">
        <v>8.83</v>
      </c>
      <c r="F6944" s="2">
        <v>0.91428571400000003</v>
      </c>
    </row>
    <row r="6945" spans="1:6" x14ac:dyDescent="0.25">
      <c r="A6945" s="3">
        <v>35640</v>
      </c>
      <c r="B6945" s="2">
        <v>8.5299999999999994</v>
      </c>
      <c r="C6945" s="2">
        <v>8.84</v>
      </c>
      <c r="D6945" s="2">
        <v>8.5</v>
      </c>
      <c r="E6945" s="2">
        <v>8.81</v>
      </c>
      <c r="F6945" s="2">
        <v>3.282532239</v>
      </c>
    </row>
    <row r="6946" spans="1:6" x14ac:dyDescent="0.25">
      <c r="A6946" s="3">
        <v>35639</v>
      </c>
      <c r="B6946" s="2">
        <v>8.89</v>
      </c>
      <c r="C6946" s="2">
        <v>8.9</v>
      </c>
      <c r="D6946" s="2">
        <v>8.58</v>
      </c>
      <c r="E6946" s="2">
        <v>8.6</v>
      </c>
      <c r="F6946" s="2">
        <v>-3.2620922380000001</v>
      </c>
    </row>
    <row r="6947" spans="1:6" x14ac:dyDescent="0.25">
      <c r="A6947" s="3">
        <v>35636</v>
      </c>
      <c r="B6947" s="2">
        <v>8.8800000000000008</v>
      </c>
      <c r="C6947" s="2">
        <v>8.89</v>
      </c>
      <c r="D6947" s="2">
        <v>8.75</v>
      </c>
      <c r="E6947" s="2">
        <v>8.86</v>
      </c>
      <c r="F6947" s="2">
        <v>-0.225225225</v>
      </c>
    </row>
    <row r="6948" spans="1:6" x14ac:dyDescent="0.25">
      <c r="A6948" s="3">
        <v>35635</v>
      </c>
      <c r="B6948" s="2">
        <v>8.9</v>
      </c>
      <c r="C6948" s="2">
        <v>8.93</v>
      </c>
      <c r="D6948" s="2">
        <v>8.76</v>
      </c>
      <c r="E6948" s="2">
        <v>8.8699999999999992</v>
      </c>
      <c r="F6948" s="2">
        <v>-0.33707865199999998</v>
      </c>
    </row>
    <row r="6949" spans="1:6" x14ac:dyDescent="0.25">
      <c r="A6949" s="3">
        <v>35634</v>
      </c>
      <c r="B6949" s="2">
        <v>8.85</v>
      </c>
      <c r="C6949" s="2">
        <v>9</v>
      </c>
      <c r="D6949" s="2">
        <v>8.77</v>
      </c>
      <c r="E6949" s="2">
        <v>8.93</v>
      </c>
      <c r="F6949" s="2">
        <v>0.903954802</v>
      </c>
    </row>
    <row r="6950" spans="1:6" x14ac:dyDescent="0.25">
      <c r="A6950" s="3">
        <v>35633</v>
      </c>
      <c r="B6950" s="2">
        <v>8.56</v>
      </c>
      <c r="C6950" s="2">
        <v>8.7799999999999994</v>
      </c>
      <c r="D6950" s="2">
        <v>8.56</v>
      </c>
      <c r="E6950" s="2">
        <v>8.7799999999999994</v>
      </c>
      <c r="F6950" s="2">
        <v>2.5700934580000001</v>
      </c>
    </row>
    <row r="6951" spans="1:6" x14ac:dyDescent="0.25">
      <c r="A6951" s="3">
        <v>35632</v>
      </c>
      <c r="B6951" s="2">
        <v>8.7200000000000006</v>
      </c>
      <c r="C6951" s="2">
        <v>8.73</v>
      </c>
      <c r="D6951" s="2">
        <v>8.4499999999999993</v>
      </c>
      <c r="E6951" s="2">
        <v>8.5299999999999994</v>
      </c>
      <c r="F6951" s="2">
        <v>-2.1788990830000001</v>
      </c>
    </row>
    <row r="6952" spans="1:6" x14ac:dyDescent="0.25">
      <c r="A6952" s="3">
        <v>35629</v>
      </c>
      <c r="B6952" s="2">
        <v>8.67</v>
      </c>
      <c r="C6952" s="2">
        <v>8.75</v>
      </c>
      <c r="D6952" s="2">
        <v>8.41</v>
      </c>
      <c r="E6952" s="2">
        <v>8.49</v>
      </c>
      <c r="F6952" s="2">
        <v>-2.0761245669999999</v>
      </c>
    </row>
    <row r="6953" spans="1:6" x14ac:dyDescent="0.25">
      <c r="A6953" s="3">
        <v>35628</v>
      </c>
      <c r="B6953" s="2">
        <v>8.7799999999999994</v>
      </c>
      <c r="C6953" s="2">
        <v>8.86</v>
      </c>
      <c r="D6953" s="2">
        <v>8.6</v>
      </c>
      <c r="E6953" s="2">
        <v>8.74</v>
      </c>
      <c r="F6953" s="2">
        <v>-0.45558086599999997</v>
      </c>
    </row>
    <row r="6954" spans="1:6" x14ac:dyDescent="0.25">
      <c r="A6954" s="3">
        <v>35627</v>
      </c>
      <c r="B6954" s="2">
        <v>8.81</v>
      </c>
      <c r="C6954" s="2">
        <v>8.89</v>
      </c>
      <c r="D6954" s="2">
        <v>8.7799999999999994</v>
      </c>
      <c r="E6954" s="2">
        <v>8.82</v>
      </c>
      <c r="F6954" s="2">
        <v>0.11350737800000001</v>
      </c>
    </row>
    <row r="6955" spans="1:6" x14ac:dyDescent="0.25">
      <c r="A6955" s="3">
        <v>35626</v>
      </c>
      <c r="B6955" s="2">
        <v>8.57</v>
      </c>
      <c r="C6955" s="2">
        <v>8.7200000000000006</v>
      </c>
      <c r="D6955" s="2">
        <v>8.57</v>
      </c>
      <c r="E6955" s="2">
        <v>8.66</v>
      </c>
      <c r="F6955" s="2">
        <v>1.050175029</v>
      </c>
    </row>
    <row r="6956" spans="1:6" x14ac:dyDescent="0.25">
      <c r="A6956" s="3">
        <v>35625</v>
      </c>
      <c r="B6956" s="2">
        <v>8.4</v>
      </c>
      <c r="C6956" s="2">
        <v>8.57</v>
      </c>
      <c r="D6956" s="2">
        <v>8.39</v>
      </c>
      <c r="E6956" s="2">
        <v>8.51</v>
      </c>
      <c r="F6956" s="2">
        <v>1.30952381</v>
      </c>
    </row>
    <row r="6957" spans="1:6" x14ac:dyDescent="0.25">
      <c r="A6957" s="3">
        <v>35622</v>
      </c>
      <c r="B6957" s="2">
        <v>8.44</v>
      </c>
      <c r="C6957" s="2">
        <v>8.4600000000000009</v>
      </c>
      <c r="D6957" s="2">
        <v>8.2899999999999991</v>
      </c>
      <c r="E6957" s="2">
        <v>8.39</v>
      </c>
      <c r="F6957" s="2">
        <v>-0.59241706199999999</v>
      </c>
    </row>
    <row r="6958" spans="1:6" x14ac:dyDescent="0.25">
      <c r="A6958" s="3">
        <v>35621</v>
      </c>
      <c r="B6958" s="2">
        <v>8.42</v>
      </c>
      <c r="C6958" s="2">
        <v>8.5</v>
      </c>
      <c r="D6958" s="2">
        <v>8.25</v>
      </c>
      <c r="E6958" s="2">
        <v>8.48</v>
      </c>
      <c r="F6958" s="2">
        <v>0.71258907400000004</v>
      </c>
    </row>
    <row r="6959" spans="1:6" x14ac:dyDescent="0.25">
      <c r="A6959" s="3">
        <v>35620</v>
      </c>
      <c r="B6959" s="2">
        <v>8.35</v>
      </c>
      <c r="C6959" s="2">
        <v>8.59</v>
      </c>
      <c r="D6959" s="2">
        <v>8.34</v>
      </c>
      <c r="E6959" s="2">
        <v>8.48</v>
      </c>
      <c r="F6959" s="2">
        <v>1.556886228</v>
      </c>
    </row>
    <row r="6960" spans="1:6" x14ac:dyDescent="0.25">
      <c r="A6960" s="3">
        <v>35619</v>
      </c>
      <c r="B6960" s="2">
        <v>8.17</v>
      </c>
      <c r="C6960" s="2">
        <v>8.36</v>
      </c>
      <c r="D6960" s="2">
        <v>8.16</v>
      </c>
      <c r="E6960" s="2">
        <v>8.3000000000000007</v>
      </c>
      <c r="F6960" s="2">
        <v>1.5911872709999999</v>
      </c>
    </row>
    <row r="6961" spans="1:6" x14ac:dyDescent="0.25">
      <c r="A6961" s="3">
        <v>35618</v>
      </c>
      <c r="B6961" s="2">
        <v>8.01</v>
      </c>
      <c r="C6961" s="2">
        <v>8.25</v>
      </c>
      <c r="D6961" s="2">
        <v>8</v>
      </c>
      <c r="E6961" s="2">
        <v>8.1999999999999993</v>
      </c>
      <c r="F6961" s="2">
        <v>2.3720349559999998</v>
      </c>
    </row>
    <row r="6962" spans="1:6" x14ac:dyDescent="0.25">
      <c r="A6962" s="3">
        <v>35614</v>
      </c>
      <c r="B6962" s="2">
        <v>7.92</v>
      </c>
      <c r="C6962" s="2">
        <v>8</v>
      </c>
      <c r="D6962" s="2">
        <v>7.91</v>
      </c>
      <c r="E6962" s="2">
        <v>7.96</v>
      </c>
      <c r="F6962" s="2">
        <v>0.50505050500000004</v>
      </c>
    </row>
    <row r="6963" spans="1:6" x14ac:dyDescent="0.25">
      <c r="A6963" s="3">
        <v>35613</v>
      </c>
      <c r="B6963" s="2">
        <v>7.69</v>
      </c>
      <c r="C6963" s="2">
        <v>7.84</v>
      </c>
      <c r="D6963" s="2">
        <v>7.61</v>
      </c>
      <c r="E6963" s="2">
        <v>7.84</v>
      </c>
      <c r="F6963" s="2">
        <v>1.9505851759999999</v>
      </c>
    </row>
    <row r="6964" spans="1:6" x14ac:dyDescent="0.25">
      <c r="A6964" s="3">
        <v>35612</v>
      </c>
      <c r="B6964" s="2">
        <v>7.5</v>
      </c>
      <c r="C6964" s="2">
        <v>7.68</v>
      </c>
      <c r="D6964" s="2">
        <v>7.5</v>
      </c>
      <c r="E6964" s="2">
        <v>7.59</v>
      </c>
      <c r="F6964" s="2">
        <v>1.2</v>
      </c>
    </row>
    <row r="6965" spans="1:6" x14ac:dyDescent="0.25">
      <c r="A6965" s="3">
        <v>35611</v>
      </c>
      <c r="B6965" s="2">
        <v>7.39</v>
      </c>
      <c r="C6965" s="2">
        <v>7.58</v>
      </c>
      <c r="D6965" s="2">
        <v>7.22</v>
      </c>
      <c r="E6965" s="2">
        <v>7.46</v>
      </c>
      <c r="F6965" s="2">
        <v>0.94722598099999999</v>
      </c>
    </row>
    <row r="6966" spans="1:6" x14ac:dyDescent="0.25">
      <c r="A6966" s="3">
        <v>35608</v>
      </c>
      <c r="B6966" s="2">
        <v>7.54</v>
      </c>
      <c r="C6966" s="2">
        <v>7.65</v>
      </c>
      <c r="D6966" s="2">
        <v>7.37</v>
      </c>
      <c r="E6966" s="2">
        <v>7.39</v>
      </c>
      <c r="F6966" s="2">
        <v>-1.98938992</v>
      </c>
    </row>
    <row r="6967" spans="1:6" x14ac:dyDescent="0.25">
      <c r="A6967" s="3">
        <v>35607</v>
      </c>
      <c r="B6967" s="2">
        <v>7.61</v>
      </c>
      <c r="C6967" s="2">
        <v>7.68</v>
      </c>
      <c r="D6967" s="2">
        <v>7.44</v>
      </c>
      <c r="E6967" s="2">
        <v>7.51</v>
      </c>
      <c r="F6967" s="2">
        <v>-1.3140604469999999</v>
      </c>
    </row>
    <row r="6968" spans="1:6" x14ac:dyDescent="0.25">
      <c r="A6968" s="3">
        <v>35606</v>
      </c>
      <c r="B6968" s="2">
        <v>7.83</v>
      </c>
      <c r="C6968" s="2">
        <v>7.97</v>
      </c>
      <c r="D6968" s="2">
        <v>7.59</v>
      </c>
      <c r="E6968" s="2">
        <v>7.64</v>
      </c>
      <c r="F6968" s="2">
        <v>-2.4265644960000001</v>
      </c>
    </row>
    <row r="6969" spans="1:6" x14ac:dyDescent="0.25">
      <c r="A6969" s="3">
        <v>35605</v>
      </c>
      <c r="B6969" s="2">
        <v>7.83</v>
      </c>
      <c r="C6969" s="2">
        <v>7.89</v>
      </c>
      <c r="D6969" s="2">
        <v>7.69</v>
      </c>
      <c r="E6969" s="2">
        <v>7.85</v>
      </c>
      <c r="F6969" s="2">
        <v>0.25542784200000002</v>
      </c>
    </row>
    <row r="6970" spans="1:6" x14ac:dyDescent="0.25">
      <c r="A6970" s="3">
        <v>35604</v>
      </c>
      <c r="B6970" s="2">
        <v>7.7</v>
      </c>
      <c r="C6970" s="2">
        <v>7.9</v>
      </c>
      <c r="D6970" s="2">
        <v>7.67</v>
      </c>
      <c r="E6970" s="2">
        <v>7.76</v>
      </c>
      <c r="F6970" s="2">
        <v>0.77922077899999997</v>
      </c>
    </row>
    <row r="6971" spans="1:6" x14ac:dyDescent="0.25">
      <c r="A6971" s="3">
        <v>35601</v>
      </c>
      <c r="B6971" s="2">
        <v>7.67</v>
      </c>
      <c r="C6971" s="2">
        <v>7.76</v>
      </c>
      <c r="D6971" s="2">
        <v>7.61</v>
      </c>
      <c r="E6971" s="2">
        <v>7.71</v>
      </c>
      <c r="F6971" s="2">
        <v>0.52151238600000005</v>
      </c>
    </row>
    <row r="6972" spans="1:6" x14ac:dyDescent="0.25">
      <c r="A6972" s="3">
        <v>35600</v>
      </c>
      <c r="B6972" s="2">
        <v>7.44</v>
      </c>
      <c r="C6972" s="2">
        <v>7.7</v>
      </c>
      <c r="D6972" s="2">
        <v>7.44</v>
      </c>
      <c r="E6972" s="2">
        <v>7.67</v>
      </c>
      <c r="F6972" s="2">
        <v>3.0913978489999998</v>
      </c>
    </row>
    <row r="6973" spans="1:6" x14ac:dyDescent="0.25">
      <c r="A6973" s="3">
        <v>35599</v>
      </c>
      <c r="B6973" s="2">
        <v>7.51</v>
      </c>
      <c r="C6973" s="2">
        <v>7.59</v>
      </c>
      <c r="D6973" s="2">
        <v>7.43</v>
      </c>
      <c r="E6973" s="2">
        <v>7.44</v>
      </c>
      <c r="F6973" s="2">
        <v>-0.93209054599999996</v>
      </c>
    </row>
    <row r="6974" spans="1:6" x14ac:dyDescent="0.25">
      <c r="A6974" s="3">
        <v>35598</v>
      </c>
      <c r="B6974" s="2">
        <v>7.46</v>
      </c>
      <c r="C6974" s="2">
        <v>7.66</v>
      </c>
      <c r="D6974" s="2">
        <v>7.42</v>
      </c>
      <c r="E6974" s="2">
        <v>7.64</v>
      </c>
      <c r="F6974" s="2">
        <v>2.412868633</v>
      </c>
    </row>
    <row r="6975" spans="1:6" x14ac:dyDescent="0.25">
      <c r="A6975" s="3">
        <v>35597</v>
      </c>
      <c r="B6975" s="2">
        <v>7.42</v>
      </c>
      <c r="C6975" s="2">
        <v>7.57</v>
      </c>
      <c r="D6975" s="2">
        <v>7.36</v>
      </c>
      <c r="E6975" s="2">
        <v>7.51</v>
      </c>
      <c r="F6975" s="2">
        <v>1.212938005</v>
      </c>
    </row>
    <row r="6976" spans="1:6" x14ac:dyDescent="0.25">
      <c r="A6976" s="3">
        <v>35594</v>
      </c>
      <c r="B6976" s="2">
        <v>7.09</v>
      </c>
      <c r="C6976" s="2">
        <v>7.44</v>
      </c>
      <c r="D6976" s="2">
        <v>7.08</v>
      </c>
      <c r="E6976" s="2">
        <v>7.41</v>
      </c>
      <c r="F6976" s="2">
        <v>4.513399154</v>
      </c>
    </row>
    <row r="6977" spans="1:6" x14ac:dyDescent="0.25">
      <c r="A6977" s="3">
        <v>35593</v>
      </c>
      <c r="B6977" s="2">
        <v>7.03</v>
      </c>
      <c r="C6977" s="2">
        <v>7.17</v>
      </c>
      <c r="D6977" s="2">
        <v>6.95</v>
      </c>
      <c r="E6977" s="2">
        <v>7.09</v>
      </c>
      <c r="F6977" s="2">
        <v>0.85348506400000002</v>
      </c>
    </row>
    <row r="6978" spans="1:6" x14ac:dyDescent="0.25">
      <c r="A6978" s="3">
        <v>35592</v>
      </c>
      <c r="B6978" s="2">
        <v>7.18</v>
      </c>
      <c r="C6978" s="2">
        <v>7.29</v>
      </c>
      <c r="D6978" s="2">
        <v>6.97</v>
      </c>
      <c r="E6978" s="2">
        <v>7.08</v>
      </c>
      <c r="F6978" s="2">
        <v>-1.39275766</v>
      </c>
    </row>
    <row r="6979" spans="1:6" x14ac:dyDescent="0.25">
      <c r="A6979" s="3">
        <v>35591</v>
      </c>
      <c r="B6979" s="2">
        <v>7.32</v>
      </c>
      <c r="C6979" s="2">
        <v>7.45</v>
      </c>
      <c r="D6979" s="2">
        <v>7.19</v>
      </c>
      <c r="E6979" s="2">
        <v>7.22</v>
      </c>
      <c r="F6979" s="2">
        <v>-1.3661202189999999</v>
      </c>
    </row>
    <row r="6980" spans="1:6" x14ac:dyDescent="0.25">
      <c r="A6980" s="3">
        <v>35590</v>
      </c>
      <c r="B6980" s="2">
        <v>7.26</v>
      </c>
      <c r="C6980" s="2">
        <v>7.49</v>
      </c>
      <c r="D6980" s="2">
        <v>7.24</v>
      </c>
      <c r="E6980" s="2">
        <v>7.39</v>
      </c>
      <c r="F6980" s="2">
        <v>1.7906336089999999</v>
      </c>
    </row>
    <row r="6981" spans="1:6" x14ac:dyDescent="0.25">
      <c r="A6981" s="3">
        <v>35587</v>
      </c>
      <c r="B6981" s="2">
        <v>7.15</v>
      </c>
      <c r="C6981" s="2">
        <v>7.29</v>
      </c>
      <c r="D6981" s="2">
        <v>7.07</v>
      </c>
      <c r="E6981" s="2">
        <v>7.21</v>
      </c>
      <c r="F6981" s="2">
        <v>0.83916083900000005</v>
      </c>
    </row>
    <row r="6982" spans="1:6" x14ac:dyDescent="0.25">
      <c r="A6982" s="3">
        <v>35586</v>
      </c>
      <c r="B6982" s="2">
        <v>7.14</v>
      </c>
      <c r="C6982" s="2">
        <v>7.24</v>
      </c>
      <c r="D6982" s="2">
        <v>7.14</v>
      </c>
      <c r="E6982" s="2">
        <v>7.2</v>
      </c>
      <c r="F6982" s="2">
        <v>0.84033613399999996</v>
      </c>
    </row>
    <row r="6983" spans="1:6" x14ac:dyDescent="0.25">
      <c r="A6983" s="3">
        <v>35585</v>
      </c>
      <c r="B6983" s="2">
        <v>7.18</v>
      </c>
      <c r="C6983" s="2">
        <v>7.42</v>
      </c>
      <c r="D6983" s="2">
        <v>7.07</v>
      </c>
      <c r="E6983" s="2">
        <v>7.12</v>
      </c>
      <c r="F6983" s="2">
        <v>-0.83565459600000003</v>
      </c>
    </row>
    <row r="6984" spans="1:6" x14ac:dyDescent="0.25">
      <c r="A6984" s="3">
        <v>35584</v>
      </c>
      <c r="B6984" s="2">
        <v>7.31</v>
      </c>
      <c r="C6984" s="2">
        <v>7.38</v>
      </c>
      <c r="D6984" s="2">
        <v>7.14</v>
      </c>
      <c r="E6984" s="2">
        <v>7.2</v>
      </c>
      <c r="F6984" s="2">
        <v>-1.504787962</v>
      </c>
    </row>
    <row r="6985" spans="1:6" x14ac:dyDescent="0.25">
      <c r="A6985" s="3">
        <v>35583</v>
      </c>
      <c r="B6985" s="2">
        <v>7.6</v>
      </c>
      <c r="C6985" s="2">
        <v>7.63</v>
      </c>
      <c r="D6985" s="2">
        <v>7.38</v>
      </c>
      <c r="E6985" s="2">
        <v>7.54</v>
      </c>
      <c r="F6985" s="2">
        <v>-0.78947368399999995</v>
      </c>
    </row>
    <row r="6986" spans="1:6" x14ac:dyDescent="0.25">
      <c r="A6986" s="3">
        <v>35580</v>
      </c>
      <c r="B6986" s="2">
        <v>7.06</v>
      </c>
      <c r="C6986" s="2">
        <v>7.56</v>
      </c>
      <c r="D6986" s="2">
        <v>6.95</v>
      </c>
      <c r="E6986" s="2">
        <v>7.53</v>
      </c>
      <c r="F6986" s="2">
        <v>6.6572237960000002</v>
      </c>
    </row>
    <row r="6987" spans="1:6" x14ac:dyDescent="0.25">
      <c r="A6987" s="3">
        <v>35579</v>
      </c>
      <c r="B6987" s="2">
        <v>7.64</v>
      </c>
      <c r="C6987" s="2">
        <v>7.65</v>
      </c>
      <c r="D6987" s="2">
        <v>7.4</v>
      </c>
      <c r="E6987" s="2">
        <v>7.42</v>
      </c>
      <c r="F6987" s="2">
        <v>-2.8795811520000001</v>
      </c>
    </row>
    <row r="6988" spans="1:6" x14ac:dyDescent="0.25">
      <c r="A6988" s="3">
        <v>35578</v>
      </c>
      <c r="B6988" s="2">
        <v>7.65</v>
      </c>
      <c r="C6988" s="2">
        <v>7.79</v>
      </c>
      <c r="D6988" s="2">
        <v>7.57</v>
      </c>
      <c r="E6988" s="2">
        <v>7.67</v>
      </c>
      <c r="F6988" s="2">
        <v>0.261437908</v>
      </c>
    </row>
    <row r="6989" spans="1:6" x14ac:dyDescent="0.25">
      <c r="A6989" s="3">
        <v>35577</v>
      </c>
      <c r="B6989" s="2">
        <v>7.42</v>
      </c>
      <c r="C6989" s="2">
        <v>7.74</v>
      </c>
      <c r="D6989" s="2">
        <v>7.41</v>
      </c>
      <c r="E6989" s="2">
        <v>7.64</v>
      </c>
      <c r="F6989" s="2">
        <v>2.9649595689999999</v>
      </c>
    </row>
    <row r="6990" spans="1:6" x14ac:dyDescent="0.25">
      <c r="A6990" s="3">
        <v>35573</v>
      </c>
      <c r="B6990" s="2">
        <v>7.43</v>
      </c>
      <c r="C6990" s="2">
        <v>7.51</v>
      </c>
      <c r="D6990" s="2">
        <v>7.33</v>
      </c>
      <c r="E6990" s="2">
        <v>7.49</v>
      </c>
      <c r="F6990" s="2">
        <v>0.80753701200000005</v>
      </c>
    </row>
    <row r="6991" spans="1:6" x14ac:dyDescent="0.25">
      <c r="A6991" s="3">
        <v>35572</v>
      </c>
      <c r="B6991" s="2">
        <v>7.31</v>
      </c>
      <c r="C6991" s="2">
        <v>7.41</v>
      </c>
      <c r="D6991" s="2">
        <v>7.17</v>
      </c>
      <c r="E6991" s="2">
        <v>7.28</v>
      </c>
      <c r="F6991" s="2">
        <v>-0.41039671700000002</v>
      </c>
    </row>
    <row r="6992" spans="1:6" x14ac:dyDescent="0.25">
      <c r="A6992" s="3">
        <v>35571</v>
      </c>
      <c r="B6992" s="2">
        <v>7.24</v>
      </c>
      <c r="C6992" s="2">
        <v>7.44</v>
      </c>
      <c r="D6992" s="2">
        <v>7.18</v>
      </c>
      <c r="E6992" s="2">
        <v>7.31</v>
      </c>
      <c r="F6992" s="2">
        <v>0.96685082899999997</v>
      </c>
    </row>
    <row r="6993" spans="1:6" x14ac:dyDescent="0.25">
      <c r="A6993" s="3">
        <v>35570</v>
      </c>
      <c r="B6993" s="2">
        <v>6.75</v>
      </c>
      <c r="C6993" s="2">
        <v>7.17</v>
      </c>
      <c r="D6993" s="2">
        <v>6.72</v>
      </c>
      <c r="E6993" s="2">
        <v>7.15</v>
      </c>
      <c r="F6993" s="2">
        <v>5.9259259259999997</v>
      </c>
    </row>
    <row r="6994" spans="1:6" x14ac:dyDescent="0.25">
      <c r="A6994" s="3">
        <v>35569</v>
      </c>
      <c r="B6994" s="2">
        <v>6.85</v>
      </c>
      <c r="C6994" s="2">
        <v>6.86</v>
      </c>
      <c r="D6994" s="2">
        <v>6.68</v>
      </c>
      <c r="E6994" s="2">
        <v>6.77</v>
      </c>
      <c r="F6994" s="2">
        <v>-1.167883212</v>
      </c>
    </row>
    <row r="6995" spans="1:6" x14ac:dyDescent="0.25">
      <c r="A6995" s="3">
        <v>35566</v>
      </c>
      <c r="B6995" s="2">
        <v>6.86</v>
      </c>
      <c r="C6995" s="2">
        <v>7</v>
      </c>
      <c r="D6995" s="2">
        <v>6.83</v>
      </c>
      <c r="E6995" s="2">
        <v>6.83</v>
      </c>
      <c r="F6995" s="2">
        <v>-0.43731778399999999</v>
      </c>
    </row>
    <row r="6996" spans="1:6" x14ac:dyDescent="0.25">
      <c r="A6996" s="3">
        <v>35565</v>
      </c>
      <c r="B6996" s="2">
        <v>6.85</v>
      </c>
      <c r="C6996" s="2">
        <v>6.99</v>
      </c>
      <c r="D6996" s="2">
        <v>6.78</v>
      </c>
      <c r="E6996" s="2">
        <v>6.98</v>
      </c>
      <c r="F6996" s="2">
        <v>1.8978102189999999</v>
      </c>
    </row>
    <row r="6997" spans="1:6" x14ac:dyDescent="0.25">
      <c r="A6997" s="3">
        <v>35564</v>
      </c>
      <c r="B6997" s="2">
        <v>6.94</v>
      </c>
      <c r="C6997" s="2">
        <v>6.95</v>
      </c>
      <c r="D6997" s="2">
        <v>6.73</v>
      </c>
      <c r="E6997" s="2">
        <v>6.88</v>
      </c>
      <c r="F6997" s="2">
        <v>-0.86455331400000002</v>
      </c>
    </row>
    <row r="6998" spans="1:6" x14ac:dyDescent="0.25">
      <c r="A6998" s="3">
        <v>35563</v>
      </c>
      <c r="B6998" s="2">
        <v>6.96</v>
      </c>
      <c r="C6998" s="2">
        <v>7.11</v>
      </c>
      <c r="D6998" s="2">
        <v>6.92</v>
      </c>
      <c r="E6998" s="2">
        <v>6.93</v>
      </c>
      <c r="F6998" s="2">
        <v>-0.43103448300000002</v>
      </c>
    </row>
    <row r="6999" spans="1:6" x14ac:dyDescent="0.25">
      <c r="A6999" s="3">
        <v>35562</v>
      </c>
      <c r="B6999" s="2">
        <v>6.86</v>
      </c>
      <c r="C6999" s="2">
        <v>7.01</v>
      </c>
      <c r="D6999" s="2">
        <v>6.85</v>
      </c>
      <c r="E6999" s="2">
        <v>6.99</v>
      </c>
      <c r="F6999" s="2">
        <v>1.895043732</v>
      </c>
    </row>
    <row r="7000" spans="1:6" x14ac:dyDescent="0.25">
      <c r="A7000" s="3">
        <v>35559</v>
      </c>
      <c r="B7000" s="2">
        <v>6.89</v>
      </c>
      <c r="C7000" s="2">
        <v>6.92</v>
      </c>
      <c r="D7000" s="2">
        <v>6.64</v>
      </c>
      <c r="E7000" s="2">
        <v>6.85</v>
      </c>
      <c r="F7000" s="2">
        <v>-0.58055152399999999</v>
      </c>
    </row>
    <row r="7001" spans="1:6" x14ac:dyDescent="0.25">
      <c r="A7001" s="3">
        <v>35557</v>
      </c>
      <c r="B7001" s="2">
        <v>6.29</v>
      </c>
      <c r="C7001" s="2">
        <v>6.67</v>
      </c>
      <c r="D7001" s="2">
        <v>6.25</v>
      </c>
      <c r="E7001" s="2">
        <v>6.53</v>
      </c>
      <c r="F7001" s="2">
        <v>3.8155802859999999</v>
      </c>
    </row>
    <row r="7002" spans="1:6" x14ac:dyDescent="0.25">
      <c r="A7002" s="3">
        <v>35556</v>
      </c>
      <c r="B7002" s="2">
        <v>6.56</v>
      </c>
      <c r="C7002" s="2">
        <v>6.59</v>
      </c>
      <c r="D7002" s="2">
        <v>6.23</v>
      </c>
      <c r="E7002" s="2">
        <v>6.42</v>
      </c>
      <c r="F7002" s="2">
        <v>-2.1341463410000001</v>
      </c>
    </row>
    <row r="7003" spans="1:6" x14ac:dyDescent="0.25">
      <c r="A7003" s="3">
        <v>35555</v>
      </c>
      <c r="B7003" s="2">
        <v>6.61</v>
      </c>
      <c r="C7003" s="2">
        <v>6.67</v>
      </c>
      <c r="D7003" s="2">
        <v>6.33</v>
      </c>
      <c r="E7003" s="2">
        <v>6.54</v>
      </c>
      <c r="F7003" s="2">
        <v>-1.0590015129999999</v>
      </c>
    </row>
    <row r="7004" spans="1:6" x14ac:dyDescent="0.25">
      <c r="A7004" s="3">
        <v>35552</v>
      </c>
      <c r="B7004" s="2">
        <v>6.18</v>
      </c>
      <c r="C7004" s="2">
        <v>6.39</v>
      </c>
      <c r="D7004" s="2">
        <v>6.14</v>
      </c>
      <c r="E7004" s="2">
        <v>6.36</v>
      </c>
      <c r="F7004" s="2">
        <v>2.9126213590000001</v>
      </c>
    </row>
    <row r="7005" spans="1:6" x14ac:dyDescent="0.25">
      <c r="A7005" s="3">
        <v>35551</v>
      </c>
      <c r="B7005" s="2">
        <v>5.78</v>
      </c>
      <c r="C7005" s="2">
        <v>5.96</v>
      </c>
      <c r="D7005" s="2">
        <v>5.72</v>
      </c>
      <c r="E7005" s="2">
        <v>5.93</v>
      </c>
      <c r="F7005" s="2">
        <v>2.5951557090000001</v>
      </c>
    </row>
    <row r="7006" spans="1:6" x14ac:dyDescent="0.25">
      <c r="A7006" s="3">
        <v>35550</v>
      </c>
      <c r="B7006" s="2">
        <v>5.53</v>
      </c>
      <c r="C7006" s="2">
        <v>5.91</v>
      </c>
      <c r="D7006" s="2">
        <v>5.52</v>
      </c>
      <c r="E7006" s="2">
        <v>5.75</v>
      </c>
      <c r="F7006" s="2">
        <v>3.9783001809999998</v>
      </c>
    </row>
    <row r="7007" spans="1:6" x14ac:dyDescent="0.25">
      <c r="A7007" s="3">
        <v>35549</v>
      </c>
      <c r="B7007" s="2">
        <v>5.35</v>
      </c>
      <c r="C7007" s="2">
        <v>5.57</v>
      </c>
      <c r="D7007" s="2">
        <v>5.28</v>
      </c>
      <c r="E7007" s="2">
        <v>5.56</v>
      </c>
      <c r="F7007" s="2">
        <v>3.925233645</v>
      </c>
    </row>
    <row r="7008" spans="1:6" x14ac:dyDescent="0.25">
      <c r="A7008" s="3">
        <v>35548</v>
      </c>
      <c r="B7008" s="2">
        <v>5.22</v>
      </c>
      <c r="C7008" s="2">
        <v>5.29</v>
      </c>
      <c r="D7008" s="2">
        <v>5.09</v>
      </c>
      <c r="E7008" s="2">
        <v>5.16</v>
      </c>
      <c r="F7008" s="2">
        <v>-1.1494252869999999</v>
      </c>
    </row>
    <row r="7009" spans="1:6" x14ac:dyDescent="0.25">
      <c r="A7009" s="3">
        <v>35545</v>
      </c>
      <c r="B7009" s="2">
        <v>5.32</v>
      </c>
      <c r="C7009" s="2">
        <v>5.4</v>
      </c>
      <c r="D7009" s="2">
        <v>5.15</v>
      </c>
      <c r="E7009" s="2">
        <v>5.15</v>
      </c>
      <c r="F7009" s="2">
        <v>-3.1954887219999999</v>
      </c>
    </row>
    <row r="7010" spans="1:6" x14ac:dyDescent="0.25">
      <c r="A7010" s="3">
        <v>35544</v>
      </c>
      <c r="B7010" s="2">
        <v>5.44</v>
      </c>
      <c r="C7010" s="2">
        <v>5.59</v>
      </c>
      <c r="D7010" s="2">
        <v>5.36</v>
      </c>
      <c r="E7010" s="2">
        <v>5.36</v>
      </c>
      <c r="F7010" s="2">
        <v>-1.4705882349999999</v>
      </c>
    </row>
    <row r="7011" spans="1:6" x14ac:dyDescent="0.25">
      <c r="A7011" s="3">
        <v>35543</v>
      </c>
      <c r="B7011" s="2">
        <v>5.29</v>
      </c>
      <c r="C7011" s="2">
        <v>5.46</v>
      </c>
      <c r="D7011" s="2">
        <v>5.25</v>
      </c>
      <c r="E7011" s="2">
        <v>5.4</v>
      </c>
      <c r="F7011" s="2">
        <v>2.0793950849999998</v>
      </c>
    </row>
    <row r="7012" spans="1:6" x14ac:dyDescent="0.25">
      <c r="A7012" s="3">
        <v>35542</v>
      </c>
      <c r="B7012" s="2">
        <v>5.24</v>
      </c>
      <c r="C7012" s="2">
        <v>5.37</v>
      </c>
      <c r="D7012" s="2">
        <v>5.03</v>
      </c>
      <c r="E7012" s="2">
        <v>5.28</v>
      </c>
      <c r="F7012" s="2">
        <v>0.76335877900000004</v>
      </c>
    </row>
    <row r="7013" spans="1:6" x14ac:dyDescent="0.25">
      <c r="A7013" s="3">
        <v>35541</v>
      </c>
      <c r="B7013" s="2">
        <v>5.36</v>
      </c>
      <c r="C7013" s="2">
        <v>5.37</v>
      </c>
      <c r="D7013" s="2">
        <v>5.21</v>
      </c>
      <c r="E7013" s="2">
        <v>5.26</v>
      </c>
      <c r="F7013" s="2">
        <v>-1.8656716419999999</v>
      </c>
    </row>
    <row r="7014" spans="1:6" x14ac:dyDescent="0.25">
      <c r="A7014" s="3">
        <v>35538</v>
      </c>
      <c r="B7014" s="2">
        <v>5.64</v>
      </c>
      <c r="C7014" s="2">
        <v>5.64</v>
      </c>
      <c r="D7014" s="2">
        <v>5.29</v>
      </c>
      <c r="E7014" s="2">
        <v>5.38</v>
      </c>
      <c r="F7014" s="2">
        <v>-4.6099290780000004</v>
      </c>
    </row>
    <row r="7015" spans="1:6" x14ac:dyDescent="0.25">
      <c r="A7015" s="3">
        <v>35537</v>
      </c>
      <c r="B7015" s="2">
        <v>5.39</v>
      </c>
      <c r="C7015" s="2">
        <v>5.54</v>
      </c>
      <c r="D7015" s="2">
        <v>5.28</v>
      </c>
      <c r="E7015" s="2">
        <v>5.5</v>
      </c>
      <c r="F7015" s="2">
        <v>2.0408163269999999</v>
      </c>
    </row>
    <row r="7016" spans="1:6" x14ac:dyDescent="0.25">
      <c r="A7016" s="3">
        <v>35536</v>
      </c>
      <c r="B7016" s="2">
        <v>5.42</v>
      </c>
      <c r="C7016" s="2">
        <v>5.5</v>
      </c>
      <c r="D7016" s="2">
        <v>5.24</v>
      </c>
      <c r="E7016" s="2">
        <v>5.28</v>
      </c>
      <c r="F7016" s="2">
        <v>-2.58302583</v>
      </c>
    </row>
    <row r="7017" spans="1:6" x14ac:dyDescent="0.25">
      <c r="A7017" s="3">
        <v>35535</v>
      </c>
      <c r="B7017" s="2">
        <v>5.92</v>
      </c>
      <c r="C7017" s="2">
        <v>5.95</v>
      </c>
      <c r="D7017" s="2">
        <v>5.47</v>
      </c>
      <c r="E7017" s="2">
        <v>5.57</v>
      </c>
      <c r="F7017" s="2">
        <v>-5.9121621620000004</v>
      </c>
    </row>
    <row r="7018" spans="1:6" x14ac:dyDescent="0.25">
      <c r="A7018" s="3">
        <v>35534</v>
      </c>
      <c r="B7018" s="2">
        <v>5.72</v>
      </c>
      <c r="C7018" s="2">
        <v>5.92</v>
      </c>
      <c r="D7018" s="2">
        <v>5.58</v>
      </c>
      <c r="E7018" s="2">
        <v>5.92</v>
      </c>
      <c r="F7018" s="2">
        <v>3.496503497</v>
      </c>
    </row>
    <row r="7019" spans="1:6" x14ac:dyDescent="0.25">
      <c r="A7019" s="3">
        <v>35531</v>
      </c>
      <c r="B7019" s="2">
        <v>5.67</v>
      </c>
      <c r="C7019" s="2">
        <v>5.83</v>
      </c>
      <c r="D7019" s="2">
        <v>5.66</v>
      </c>
      <c r="E7019" s="2">
        <v>5.7</v>
      </c>
      <c r="F7019" s="2">
        <v>0.52910052900000004</v>
      </c>
    </row>
    <row r="7020" spans="1:6" x14ac:dyDescent="0.25">
      <c r="A7020" s="3">
        <v>35530</v>
      </c>
      <c r="B7020" s="2">
        <v>5.99</v>
      </c>
      <c r="C7020" s="2">
        <v>6.03</v>
      </c>
      <c r="D7020" s="2">
        <v>5.81</v>
      </c>
      <c r="E7020" s="2">
        <v>5.85</v>
      </c>
      <c r="F7020" s="2">
        <v>-2.3372287150000002</v>
      </c>
    </row>
    <row r="7021" spans="1:6" x14ac:dyDescent="0.25">
      <c r="A7021" s="3">
        <v>35529</v>
      </c>
      <c r="B7021" s="2">
        <v>6.22</v>
      </c>
      <c r="C7021" s="2">
        <v>6.25</v>
      </c>
      <c r="D7021" s="2">
        <v>6</v>
      </c>
      <c r="E7021" s="2">
        <v>6</v>
      </c>
      <c r="F7021" s="2">
        <v>-3.5369774920000001</v>
      </c>
    </row>
    <row r="7022" spans="1:6" x14ac:dyDescent="0.25">
      <c r="A7022" s="3">
        <v>35528</v>
      </c>
      <c r="B7022" s="2">
        <v>6.08</v>
      </c>
      <c r="C7022" s="2">
        <v>6.19</v>
      </c>
      <c r="D7022" s="2">
        <v>5.91</v>
      </c>
      <c r="E7022" s="2">
        <v>6.15</v>
      </c>
      <c r="F7022" s="2">
        <v>1.1513157890000001</v>
      </c>
    </row>
    <row r="7023" spans="1:6" x14ac:dyDescent="0.25">
      <c r="A7023" s="3">
        <v>35527</v>
      </c>
      <c r="B7023" s="2">
        <v>5.92</v>
      </c>
      <c r="C7023" s="2">
        <v>6.09</v>
      </c>
      <c r="D7023" s="2">
        <v>5.86</v>
      </c>
      <c r="E7023" s="2">
        <v>6.05</v>
      </c>
      <c r="F7023" s="2">
        <v>2.1959459460000001</v>
      </c>
    </row>
    <row r="7024" spans="1:6" x14ac:dyDescent="0.25">
      <c r="A7024" s="3">
        <v>35524</v>
      </c>
      <c r="B7024" s="2">
        <v>5.35</v>
      </c>
      <c r="C7024" s="2">
        <v>5.75</v>
      </c>
      <c r="D7024" s="2">
        <v>5.34</v>
      </c>
      <c r="E7024" s="2">
        <v>5.66</v>
      </c>
      <c r="F7024" s="2">
        <v>5.794392523</v>
      </c>
    </row>
    <row r="7025" spans="1:6" x14ac:dyDescent="0.25">
      <c r="A7025" s="3">
        <v>35523</v>
      </c>
      <c r="B7025" s="2">
        <v>5.25</v>
      </c>
      <c r="C7025" s="2">
        <v>5.43</v>
      </c>
      <c r="D7025" s="2">
        <v>5.24</v>
      </c>
      <c r="E7025" s="2">
        <v>5.38</v>
      </c>
      <c r="F7025" s="2">
        <v>2.4761904760000002</v>
      </c>
    </row>
    <row r="7026" spans="1:6" x14ac:dyDescent="0.25">
      <c r="A7026" s="3">
        <v>35522</v>
      </c>
      <c r="B7026" s="2">
        <v>5.43</v>
      </c>
      <c r="C7026" s="2">
        <v>5.47</v>
      </c>
      <c r="D7026" s="2">
        <v>5.22</v>
      </c>
      <c r="E7026" s="2">
        <v>5.28</v>
      </c>
      <c r="F7026" s="2">
        <v>-2.7624309390000001</v>
      </c>
    </row>
    <row r="7027" spans="1:6" x14ac:dyDescent="0.25">
      <c r="A7027" s="3">
        <v>35521</v>
      </c>
      <c r="B7027" s="2">
        <v>5.17</v>
      </c>
      <c r="C7027" s="2">
        <v>5.46</v>
      </c>
      <c r="D7027" s="2">
        <v>5.16</v>
      </c>
      <c r="E7027" s="2">
        <v>5.38</v>
      </c>
      <c r="F7027" s="2">
        <v>4.0618955510000001</v>
      </c>
    </row>
    <row r="7028" spans="1:6" x14ac:dyDescent="0.25">
      <c r="A7028" s="3">
        <v>35520</v>
      </c>
      <c r="B7028" s="2">
        <v>5.6</v>
      </c>
      <c r="C7028" s="2">
        <v>5.66</v>
      </c>
      <c r="D7028" s="2">
        <v>5.35</v>
      </c>
      <c r="E7028" s="2">
        <v>5.35</v>
      </c>
      <c r="F7028" s="2">
        <v>-4.4642857139999998</v>
      </c>
    </row>
    <row r="7029" spans="1:6" x14ac:dyDescent="0.25">
      <c r="A7029" s="3">
        <v>35516</v>
      </c>
      <c r="B7029" s="2">
        <v>5.89</v>
      </c>
      <c r="C7029" s="2">
        <v>5.95</v>
      </c>
      <c r="D7029" s="2">
        <v>5.56</v>
      </c>
      <c r="E7029" s="2">
        <v>5.67</v>
      </c>
      <c r="F7029" s="2">
        <v>-3.7351443120000001</v>
      </c>
    </row>
    <row r="7030" spans="1:6" x14ac:dyDescent="0.25">
      <c r="A7030" s="3">
        <v>35515</v>
      </c>
      <c r="B7030" s="2">
        <v>5.5</v>
      </c>
      <c r="C7030" s="2">
        <v>5.83</v>
      </c>
      <c r="D7030" s="2">
        <v>5.43</v>
      </c>
      <c r="E7030" s="2">
        <v>5.82</v>
      </c>
      <c r="F7030" s="2">
        <v>5.8181818180000002</v>
      </c>
    </row>
    <row r="7031" spans="1:6" x14ac:dyDescent="0.25">
      <c r="A7031" s="3">
        <v>35514</v>
      </c>
      <c r="B7031" s="2">
        <v>5.36</v>
      </c>
      <c r="C7031" s="2">
        <v>5.43</v>
      </c>
      <c r="D7031" s="2">
        <v>5.25</v>
      </c>
      <c r="E7031" s="2">
        <v>5.32</v>
      </c>
      <c r="F7031" s="2">
        <v>-0.746268657</v>
      </c>
    </row>
    <row r="7032" spans="1:6" x14ac:dyDescent="0.25">
      <c r="A7032" s="3">
        <v>35513</v>
      </c>
      <c r="B7032" s="2">
        <v>5.4</v>
      </c>
      <c r="C7032" s="2">
        <v>5.44</v>
      </c>
      <c r="D7032" s="2">
        <v>5.0999999999999996</v>
      </c>
      <c r="E7032" s="2">
        <v>5.23</v>
      </c>
      <c r="F7032" s="2">
        <v>-3.1481481480000002</v>
      </c>
    </row>
    <row r="7033" spans="1:6" x14ac:dyDescent="0.25">
      <c r="A7033" s="3">
        <v>35510</v>
      </c>
      <c r="B7033" s="2">
        <v>5.79</v>
      </c>
      <c r="C7033" s="2">
        <v>5.9</v>
      </c>
      <c r="D7033" s="2">
        <v>5.4</v>
      </c>
      <c r="E7033" s="2">
        <v>5.47</v>
      </c>
      <c r="F7033" s="2">
        <v>-5.5267702940000003</v>
      </c>
    </row>
    <row r="7034" spans="1:6" x14ac:dyDescent="0.25">
      <c r="A7034" s="3">
        <v>35509</v>
      </c>
      <c r="B7034" s="2">
        <v>5.6</v>
      </c>
      <c r="C7034" s="2">
        <v>5.78</v>
      </c>
      <c r="D7034" s="2">
        <v>5.49</v>
      </c>
      <c r="E7034" s="2">
        <v>5.68</v>
      </c>
      <c r="F7034" s="2">
        <v>1.428571429</v>
      </c>
    </row>
    <row r="7035" spans="1:6" x14ac:dyDescent="0.25">
      <c r="A7035" s="3">
        <v>35508</v>
      </c>
      <c r="B7035" s="2">
        <v>5.35</v>
      </c>
      <c r="C7035" s="2">
        <v>5.61</v>
      </c>
      <c r="D7035" s="2">
        <v>5.21</v>
      </c>
      <c r="E7035" s="2">
        <v>5.56</v>
      </c>
      <c r="F7035" s="2">
        <v>3.925233645</v>
      </c>
    </row>
    <row r="7036" spans="1:6" x14ac:dyDescent="0.25">
      <c r="A7036" s="3">
        <v>35507</v>
      </c>
      <c r="B7036" s="2">
        <v>5.54</v>
      </c>
      <c r="C7036" s="2">
        <v>5.61</v>
      </c>
      <c r="D7036" s="2">
        <v>5.43</v>
      </c>
      <c r="E7036" s="2">
        <v>5.6</v>
      </c>
      <c r="F7036" s="2">
        <v>1.083032491</v>
      </c>
    </row>
    <row r="7037" spans="1:6" x14ac:dyDescent="0.25">
      <c r="A7037" s="3">
        <v>35506</v>
      </c>
      <c r="B7037" s="2">
        <v>5.67</v>
      </c>
      <c r="C7037" s="2">
        <v>5.68</v>
      </c>
      <c r="D7037" s="2">
        <v>5.31</v>
      </c>
      <c r="E7037" s="2">
        <v>5.46</v>
      </c>
      <c r="F7037" s="2">
        <v>-3.703703704</v>
      </c>
    </row>
    <row r="7038" spans="1:6" x14ac:dyDescent="0.25">
      <c r="A7038" s="3">
        <v>35503</v>
      </c>
      <c r="B7038" s="2">
        <v>5.76</v>
      </c>
      <c r="C7038" s="2">
        <v>5.77</v>
      </c>
      <c r="D7038" s="2">
        <v>5.54</v>
      </c>
      <c r="E7038" s="2">
        <v>5.61</v>
      </c>
      <c r="F7038" s="2">
        <v>-2.6041666669999999</v>
      </c>
    </row>
    <row r="7039" spans="1:6" x14ac:dyDescent="0.25">
      <c r="A7039" s="3">
        <v>35502</v>
      </c>
      <c r="B7039" s="2">
        <v>5.65</v>
      </c>
      <c r="C7039" s="2">
        <v>5.94</v>
      </c>
      <c r="D7039" s="2">
        <v>5.61</v>
      </c>
      <c r="E7039" s="2">
        <v>5.78</v>
      </c>
      <c r="F7039" s="2">
        <v>2.300884956</v>
      </c>
    </row>
    <row r="7040" spans="1:6" x14ac:dyDescent="0.25">
      <c r="A7040" s="3">
        <v>35501</v>
      </c>
      <c r="B7040" s="2">
        <v>5.79</v>
      </c>
      <c r="C7040" s="2">
        <v>5.83</v>
      </c>
      <c r="D7040" s="2">
        <v>5.58</v>
      </c>
      <c r="E7040" s="2">
        <v>5.65</v>
      </c>
      <c r="F7040" s="2">
        <v>-2.417962003</v>
      </c>
    </row>
    <row r="7041" spans="1:6" x14ac:dyDescent="0.25">
      <c r="A7041" s="3">
        <v>35500</v>
      </c>
      <c r="B7041" s="2">
        <v>5.89</v>
      </c>
      <c r="C7041" s="2">
        <v>5.97</v>
      </c>
      <c r="D7041" s="2">
        <v>5.71</v>
      </c>
      <c r="E7041" s="2">
        <v>5.86</v>
      </c>
      <c r="F7041" s="2">
        <v>-0.509337861</v>
      </c>
    </row>
    <row r="7042" spans="1:6" x14ac:dyDescent="0.25">
      <c r="A7042" s="3">
        <v>35499</v>
      </c>
      <c r="B7042" s="2">
        <v>5.46</v>
      </c>
      <c r="C7042" s="2">
        <v>5.93</v>
      </c>
      <c r="D7042" s="2">
        <v>5.36</v>
      </c>
      <c r="E7042" s="2">
        <v>5.93</v>
      </c>
      <c r="F7042" s="2">
        <v>8.6080586080000003</v>
      </c>
    </row>
    <row r="7043" spans="1:6" x14ac:dyDescent="0.25">
      <c r="A7043" s="3">
        <v>35496</v>
      </c>
      <c r="B7043" s="2">
        <v>6.1</v>
      </c>
      <c r="C7043" s="2">
        <v>6.13</v>
      </c>
      <c r="D7043" s="2">
        <v>5.66</v>
      </c>
      <c r="E7043" s="2">
        <v>5.71</v>
      </c>
      <c r="F7043" s="2">
        <v>-6.3934426230000003</v>
      </c>
    </row>
    <row r="7044" spans="1:6" x14ac:dyDescent="0.25">
      <c r="A7044" s="3">
        <v>35495</v>
      </c>
      <c r="B7044" s="2">
        <v>6.39</v>
      </c>
      <c r="C7044" s="2">
        <v>6.4</v>
      </c>
      <c r="D7044" s="2">
        <v>6.04</v>
      </c>
      <c r="E7044" s="2">
        <v>6.07</v>
      </c>
      <c r="F7044" s="2">
        <v>-5.0078247259999999</v>
      </c>
    </row>
    <row r="7045" spans="1:6" x14ac:dyDescent="0.25">
      <c r="A7045" s="3">
        <v>35494</v>
      </c>
      <c r="B7045" s="2">
        <v>6.32</v>
      </c>
      <c r="C7045" s="2">
        <v>6.36</v>
      </c>
      <c r="D7045" s="2">
        <v>6.24</v>
      </c>
      <c r="E7045" s="2">
        <v>6.32</v>
      </c>
      <c r="F7045" s="2">
        <v>0</v>
      </c>
    </row>
    <row r="7046" spans="1:6" x14ac:dyDescent="0.25">
      <c r="A7046" s="3">
        <v>35493</v>
      </c>
      <c r="B7046" s="2">
        <v>6.11</v>
      </c>
      <c r="C7046" s="2">
        <v>6.25</v>
      </c>
      <c r="D7046" s="2">
        <v>6.08</v>
      </c>
      <c r="E7046" s="2">
        <v>6.19</v>
      </c>
      <c r="F7046" s="2">
        <v>1.3093289690000001</v>
      </c>
    </row>
    <row r="7047" spans="1:6" x14ac:dyDescent="0.25">
      <c r="A7047" s="3">
        <v>35492</v>
      </c>
      <c r="B7047" s="2">
        <v>6.1</v>
      </c>
      <c r="C7047" s="2">
        <v>6.18</v>
      </c>
      <c r="D7047" s="2">
        <v>5.99</v>
      </c>
      <c r="E7047" s="2">
        <v>6.03</v>
      </c>
      <c r="F7047" s="2">
        <v>-1.1475409839999999</v>
      </c>
    </row>
    <row r="7048" spans="1:6" x14ac:dyDescent="0.25">
      <c r="A7048" s="3">
        <v>35489</v>
      </c>
      <c r="B7048" s="2">
        <v>6.14</v>
      </c>
      <c r="C7048" s="2">
        <v>6.37</v>
      </c>
      <c r="D7048" s="2">
        <v>5.99</v>
      </c>
      <c r="E7048" s="2">
        <v>6.18</v>
      </c>
      <c r="F7048" s="2">
        <v>0.65146579800000004</v>
      </c>
    </row>
    <row r="7049" spans="1:6" x14ac:dyDescent="0.25">
      <c r="A7049" s="3">
        <v>35488</v>
      </c>
      <c r="B7049" s="2">
        <v>6.42</v>
      </c>
      <c r="C7049" s="2">
        <v>6.46</v>
      </c>
      <c r="D7049" s="2">
        <v>6.11</v>
      </c>
      <c r="E7049" s="2">
        <v>6.12</v>
      </c>
      <c r="F7049" s="2">
        <v>-4.6728971960000001</v>
      </c>
    </row>
    <row r="7050" spans="1:6" x14ac:dyDescent="0.25">
      <c r="A7050" s="3">
        <v>35487</v>
      </c>
      <c r="B7050" s="2">
        <v>6.39</v>
      </c>
      <c r="C7050" s="2">
        <v>6.52</v>
      </c>
      <c r="D7050" s="2">
        <v>6.28</v>
      </c>
      <c r="E7050" s="2">
        <v>6.46</v>
      </c>
      <c r="F7050" s="2">
        <v>1.0954616589999999</v>
      </c>
    </row>
    <row r="7051" spans="1:6" x14ac:dyDescent="0.25">
      <c r="A7051" s="3">
        <v>35486</v>
      </c>
      <c r="B7051" s="2">
        <v>6.71</v>
      </c>
      <c r="C7051" s="2">
        <v>6.88</v>
      </c>
      <c r="D7051" s="2">
        <v>6.2</v>
      </c>
      <c r="E7051" s="2">
        <v>6.28</v>
      </c>
      <c r="F7051" s="2">
        <v>-6.4083457529999999</v>
      </c>
    </row>
    <row r="7052" spans="1:6" x14ac:dyDescent="0.25">
      <c r="A7052" s="3">
        <v>35485</v>
      </c>
      <c r="B7052" s="2">
        <v>6.25</v>
      </c>
      <c r="C7052" s="2">
        <v>6.57</v>
      </c>
      <c r="D7052" s="2">
        <v>6.17</v>
      </c>
      <c r="E7052" s="2">
        <v>6.56</v>
      </c>
      <c r="F7052" s="2">
        <v>4.96</v>
      </c>
    </row>
    <row r="7053" spans="1:6" x14ac:dyDescent="0.25">
      <c r="A7053" s="3">
        <v>35482</v>
      </c>
      <c r="B7053" s="2">
        <v>6.97</v>
      </c>
      <c r="C7053" s="2">
        <v>6.97</v>
      </c>
      <c r="D7053" s="2">
        <v>6.43</v>
      </c>
      <c r="E7053" s="2">
        <v>6.48</v>
      </c>
      <c r="F7053" s="2">
        <v>-7.0301291250000002</v>
      </c>
    </row>
    <row r="7054" spans="1:6" x14ac:dyDescent="0.25">
      <c r="A7054" s="3">
        <v>35481</v>
      </c>
      <c r="B7054" s="2">
        <v>7.18</v>
      </c>
      <c r="C7054" s="2">
        <v>7.19</v>
      </c>
      <c r="D7054" s="2">
        <v>6.96</v>
      </c>
      <c r="E7054" s="2">
        <v>7</v>
      </c>
      <c r="F7054" s="2">
        <v>-2.5069637880000002</v>
      </c>
    </row>
    <row r="7055" spans="1:6" x14ac:dyDescent="0.25">
      <c r="A7055" s="3">
        <v>35480</v>
      </c>
      <c r="B7055" s="2">
        <v>7.1</v>
      </c>
      <c r="C7055" s="2">
        <v>7.25</v>
      </c>
      <c r="D7055" s="2">
        <v>7.09</v>
      </c>
      <c r="E7055" s="2">
        <v>7.21</v>
      </c>
      <c r="F7055" s="2">
        <v>1.549295775</v>
      </c>
    </row>
    <row r="7056" spans="1:6" x14ac:dyDescent="0.25">
      <c r="A7056" s="3">
        <v>35479</v>
      </c>
      <c r="B7056" s="2">
        <v>7</v>
      </c>
      <c r="C7056" s="2">
        <v>7.15</v>
      </c>
      <c r="D7056" s="2">
        <v>6.96</v>
      </c>
      <c r="E7056" s="2">
        <v>7.08</v>
      </c>
      <c r="F7056" s="2">
        <v>1.1428571430000001</v>
      </c>
    </row>
    <row r="7057" spans="1:6" x14ac:dyDescent="0.25">
      <c r="A7057" s="3">
        <v>35475</v>
      </c>
      <c r="B7057" s="2">
        <v>6.94</v>
      </c>
      <c r="C7057" s="2">
        <v>7</v>
      </c>
      <c r="D7057" s="2">
        <v>6.87</v>
      </c>
      <c r="E7057" s="2">
        <v>6.95</v>
      </c>
      <c r="F7057" s="2">
        <v>0.14409221899999999</v>
      </c>
    </row>
    <row r="7058" spans="1:6" x14ac:dyDescent="0.25">
      <c r="A7058" s="3">
        <v>35474</v>
      </c>
      <c r="B7058" s="2">
        <v>7.24</v>
      </c>
      <c r="C7058" s="2">
        <v>7.27</v>
      </c>
      <c r="D7058" s="2">
        <v>6.95</v>
      </c>
      <c r="E7058" s="2">
        <v>6.95</v>
      </c>
      <c r="F7058" s="2">
        <v>-4.0055248619999997</v>
      </c>
    </row>
    <row r="7059" spans="1:6" x14ac:dyDescent="0.25">
      <c r="A7059" s="3">
        <v>35473</v>
      </c>
      <c r="B7059" s="2">
        <v>6.78</v>
      </c>
      <c r="C7059" s="2">
        <v>7.2</v>
      </c>
      <c r="D7059" s="2">
        <v>6.77</v>
      </c>
      <c r="E7059" s="2">
        <v>7.18</v>
      </c>
      <c r="F7059" s="2">
        <v>5.8997050150000003</v>
      </c>
    </row>
    <row r="7060" spans="1:6" x14ac:dyDescent="0.25">
      <c r="A7060" s="3">
        <v>35472</v>
      </c>
      <c r="B7060" s="2">
        <v>6.61</v>
      </c>
      <c r="C7060" s="2">
        <v>6.76</v>
      </c>
      <c r="D7060" s="2">
        <v>6.53</v>
      </c>
      <c r="E7060" s="2">
        <v>6.73</v>
      </c>
      <c r="F7060" s="2">
        <v>1.8154311649999999</v>
      </c>
    </row>
    <row r="7061" spans="1:6" x14ac:dyDescent="0.25">
      <c r="A7061" s="3">
        <v>35471</v>
      </c>
      <c r="B7061" s="2">
        <v>6.86</v>
      </c>
      <c r="C7061" s="2">
        <v>6.96</v>
      </c>
      <c r="D7061" s="2">
        <v>6.44</v>
      </c>
      <c r="E7061" s="2">
        <v>6.44</v>
      </c>
      <c r="F7061" s="2">
        <v>-6.1224489799999997</v>
      </c>
    </row>
    <row r="7062" spans="1:6" x14ac:dyDescent="0.25">
      <c r="A7062" s="3">
        <v>35468</v>
      </c>
      <c r="B7062" s="2">
        <v>7.22</v>
      </c>
      <c r="C7062" s="2">
        <v>7.23</v>
      </c>
      <c r="D7062" s="2">
        <v>6.78</v>
      </c>
      <c r="E7062" s="2">
        <v>7.01</v>
      </c>
      <c r="F7062" s="2">
        <v>-2.9085872579999998</v>
      </c>
    </row>
    <row r="7063" spans="1:6" x14ac:dyDescent="0.25">
      <c r="A7063" s="3">
        <v>35467</v>
      </c>
      <c r="B7063" s="2">
        <v>7.08</v>
      </c>
      <c r="C7063" s="2">
        <v>7.22</v>
      </c>
      <c r="D7063" s="2">
        <v>7</v>
      </c>
      <c r="E7063" s="2">
        <v>7.09</v>
      </c>
      <c r="F7063" s="2">
        <v>0.14124293800000001</v>
      </c>
    </row>
    <row r="7064" spans="1:6" x14ac:dyDescent="0.25">
      <c r="A7064" s="3">
        <v>35466</v>
      </c>
      <c r="B7064" s="2">
        <v>7.28</v>
      </c>
      <c r="C7064" s="2">
        <v>7.28</v>
      </c>
      <c r="D7064" s="2">
        <v>6.74</v>
      </c>
      <c r="E7064" s="2">
        <v>7</v>
      </c>
      <c r="F7064" s="2">
        <v>-3.846153846</v>
      </c>
    </row>
    <row r="7065" spans="1:6" x14ac:dyDescent="0.25">
      <c r="A7065" s="3">
        <v>35465</v>
      </c>
      <c r="B7065" s="2">
        <v>7.49</v>
      </c>
      <c r="C7065" s="2">
        <v>7.55</v>
      </c>
      <c r="D7065" s="2">
        <v>7.21</v>
      </c>
      <c r="E7065" s="2">
        <v>7.46</v>
      </c>
      <c r="F7065" s="2">
        <v>-0.40053404500000001</v>
      </c>
    </row>
    <row r="7066" spans="1:6" x14ac:dyDescent="0.25">
      <c r="A7066" s="3">
        <v>35464</v>
      </c>
      <c r="B7066" s="2">
        <v>7.85</v>
      </c>
      <c r="C7066" s="2">
        <v>7.95</v>
      </c>
      <c r="D7066" s="2">
        <v>7.52</v>
      </c>
      <c r="E7066" s="2">
        <v>7.59</v>
      </c>
      <c r="F7066" s="2">
        <v>-3.3121019110000001</v>
      </c>
    </row>
    <row r="7067" spans="1:6" x14ac:dyDescent="0.25">
      <c r="A7067" s="3">
        <v>35461</v>
      </c>
      <c r="B7067" s="2">
        <v>7.54</v>
      </c>
      <c r="C7067" s="2">
        <v>7.76</v>
      </c>
      <c r="D7067" s="2">
        <v>7.54</v>
      </c>
      <c r="E7067" s="2">
        <v>7.75</v>
      </c>
      <c r="F7067" s="2">
        <v>2.7851458889999998</v>
      </c>
    </row>
    <row r="7068" spans="1:6" x14ac:dyDescent="0.25">
      <c r="A7068" s="3">
        <v>35460</v>
      </c>
      <c r="B7068" s="2">
        <v>7.44</v>
      </c>
      <c r="C7068" s="2">
        <v>7.52</v>
      </c>
      <c r="D7068" s="2">
        <v>7.3</v>
      </c>
      <c r="E7068" s="2">
        <v>7.5</v>
      </c>
      <c r="F7068" s="2">
        <v>0.80645161300000001</v>
      </c>
    </row>
    <row r="7069" spans="1:6" x14ac:dyDescent="0.25">
      <c r="A7069" s="3">
        <v>35459</v>
      </c>
      <c r="B7069" s="2">
        <v>7.71</v>
      </c>
      <c r="C7069" s="2">
        <v>7.77</v>
      </c>
      <c r="D7069" s="2">
        <v>7.28</v>
      </c>
      <c r="E7069" s="2">
        <v>7.33</v>
      </c>
      <c r="F7069" s="2">
        <v>-4.9286640730000002</v>
      </c>
    </row>
    <row r="7070" spans="1:6" x14ac:dyDescent="0.25">
      <c r="A7070" s="3">
        <v>35458</v>
      </c>
      <c r="B7070" s="2">
        <v>7.75</v>
      </c>
      <c r="C7070" s="2">
        <v>7.94</v>
      </c>
      <c r="D7070" s="2">
        <v>7.56</v>
      </c>
      <c r="E7070" s="2">
        <v>7.65</v>
      </c>
      <c r="F7070" s="2">
        <v>-1.2903225810000001</v>
      </c>
    </row>
    <row r="7071" spans="1:6" x14ac:dyDescent="0.25">
      <c r="A7071" s="3">
        <v>35457</v>
      </c>
      <c r="B7071" s="2">
        <v>7.68</v>
      </c>
      <c r="C7071" s="2">
        <v>7.72</v>
      </c>
      <c r="D7071" s="2">
        <v>7.53</v>
      </c>
      <c r="E7071" s="2">
        <v>7.6</v>
      </c>
      <c r="F7071" s="2">
        <v>-1.0416666670000001</v>
      </c>
    </row>
    <row r="7072" spans="1:6" x14ac:dyDescent="0.25">
      <c r="A7072" s="3">
        <v>35454</v>
      </c>
      <c r="B7072" s="2">
        <v>7.88</v>
      </c>
      <c r="C7072" s="2">
        <v>7.92</v>
      </c>
      <c r="D7072" s="2">
        <v>7.55</v>
      </c>
      <c r="E7072" s="2">
        <v>7.63</v>
      </c>
      <c r="F7072" s="2">
        <v>-3.1725888320000002</v>
      </c>
    </row>
    <row r="7073" spans="1:6" x14ac:dyDescent="0.25">
      <c r="A7073" s="3">
        <v>35453</v>
      </c>
      <c r="B7073" s="2">
        <v>8.24</v>
      </c>
      <c r="C7073" s="2">
        <v>8.27</v>
      </c>
      <c r="D7073" s="2">
        <v>7.96</v>
      </c>
      <c r="E7073" s="2">
        <v>7.98</v>
      </c>
      <c r="F7073" s="2">
        <v>-3.1553398060000002</v>
      </c>
    </row>
    <row r="7074" spans="1:6" x14ac:dyDescent="0.25">
      <c r="A7074" s="3">
        <v>35452</v>
      </c>
      <c r="B7074" s="2">
        <v>8.33</v>
      </c>
      <c r="C7074" s="2">
        <v>8.39</v>
      </c>
      <c r="D7074" s="2">
        <v>8.16</v>
      </c>
      <c r="E7074" s="2">
        <v>8.18</v>
      </c>
      <c r="F7074" s="2">
        <v>-1.8007202879999999</v>
      </c>
    </row>
    <row r="7075" spans="1:6" x14ac:dyDescent="0.25">
      <c r="A7075" s="3">
        <v>35451</v>
      </c>
      <c r="B7075" s="2">
        <v>8.2899999999999991</v>
      </c>
      <c r="C7075" s="2">
        <v>8.42</v>
      </c>
      <c r="D7075" s="2">
        <v>8.2200000000000006</v>
      </c>
      <c r="E7075" s="2">
        <v>8.32</v>
      </c>
      <c r="F7075" s="2">
        <v>0.36188178500000001</v>
      </c>
    </row>
    <row r="7076" spans="1:6" x14ac:dyDescent="0.25">
      <c r="A7076" s="3">
        <v>35450</v>
      </c>
      <c r="B7076" s="2">
        <v>8.11</v>
      </c>
      <c r="C7076" s="2">
        <v>8.33</v>
      </c>
      <c r="D7076" s="2">
        <v>8.08</v>
      </c>
      <c r="E7076" s="2">
        <v>8.31</v>
      </c>
      <c r="F7076" s="2">
        <v>2.4660912449999999</v>
      </c>
    </row>
    <row r="7077" spans="1:6" x14ac:dyDescent="0.25">
      <c r="A7077" s="3">
        <v>35447</v>
      </c>
      <c r="B7077" s="2">
        <v>7.82</v>
      </c>
      <c r="C7077" s="2">
        <v>8.1</v>
      </c>
      <c r="D7077" s="2">
        <v>7.81</v>
      </c>
      <c r="E7077" s="2">
        <v>8.07</v>
      </c>
      <c r="F7077" s="2">
        <v>3.1969309460000002</v>
      </c>
    </row>
    <row r="7078" spans="1:6" x14ac:dyDescent="0.25">
      <c r="A7078" s="3">
        <v>35446</v>
      </c>
      <c r="B7078" s="2">
        <v>7.88</v>
      </c>
      <c r="C7078" s="2">
        <v>7.89</v>
      </c>
      <c r="D7078" s="2">
        <v>7.74</v>
      </c>
      <c r="E7078" s="2">
        <v>7.82</v>
      </c>
      <c r="F7078" s="2">
        <v>-0.76142131999999996</v>
      </c>
    </row>
    <row r="7079" spans="1:6" x14ac:dyDescent="0.25">
      <c r="A7079" s="3">
        <v>35445</v>
      </c>
      <c r="B7079" s="2">
        <v>7.99</v>
      </c>
      <c r="C7079" s="2">
        <v>8.0500000000000007</v>
      </c>
      <c r="D7079" s="2">
        <v>7.82</v>
      </c>
      <c r="E7079" s="2">
        <v>7.82</v>
      </c>
      <c r="F7079" s="2">
        <v>-2.1276595739999999</v>
      </c>
    </row>
    <row r="7080" spans="1:6" x14ac:dyDescent="0.25">
      <c r="A7080" s="3">
        <v>35444</v>
      </c>
      <c r="B7080" s="2">
        <v>7.75</v>
      </c>
      <c r="C7080" s="2">
        <v>8.07</v>
      </c>
      <c r="D7080" s="2">
        <v>7.72</v>
      </c>
      <c r="E7080" s="2">
        <v>8.01</v>
      </c>
      <c r="F7080" s="2">
        <v>3.3548387100000001</v>
      </c>
    </row>
    <row r="7081" spans="1:6" x14ac:dyDescent="0.25">
      <c r="A7081" s="3">
        <v>35443</v>
      </c>
      <c r="B7081" s="2">
        <v>7.64</v>
      </c>
      <c r="C7081" s="2">
        <v>7.7</v>
      </c>
      <c r="D7081" s="2">
        <v>7.56</v>
      </c>
      <c r="E7081" s="2">
        <v>7.68</v>
      </c>
      <c r="F7081" s="2">
        <v>0.523560209</v>
      </c>
    </row>
    <row r="7082" spans="1:6" x14ac:dyDescent="0.25">
      <c r="A7082" s="3">
        <v>35440</v>
      </c>
      <c r="B7082" s="2">
        <v>7.36</v>
      </c>
      <c r="C7082" s="2">
        <v>7.65</v>
      </c>
      <c r="D7082" s="2">
        <v>7.36</v>
      </c>
      <c r="E7082" s="2">
        <v>7.62</v>
      </c>
      <c r="F7082" s="2">
        <v>3.532608696</v>
      </c>
    </row>
    <row r="7083" spans="1:6" x14ac:dyDescent="0.25">
      <c r="A7083" s="3">
        <v>35439</v>
      </c>
      <c r="B7083" s="2">
        <v>7.44</v>
      </c>
      <c r="C7083" s="2">
        <v>7.52</v>
      </c>
      <c r="D7083" s="2">
        <v>7.36</v>
      </c>
      <c r="E7083" s="2">
        <v>7.44</v>
      </c>
      <c r="F7083" s="2">
        <v>0</v>
      </c>
    </row>
    <row r="7084" spans="1:6" x14ac:dyDescent="0.25">
      <c r="A7084" s="3">
        <v>35438</v>
      </c>
      <c r="B7084" s="2">
        <v>7.64</v>
      </c>
      <c r="C7084" s="2">
        <v>7.64</v>
      </c>
      <c r="D7084" s="2">
        <v>7.36</v>
      </c>
      <c r="E7084" s="2">
        <v>7.36</v>
      </c>
      <c r="F7084" s="2">
        <v>-3.664921466</v>
      </c>
    </row>
    <row r="7085" spans="1:6" x14ac:dyDescent="0.25">
      <c r="A7085" s="3">
        <v>35437</v>
      </c>
      <c r="B7085" s="2">
        <v>7.49</v>
      </c>
      <c r="C7085" s="2">
        <v>7.59</v>
      </c>
      <c r="D7085" s="2">
        <v>7.41</v>
      </c>
      <c r="E7085" s="2">
        <v>7.59</v>
      </c>
      <c r="F7085" s="2">
        <v>1.3351134849999999</v>
      </c>
    </row>
    <row r="7086" spans="1:6" x14ac:dyDescent="0.25">
      <c r="A7086" s="3">
        <v>35436</v>
      </c>
      <c r="B7086" s="2">
        <v>7.35</v>
      </c>
      <c r="C7086" s="2">
        <v>7.53</v>
      </c>
      <c r="D7086" s="2">
        <v>7.34</v>
      </c>
      <c r="E7086" s="2">
        <v>7.5</v>
      </c>
      <c r="F7086" s="2">
        <v>2.0408163269999999</v>
      </c>
    </row>
    <row r="7087" spans="1:6" x14ac:dyDescent="0.25">
      <c r="A7087" s="3">
        <v>35433</v>
      </c>
      <c r="B7087" s="2">
        <v>7.06</v>
      </c>
      <c r="C7087" s="2">
        <v>7.31</v>
      </c>
      <c r="D7087" s="2">
        <v>7.05</v>
      </c>
      <c r="E7087" s="2">
        <v>7.3</v>
      </c>
      <c r="F7087" s="2">
        <v>3.399433428</v>
      </c>
    </row>
    <row r="7088" spans="1:6" x14ac:dyDescent="0.25">
      <c r="A7088" s="3">
        <v>35432</v>
      </c>
      <c r="B7088" s="2">
        <v>7.07</v>
      </c>
      <c r="C7088" s="2">
        <v>7.1</v>
      </c>
      <c r="D7088" s="2">
        <v>6.92</v>
      </c>
      <c r="E7088" s="2">
        <v>6.99</v>
      </c>
      <c r="F7088" s="2">
        <v>-1.131541726</v>
      </c>
    </row>
    <row r="7089" spans="1:6" x14ac:dyDescent="0.25">
      <c r="A7089" s="3">
        <v>35430</v>
      </c>
      <c r="B7089" s="2">
        <v>7.22</v>
      </c>
      <c r="C7089" s="2">
        <v>7.23</v>
      </c>
      <c r="D7089" s="2">
        <v>7.06</v>
      </c>
      <c r="E7089" s="2">
        <v>7.07</v>
      </c>
      <c r="F7089" s="2">
        <v>-2.0775623269999999</v>
      </c>
    </row>
    <row r="7090" spans="1:6" x14ac:dyDescent="0.25">
      <c r="A7090" s="3">
        <v>35429</v>
      </c>
      <c r="B7090" s="2">
        <v>7.33</v>
      </c>
      <c r="C7090" s="2">
        <v>7.39</v>
      </c>
      <c r="D7090" s="2">
        <v>7.2</v>
      </c>
      <c r="E7090" s="2">
        <v>7.2</v>
      </c>
      <c r="F7090" s="2">
        <v>-1.773533424</v>
      </c>
    </row>
    <row r="7091" spans="1:6" x14ac:dyDescent="0.25">
      <c r="A7091" s="3">
        <v>35426</v>
      </c>
      <c r="B7091" s="2">
        <v>7.42</v>
      </c>
      <c r="C7091" s="2">
        <v>7.45</v>
      </c>
      <c r="D7091" s="2">
        <v>7.29</v>
      </c>
      <c r="E7091" s="2">
        <v>7.29</v>
      </c>
      <c r="F7091" s="2">
        <v>-1.752021563</v>
      </c>
    </row>
    <row r="7092" spans="1:6" x14ac:dyDescent="0.25">
      <c r="A7092" s="3">
        <v>35425</v>
      </c>
      <c r="B7092" s="2">
        <v>7.28</v>
      </c>
      <c r="C7092" s="2">
        <v>7.42</v>
      </c>
      <c r="D7092" s="2">
        <v>7.27</v>
      </c>
      <c r="E7092" s="2">
        <v>7.41</v>
      </c>
      <c r="F7092" s="2">
        <v>1.7857142859999999</v>
      </c>
    </row>
    <row r="7093" spans="1:6" x14ac:dyDescent="0.25">
      <c r="A7093" s="3">
        <v>35423</v>
      </c>
      <c r="B7093" s="2">
        <v>7.17</v>
      </c>
      <c r="C7093" s="2">
        <v>7.23</v>
      </c>
      <c r="D7093" s="2">
        <v>7.06</v>
      </c>
      <c r="E7093" s="2">
        <v>7.23</v>
      </c>
      <c r="F7093" s="2">
        <v>0.83682008399999996</v>
      </c>
    </row>
    <row r="7094" spans="1:6" x14ac:dyDescent="0.25">
      <c r="A7094" s="3">
        <v>35422</v>
      </c>
      <c r="B7094" s="2">
        <v>7.24</v>
      </c>
      <c r="C7094" s="2">
        <v>7.25</v>
      </c>
      <c r="D7094" s="2">
        <v>7.13</v>
      </c>
      <c r="E7094" s="2">
        <v>7.16</v>
      </c>
      <c r="F7094" s="2">
        <v>-1.1049723760000001</v>
      </c>
    </row>
    <row r="7095" spans="1:6" x14ac:dyDescent="0.25">
      <c r="A7095" s="3">
        <v>35419</v>
      </c>
      <c r="B7095" s="2">
        <v>7.36</v>
      </c>
      <c r="C7095" s="2">
        <v>7.36</v>
      </c>
      <c r="D7095" s="2">
        <v>7.17</v>
      </c>
      <c r="E7095" s="2">
        <v>7.22</v>
      </c>
      <c r="F7095" s="2">
        <v>-1.9021739129999999</v>
      </c>
    </row>
    <row r="7096" spans="1:6" x14ac:dyDescent="0.25">
      <c r="A7096" s="3">
        <v>35418</v>
      </c>
      <c r="B7096" s="2">
        <v>7.22</v>
      </c>
      <c r="C7096" s="2">
        <v>7.29</v>
      </c>
      <c r="D7096" s="2">
        <v>7.12</v>
      </c>
      <c r="E7096" s="2">
        <v>7.22</v>
      </c>
      <c r="F7096" s="2">
        <v>0</v>
      </c>
    </row>
    <row r="7097" spans="1:6" x14ac:dyDescent="0.25">
      <c r="A7097" s="3">
        <v>35417</v>
      </c>
      <c r="B7097" s="2">
        <v>7.04</v>
      </c>
      <c r="C7097" s="2">
        <v>7.21</v>
      </c>
      <c r="D7097" s="2">
        <v>7.03</v>
      </c>
      <c r="E7097" s="2">
        <v>7.11</v>
      </c>
      <c r="F7097" s="2">
        <v>0.99431818199999999</v>
      </c>
    </row>
    <row r="7098" spans="1:6" x14ac:dyDescent="0.25">
      <c r="A7098" s="3">
        <v>35416</v>
      </c>
      <c r="B7098" s="2">
        <v>7</v>
      </c>
      <c r="C7098" s="2">
        <v>7.11</v>
      </c>
      <c r="D7098" s="2">
        <v>6.93</v>
      </c>
      <c r="E7098" s="2">
        <v>6.97</v>
      </c>
      <c r="F7098" s="2">
        <v>-0.428571429</v>
      </c>
    </row>
    <row r="7099" spans="1:6" x14ac:dyDescent="0.25">
      <c r="A7099" s="3">
        <v>35415</v>
      </c>
      <c r="B7099" s="2">
        <v>7.26</v>
      </c>
      <c r="C7099" s="2">
        <v>7.32</v>
      </c>
      <c r="D7099" s="2">
        <v>7</v>
      </c>
      <c r="E7099" s="2">
        <v>7.04</v>
      </c>
      <c r="F7099" s="2">
        <v>-3.0303030299999998</v>
      </c>
    </row>
    <row r="7100" spans="1:6" x14ac:dyDescent="0.25">
      <c r="A7100" s="3">
        <v>35412</v>
      </c>
      <c r="B7100" s="2">
        <v>7.22</v>
      </c>
      <c r="C7100" s="2">
        <v>7.36</v>
      </c>
      <c r="D7100" s="2">
        <v>7.11</v>
      </c>
      <c r="E7100" s="2">
        <v>7.19</v>
      </c>
      <c r="F7100" s="2">
        <v>-0.415512465</v>
      </c>
    </row>
    <row r="7101" spans="1:6" x14ac:dyDescent="0.25">
      <c r="A7101" s="3">
        <v>35411</v>
      </c>
      <c r="B7101" s="2">
        <v>7.65</v>
      </c>
      <c r="C7101" s="2">
        <v>7.68</v>
      </c>
      <c r="D7101" s="2">
        <v>7.25</v>
      </c>
      <c r="E7101" s="2">
        <v>7.3</v>
      </c>
      <c r="F7101" s="2">
        <v>-4.575163399</v>
      </c>
    </row>
    <row r="7102" spans="1:6" x14ac:dyDescent="0.25">
      <c r="A7102" s="3">
        <v>35410</v>
      </c>
      <c r="B7102" s="2">
        <v>7.32</v>
      </c>
      <c r="C7102" s="2">
        <v>7.58</v>
      </c>
      <c r="D7102" s="2">
        <v>7.26</v>
      </c>
      <c r="E7102" s="2">
        <v>7.56</v>
      </c>
      <c r="F7102" s="2">
        <v>3.2786885250000002</v>
      </c>
    </row>
    <row r="7103" spans="1:6" x14ac:dyDescent="0.25">
      <c r="A7103" s="3">
        <v>35409</v>
      </c>
      <c r="B7103" s="2">
        <v>7.63</v>
      </c>
      <c r="C7103" s="2">
        <v>7.64</v>
      </c>
      <c r="D7103" s="2">
        <v>7.46</v>
      </c>
      <c r="E7103" s="2">
        <v>7.49</v>
      </c>
      <c r="F7103" s="2">
        <v>-1.8348623850000001</v>
      </c>
    </row>
    <row r="7104" spans="1:6" x14ac:dyDescent="0.25">
      <c r="A7104" s="3">
        <v>35408</v>
      </c>
      <c r="B7104" s="2">
        <v>7.26</v>
      </c>
      <c r="C7104" s="2">
        <v>7.54</v>
      </c>
      <c r="D7104" s="2">
        <v>7.25</v>
      </c>
      <c r="E7104" s="2">
        <v>7.52</v>
      </c>
      <c r="F7104" s="2">
        <v>3.5812672179999998</v>
      </c>
    </row>
    <row r="7105" spans="1:6" x14ac:dyDescent="0.25">
      <c r="A7105" s="3">
        <v>35405</v>
      </c>
      <c r="B7105" s="2">
        <v>6.89</v>
      </c>
      <c r="C7105" s="2">
        <v>7.39</v>
      </c>
      <c r="D7105" s="2">
        <v>6.89</v>
      </c>
      <c r="E7105" s="2">
        <v>7.22</v>
      </c>
      <c r="F7105" s="2">
        <v>4.789550073</v>
      </c>
    </row>
    <row r="7106" spans="1:6" x14ac:dyDescent="0.25">
      <c r="A7106" s="3">
        <v>35404</v>
      </c>
      <c r="B7106" s="2">
        <v>7.04</v>
      </c>
      <c r="C7106" s="2">
        <v>7.26</v>
      </c>
      <c r="D7106" s="2">
        <v>7.03</v>
      </c>
      <c r="E7106" s="2">
        <v>7.15</v>
      </c>
      <c r="F7106" s="2">
        <v>1.5625</v>
      </c>
    </row>
    <row r="7107" spans="1:6" x14ac:dyDescent="0.25">
      <c r="A7107" s="3">
        <v>35403</v>
      </c>
      <c r="B7107" s="2">
        <v>7.32</v>
      </c>
      <c r="C7107" s="2">
        <v>7.32</v>
      </c>
      <c r="D7107" s="2">
        <v>7</v>
      </c>
      <c r="E7107" s="2">
        <v>7.03</v>
      </c>
      <c r="F7107" s="2">
        <v>-3.9617486340000001</v>
      </c>
    </row>
    <row r="7108" spans="1:6" x14ac:dyDescent="0.25">
      <c r="A7108" s="3">
        <v>35402</v>
      </c>
      <c r="B7108" s="2">
        <v>7.64</v>
      </c>
      <c r="C7108" s="2">
        <v>7.65</v>
      </c>
      <c r="D7108" s="2">
        <v>7.25</v>
      </c>
      <c r="E7108" s="2">
        <v>7.28</v>
      </c>
      <c r="F7108" s="2">
        <v>-4.7120418849999997</v>
      </c>
    </row>
    <row r="7109" spans="1:6" x14ac:dyDescent="0.25">
      <c r="A7109" s="3">
        <v>35401</v>
      </c>
      <c r="B7109" s="2">
        <v>7.56</v>
      </c>
      <c r="C7109" s="2">
        <v>7.66</v>
      </c>
      <c r="D7109" s="2">
        <v>7.43</v>
      </c>
      <c r="E7109" s="2">
        <v>7.63</v>
      </c>
      <c r="F7109" s="2">
        <v>0.92592592600000001</v>
      </c>
    </row>
    <row r="7110" spans="1:6" x14ac:dyDescent="0.25">
      <c r="A7110" s="3">
        <v>35398</v>
      </c>
      <c r="B7110" s="2">
        <v>7.57</v>
      </c>
      <c r="C7110" s="2">
        <v>7.58</v>
      </c>
      <c r="D7110" s="2">
        <v>7.51</v>
      </c>
      <c r="E7110" s="2">
        <v>7.54</v>
      </c>
      <c r="F7110" s="2">
        <v>-0.396301189</v>
      </c>
    </row>
    <row r="7111" spans="1:6" x14ac:dyDescent="0.25">
      <c r="A7111" s="3">
        <v>35396</v>
      </c>
      <c r="B7111" s="2">
        <v>7.49</v>
      </c>
      <c r="C7111" s="2">
        <v>7.62</v>
      </c>
      <c r="D7111" s="2">
        <v>7.36</v>
      </c>
      <c r="E7111" s="2">
        <v>7.56</v>
      </c>
      <c r="F7111" s="2">
        <v>0.93457943899999996</v>
      </c>
    </row>
    <row r="7112" spans="1:6" x14ac:dyDescent="0.25">
      <c r="A7112" s="3">
        <v>35395</v>
      </c>
      <c r="B7112" s="2">
        <v>7.5</v>
      </c>
      <c r="C7112" s="2">
        <v>7.54</v>
      </c>
      <c r="D7112" s="2">
        <v>7.26</v>
      </c>
      <c r="E7112" s="2">
        <v>7.47</v>
      </c>
      <c r="F7112" s="2">
        <v>-0.4</v>
      </c>
    </row>
    <row r="7113" spans="1:6" x14ac:dyDescent="0.25">
      <c r="A7113" s="3">
        <v>35394</v>
      </c>
      <c r="B7113" s="2">
        <v>7.54</v>
      </c>
      <c r="C7113" s="2">
        <v>7.54</v>
      </c>
      <c r="D7113" s="2">
        <v>7.37</v>
      </c>
      <c r="E7113" s="2">
        <v>7.48</v>
      </c>
      <c r="F7113" s="2">
        <v>-0.79575596800000004</v>
      </c>
    </row>
    <row r="7114" spans="1:6" x14ac:dyDescent="0.25">
      <c r="A7114" s="3">
        <v>35391</v>
      </c>
      <c r="B7114" s="2">
        <v>7.35</v>
      </c>
      <c r="C7114" s="2">
        <v>7.6</v>
      </c>
      <c r="D7114" s="2">
        <v>7.32</v>
      </c>
      <c r="E7114" s="2">
        <v>7.52</v>
      </c>
      <c r="F7114" s="2">
        <v>2.3129251700000002</v>
      </c>
    </row>
    <row r="7115" spans="1:6" x14ac:dyDescent="0.25">
      <c r="A7115" s="3">
        <v>35390</v>
      </c>
      <c r="B7115" s="2">
        <v>7.4</v>
      </c>
      <c r="C7115" s="2">
        <v>7.41</v>
      </c>
      <c r="D7115" s="2">
        <v>7.27</v>
      </c>
      <c r="E7115" s="2">
        <v>7.33</v>
      </c>
      <c r="F7115" s="2">
        <v>-0.94594594600000004</v>
      </c>
    </row>
    <row r="7116" spans="1:6" x14ac:dyDescent="0.25">
      <c r="A7116" s="3">
        <v>35389</v>
      </c>
      <c r="B7116" s="2">
        <v>7.25</v>
      </c>
      <c r="C7116" s="2">
        <v>7.39</v>
      </c>
      <c r="D7116" s="2">
        <v>7.15</v>
      </c>
      <c r="E7116" s="2">
        <v>7.39</v>
      </c>
      <c r="F7116" s="2">
        <v>1.9310344829999999</v>
      </c>
    </row>
    <row r="7117" spans="1:6" x14ac:dyDescent="0.25">
      <c r="A7117" s="3">
        <v>35388</v>
      </c>
      <c r="B7117" s="2">
        <v>7.04</v>
      </c>
      <c r="C7117" s="2">
        <v>7.25</v>
      </c>
      <c r="D7117" s="2">
        <v>7.01</v>
      </c>
      <c r="E7117" s="2">
        <v>7.22</v>
      </c>
      <c r="F7117" s="2">
        <v>2.5568181820000002</v>
      </c>
    </row>
    <row r="7118" spans="1:6" x14ac:dyDescent="0.25">
      <c r="A7118" s="3">
        <v>35387</v>
      </c>
      <c r="B7118" s="2">
        <v>7.18</v>
      </c>
      <c r="C7118" s="2">
        <v>7.19</v>
      </c>
      <c r="D7118" s="2">
        <v>6.96</v>
      </c>
      <c r="E7118" s="2">
        <v>7.04</v>
      </c>
      <c r="F7118" s="2">
        <v>-1.9498607240000001</v>
      </c>
    </row>
    <row r="7119" spans="1:6" x14ac:dyDescent="0.25">
      <c r="A7119" s="3">
        <v>35384</v>
      </c>
      <c r="B7119" s="2">
        <v>7.31</v>
      </c>
      <c r="C7119" s="2">
        <v>7.35</v>
      </c>
      <c r="D7119" s="2">
        <v>7.05</v>
      </c>
      <c r="E7119" s="2">
        <v>7.2</v>
      </c>
      <c r="F7119" s="2">
        <v>-1.504787962</v>
      </c>
    </row>
    <row r="7120" spans="1:6" x14ac:dyDescent="0.25">
      <c r="A7120" s="3">
        <v>35383</v>
      </c>
      <c r="B7120" s="2">
        <v>7.32</v>
      </c>
      <c r="C7120" s="2">
        <v>7.39</v>
      </c>
      <c r="D7120" s="2">
        <v>7.22</v>
      </c>
      <c r="E7120" s="2">
        <v>7.25</v>
      </c>
      <c r="F7120" s="2">
        <v>-0.95628415300000003</v>
      </c>
    </row>
    <row r="7121" spans="1:6" x14ac:dyDescent="0.25">
      <c r="A7121" s="3">
        <v>35382</v>
      </c>
      <c r="B7121" s="2">
        <v>7.24</v>
      </c>
      <c r="C7121" s="2">
        <v>7.35</v>
      </c>
      <c r="D7121" s="2">
        <v>7.16</v>
      </c>
      <c r="E7121" s="2">
        <v>7.35</v>
      </c>
      <c r="F7121" s="2">
        <v>1.519337017</v>
      </c>
    </row>
    <row r="7122" spans="1:6" x14ac:dyDescent="0.25">
      <c r="A7122" s="3">
        <v>35381</v>
      </c>
      <c r="B7122" s="2">
        <v>7.43</v>
      </c>
      <c r="C7122" s="2">
        <v>7.44</v>
      </c>
      <c r="D7122" s="2">
        <v>7.19</v>
      </c>
      <c r="E7122" s="2">
        <v>7.22</v>
      </c>
      <c r="F7122" s="2">
        <v>-2.8263795420000002</v>
      </c>
    </row>
    <row r="7123" spans="1:6" x14ac:dyDescent="0.25">
      <c r="A7123" s="3">
        <v>35380</v>
      </c>
      <c r="B7123" s="2">
        <v>7.18</v>
      </c>
      <c r="C7123" s="2">
        <v>7.4</v>
      </c>
      <c r="D7123" s="2">
        <v>7.18</v>
      </c>
      <c r="E7123" s="2">
        <v>7.39</v>
      </c>
      <c r="F7123" s="2">
        <v>2.9247910859999999</v>
      </c>
    </row>
    <row r="7124" spans="1:6" x14ac:dyDescent="0.25">
      <c r="A7124" s="3">
        <v>35377</v>
      </c>
      <c r="B7124" s="2">
        <v>7.19</v>
      </c>
      <c r="C7124" s="2">
        <v>7.2</v>
      </c>
      <c r="D7124" s="2">
        <v>7</v>
      </c>
      <c r="E7124" s="2">
        <v>7.19</v>
      </c>
      <c r="F7124" s="2">
        <v>0</v>
      </c>
    </row>
    <row r="7125" spans="1:6" x14ac:dyDescent="0.25">
      <c r="A7125" s="3">
        <v>35376</v>
      </c>
      <c r="B7125" s="2">
        <v>6.83</v>
      </c>
      <c r="C7125" s="2">
        <v>7.22</v>
      </c>
      <c r="D7125" s="2">
        <v>6.82</v>
      </c>
      <c r="E7125" s="2">
        <v>7.16</v>
      </c>
      <c r="F7125" s="2">
        <v>4.8316251829999999</v>
      </c>
    </row>
    <row r="7126" spans="1:6" x14ac:dyDescent="0.25">
      <c r="A7126" s="3">
        <v>35375</v>
      </c>
      <c r="B7126" s="2">
        <v>6.78</v>
      </c>
      <c r="C7126" s="2">
        <v>6.95</v>
      </c>
      <c r="D7126" s="2">
        <v>6.7</v>
      </c>
      <c r="E7126" s="2">
        <v>6.81</v>
      </c>
      <c r="F7126" s="2">
        <v>0.44247787599999999</v>
      </c>
    </row>
    <row r="7127" spans="1:6" x14ac:dyDescent="0.25">
      <c r="A7127" s="3">
        <v>35374</v>
      </c>
      <c r="B7127" s="2">
        <v>6.81</v>
      </c>
      <c r="C7127" s="2">
        <v>7.03</v>
      </c>
      <c r="D7127" s="2">
        <v>6.75</v>
      </c>
      <c r="E7127" s="2">
        <v>6.87</v>
      </c>
      <c r="F7127" s="2">
        <v>0.88105726900000003</v>
      </c>
    </row>
    <row r="7128" spans="1:6" x14ac:dyDescent="0.25">
      <c r="A7128" s="3">
        <v>35373</v>
      </c>
      <c r="B7128" s="2">
        <v>6.69</v>
      </c>
      <c r="C7128" s="2">
        <v>6.78</v>
      </c>
      <c r="D7128" s="2">
        <v>6.61</v>
      </c>
      <c r="E7128" s="2">
        <v>6.73</v>
      </c>
      <c r="F7128" s="2">
        <v>0.59790732400000002</v>
      </c>
    </row>
    <row r="7129" spans="1:6" x14ac:dyDescent="0.25">
      <c r="A7129" s="3">
        <v>35370</v>
      </c>
      <c r="B7129" s="2">
        <v>6.94</v>
      </c>
      <c r="C7129" s="2">
        <v>6.95</v>
      </c>
      <c r="D7129" s="2">
        <v>6.58</v>
      </c>
      <c r="E7129" s="2">
        <v>6.69</v>
      </c>
      <c r="F7129" s="2">
        <v>-3.6023054760000002</v>
      </c>
    </row>
    <row r="7130" spans="1:6" x14ac:dyDescent="0.25">
      <c r="A7130" s="3">
        <v>35369</v>
      </c>
      <c r="B7130" s="2">
        <v>6.47</v>
      </c>
      <c r="C7130" s="2">
        <v>6.87</v>
      </c>
      <c r="D7130" s="2">
        <v>6.47</v>
      </c>
      <c r="E7130" s="2">
        <v>6.87</v>
      </c>
      <c r="F7130" s="2">
        <v>6.1823802160000003</v>
      </c>
    </row>
    <row r="7131" spans="1:6" x14ac:dyDescent="0.25">
      <c r="A7131" s="3">
        <v>35368</v>
      </c>
      <c r="B7131" s="2">
        <v>6.46</v>
      </c>
      <c r="C7131" s="2">
        <v>6.5</v>
      </c>
      <c r="D7131" s="2">
        <v>6.38</v>
      </c>
      <c r="E7131" s="2">
        <v>6.46</v>
      </c>
      <c r="F7131" s="2">
        <v>0</v>
      </c>
    </row>
    <row r="7132" spans="1:6" x14ac:dyDescent="0.25">
      <c r="A7132" s="3">
        <v>35367</v>
      </c>
      <c r="B7132" s="2">
        <v>6.53</v>
      </c>
      <c r="C7132" s="2">
        <v>6.56</v>
      </c>
      <c r="D7132" s="2">
        <v>6.38</v>
      </c>
      <c r="E7132" s="2">
        <v>6.4</v>
      </c>
      <c r="F7132" s="2">
        <v>-1.9908116389999999</v>
      </c>
    </row>
    <row r="7133" spans="1:6" x14ac:dyDescent="0.25">
      <c r="A7133" s="3">
        <v>35366</v>
      </c>
      <c r="B7133" s="2">
        <v>6.64</v>
      </c>
      <c r="C7133" s="2">
        <v>6.65</v>
      </c>
      <c r="D7133" s="2">
        <v>6.41</v>
      </c>
      <c r="E7133" s="2">
        <v>6.43</v>
      </c>
      <c r="F7133" s="2">
        <v>-3.1626506019999998</v>
      </c>
    </row>
    <row r="7134" spans="1:6" x14ac:dyDescent="0.25">
      <c r="A7134" s="3">
        <v>35363</v>
      </c>
      <c r="B7134" s="2">
        <v>6.71</v>
      </c>
      <c r="C7134" s="2">
        <v>6.74</v>
      </c>
      <c r="D7134" s="2">
        <v>6.57</v>
      </c>
      <c r="E7134" s="2">
        <v>6.58</v>
      </c>
      <c r="F7134" s="2">
        <v>-1.9374068550000001</v>
      </c>
    </row>
    <row r="7135" spans="1:6" x14ac:dyDescent="0.25">
      <c r="A7135" s="3">
        <v>35362</v>
      </c>
      <c r="B7135" s="2">
        <v>7.03</v>
      </c>
      <c r="C7135" s="2">
        <v>7.06</v>
      </c>
      <c r="D7135" s="2">
        <v>6.65</v>
      </c>
      <c r="E7135" s="2">
        <v>6.67</v>
      </c>
      <c r="F7135" s="2">
        <v>-5.1209103840000001</v>
      </c>
    </row>
    <row r="7136" spans="1:6" x14ac:dyDescent="0.25">
      <c r="A7136" s="3">
        <v>35361</v>
      </c>
      <c r="B7136" s="2">
        <v>6.76</v>
      </c>
      <c r="C7136" s="2">
        <v>7</v>
      </c>
      <c r="D7136" s="2">
        <v>6.65</v>
      </c>
      <c r="E7136" s="2">
        <v>6.98</v>
      </c>
      <c r="F7136" s="2">
        <v>3.2544378699999998</v>
      </c>
    </row>
    <row r="7137" spans="1:6" x14ac:dyDescent="0.25">
      <c r="A7137" s="3">
        <v>35360</v>
      </c>
      <c r="B7137" s="2">
        <v>6.74</v>
      </c>
      <c r="C7137" s="2">
        <v>6.84</v>
      </c>
      <c r="D7137" s="2">
        <v>6.64</v>
      </c>
      <c r="E7137" s="2">
        <v>6.81</v>
      </c>
      <c r="F7137" s="2">
        <v>1.038575668</v>
      </c>
    </row>
    <row r="7138" spans="1:6" x14ac:dyDescent="0.25">
      <c r="A7138" s="3">
        <v>35359</v>
      </c>
      <c r="B7138" s="2">
        <v>7.04</v>
      </c>
      <c r="C7138" s="2">
        <v>7.04</v>
      </c>
      <c r="D7138" s="2">
        <v>6.53</v>
      </c>
      <c r="E7138" s="2">
        <v>6.74</v>
      </c>
      <c r="F7138" s="2">
        <v>-4.2613636359999996</v>
      </c>
    </row>
    <row r="7139" spans="1:6" x14ac:dyDescent="0.25">
      <c r="A7139" s="3">
        <v>35356</v>
      </c>
      <c r="B7139" s="2">
        <v>7.15</v>
      </c>
      <c r="C7139" s="2">
        <v>7.15</v>
      </c>
      <c r="D7139" s="2">
        <v>7</v>
      </c>
      <c r="E7139" s="2">
        <v>7.04</v>
      </c>
      <c r="F7139" s="2">
        <v>-1.538461538</v>
      </c>
    </row>
    <row r="7140" spans="1:6" x14ac:dyDescent="0.25">
      <c r="A7140" s="3">
        <v>35355</v>
      </c>
      <c r="B7140" s="2">
        <v>7.31</v>
      </c>
      <c r="C7140" s="2">
        <v>7.34</v>
      </c>
      <c r="D7140" s="2">
        <v>7.11</v>
      </c>
      <c r="E7140" s="2">
        <v>7.13</v>
      </c>
      <c r="F7140" s="2">
        <v>-2.462380301</v>
      </c>
    </row>
    <row r="7141" spans="1:6" x14ac:dyDescent="0.25">
      <c r="A7141" s="3">
        <v>35354</v>
      </c>
      <c r="B7141" s="2">
        <v>7.31</v>
      </c>
      <c r="C7141" s="2">
        <v>7.32</v>
      </c>
      <c r="D7141" s="2">
        <v>7.23</v>
      </c>
      <c r="E7141" s="2">
        <v>7.27</v>
      </c>
      <c r="F7141" s="2">
        <v>-0.54719562200000005</v>
      </c>
    </row>
    <row r="7142" spans="1:6" x14ac:dyDescent="0.25">
      <c r="A7142" s="3">
        <v>35353</v>
      </c>
      <c r="B7142" s="2">
        <v>7.36</v>
      </c>
      <c r="C7142" s="2">
        <v>7.4</v>
      </c>
      <c r="D7142" s="2">
        <v>7.25</v>
      </c>
      <c r="E7142" s="2">
        <v>7.32</v>
      </c>
      <c r="F7142" s="2">
        <v>-0.54347826099999996</v>
      </c>
    </row>
    <row r="7143" spans="1:6" x14ac:dyDescent="0.25">
      <c r="A7143" s="3">
        <v>35352</v>
      </c>
      <c r="B7143" s="2">
        <v>7.36</v>
      </c>
      <c r="C7143" s="2">
        <v>7.36</v>
      </c>
      <c r="D7143" s="2">
        <v>7.24</v>
      </c>
      <c r="E7143" s="2">
        <v>7.25</v>
      </c>
      <c r="F7143" s="2">
        <v>-1.4945652169999999</v>
      </c>
    </row>
    <row r="7144" spans="1:6" x14ac:dyDescent="0.25">
      <c r="A7144" s="3">
        <v>35349</v>
      </c>
      <c r="B7144" s="2">
        <v>7.29</v>
      </c>
      <c r="C7144" s="2">
        <v>7.33</v>
      </c>
      <c r="D7144" s="2">
        <v>7.2</v>
      </c>
      <c r="E7144" s="2">
        <v>7.3</v>
      </c>
      <c r="F7144" s="2">
        <v>0.13717421099999999</v>
      </c>
    </row>
    <row r="7145" spans="1:6" x14ac:dyDescent="0.25">
      <c r="A7145" s="3">
        <v>35348</v>
      </c>
      <c r="B7145" s="2">
        <v>7.14</v>
      </c>
      <c r="C7145" s="2">
        <v>7.33</v>
      </c>
      <c r="D7145" s="2">
        <v>7.14</v>
      </c>
      <c r="E7145" s="2">
        <v>7.22</v>
      </c>
      <c r="F7145" s="2">
        <v>1.120448179</v>
      </c>
    </row>
    <row r="7146" spans="1:6" x14ac:dyDescent="0.25">
      <c r="A7146" s="3">
        <v>35347</v>
      </c>
      <c r="B7146" s="2">
        <v>7.22</v>
      </c>
      <c r="C7146" s="2">
        <v>7.25</v>
      </c>
      <c r="D7146" s="2">
        <v>7.11</v>
      </c>
      <c r="E7146" s="2">
        <v>7.15</v>
      </c>
      <c r="F7146" s="2">
        <v>-0.96952908599999998</v>
      </c>
    </row>
    <row r="7147" spans="1:6" x14ac:dyDescent="0.25">
      <c r="A7147" s="3">
        <v>35346</v>
      </c>
      <c r="B7147" s="2">
        <v>7.42</v>
      </c>
      <c r="C7147" s="2">
        <v>7.43</v>
      </c>
      <c r="D7147" s="2">
        <v>7.11</v>
      </c>
      <c r="E7147" s="2">
        <v>7.14</v>
      </c>
      <c r="F7147" s="2">
        <v>-3.773584906</v>
      </c>
    </row>
    <row r="7148" spans="1:6" x14ac:dyDescent="0.25">
      <c r="A7148" s="3">
        <v>35345</v>
      </c>
      <c r="B7148" s="2">
        <v>7.38</v>
      </c>
      <c r="C7148" s="2">
        <v>7.44</v>
      </c>
      <c r="D7148" s="2">
        <v>7.3</v>
      </c>
      <c r="E7148" s="2">
        <v>7.34</v>
      </c>
      <c r="F7148" s="2">
        <v>-0.54200541999999996</v>
      </c>
    </row>
    <row r="7149" spans="1:6" x14ac:dyDescent="0.25">
      <c r="A7149" s="3">
        <v>35342</v>
      </c>
      <c r="B7149" s="2">
        <v>7.25</v>
      </c>
      <c r="C7149" s="2">
        <v>7.44</v>
      </c>
      <c r="D7149" s="2">
        <v>7.24</v>
      </c>
      <c r="E7149" s="2">
        <v>7.44</v>
      </c>
      <c r="F7149" s="2">
        <v>2.6206896550000001</v>
      </c>
    </row>
    <row r="7150" spans="1:6" x14ac:dyDescent="0.25">
      <c r="A7150" s="3">
        <v>35341</v>
      </c>
      <c r="B7150" s="2">
        <v>7.1</v>
      </c>
      <c r="C7150" s="2">
        <v>7.28</v>
      </c>
      <c r="D7150" s="2">
        <v>7.1</v>
      </c>
      <c r="E7150" s="2">
        <v>7.18</v>
      </c>
      <c r="F7150" s="2">
        <v>1.1267605629999999</v>
      </c>
    </row>
    <row r="7151" spans="1:6" x14ac:dyDescent="0.25">
      <c r="A7151" s="3">
        <v>35340</v>
      </c>
      <c r="B7151" s="2">
        <v>6.94</v>
      </c>
      <c r="C7151" s="2">
        <v>7.16</v>
      </c>
      <c r="D7151" s="2">
        <v>6.88</v>
      </c>
      <c r="E7151" s="2">
        <v>7.09</v>
      </c>
      <c r="F7151" s="2">
        <v>2.1613832849999999</v>
      </c>
    </row>
    <row r="7152" spans="1:6" x14ac:dyDescent="0.25">
      <c r="A7152" s="3">
        <v>35339</v>
      </c>
      <c r="B7152" s="2">
        <v>6.88</v>
      </c>
      <c r="C7152" s="2">
        <v>6.96</v>
      </c>
      <c r="D7152" s="2">
        <v>6.71</v>
      </c>
      <c r="E7152" s="2">
        <v>6.91</v>
      </c>
      <c r="F7152" s="2">
        <v>0.436046512</v>
      </c>
    </row>
    <row r="7153" spans="1:6" x14ac:dyDescent="0.25">
      <c r="A7153" s="3">
        <v>35338</v>
      </c>
      <c r="B7153" s="2">
        <v>7</v>
      </c>
      <c r="C7153" s="2">
        <v>7.08</v>
      </c>
      <c r="D7153" s="2">
        <v>6.89</v>
      </c>
      <c r="E7153" s="2">
        <v>6.9</v>
      </c>
      <c r="F7153" s="2">
        <v>-1.428571429</v>
      </c>
    </row>
    <row r="7154" spans="1:6" x14ac:dyDescent="0.25">
      <c r="A7154" s="3">
        <v>35335</v>
      </c>
      <c r="B7154" s="2">
        <v>7.06</v>
      </c>
      <c r="C7154" s="2">
        <v>7.1</v>
      </c>
      <c r="D7154" s="2">
        <v>6.96</v>
      </c>
      <c r="E7154" s="2">
        <v>7</v>
      </c>
      <c r="F7154" s="2">
        <v>-0.84985835700000001</v>
      </c>
    </row>
    <row r="7155" spans="1:6" x14ac:dyDescent="0.25">
      <c r="A7155" s="3">
        <v>35334</v>
      </c>
      <c r="B7155" s="2">
        <v>7.04</v>
      </c>
      <c r="C7155" s="2">
        <v>7.22</v>
      </c>
      <c r="D7155" s="2">
        <v>6.93</v>
      </c>
      <c r="E7155" s="2">
        <v>7.04</v>
      </c>
      <c r="F7155" s="2">
        <v>0</v>
      </c>
    </row>
    <row r="7156" spans="1:6" x14ac:dyDescent="0.25">
      <c r="A7156" s="3">
        <v>35333</v>
      </c>
      <c r="B7156" s="2">
        <v>6.86</v>
      </c>
      <c r="C7156" s="2">
        <v>7.06</v>
      </c>
      <c r="D7156" s="2">
        <v>6.85</v>
      </c>
      <c r="E7156" s="2">
        <v>7.02</v>
      </c>
      <c r="F7156" s="2">
        <v>2.3323615160000002</v>
      </c>
    </row>
    <row r="7157" spans="1:6" x14ac:dyDescent="0.25">
      <c r="A7157" s="3">
        <v>35332</v>
      </c>
      <c r="B7157" s="2">
        <v>6.68</v>
      </c>
      <c r="C7157" s="2">
        <v>6.78</v>
      </c>
      <c r="D7157" s="2">
        <v>6.61</v>
      </c>
      <c r="E7157" s="2">
        <v>6.72</v>
      </c>
      <c r="F7157" s="2">
        <v>0.59880239499999999</v>
      </c>
    </row>
    <row r="7158" spans="1:6" x14ac:dyDescent="0.25">
      <c r="A7158" s="3">
        <v>35331</v>
      </c>
      <c r="B7158" s="2">
        <v>6.72</v>
      </c>
      <c r="C7158" s="2">
        <v>6.75</v>
      </c>
      <c r="D7158" s="2">
        <v>6.64</v>
      </c>
      <c r="E7158" s="2">
        <v>6.74</v>
      </c>
      <c r="F7158" s="2">
        <v>0.297619048</v>
      </c>
    </row>
    <row r="7159" spans="1:6" x14ac:dyDescent="0.25">
      <c r="A7159" s="3">
        <v>35328</v>
      </c>
      <c r="B7159" s="2">
        <v>6.68</v>
      </c>
      <c r="C7159" s="2">
        <v>6.79</v>
      </c>
      <c r="D7159" s="2">
        <v>6.64</v>
      </c>
      <c r="E7159" s="2">
        <v>6.75</v>
      </c>
      <c r="F7159" s="2">
        <v>1.0479041920000001</v>
      </c>
    </row>
    <row r="7160" spans="1:6" x14ac:dyDescent="0.25">
      <c r="A7160" s="3">
        <v>35327</v>
      </c>
      <c r="B7160" s="2">
        <v>6.63</v>
      </c>
      <c r="C7160" s="2">
        <v>6.76</v>
      </c>
      <c r="D7160" s="2">
        <v>6.6</v>
      </c>
      <c r="E7160" s="2">
        <v>6.67</v>
      </c>
      <c r="F7160" s="2">
        <v>0.60331824999999994</v>
      </c>
    </row>
    <row r="7161" spans="1:6" x14ac:dyDescent="0.25">
      <c r="A7161" s="3">
        <v>35326</v>
      </c>
      <c r="B7161" s="2">
        <v>6.61</v>
      </c>
      <c r="C7161" s="2">
        <v>6.79</v>
      </c>
      <c r="D7161" s="2">
        <v>6.55</v>
      </c>
      <c r="E7161" s="2">
        <v>6.65</v>
      </c>
      <c r="F7161" s="2">
        <v>0.605143722</v>
      </c>
    </row>
    <row r="7162" spans="1:6" x14ac:dyDescent="0.25">
      <c r="A7162" s="3">
        <v>35325</v>
      </c>
      <c r="B7162" s="2">
        <v>6.76</v>
      </c>
      <c r="C7162" s="2">
        <v>6.77</v>
      </c>
      <c r="D7162" s="2">
        <v>6.55</v>
      </c>
      <c r="E7162" s="2">
        <v>6.62</v>
      </c>
      <c r="F7162" s="2">
        <v>-2.0710059169999999</v>
      </c>
    </row>
    <row r="7163" spans="1:6" x14ac:dyDescent="0.25">
      <c r="A7163" s="3">
        <v>35324</v>
      </c>
      <c r="B7163" s="2">
        <v>6.56</v>
      </c>
      <c r="C7163" s="2">
        <v>6.75</v>
      </c>
      <c r="D7163" s="2">
        <v>6.55</v>
      </c>
      <c r="E7163" s="2">
        <v>6.64</v>
      </c>
      <c r="F7163" s="2">
        <v>1.2195121950000001</v>
      </c>
    </row>
    <row r="7164" spans="1:6" x14ac:dyDescent="0.25">
      <c r="A7164" s="3">
        <v>35321</v>
      </c>
      <c r="B7164" s="2">
        <v>6.39</v>
      </c>
      <c r="C7164" s="2">
        <v>6.57</v>
      </c>
      <c r="D7164" s="2">
        <v>6.35</v>
      </c>
      <c r="E7164" s="2">
        <v>6.56</v>
      </c>
      <c r="F7164" s="2">
        <v>2.6604068860000001</v>
      </c>
    </row>
    <row r="7165" spans="1:6" x14ac:dyDescent="0.25">
      <c r="A7165" s="3">
        <v>35320</v>
      </c>
      <c r="B7165" s="2">
        <v>6.1</v>
      </c>
      <c r="C7165" s="2">
        <v>6.35</v>
      </c>
      <c r="D7165" s="2">
        <v>6.02</v>
      </c>
      <c r="E7165" s="2">
        <v>6.25</v>
      </c>
      <c r="F7165" s="2">
        <v>2.4590163930000002</v>
      </c>
    </row>
    <row r="7166" spans="1:6" x14ac:dyDescent="0.25">
      <c r="A7166" s="3">
        <v>35319</v>
      </c>
      <c r="B7166" s="2">
        <v>5.94</v>
      </c>
      <c r="C7166" s="2">
        <v>6.07</v>
      </c>
      <c r="D7166" s="2">
        <v>5.9</v>
      </c>
      <c r="E7166" s="2">
        <v>6.04</v>
      </c>
      <c r="F7166" s="2">
        <v>1.6835016840000001</v>
      </c>
    </row>
    <row r="7167" spans="1:6" x14ac:dyDescent="0.25">
      <c r="A7167" s="3">
        <v>35318</v>
      </c>
      <c r="B7167" s="2">
        <v>6.03</v>
      </c>
      <c r="C7167" s="2">
        <v>6.14</v>
      </c>
      <c r="D7167" s="2">
        <v>5.9</v>
      </c>
      <c r="E7167" s="2">
        <v>6.04</v>
      </c>
      <c r="F7167" s="2">
        <v>0.16583747900000001</v>
      </c>
    </row>
    <row r="7168" spans="1:6" x14ac:dyDescent="0.25">
      <c r="A7168" s="3">
        <v>35317</v>
      </c>
      <c r="B7168" s="2">
        <v>5.96</v>
      </c>
      <c r="C7168" s="2">
        <v>6.07</v>
      </c>
      <c r="D7168" s="2">
        <v>5.95</v>
      </c>
      <c r="E7168" s="2">
        <v>6.04</v>
      </c>
      <c r="F7168" s="2">
        <v>1.342281879</v>
      </c>
    </row>
    <row r="7169" spans="1:6" x14ac:dyDescent="0.25">
      <c r="A7169" s="3">
        <v>35314</v>
      </c>
      <c r="B7169" s="2">
        <v>5.85</v>
      </c>
      <c r="C7169" s="2">
        <v>6.03</v>
      </c>
      <c r="D7169" s="2">
        <v>5.77</v>
      </c>
      <c r="E7169" s="2">
        <v>5.93</v>
      </c>
      <c r="F7169" s="2">
        <v>1.367521368</v>
      </c>
    </row>
    <row r="7170" spans="1:6" x14ac:dyDescent="0.25">
      <c r="A7170" s="3">
        <v>35313</v>
      </c>
      <c r="B7170" s="2">
        <v>5.99</v>
      </c>
      <c r="C7170" s="2">
        <v>6.03</v>
      </c>
      <c r="D7170" s="2">
        <v>5.75</v>
      </c>
      <c r="E7170" s="2">
        <v>5.77</v>
      </c>
      <c r="F7170" s="2">
        <v>-3.6727879799999998</v>
      </c>
    </row>
    <row r="7171" spans="1:6" x14ac:dyDescent="0.25">
      <c r="A7171" s="3">
        <v>35312</v>
      </c>
      <c r="B7171" s="2">
        <v>6.01</v>
      </c>
      <c r="C7171" s="2">
        <v>6.07</v>
      </c>
      <c r="D7171" s="2">
        <v>5.98</v>
      </c>
      <c r="E7171" s="2">
        <v>6.04</v>
      </c>
      <c r="F7171" s="2">
        <v>0.499168053</v>
      </c>
    </row>
    <row r="7172" spans="1:6" x14ac:dyDescent="0.25">
      <c r="A7172" s="3">
        <v>35311</v>
      </c>
      <c r="B7172" s="2">
        <v>5.78</v>
      </c>
      <c r="C7172" s="2">
        <v>6</v>
      </c>
      <c r="D7172" s="2">
        <v>5.67</v>
      </c>
      <c r="E7172" s="2">
        <v>5.97</v>
      </c>
      <c r="F7172" s="2">
        <v>3.287197232</v>
      </c>
    </row>
    <row r="7173" spans="1:6" x14ac:dyDescent="0.25">
      <c r="A7173" s="3">
        <v>35307</v>
      </c>
      <c r="B7173" s="2">
        <v>6.01</v>
      </c>
      <c r="C7173" s="2">
        <v>6.02</v>
      </c>
      <c r="D7173" s="2">
        <v>5.81</v>
      </c>
      <c r="E7173" s="2">
        <v>5.86</v>
      </c>
      <c r="F7173" s="2">
        <v>-2.4958402660000001</v>
      </c>
    </row>
    <row r="7174" spans="1:6" x14ac:dyDescent="0.25">
      <c r="A7174" s="3">
        <v>35306</v>
      </c>
      <c r="B7174" s="2">
        <v>6.01</v>
      </c>
      <c r="C7174" s="2">
        <v>6.12</v>
      </c>
      <c r="D7174" s="2">
        <v>5.95</v>
      </c>
      <c r="E7174" s="2">
        <v>6</v>
      </c>
      <c r="F7174" s="2">
        <v>-0.16638935099999999</v>
      </c>
    </row>
    <row r="7175" spans="1:6" x14ac:dyDescent="0.25">
      <c r="A7175" s="3">
        <v>35305</v>
      </c>
      <c r="B7175" s="2">
        <v>6.14</v>
      </c>
      <c r="C7175" s="2">
        <v>6.22</v>
      </c>
      <c r="D7175" s="2">
        <v>6.01</v>
      </c>
      <c r="E7175" s="2">
        <v>6.06</v>
      </c>
      <c r="F7175" s="2">
        <v>-1.3029315960000001</v>
      </c>
    </row>
    <row r="7176" spans="1:6" x14ac:dyDescent="0.25">
      <c r="A7176" s="3">
        <v>35304</v>
      </c>
      <c r="B7176" s="2">
        <v>6.17</v>
      </c>
      <c r="C7176" s="2">
        <v>6.24</v>
      </c>
      <c r="D7176" s="2">
        <v>6.04</v>
      </c>
      <c r="E7176" s="2">
        <v>6.13</v>
      </c>
      <c r="F7176" s="2">
        <v>-0.64829821700000001</v>
      </c>
    </row>
    <row r="7177" spans="1:6" x14ac:dyDescent="0.25">
      <c r="A7177" s="3">
        <v>35303</v>
      </c>
      <c r="B7177" s="2">
        <v>6.31</v>
      </c>
      <c r="C7177" s="2">
        <v>6.31</v>
      </c>
      <c r="D7177" s="2">
        <v>6.1</v>
      </c>
      <c r="E7177" s="2">
        <v>6.13</v>
      </c>
      <c r="F7177" s="2">
        <v>-2.852614897</v>
      </c>
    </row>
    <row r="7178" spans="1:6" x14ac:dyDescent="0.25">
      <c r="A7178" s="3">
        <v>35300</v>
      </c>
      <c r="B7178" s="2">
        <v>6.4</v>
      </c>
      <c r="C7178" s="2">
        <v>6.48</v>
      </c>
      <c r="D7178" s="2">
        <v>6.26</v>
      </c>
      <c r="E7178" s="2">
        <v>6.32</v>
      </c>
      <c r="F7178" s="2">
        <v>-1.25</v>
      </c>
    </row>
    <row r="7179" spans="1:6" x14ac:dyDescent="0.25">
      <c r="A7179" s="3">
        <v>35299</v>
      </c>
      <c r="B7179" s="2">
        <v>6.32</v>
      </c>
      <c r="C7179" s="2">
        <v>6.43</v>
      </c>
      <c r="D7179" s="2">
        <v>6.24</v>
      </c>
      <c r="E7179" s="2">
        <v>6.4</v>
      </c>
      <c r="F7179" s="2">
        <v>1.2658227849999999</v>
      </c>
    </row>
    <row r="7180" spans="1:6" x14ac:dyDescent="0.25">
      <c r="A7180" s="3">
        <v>35298</v>
      </c>
      <c r="B7180" s="2">
        <v>6.07</v>
      </c>
      <c r="C7180" s="2">
        <v>6.27</v>
      </c>
      <c r="D7180" s="2">
        <v>6.03</v>
      </c>
      <c r="E7180" s="2">
        <v>6.25</v>
      </c>
      <c r="F7180" s="2">
        <v>2.9654036239999999</v>
      </c>
    </row>
    <row r="7181" spans="1:6" x14ac:dyDescent="0.25">
      <c r="A7181" s="3">
        <v>35297</v>
      </c>
      <c r="B7181" s="2">
        <v>6.26</v>
      </c>
      <c r="C7181" s="2">
        <v>6.26</v>
      </c>
      <c r="D7181" s="2">
        <v>6.08</v>
      </c>
      <c r="E7181" s="2">
        <v>6.11</v>
      </c>
      <c r="F7181" s="2">
        <v>-2.396166134</v>
      </c>
    </row>
    <row r="7182" spans="1:6" x14ac:dyDescent="0.25">
      <c r="A7182" s="3">
        <v>35296</v>
      </c>
      <c r="B7182" s="2">
        <v>6.26</v>
      </c>
      <c r="C7182" s="2">
        <v>6.33</v>
      </c>
      <c r="D7182" s="2">
        <v>6.18</v>
      </c>
      <c r="E7182" s="2">
        <v>6.22</v>
      </c>
      <c r="F7182" s="2">
        <v>-0.63897763600000002</v>
      </c>
    </row>
    <row r="7183" spans="1:6" x14ac:dyDescent="0.25">
      <c r="A7183" s="3">
        <v>35293</v>
      </c>
      <c r="B7183" s="2">
        <v>6.4</v>
      </c>
      <c r="C7183" s="2">
        <v>6.59</v>
      </c>
      <c r="D7183" s="2">
        <v>6.19</v>
      </c>
      <c r="E7183" s="2">
        <v>6.22</v>
      </c>
      <c r="F7183" s="2">
        <v>-2.8125</v>
      </c>
    </row>
    <row r="7184" spans="1:6" x14ac:dyDescent="0.25">
      <c r="A7184" s="3">
        <v>35292</v>
      </c>
      <c r="B7184" s="2">
        <v>6.32</v>
      </c>
      <c r="C7184" s="2">
        <v>6.5</v>
      </c>
      <c r="D7184" s="2">
        <v>6.31</v>
      </c>
      <c r="E7184" s="2">
        <v>6.42</v>
      </c>
      <c r="F7184" s="2">
        <v>1.5822784809999999</v>
      </c>
    </row>
    <row r="7185" spans="1:6" x14ac:dyDescent="0.25">
      <c r="A7185" s="3">
        <v>35291</v>
      </c>
      <c r="B7185" s="2">
        <v>6.33</v>
      </c>
      <c r="C7185" s="2">
        <v>6.36</v>
      </c>
      <c r="D7185" s="2">
        <v>6.23</v>
      </c>
      <c r="E7185" s="2">
        <v>6.29</v>
      </c>
      <c r="F7185" s="2">
        <v>-0.63191153200000005</v>
      </c>
    </row>
    <row r="7186" spans="1:6" x14ac:dyDescent="0.25">
      <c r="A7186" s="3">
        <v>35290</v>
      </c>
      <c r="B7186" s="2">
        <v>6.44</v>
      </c>
      <c r="C7186" s="2">
        <v>6.47</v>
      </c>
      <c r="D7186" s="2">
        <v>6.23</v>
      </c>
      <c r="E7186" s="2">
        <v>6.31</v>
      </c>
      <c r="F7186" s="2">
        <v>-2.0186335400000002</v>
      </c>
    </row>
    <row r="7187" spans="1:6" x14ac:dyDescent="0.25">
      <c r="A7187" s="3">
        <v>35289</v>
      </c>
      <c r="B7187" s="2">
        <v>6.47</v>
      </c>
      <c r="C7187" s="2">
        <v>6.57</v>
      </c>
      <c r="D7187" s="2">
        <v>6.43</v>
      </c>
      <c r="E7187" s="2">
        <v>6.5</v>
      </c>
      <c r="F7187" s="2">
        <v>0.46367851599999999</v>
      </c>
    </row>
    <row r="7188" spans="1:6" x14ac:dyDescent="0.25">
      <c r="A7188" s="3">
        <v>35286</v>
      </c>
      <c r="B7188" s="2">
        <v>6.44</v>
      </c>
      <c r="C7188" s="2">
        <v>6.59</v>
      </c>
      <c r="D7188" s="2">
        <v>6.38</v>
      </c>
      <c r="E7188" s="2">
        <v>6.48</v>
      </c>
      <c r="F7188" s="2">
        <v>0.62111801200000005</v>
      </c>
    </row>
    <row r="7189" spans="1:6" x14ac:dyDescent="0.25">
      <c r="A7189" s="3">
        <v>35285</v>
      </c>
      <c r="B7189" s="2">
        <v>6.36</v>
      </c>
      <c r="C7189" s="2">
        <v>6.53</v>
      </c>
      <c r="D7189" s="2">
        <v>6.26</v>
      </c>
      <c r="E7189" s="2">
        <v>6.51</v>
      </c>
      <c r="F7189" s="2">
        <v>2.358490566</v>
      </c>
    </row>
    <row r="7190" spans="1:6" x14ac:dyDescent="0.25">
      <c r="A7190" s="3">
        <v>35284</v>
      </c>
      <c r="B7190" s="2">
        <v>6.43</v>
      </c>
      <c r="C7190" s="2">
        <v>6.44</v>
      </c>
      <c r="D7190" s="2">
        <v>6.26</v>
      </c>
      <c r="E7190" s="2">
        <v>6.37</v>
      </c>
      <c r="F7190" s="2">
        <v>-0.93312597200000003</v>
      </c>
    </row>
    <row r="7191" spans="1:6" x14ac:dyDescent="0.25">
      <c r="A7191" s="3">
        <v>35283</v>
      </c>
      <c r="B7191" s="2">
        <v>6.11</v>
      </c>
      <c r="C7191" s="2">
        <v>6.36</v>
      </c>
      <c r="D7191" s="2">
        <v>6.05</v>
      </c>
      <c r="E7191" s="2">
        <v>6.36</v>
      </c>
      <c r="F7191" s="2">
        <v>4.0916530279999996</v>
      </c>
    </row>
    <row r="7192" spans="1:6" x14ac:dyDescent="0.25">
      <c r="A7192" s="3">
        <v>35282</v>
      </c>
      <c r="B7192" s="2">
        <v>6.28</v>
      </c>
      <c r="C7192" s="2">
        <v>6.34</v>
      </c>
      <c r="D7192" s="2">
        <v>6.14</v>
      </c>
      <c r="E7192" s="2">
        <v>6.18</v>
      </c>
      <c r="F7192" s="2">
        <v>-1.592356688</v>
      </c>
    </row>
    <row r="7193" spans="1:6" x14ac:dyDescent="0.25">
      <c r="A7193" s="3">
        <v>35279</v>
      </c>
      <c r="B7193" s="2">
        <v>6.1</v>
      </c>
      <c r="C7193" s="2">
        <v>6.28</v>
      </c>
      <c r="D7193" s="2">
        <v>6.03</v>
      </c>
      <c r="E7193" s="2">
        <v>6.21</v>
      </c>
      <c r="F7193" s="2">
        <v>1.8032786890000001</v>
      </c>
    </row>
    <row r="7194" spans="1:6" x14ac:dyDescent="0.25">
      <c r="A7194" s="3">
        <v>35278</v>
      </c>
      <c r="B7194" s="2">
        <v>5.81</v>
      </c>
      <c r="C7194" s="2">
        <v>6.06</v>
      </c>
      <c r="D7194" s="2">
        <v>5.78</v>
      </c>
      <c r="E7194" s="2">
        <v>5.98</v>
      </c>
      <c r="F7194" s="2">
        <v>2.9259896730000001</v>
      </c>
    </row>
    <row r="7195" spans="1:6" x14ac:dyDescent="0.25">
      <c r="A7195" s="3">
        <v>35277</v>
      </c>
      <c r="B7195" s="2">
        <v>5.72</v>
      </c>
      <c r="C7195" s="2">
        <v>5.79</v>
      </c>
      <c r="D7195" s="2">
        <v>5.59</v>
      </c>
      <c r="E7195" s="2">
        <v>5.75</v>
      </c>
      <c r="F7195" s="2">
        <v>0.52447552399999997</v>
      </c>
    </row>
    <row r="7196" spans="1:6" x14ac:dyDescent="0.25">
      <c r="A7196" s="3">
        <v>35276</v>
      </c>
      <c r="B7196" s="2">
        <v>5.67</v>
      </c>
      <c r="C7196" s="2">
        <v>5.7</v>
      </c>
      <c r="D7196" s="2">
        <v>5.56</v>
      </c>
      <c r="E7196" s="2">
        <v>5.68</v>
      </c>
      <c r="F7196" s="2">
        <v>0.176366843</v>
      </c>
    </row>
    <row r="7197" spans="1:6" x14ac:dyDescent="0.25">
      <c r="A7197" s="3">
        <v>35275</v>
      </c>
      <c r="B7197" s="2">
        <v>5.72</v>
      </c>
      <c r="C7197" s="2">
        <v>5.86</v>
      </c>
      <c r="D7197" s="2">
        <v>5.54</v>
      </c>
      <c r="E7197" s="2">
        <v>5.55</v>
      </c>
      <c r="F7197" s="2">
        <v>-2.9720279719999998</v>
      </c>
    </row>
    <row r="7198" spans="1:6" x14ac:dyDescent="0.25">
      <c r="A7198" s="3">
        <v>35272</v>
      </c>
      <c r="B7198" s="2">
        <v>5.57</v>
      </c>
      <c r="C7198" s="2">
        <v>5.74</v>
      </c>
      <c r="D7198" s="2">
        <v>5.54</v>
      </c>
      <c r="E7198" s="2">
        <v>5.71</v>
      </c>
      <c r="F7198" s="2">
        <v>2.5134649910000002</v>
      </c>
    </row>
    <row r="7199" spans="1:6" x14ac:dyDescent="0.25">
      <c r="A7199" s="3">
        <v>35271</v>
      </c>
      <c r="B7199" s="2">
        <v>5.58</v>
      </c>
      <c r="C7199" s="2">
        <v>5.65</v>
      </c>
      <c r="D7199" s="2">
        <v>5.44</v>
      </c>
      <c r="E7199" s="2">
        <v>5.49</v>
      </c>
      <c r="F7199" s="2">
        <v>-1.612903226</v>
      </c>
    </row>
    <row r="7200" spans="1:6" x14ac:dyDescent="0.25">
      <c r="A7200" s="3">
        <v>35270</v>
      </c>
      <c r="B7200" s="2">
        <v>4.99</v>
      </c>
      <c r="C7200" s="2">
        <v>5.56</v>
      </c>
      <c r="D7200" s="2">
        <v>4.9800000000000004</v>
      </c>
      <c r="E7200" s="2">
        <v>5.46</v>
      </c>
      <c r="F7200" s="2">
        <v>9.4188376750000007</v>
      </c>
    </row>
    <row r="7201" spans="1:6" x14ac:dyDescent="0.25">
      <c r="A7201" s="3">
        <v>35269</v>
      </c>
      <c r="B7201" s="2">
        <v>5.68</v>
      </c>
      <c r="C7201" s="2">
        <v>5.68</v>
      </c>
      <c r="D7201" s="2">
        <v>5.19</v>
      </c>
      <c r="E7201" s="2">
        <v>5.23</v>
      </c>
      <c r="F7201" s="2">
        <v>-7.9225352109999996</v>
      </c>
    </row>
    <row r="7202" spans="1:6" x14ac:dyDescent="0.25">
      <c r="A7202" s="3">
        <v>35268</v>
      </c>
      <c r="B7202" s="2">
        <v>5.74</v>
      </c>
      <c r="C7202" s="2">
        <v>5.74</v>
      </c>
      <c r="D7202" s="2">
        <v>5.53</v>
      </c>
      <c r="E7202" s="2">
        <v>5.63</v>
      </c>
      <c r="F7202" s="2">
        <v>-1.9163763069999999</v>
      </c>
    </row>
    <row r="7203" spans="1:6" x14ac:dyDescent="0.25">
      <c r="A7203" s="3">
        <v>35265</v>
      </c>
      <c r="B7203" s="2">
        <v>5.93</v>
      </c>
      <c r="C7203" s="2">
        <v>5.99</v>
      </c>
      <c r="D7203" s="2">
        <v>5.67</v>
      </c>
      <c r="E7203" s="2">
        <v>5.75</v>
      </c>
      <c r="F7203" s="2">
        <v>-3.0354131529999999</v>
      </c>
    </row>
    <row r="7204" spans="1:6" x14ac:dyDescent="0.25">
      <c r="A7204" s="3">
        <v>35264</v>
      </c>
      <c r="B7204" s="2">
        <v>5.96</v>
      </c>
      <c r="C7204" s="2">
        <v>6.07</v>
      </c>
      <c r="D7204" s="2">
        <v>5.83</v>
      </c>
      <c r="E7204" s="2">
        <v>5.99</v>
      </c>
      <c r="F7204" s="2">
        <v>0.50335570500000004</v>
      </c>
    </row>
    <row r="7205" spans="1:6" x14ac:dyDescent="0.25">
      <c r="A7205" s="3">
        <v>35263</v>
      </c>
      <c r="B7205" s="2">
        <v>5.94</v>
      </c>
      <c r="C7205" s="2">
        <v>6.02</v>
      </c>
      <c r="D7205" s="2">
        <v>5.77</v>
      </c>
      <c r="E7205" s="2">
        <v>5.94</v>
      </c>
      <c r="F7205" s="2">
        <v>0</v>
      </c>
    </row>
    <row r="7206" spans="1:6" x14ac:dyDescent="0.25">
      <c r="A7206" s="3">
        <v>35262</v>
      </c>
      <c r="B7206" s="2">
        <v>5.72</v>
      </c>
      <c r="C7206" s="2">
        <v>5.82</v>
      </c>
      <c r="D7206" s="2">
        <v>5.16</v>
      </c>
      <c r="E7206" s="2">
        <v>5.75</v>
      </c>
      <c r="F7206" s="2">
        <v>0.52447552399999997</v>
      </c>
    </row>
    <row r="7207" spans="1:6" x14ac:dyDescent="0.25">
      <c r="A7207" s="3">
        <v>35261</v>
      </c>
      <c r="B7207" s="2">
        <v>6.08</v>
      </c>
      <c r="C7207" s="2">
        <v>6.14</v>
      </c>
      <c r="D7207" s="2">
        <v>5.61</v>
      </c>
      <c r="E7207" s="2">
        <v>5.76</v>
      </c>
      <c r="F7207" s="2">
        <v>-5.263157895</v>
      </c>
    </row>
    <row r="7208" spans="1:6" x14ac:dyDescent="0.25">
      <c r="A7208" s="3">
        <v>35258</v>
      </c>
      <c r="B7208" s="2">
        <v>6.19</v>
      </c>
      <c r="C7208" s="2">
        <v>6.2</v>
      </c>
      <c r="D7208" s="2">
        <v>5.84</v>
      </c>
      <c r="E7208" s="2">
        <v>6.15</v>
      </c>
      <c r="F7208" s="2">
        <v>-0.64620355399999996</v>
      </c>
    </row>
    <row r="7209" spans="1:6" x14ac:dyDescent="0.25">
      <c r="A7209" s="3">
        <v>35257</v>
      </c>
      <c r="B7209" s="2">
        <v>6.33</v>
      </c>
      <c r="C7209" s="2">
        <v>6.39</v>
      </c>
      <c r="D7209" s="2">
        <v>5.83</v>
      </c>
      <c r="E7209" s="2">
        <v>6.08</v>
      </c>
      <c r="F7209" s="2">
        <v>-3.9494470769999999</v>
      </c>
    </row>
    <row r="7210" spans="1:6" x14ac:dyDescent="0.25">
      <c r="A7210" s="3">
        <v>35256</v>
      </c>
      <c r="B7210" s="2">
        <v>6.39</v>
      </c>
      <c r="C7210" s="2">
        <v>6.49</v>
      </c>
      <c r="D7210" s="2">
        <v>6.28</v>
      </c>
      <c r="E7210" s="2">
        <v>6.43</v>
      </c>
      <c r="F7210" s="2">
        <v>0.62597809100000001</v>
      </c>
    </row>
    <row r="7211" spans="1:6" x14ac:dyDescent="0.25">
      <c r="A7211" s="3">
        <v>35255</v>
      </c>
      <c r="B7211" s="2">
        <v>6.47</v>
      </c>
      <c r="C7211" s="2">
        <v>6.51</v>
      </c>
      <c r="D7211" s="2">
        <v>6.37</v>
      </c>
      <c r="E7211" s="2">
        <v>6.39</v>
      </c>
      <c r="F7211" s="2">
        <v>-1.2364760429999999</v>
      </c>
    </row>
    <row r="7212" spans="1:6" x14ac:dyDescent="0.25">
      <c r="A7212" s="3">
        <v>35254</v>
      </c>
      <c r="B7212" s="2">
        <v>6.25</v>
      </c>
      <c r="C7212" s="2">
        <v>6.35</v>
      </c>
      <c r="D7212" s="2">
        <v>6.22</v>
      </c>
      <c r="E7212" s="2">
        <v>6.32</v>
      </c>
      <c r="F7212" s="2">
        <v>1.1200000000000001</v>
      </c>
    </row>
    <row r="7213" spans="1:6" x14ac:dyDescent="0.25">
      <c r="A7213" s="3">
        <v>35251</v>
      </c>
      <c r="B7213" s="2">
        <v>6.31</v>
      </c>
      <c r="C7213" s="2">
        <v>6.34</v>
      </c>
      <c r="D7213" s="2">
        <v>6.17</v>
      </c>
      <c r="E7213" s="2">
        <v>6.23</v>
      </c>
      <c r="F7213" s="2">
        <v>-1.267828843</v>
      </c>
    </row>
    <row r="7214" spans="1:6" x14ac:dyDescent="0.25">
      <c r="A7214" s="3">
        <v>35248</v>
      </c>
      <c r="B7214" s="2">
        <v>6.54</v>
      </c>
      <c r="C7214" s="2">
        <v>6.57</v>
      </c>
      <c r="D7214" s="2">
        <v>6.44</v>
      </c>
      <c r="E7214" s="2">
        <v>6.53</v>
      </c>
      <c r="F7214" s="2">
        <v>-0.15290519899999999</v>
      </c>
    </row>
    <row r="7215" spans="1:6" x14ac:dyDescent="0.25">
      <c r="A7215" s="3">
        <v>35247</v>
      </c>
      <c r="B7215" s="2">
        <v>6.31</v>
      </c>
      <c r="C7215" s="2">
        <v>6.57</v>
      </c>
      <c r="D7215" s="2">
        <v>6.3</v>
      </c>
      <c r="E7215" s="2">
        <v>6.49</v>
      </c>
      <c r="F7215" s="2">
        <v>2.852614897</v>
      </c>
    </row>
    <row r="7216" spans="1:6" x14ac:dyDescent="0.25">
      <c r="A7216" s="3">
        <v>35244</v>
      </c>
      <c r="B7216" s="2">
        <v>6.14</v>
      </c>
      <c r="C7216" s="2">
        <v>6.35</v>
      </c>
      <c r="D7216" s="2">
        <v>6.13</v>
      </c>
      <c r="E7216" s="2">
        <v>6.29</v>
      </c>
      <c r="F7216" s="2">
        <v>2.4429967430000001</v>
      </c>
    </row>
    <row r="7217" spans="1:6" x14ac:dyDescent="0.25">
      <c r="A7217" s="3">
        <v>35243</v>
      </c>
      <c r="B7217" s="2">
        <v>5.94</v>
      </c>
      <c r="C7217" s="2">
        <v>6.14</v>
      </c>
      <c r="D7217" s="2">
        <v>5.9</v>
      </c>
      <c r="E7217" s="2">
        <v>6.09</v>
      </c>
      <c r="F7217" s="2">
        <v>2.525252525</v>
      </c>
    </row>
    <row r="7218" spans="1:6" x14ac:dyDescent="0.25">
      <c r="A7218" s="3">
        <v>35242</v>
      </c>
      <c r="B7218" s="2">
        <v>6.06</v>
      </c>
      <c r="C7218" s="2">
        <v>6.09</v>
      </c>
      <c r="D7218" s="2">
        <v>5.81</v>
      </c>
      <c r="E7218" s="2">
        <v>5.93</v>
      </c>
      <c r="F7218" s="2">
        <v>-2.1452145210000002</v>
      </c>
    </row>
    <row r="7219" spans="1:6" x14ac:dyDescent="0.25">
      <c r="A7219" s="3">
        <v>35241</v>
      </c>
      <c r="B7219" s="2">
        <v>6.01</v>
      </c>
      <c r="C7219" s="2">
        <v>6.09</v>
      </c>
      <c r="D7219" s="2">
        <v>5.97</v>
      </c>
      <c r="E7219" s="2">
        <v>6.05</v>
      </c>
      <c r="F7219" s="2">
        <v>0.66555740399999996</v>
      </c>
    </row>
    <row r="7220" spans="1:6" x14ac:dyDescent="0.25">
      <c r="A7220" s="3">
        <v>35240</v>
      </c>
      <c r="B7220" s="2">
        <v>6.1</v>
      </c>
      <c r="C7220" s="2">
        <v>6.13</v>
      </c>
      <c r="D7220" s="2">
        <v>5.99</v>
      </c>
      <c r="E7220" s="2">
        <v>6</v>
      </c>
      <c r="F7220" s="2">
        <v>-1.6393442620000001</v>
      </c>
    </row>
    <row r="7221" spans="1:6" x14ac:dyDescent="0.25">
      <c r="A7221" s="3">
        <v>35237</v>
      </c>
      <c r="B7221" s="2">
        <v>5.9</v>
      </c>
      <c r="C7221" s="2">
        <v>6.11</v>
      </c>
      <c r="D7221" s="2">
        <v>5.79</v>
      </c>
      <c r="E7221" s="2">
        <v>6.09</v>
      </c>
      <c r="F7221" s="2">
        <v>3.220338983</v>
      </c>
    </row>
    <row r="7222" spans="1:6" x14ac:dyDescent="0.25">
      <c r="A7222" s="3">
        <v>35236</v>
      </c>
      <c r="B7222" s="2">
        <v>5.97</v>
      </c>
      <c r="C7222" s="2">
        <v>5.97</v>
      </c>
      <c r="D7222" s="2">
        <v>5.53</v>
      </c>
      <c r="E7222" s="2">
        <v>5.82</v>
      </c>
      <c r="F7222" s="2">
        <v>-2.5125628139999998</v>
      </c>
    </row>
    <row r="7223" spans="1:6" x14ac:dyDescent="0.25">
      <c r="A7223" s="3">
        <v>35235</v>
      </c>
      <c r="B7223" s="2">
        <v>5.9</v>
      </c>
      <c r="C7223" s="2">
        <v>6</v>
      </c>
      <c r="D7223" s="2">
        <v>5.83</v>
      </c>
      <c r="E7223" s="2">
        <v>5.93</v>
      </c>
      <c r="F7223" s="2">
        <v>0.50847457600000001</v>
      </c>
    </row>
    <row r="7224" spans="1:6" x14ac:dyDescent="0.25">
      <c r="A7224" s="3">
        <v>35234</v>
      </c>
      <c r="B7224" s="2">
        <v>6.06</v>
      </c>
      <c r="C7224" s="2">
        <v>6.12</v>
      </c>
      <c r="D7224" s="2">
        <v>5.82</v>
      </c>
      <c r="E7224" s="2">
        <v>5.88</v>
      </c>
      <c r="F7224" s="2">
        <v>-2.9702970299999998</v>
      </c>
    </row>
    <row r="7225" spans="1:6" x14ac:dyDescent="0.25">
      <c r="A7225" s="3">
        <v>35233</v>
      </c>
      <c r="B7225" s="2">
        <v>6.15</v>
      </c>
      <c r="C7225" s="2">
        <v>6.16</v>
      </c>
      <c r="D7225" s="2">
        <v>6.04</v>
      </c>
      <c r="E7225" s="2">
        <v>6.04</v>
      </c>
      <c r="F7225" s="2">
        <v>-1.7886178859999999</v>
      </c>
    </row>
    <row r="7226" spans="1:6" x14ac:dyDescent="0.25">
      <c r="A7226" s="3">
        <v>35230</v>
      </c>
      <c r="B7226" s="2">
        <v>6.19</v>
      </c>
      <c r="C7226" s="2">
        <v>6.2</v>
      </c>
      <c r="D7226" s="2">
        <v>6.08</v>
      </c>
      <c r="E7226" s="2">
        <v>6.13</v>
      </c>
      <c r="F7226" s="2">
        <v>-0.96930533100000005</v>
      </c>
    </row>
    <row r="7227" spans="1:6" x14ac:dyDescent="0.25">
      <c r="A7227" s="3">
        <v>35229</v>
      </c>
      <c r="B7227" s="2">
        <v>6.35</v>
      </c>
      <c r="C7227" s="2">
        <v>6.36</v>
      </c>
      <c r="D7227" s="2">
        <v>6.2</v>
      </c>
      <c r="E7227" s="2">
        <v>6.21</v>
      </c>
      <c r="F7227" s="2">
        <v>-2.2047244090000002</v>
      </c>
    </row>
    <row r="7228" spans="1:6" x14ac:dyDescent="0.25">
      <c r="A7228" s="3">
        <v>35228</v>
      </c>
      <c r="B7228" s="2">
        <v>6.35</v>
      </c>
      <c r="C7228" s="2">
        <v>6.41</v>
      </c>
      <c r="D7228" s="2">
        <v>6.29</v>
      </c>
      <c r="E7228" s="2">
        <v>6.32</v>
      </c>
      <c r="F7228" s="2">
        <v>-0.472440945</v>
      </c>
    </row>
    <row r="7229" spans="1:6" x14ac:dyDescent="0.25">
      <c r="A7229" s="3">
        <v>35227</v>
      </c>
      <c r="B7229" s="2">
        <v>6.22</v>
      </c>
      <c r="C7229" s="2">
        <v>6.33</v>
      </c>
      <c r="D7229" s="2">
        <v>6.19</v>
      </c>
      <c r="E7229" s="2">
        <v>6.32</v>
      </c>
      <c r="F7229" s="2">
        <v>1.607717042</v>
      </c>
    </row>
    <row r="7230" spans="1:6" x14ac:dyDescent="0.25">
      <c r="A7230" s="3">
        <v>35226</v>
      </c>
      <c r="B7230" s="2">
        <v>6.22</v>
      </c>
      <c r="C7230" s="2">
        <v>6.26</v>
      </c>
      <c r="D7230" s="2">
        <v>6.19</v>
      </c>
      <c r="E7230" s="2">
        <v>6.22</v>
      </c>
      <c r="F7230" s="2">
        <v>0</v>
      </c>
    </row>
    <row r="7231" spans="1:6" x14ac:dyDescent="0.25">
      <c r="A7231" s="3">
        <v>35223</v>
      </c>
      <c r="B7231" s="2">
        <v>6.03</v>
      </c>
      <c r="C7231" s="2">
        <v>6.22</v>
      </c>
      <c r="D7231" s="2">
        <v>6</v>
      </c>
      <c r="E7231" s="2">
        <v>6.21</v>
      </c>
      <c r="F7231" s="2">
        <v>2.9850746269999999</v>
      </c>
    </row>
    <row r="7232" spans="1:6" x14ac:dyDescent="0.25">
      <c r="A7232" s="3">
        <v>35222</v>
      </c>
      <c r="B7232" s="2">
        <v>6.39</v>
      </c>
      <c r="C7232" s="2">
        <v>6.4</v>
      </c>
      <c r="D7232" s="2">
        <v>6.18</v>
      </c>
      <c r="E7232" s="2">
        <v>6.18</v>
      </c>
      <c r="F7232" s="2">
        <v>-3.286384977</v>
      </c>
    </row>
    <row r="7233" spans="1:6" x14ac:dyDescent="0.25">
      <c r="A7233" s="3">
        <v>35221</v>
      </c>
      <c r="B7233" s="2">
        <v>6.21</v>
      </c>
      <c r="C7233" s="2">
        <v>6.35</v>
      </c>
      <c r="D7233" s="2">
        <v>6.18</v>
      </c>
      <c r="E7233" s="2">
        <v>6.35</v>
      </c>
      <c r="F7233" s="2">
        <v>2.2544283410000001</v>
      </c>
    </row>
    <row r="7234" spans="1:6" x14ac:dyDescent="0.25">
      <c r="A7234" s="3">
        <v>35220</v>
      </c>
      <c r="B7234" s="2">
        <v>6.19</v>
      </c>
      <c r="C7234" s="2">
        <v>6.22</v>
      </c>
      <c r="D7234" s="2">
        <v>6.13</v>
      </c>
      <c r="E7234" s="2">
        <v>6.19</v>
      </c>
      <c r="F7234" s="2">
        <v>0</v>
      </c>
    </row>
    <row r="7235" spans="1:6" x14ac:dyDescent="0.25">
      <c r="A7235" s="3">
        <v>35219</v>
      </c>
      <c r="B7235" s="2">
        <v>6.08</v>
      </c>
      <c r="C7235" s="2">
        <v>6.2</v>
      </c>
      <c r="D7235" s="2">
        <v>6.02</v>
      </c>
      <c r="E7235" s="2">
        <v>6.19</v>
      </c>
      <c r="F7235" s="2">
        <v>1.809210526</v>
      </c>
    </row>
    <row r="7236" spans="1:6" x14ac:dyDescent="0.25">
      <c r="A7236" s="3">
        <v>35216</v>
      </c>
      <c r="B7236" s="2">
        <v>6.07</v>
      </c>
      <c r="C7236" s="2">
        <v>6.14</v>
      </c>
      <c r="D7236" s="2">
        <v>6.04</v>
      </c>
      <c r="E7236" s="2">
        <v>6.08</v>
      </c>
      <c r="F7236" s="2">
        <v>0.16474464599999999</v>
      </c>
    </row>
    <row r="7237" spans="1:6" x14ac:dyDescent="0.25">
      <c r="A7237" s="3">
        <v>35215</v>
      </c>
      <c r="B7237" s="2">
        <v>6.07</v>
      </c>
      <c r="C7237" s="2">
        <v>6.13</v>
      </c>
      <c r="D7237" s="2">
        <v>6.03</v>
      </c>
      <c r="E7237" s="2">
        <v>6.04</v>
      </c>
      <c r="F7237" s="2">
        <v>-0.49423393700000001</v>
      </c>
    </row>
    <row r="7238" spans="1:6" x14ac:dyDescent="0.25">
      <c r="A7238" s="3">
        <v>35214</v>
      </c>
      <c r="B7238" s="2">
        <v>6.22</v>
      </c>
      <c r="C7238" s="2">
        <v>6.23</v>
      </c>
      <c r="D7238" s="2">
        <v>6.04</v>
      </c>
      <c r="E7238" s="2">
        <v>6.07</v>
      </c>
      <c r="F7238" s="2">
        <v>-2.411575563</v>
      </c>
    </row>
    <row r="7239" spans="1:6" x14ac:dyDescent="0.25">
      <c r="A7239" s="3">
        <v>35213</v>
      </c>
      <c r="B7239" s="2">
        <v>6.36</v>
      </c>
      <c r="C7239" s="2">
        <v>6.39</v>
      </c>
      <c r="D7239" s="2">
        <v>6.19</v>
      </c>
      <c r="E7239" s="2">
        <v>6.21</v>
      </c>
      <c r="F7239" s="2">
        <v>-2.358490566</v>
      </c>
    </row>
    <row r="7240" spans="1:6" x14ac:dyDescent="0.25">
      <c r="A7240" s="3">
        <v>35209</v>
      </c>
      <c r="B7240" s="2">
        <v>6.42</v>
      </c>
      <c r="C7240" s="2">
        <v>6.43</v>
      </c>
      <c r="D7240" s="2">
        <v>6.34</v>
      </c>
      <c r="E7240" s="2">
        <v>6.34</v>
      </c>
      <c r="F7240" s="2">
        <v>-1.2461059189999999</v>
      </c>
    </row>
    <row r="7241" spans="1:6" x14ac:dyDescent="0.25">
      <c r="A7241" s="3">
        <v>35208</v>
      </c>
      <c r="B7241" s="2">
        <v>6.24</v>
      </c>
      <c r="C7241" s="2">
        <v>6.38</v>
      </c>
      <c r="D7241" s="2">
        <v>6.2</v>
      </c>
      <c r="E7241" s="2">
        <v>6.37</v>
      </c>
      <c r="F7241" s="2">
        <v>2.0833333330000001</v>
      </c>
    </row>
    <row r="7242" spans="1:6" x14ac:dyDescent="0.25">
      <c r="A7242" s="3">
        <v>35207</v>
      </c>
      <c r="B7242" s="2">
        <v>6.1</v>
      </c>
      <c r="C7242" s="2">
        <v>6.21</v>
      </c>
      <c r="D7242" s="2">
        <v>6.07</v>
      </c>
      <c r="E7242" s="2">
        <v>6.2</v>
      </c>
      <c r="F7242" s="2">
        <v>1.6393442620000001</v>
      </c>
    </row>
    <row r="7243" spans="1:6" x14ac:dyDescent="0.25">
      <c r="A7243" s="3">
        <v>35206</v>
      </c>
      <c r="B7243" s="2">
        <v>6.25</v>
      </c>
      <c r="C7243" s="2">
        <v>6.26</v>
      </c>
      <c r="D7243" s="2">
        <v>6.11</v>
      </c>
      <c r="E7243" s="2">
        <v>6.12</v>
      </c>
      <c r="F7243" s="2">
        <v>-2.08</v>
      </c>
    </row>
    <row r="7244" spans="1:6" x14ac:dyDescent="0.25">
      <c r="A7244" s="3">
        <v>35205</v>
      </c>
      <c r="B7244" s="2">
        <v>6.28</v>
      </c>
      <c r="C7244" s="2">
        <v>6.28</v>
      </c>
      <c r="D7244" s="2">
        <v>6.21</v>
      </c>
      <c r="E7244" s="2">
        <v>6.25</v>
      </c>
      <c r="F7244" s="2">
        <v>-0.47770700599999999</v>
      </c>
    </row>
    <row r="7245" spans="1:6" x14ac:dyDescent="0.25">
      <c r="A7245" s="3">
        <v>35202</v>
      </c>
      <c r="B7245" s="2">
        <v>6.28</v>
      </c>
      <c r="C7245" s="2">
        <v>6.29</v>
      </c>
      <c r="D7245" s="2">
        <v>6.18</v>
      </c>
      <c r="E7245" s="2">
        <v>6.22</v>
      </c>
      <c r="F7245" s="2">
        <v>-0.95541401299999995</v>
      </c>
    </row>
    <row r="7246" spans="1:6" x14ac:dyDescent="0.25">
      <c r="A7246" s="3">
        <v>35201</v>
      </c>
      <c r="B7246" s="2">
        <v>6.13</v>
      </c>
      <c r="C7246" s="2">
        <v>6.24</v>
      </c>
      <c r="D7246" s="2">
        <v>6.06</v>
      </c>
      <c r="E7246" s="2">
        <v>6.21</v>
      </c>
      <c r="F7246" s="2">
        <v>1.3050570960000001</v>
      </c>
    </row>
    <row r="7247" spans="1:6" x14ac:dyDescent="0.25">
      <c r="A7247" s="3">
        <v>35200</v>
      </c>
      <c r="B7247" s="2">
        <v>6.21</v>
      </c>
      <c r="C7247" s="2">
        <v>6.35</v>
      </c>
      <c r="D7247" s="2">
        <v>6.14</v>
      </c>
      <c r="E7247" s="2">
        <v>6.15</v>
      </c>
      <c r="F7247" s="2">
        <v>-0.96618357499999996</v>
      </c>
    </row>
    <row r="7248" spans="1:6" x14ac:dyDescent="0.25">
      <c r="A7248" s="3">
        <v>35199</v>
      </c>
      <c r="B7248" s="2">
        <v>6.15</v>
      </c>
      <c r="C7248" s="2">
        <v>6.25</v>
      </c>
      <c r="D7248" s="2">
        <v>6.07</v>
      </c>
      <c r="E7248" s="2">
        <v>6.23</v>
      </c>
      <c r="F7248" s="2">
        <v>1.300813008</v>
      </c>
    </row>
    <row r="7249" spans="1:6" x14ac:dyDescent="0.25">
      <c r="A7249" s="3">
        <v>35198</v>
      </c>
      <c r="B7249" s="2">
        <v>6.11</v>
      </c>
      <c r="C7249" s="2">
        <v>6.17</v>
      </c>
      <c r="D7249" s="2">
        <v>6.04</v>
      </c>
      <c r="E7249" s="2">
        <v>6.1</v>
      </c>
      <c r="F7249" s="2">
        <v>-0.163666121</v>
      </c>
    </row>
    <row r="7250" spans="1:6" x14ac:dyDescent="0.25">
      <c r="A7250" s="3">
        <v>35195</v>
      </c>
      <c r="B7250" s="2">
        <v>6.08</v>
      </c>
      <c r="C7250" s="2">
        <v>6.12</v>
      </c>
      <c r="D7250" s="2">
        <v>6</v>
      </c>
      <c r="E7250" s="2">
        <v>6.11</v>
      </c>
      <c r="F7250" s="2">
        <v>0.493421053</v>
      </c>
    </row>
    <row r="7251" spans="1:6" x14ac:dyDescent="0.25">
      <c r="A7251" s="3">
        <v>35194</v>
      </c>
      <c r="B7251" s="2">
        <v>5.94</v>
      </c>
      <c r="C7251" s="2">
        <v>6.01</v>
      </c>
      <c r="D7251" s="2">
        <v>5.8</v>
      </c>
      <c r="E7251" s="2">
        <v>5.86</v>
      </c>
      <c r="F7251" s="2">
        <v>-1.346801347</v>
      </c>
    </row>
    <row r="7252" spans="1:6" x14ac:dyDescent="0.25">
      <c r="A7252" s="3">
        <v>35193</v>
      </c>
      <c r="B7252" s="2">
        <v>5.78</v>
      </c>
      <c r="C7252" s="2">
        <v>5.86</v>
      </c>
      <c r="D7252" s="2">
        <v>5.61</v>
      </c>
      <c r="E7252" s="2">
        <v>5.86</v>
      </c>
      <c r="F7252" s="2">
        <v>1.3840830449999999</v>
      </c>
    </row>
    <row r="7253" spans="1:6" x14ac:dyDescent="0.25">
      <c r="A7253" s="3">
        <v>35192</v>
      </c>
      <c r="B7253" s="2">
        <v>5.75</v>
      </c>
      <c r="C7253" s="2">
        <v>5.83</v>
      </c>
      <c r="D7253" s="2">
        <v>5.68</v>
      </c>
      <c r="E7253" s="2">
        <v>5.81</v>
      </c>
      <c r="F7253" s="2">
        <v>1.043478261</v>
      </c>
    </row>
    <row r="7254" spans="1:6" x14ac:dyDescent="0.25">
      <c r="A7254" s="3">
        <v>35191</v>
      </c>
      <c r="B7254" s="2">
        <v>5.71</v>
      </c>
      <c r="C7254" s="2">
        <v>5.72</v>
      </c>
      <c r="D7254" s="2">
        <v>5.57</v>
      </c>
      <c r="E7254" s="2">
        <v>5.71</v>
      </c>
      <c r="F7254" s="2">
        <v>0</v>
      </c>
    </row>
    <row r="7255" spans="1:6" x14ac:dyDescent="0.25">
      <c r="A7255" s="3">
        <v>35188</v>
      </c>
      <c r="B7255" s="2">
        <v>5.67</v>
      </c>
      <c r="C7255" s="2">
        <v>5.8</v>
      </c>
      <c r="D7255" s="2">
        <v>5.57</v>
      </c>
      <c r="E7255" s="2">
        <v>5.63</v>
      </c>
      <c r="F7255" s="2">
        <v>-0.70546737199999998</v>
      </c>
    </row>
    <row r="7256" spans="1:6" x14ac:dyDescent="0.25">
      <c r="A7256" s="3">
        <v>35187</v>
      </c>
      <c r="B7256" s="2">
        <v>5.81</v>
      </c>
      <c r="C7256" s="2">
        <v>5.81</v>
      </c>
      <c r="D7256" s="2">
        <v>5.56</v>
      </c>
      <c r="E7256" s="2">
        <v>5.59</v>
      </c>
      <c r="F7256" s="2">
        <v>-3.786574871</v>
      </c>
    </row>
    <row r="7257" spans="1:6" x14ac:dyDescent="0.25">
      <c r="A7257" s="3">
        <v>35186</v>
      </c>
      <c r="B7257" s="2">
        <v>5.76</v>
      </c>
      <c r="C7257" s="2">
        <v>5.83</v>
      </c>
      <c r="D7257" s="2">
        <v>5.72</v>
      </c>
      <c r="E7257" s="2">
        <v>5.8</v>
      </c>
      <c r="F7257" s="2">
        <v>0.69444444400000005</v>
      </c>
    </row>
    <row r="7258" spans="1:6" x14ac:dyDescent="0.25">
      <c r="A7258" s="3">
        <v>35185</v>
      </c>
      <c r="B7258" s="2">
        <v>5.75</v>
      </c>
      <c r="C7258" s="2">
        <v>5.79</v>
      </c>
      <c r="D7258" s="2">
        <v>5.71</v>
      </c>
      <c r="E7258" s="2">
        <v>5.76</v>
      </c>
      <c r="F7258" s="2">
        <v>0.17391304299999999</v>
      </c>
    </row>
    <row r="7259" spans="1:6" x14ac:dyDescent="0.25">
      <c r="A7259" s="3">
        <v>35184</v>
      </c>
      <c r="B7259" s="2">
        <v>5.79</v>
      </c>
      <c r="C7259" s="2">
        <v>5.8</v>
      </c>
      <c r="D7259" s="2">
        <v>5.73</v>
      </c>
      <c r="E7259" s="2">
        <v>5.78</v>
      </c>
      <c r="F7259" s="2">
        <v>-0.17271157200000001</v>
      </c>
    </row>
    <row r="7260" spans="1:6" x14ac:dyDescent="0.25">
      <c r="A7260" s="3">
        <v>35181</v>
      </c>
      <c r="B7260" s="2">
        <v>5.68</v>
      </c>
      <c r="C7260" s="2">
        <v>5.83</v>
      </c>
      <c r="D7260" s="2">
        <v>5.65</v>
      </c>
      <c r="E7260" s="2">
        <v>5.82</v>
      </c>
      <c r="F7260" s="2">
        <v>2.4647887320000001</v>
      </c>
    </row>
    <row r="7261" spans="1:6" x14ac:dyDescent="0.25">
      <c r="A7261" s="3">
        <v>35180</v>
      </c>
      <c r="B7261" s="2">
        <v>5.75</v>
      </c>
      <c r="C7261" s="2">
        <v>5.76</v>
      </c>
      <c r="D7261" s="2">
        <v>5.61</v>
      </c>
      <c r="E7261" s="2">
        <v>5.69</v>
      </c>
      <c r="F7261" s="2">
        <v>-1.043478261</v>
      </c>
    </row>
    <row r="7262" spans="1:6" x14ac:dyDescent="0.25">
      <c r="A7262" s="3">
        <v>35179</v>
      </c>
      <c r="B7262" s="2">
        <v>5.47</v>
      </c>
      <c r="C7262" s="2">
        <v>5.73</v>
      </c>
      <c r="D7262" s="2">
        <v>5.4</v>
      </c>
      <c r="E7262" s="2">
        <v>5.71</v>
      </c>
      <c r="F7262" s="2">
        <v>4.3875685559999997</v>
      </c>
    </row>
    <row r="7263" spans="1:6" x14ac:dyDescent="0.25">
      <c r="A7263" s="3">
        <v>35178</v>
      </c>
      <c r="B7263" s="2">
        <v>5.24</v>
      </c>
      <c r="C7263" s="2">
        <v>5.45</v>
      </c>
      <c r="D7263" s="2">
        <v>5.21</v>
      </c>
      <c r="E7263" s="2">
        <v>5.41</v>
      </c>
      <c r="F7263" s="2">
        <v>3.2442748090000002</v>
      </c>
    </row>
    <row r="7264" spans="1:6" x14ac:dyDescent="0.25">
      <c r="A7264" s="3">
        <v>35177</v>
      </c>
      <c r="B7264" s="2">
        <v>5.28</v>
      </c>
      <c r="C7264" s="2">
        <v>5.39</v>
      </c>
      <c r="D7264" s="2">
        <v>5.17</v>
      </c>
      <c r="E7264" s="2">
        <v>5.21</v>
      </c>
      <c r="F7264" s="2">
        <v>-1.325757576</v>
      </c>
    </row>
    <row r="7265" spans="1:6" x14ac:dyDescent="0.25">
      <c r="A7265" s="3">
        <v>35174</v>
      </c>
      <c r="B7265" s="2">
        <v>5.14</v>
      </c>
      <c r="C7265" s="2">
        <v>5.33</v>
      </c>
      <c r="D7265" s="2">
        <v>5.08</v>
      </c>
      <c r="E7265" s="2">
        <v>5.31</v>
      </c>
      <c r="F7265" s="2">
        <v>3.3073929959999999</v>
      </c>
    </row>
    <row r="7266" spans="1:6" x14ac:dyDescent="0.25">
      <c r="A7266" s="3">
        <v>35173</v>
      </c>
      <c r="B7266" s="2">
        <v>5.1100000000000003</v>
      </c>
      <c r="C7266" s="2">
        <v>5.24</v>
      </c>
      <c r="D7266" s="2">
        <v>5.09</v>
      </c>
      <c r="E7266" s="2">
        <v>5.12</v>
      </c>
      <c r="F7266" s="2">
        <v>0.19569471599999999</v>
      </c>
    </row>
    <row r="7267" spans="1:6" x14ac:dyDescent="0.25">
      <c r="A7267" s="3">
        <v>35172</v>
      </c>
      <c r="B7267" s="2">
        <v>5.08</v>
      </c>
      <c r="C7267" s="2">
        <v>5.15</v>
      </c>
      <c r="D7267" s="2">
        <v>5.03</v>
      </c>
      <c r="E7267" s="2">
        <v>5.09</v>
      </c>
      <c r="F7267" s="2">
        <v>0.19685039400000001</v>
      </c>
    </row>
    <row r="7268" spans="1:6" x14ac:dyDescent="0.25">
      <c r="A7268" s="3">
        <v>35171</v>
      </c>
      <c r="B7268" s="2">
        <v>4.9400000000000004</v>
      </c>
      <c r="C7268" s="2">
        <v>5.2</v>
      </c>
      <c r="D7268" s="2">
        <v>4.91</v>
      </c>
      <c r="E7268" s="2">
        <v>5.12</v>
      </c>
      <c r="F7268" s="2">
        <v>3.643724696</v>
      </c>
    </row>
    <row r="7269" spans="1:6" x14ac:dyDescent="0.25">
      <c r="A7269" s="3">
        <v>35170</v>
      </c>
      <c r="B7269" s="2">
        <v>5.04</v>
      </c>
      <c r="C7269" s="2">
        <v>5.08</v>
      </c>
      <c r="D7269" s="2">
        <v>4.8600000000000003</v>
      </c>
      <c r="E7269" s="2">
        <v>4.92</v>
      </c>
      <c r="F7269" s="2">
        <v>-2.3809523810000002</v>
      </c>
    </row>
    <row r="7270" spans="1:6" x14ac:dyDescent="0.25">
      <c r="A7270" s="3">
        <v>35167</v>
      </c>
      <c r="B7270" s="2">
        <v>5.24</v>
      </c>
      <c r="C7270" s="2">
        <v>5.28</v>
      </c>
      <c r="D7270" s="2">
        <v>5.0599999999999996</v>
      </c>
      <c r="E7270" s="2">
        <v>5.09</v>
      </c>
      <c r="F7270" s="2">
        <v>-2.8625954199999999</v>
      </c>
    </row>
    <row r="7271" spans="1:6" x14ac:dyDescent="0.25">
      <c r="A7271" s="3">
        <v>35166</v>
      </c>
      <c r="B7271" s="2">
        <v>5.08</v>
      </c>
      <c r="C7271" s="2">
        <v>5.3</v>
      </c>
      <c r="D7271" s="2">
        <v>4.96</v>
      </c>
      <c r="E7271" s="2">
        <v>5.3</v>
      </c>
      <c r="F7271" s="2">
        <v>4.3307086610000001</v>
      </c>
    </row>
    <row r="7272" spans="1:6" x14ac:dyDescent="0.25">
      <c r="A7272" s="3">
        <v>35165</v>
      </c>
      <c r="B7272" s="2">
        <v>5.0599999999999996</v>
      </c>
      <c r="C7272" s="2">
        <v>5.3</v>
      </c>
      <c r="D7272" s="2">
        <v>5.0599999999999996</v>
      </c>
      <c r="E7272" s="2">
        <v>5.14</v>
      </c>
      <c r="F7272" s="2">
        <v>1.5810276679999999</v>
      </c>
    </row>
    <row r="7273" spans="1:6" x14ac:dyDescent="0.25">
      <c r="A7273" s="3">
        <v>35164</v>
      </c>
      <c r="B7273" s="2">
        <v>5.24</v>
      </c>
      <c r="C7273" s="2">
        <v>5.24</v>
      </c>
      <c r="D7273" s="2">
        <v>5.03</v>
      </c>
      <c r="E7273" s="2">
        <v>5.09</v>
      </c>
      <c r="F7273" s="2">
        <v>-2.8625954199999999</v>
      </c>
    </row>
    <row r="7274" spans="1:6" x14ac:dyDescent="0.25">
      <c r="A7274" s="3">
        <v>35163</v>
      </c>
      <c r="B7274" s="2">
        <v>5.0999999999999996</v>
      </c>
      <c r="C7274" s="2">
        <v>5.31</v>
      </c>
      <c r="D7274" s="2">
        <v>5.07</v>
      </c>
      <c r="E7274" s="2">
        <v>5.16</v>
      </c>
      <c r="F7274" s="2">
        <v>1.1764705879999999</v>
      </c>
    </row>
    <row r="7275" spans="1:6" x14ac:dyDescent="0.25">
      <c r="A7275" s="3">
        <v>35159</v>
      </c>
      <c r="B7275" s="2">
        <v>5.4</v>
      </c>
      <c r="C7275" s="2">
        <v>5.51</v>
      </c>
      <c r="D7275" s="2">
        <v>5.34</v>
      </c>
      <c r="E7275" s="2">
        <v>5.39</v>
      </c>
      <c r="F7275" s="2">
        <v>-0.185185185</v>
      </c>
    </row>
    <row r="7276" spans="1:6" x14ac:dyDescent="0.25">
      <c r="A7276" s="3">
        <v>35158</v>
      </c>
      <c r="B7276" s="2">
        <v>5.31</v>
      </c>
      <c r="C7276" s="2">
        <v>5.45</v>
      </c>
      <c r="D7276" s="2">
        <v>5.21</v>
      </c>
      <c r="E7276" s="2">
        <v>5.44</v>
      </c>
      <c r="F7276" s="2">
        <v>2.448210923</v>
      </c>
    </row>
    <row r="7277" spans="1:6" x14ac:dyDescent="0.25">
      <c r="A7277" s="3">
        <v>35157</v>
      </c>
      <c r="B7277" s="2">
        <v>5.31</v>
      </c>
      <c r="C7277" s="2">
        <v>5.35</v>
      </c>
      <c r="D7277" s="2">
        <v>5.28</v>
      </c>
      <c r="E7277" s="2">
        <v>5.32</v>
      </c>
      <c r="F7277" s="2">
        <v>0.18832391700000001</v>
      </c>
    </row>
    <row r="7278" spans="1:6" x14ac:dyDescent="0.25">
      <c r="A7278" s="3">
        <v>35156</v>
      </c>
      <c r="B7278" s="2">
        <v>5.18</v>
      </c>
      <c r="C7278" s="2">
        <v>5.29</v>
      </c>
      <c r="D7278" s="2">
        <v>5.17</v>
      </c>
      <c r="E7278" s="2">
        <v>5.25</v>
      </c>
      <c r="F7278" s="2">
        <v>1.3513513509999999</v>
      </c>
    </row>
    <row r="7279" spans="1:6" x14ac:dyDescent="0.25">
      <c r="A7279" s="3">
        <v>35153</v>
      </c>
      <c r="B7279" s="2">
        <v>5.14</v>
      </c>
      <c r="C7279" s="2">
        <v>5.26</v>
      </c>
      <c r="D7279" s="2">
        <v>5.14</v>
      </c>
      <c r="E7279" s="2">
        <v>5.15</v>
      </c>
      <c r="F7279" s="2">
        <v>0.194552529</v>
      </c>
    </row>
    <row r="7280" spans="1:6" x14ac:dyDescent="0.25">
      <c r="A7280" s="3">
        <v>35152</v>
      </c>
      <c r="B7280" s="2">
        <v>4.96</v>
      </c>
      <c r="C7280" s="2">
        <v>5.18</v>
      </c>
      <c r="D7280" s="2">
        <v>4.92</v>
      </c>
      <c r="E7280" s="2">
        <v>5.13</v>
      </c>
      <c r="F7280" s="2">
        <v>3.4274193550000001</v>
      </c>
    </row>
    <row r="7281" spans="1:6" x14ac:dyDescent="0.25">
      <c r="A7281" s="3">
        <v>35151</v>
      </c>
      <c r="B7281" s="2">
        <v>4.8600000000000003</v>
      </c>
      <c r="C7281" s="2">
        <v>5.01</v>
      </c>
      <c r="D7281" s="2">
        <v>4.79</v>
      </c>
      <c r="E7281" s="2">
        <v>4.99</v>
      </c>
      <c r="F7281" s="2">
        <v>2.6748971190000002</v>
      </c>
    </row>
    <row r="7282" spans="1:6" x14ac:dyDescent="0.25">
      <c r="A7282" s="3">
        <v>35150</v>
      </c>
      <c r="B7282" s="2">
        <v>4.71</v>
      </c>
      <c r="C7282" s="2">
        <v>4.78</v>
      </c>
      <c r="D7282" s="2">
        <v>4.5</v>
      </c>
      <c r="E7282" s="2">
        <v>4.7699999999999996</v>
      </c>
      <c r="F7282" s="2">
        <v>1.27388535</v>
      </c>
    </row>
    <row r="7283" spans="1:6" x14ac:dyDescent="0.25">
      <c r="A7283" s="3">
        <v>35149</v>
      </c>
      <c r="B7283" s="2">
        <v>5.04</v>
      </c>
      <c r="C7283" s="2">
        <v>5.0999999999999996</v>
      </c>
      <c r="D7283" s="2">
        <v>4.76</v>
      </c>
      <c r="E7283" s="2">
        <v>4.8</v>
      </c>
      <c r="F7283" s="2">
        <v>-4.7619047620000003</v>
      </c>
    </row>
    <row r="7284" spans="1:6" x14ac:dyDescent="0.25">
      <c r="A7284" s="3">
        <v>35146</v>
      </c>
      <c r="B7284" s="2">
        <v>5.03</v>
      </c>
      <c r="C7284" s="2">
        <v>5.09</v>
      </c>
      <c r="D7284" s="2">
        <v>4.88</v>
      </c>
      <c r="E7284" s="2">
        <v>4.97</v>
      </c>
      <c r="F7284" s="2">
        <v>-1.192842942</v>
      </c>
    </row>
    <row r="7285" spans="1:6" x14ac:dyDescent="0.25">
      <c r="A7285" s="3">
        <v>35145</v>
      </c>
      <c r="B7285" s="2">
        <v>5.09</v>
      </c>
      <c r="C7285" s="2">
        <v>5.1100000000000003</v>
      </c>
      <c r="D7285" s="2">
        <v>4.92</v>
      </c>
      <c r="E7285" s="2">
        <v>4.97</v>
      </c>
      <c r="F7285" s="2">
        <v>-2.3575638510000001</v>
      </c>
    </row>
    <row r="7286" spans="1:6" x14ac:dyDescent="0.25">
      <c r="A7286" s="3">
        <v>35144</v>
      </c>
      <c r="B7286" s="2">
        <v>5.36</v>
      </c>
      <c r="C7286" s="2">
        <v>5.37</v>
      </c>
      <c r="D7286" s="2">
        <v>4.93</v>
      </c>
      <c r="E7286" s="2">
        <v>5.1100000000000003</v>
      </c>
      <c r="F7286" s="2">
        <v>-4.6641791039999996</v>
      </c>
    </row>
    <row r="7287" spans="1:6" x14ac:dyDescent="0.25">
      <c r="A7287" s="3">
        <v>35143</v>
      </c>
      <c r="B7287" s="2">
        <v>5.47</v>
      </c>
      <c r="C7287" s="2">
        <v>5.47</v>
      </c>
      <c r="D7287" s="2">
        <v>5.22</v>
      </c>
      <c r="E7287" s="2">
        <v>5.39</v>
      </c>
      <c r="F7287" s="2">
        <v>-1.462522852</v>
      </c>
    </row>
    <row r="7288" spans="1:6" x14ac:dyDescent="0.25">
      <c r="A7288" s="3">
        <v>35142</v>
      </c>
      <c r="B7288" s="2">
        <v>5.4</v>
      </c>
      <c r="C7288" s="2">
        <v>5.43</v>
      </c>
      <c r="D7288" s="2">
        <v>5.32</v>
      </c>
      <c r="E7288" s="2">
        <v>5.4</v>
      </c>
      <c r="F7288" s="2">
        <v>0</v>
      </c>
    </row>
    <row r="7289" spans="1:6" x14ac:dyDescent="0.25">
      <c r="A7289" s="3">
        <v>35139</v>
      </c>
      <c r="B7289" s="2">
        <v>5.13</v>
      </c>
      <c r="C7289" s="2">
        <v>5.3</v>
      </c>
      <c r="D7289" s="2">
        <v>5.09</v>
      </c>
      <c r="E7289" s="2">
        <v>5.28</v>
      </c>
      <c r="F7289" s="2">
        <v>2.9239766079999998</v>
      </c>
    </row>
    <row r="7290" spans="1:6" x14ac:dyDescent="0.25">
      <c r="A7290" s="3">
        <v>35138</v>
      </c>
      <c r="B7290" s="2">
        <v>5.15</v>
      </c>
      <c r="C7290" s="2">
        <v>5.28</v>
      </c>
      <c r="D7290" s="2">
        <v>5.09</v>
      </c>
      <c r="E7290" s="2">
        <v>5.0999999999999996</v>
      </c>
      <c r="F7290" s="2">
        <v>-0.97087378599999996</v>
      </c>
    </row>
    <row r="7291" spans="1:6" x14ac:dyDescent="0.25">
      <c r="A7291" s="3">
        <v>35137</v>
      </c>
      <c r="B7291" s="2">
        <v>5.13</v>
      </c>
      <c r="C7291" s="2">
        <v>5.23</v>
      </c>
      <c r="D7291" s="2">
        <v>5.0599999999999996</v>
      </c>
      <c r="E7291" s="2">
        <v>5.13</v>
      </c>
      <c r="F7291" s="2">
        <v>0</v>
      </c>
    </row>
    <row r="7292" spans="1:6" x14ac:dyDescent="0.25">
      <c r="A7292" s="3">
        <v>35136</v>
      </c>
      <c r="B7292" s="2">
        <v>5.04</v>
      </c>
      <c r="C7292" s="2">
        <v>5.12</v>
      </c>
      <c r="D7292" s="2">
        <v>4.9000000000000004</v>
      </c>
      <c r="E7292" s="2">
        <v>5.04</v>
      </c>
      <c r="F7292" s="2">
        <v>0</v>
      </c>
    </row>
    <row r="7293" spans="1:6" x14ac:dyDescent="0.25">
      <c r="A7293" s="3">
        <v>35135</v>
      </c>
      <c r="B7293" s="2">
        <v>4.96</v>
      </c>
      <c r="C7293" s="2">
        <v>5.1100000000000003</v>
      </c>
      <c r="D7293" s="2">
        <v>4.9000000000000004</v>
      </c>
      <c r="E7293" s="2">
        <v>5.0999999999999996</v>
      </c>
      <c r="F7293" s="2">
        <v>2.8225806449999999</v>
      </c>
    </row>
    <row r="7294" spans="1:6" x14ac:dyDescent="0.25">
      <c r="A7294" s="3">
        <v>35132</v>
      </c>
      <c r="B7294" s="2">
        <v>4.78</v>
      </c>
      <c r="C7294" s="2">
        <v>5</v>
      </c>
      <c r="D7294" s="2">
        <v>4.6500000000000004</v>
      </c>
      <c r="E7294" s="2">
        <v>4.8899999999999997</v>
      </c>
      <c r="F7294" s="2">
        <v>2.3012552300000002</v>
      </c>
    </row>
    <row r="7295" spans="1:6" x14ac:dyDescent="0.25">
      <c r="A7295" s="3">
        <v>35131</v>
      </c>
      <c r="B7295" s="2">
        <v>5.13</v>
      </c>
      <c r="C7295" s="2">
        <v>5.14</v>
      </c>
      <c r="D7295" s="2">
        <v>4.9400000000000004</v>
      </c>
      <c r="E7295" s="2">
        <v>5.0599999999999996</v>
      </c>
      <c r="F7295" s="2">
        <v>-1.3645224170000001</v>
      </c>
    </row>
    <row r="7296" spans="1:6" x14ac:dyDescent="0.25">
      <c r="A7296" s="3">
        <v>35130</v>
      </c>
      <c r="B7296" s="2">
        <v>5.26</v>
      </c>
      <c r="C7296" s="2">
        <v>5.3</v>
      </c>
      <c r="D7296" s="2">
        <v>5.09</v>
      </c>
      <c r="E7296" s="2">
        <v>5.1100000000000003</v>
      </c>
      <c r="F7296" s="2">
        <v>-2.8517110269999999</v>
      </c>
    </row>
    <row r="7297" spans="1:6" x14ac:dyDescent="0.25">
      <c r="A7297" s="3">
        <v>35129</v>
      </c>
      <c r="B7297" s="2">
        <v>4.88</v>
      </c>
      <c r="C7297" s="2">
        <v>5.23</v>
      </c>
      <c r="D7297" s="2">
        <v>4.87</v>
      </c>
      <c r="E7297" s="2">
        <v>5.23</v>
      </c>
      <c r="F7297" s="2">
        <v>7.1721311480000001</v>
      </c>
    </row>
    <row r="7298" spans="1:6" x14ac:dyDescent="0.25">
      <c r="A7298" s="3">
        <v>35128</v>
      </c>
      <c r="B7298" s="2">
        <v>5.1100000000000003</v>
      </c>
      <c r="C7298" s="2">
        <v>5.12</v>
      </c>
      <c r="D7298" s="2">
        <v>4.79</v>
      </c>
      <c r="E7298" s="2">
        <v>4.9000000000000004</v>
      </c>
      <c r="F7298" s="2">
        <v>-4.1095890410000004</v>
      </c>
    </row>
    <row r="7299" spans="1:6" x14ac:dyDescent="0.25">
      <c r="A7299" s="3">
        <v>35125</v>
      </c>
      <c r="B7299" s="2">
        <v>5.22</v>
      </c>
      <c r="C7299" s="2">
        <v>5.26</v>
      </c>
      <c r="D7299" s="2">
        <v>4.68</v>
      </c>
      <c r="E7299" s="2">
        <v>5.05</v>
      </c>
      <c r="F7299" s="2">
        <v>-3.2567049809999999</v>
      </c>
    </row>
    <row r="7300" spans="1:6" x14ac:dyDescent="0.25">
      <c r="A7300" s="3">
        <v>35124</v>
      </c>
      <c r="B7300" s="2">
        <v>5.24</v>
      </c>
      <c r="C7300" s="2">
        <v>5.39</v>
      </c>
      <c r="D7300" s="2">
        <v>5.13</v>
      </c>
      <c r="E7300" s="2">
        <v>5.28</v>
      </c>
      <c r="F7300" s="2">
        <v>0.76335877900000004</v>
      </c>
    </row>
    <row r="7301" spans="1:6" x14ac:dyDescent="0.25">
      <c r="A7301" s="3">
        <v>35123</v>
      </c>
      <c r="B7301" s="2">
        <v>5.49</v>
      </c>
      <c r="C7301" s="2">
        <v>5.56</v>
      </c>
      <c r="D7301" s="2">
        <v>5.28</v>
      </c>
      <c r="E7301" s="2">
        <v>5.31</v>
      </c>
      <c r="F7301" s="2">
        <v>-3.2786885250000002</v>
      </c>
    </row>
    <row r="7302" spans="1:6" x14ac:dyDescent="0.25">
      <c r="A7302" s="3">
        <v>35122</v>
      </c>
      <c r="B7302" s="2">
        <v>5.6</v>
      </c>
      <c r="C7302" s="2">
        <v>5.61</v>
      </c>
      <c r="D7302" s="2">
        <v>5.38</v>
      </c>
      <c r="E7302" s="2">
        <v>5.42</v>
      </c>
      <c r="F7302" s="2">
        <v>-3.2142857139999998</v>
      </c>
    </row>
    <row r="7303" spans="1:6" x14ac:dyDescent="0.25">
      <c r="A7303" s="3">
        <v>35121</v>
      </c>
      <c r="B7303" s="2">
        <v>5.49</v>
      </c>
      <c r="C7303" s="2">
        <v>5.62</v>
      </c>
      <c r="D7303" s="2">
        <v>5.39</v>
      </c>
      <c r="E7303" s="2">
        <v>5.56</v>
      </c>
      <c r="F7303" s="2">
        <v>1.275045537</v>
      </c>
    </row>
    <row r="7304" spans="1:6" x14ac:dyDescent="0.25">
      <c r="A7304" s="3">
        <v>35118</v>
      </c>
      <c r="B7304" s="2">
        <v>5.6</v>
      </c>
      <c r="C7304" s="2">
        <v>5.67</v>
      </c>
      <c r="D7304" s="2">
        <v>5.36</v>
      </c>
      <c r="E7304" s="2">
        <v>5.52</v>
      </c>
      <c r="F7304" s="2">
        <v>-1.428571429</v>
      </c>
    </row>
    <row r="7305" spans="1:6" x14ac:dyDescent="0.25">
      <c r="A7305" s="3">
        <v>35117</v>
      </c>
      <c r="B7305" s="2">
        <v>5.35</v>
      </c>
      <c r="C7305" s="2">
        <v>5.55</v>
      </c>
      <c r="D7305" s="2">
        <v>5.25</v>
      </c>
      <c r="E7305" s="2">
        <v>5.5</v>
      </c>
      <c r="F7305" s="2">
        <v>2.8037383180000002</v>
      </c>
    </row>
    <row r="7306" spans="1:6" x14ac:dyDescent="0.25">
      <c r="A7306" s="3">
        <v>35116</v>
      </c>
      <c r="B7306" s="2">
        <v>5.18</v>
      </c>
      <c r="C7306" s="2">
        <v>5.26</v>
      </c>
      <c r="D7306" s="2">
        <v>5.04</v>
      </c>
      <c r="E7306" s="2">
        <v>5.24</v>
      </c>
      <c r="F7306" s="2">
        <v>1.158301158</v>
      </c>
    </row>
    <row r="7307" spans="1:6" x14ac:dyDescent="0.25">
      <c r="A7307" s="3">
        <v>35115</v>
      </c>
      <c r="B7307" s="2">
        <v>4.8499999999999996</v>
      </c>
      <c r="C7307" s="2">
        <v>5.1100000000000003</v>
      </c>
      <c r="D7307" s="2">
        <v>4.8499999999999996</v>
      </c>
      <c r="E7307" s="2">
        <v>5.07</v>
      </c>
      <c r="F7307" s="2">
        <v>4.5360824739999996</v>
      </c>
    </row>
    <row r="7308" spans="1:6" x14ac:dyDescent="0.25">
      <c r="A7308" s="3">
        <v>35111</v>
      </c>
      <c r="B7308" s="2">
        <v>4.9400000000000004</v>
      </c>
      <c r="C7308" s="2">
        <v>5</v>
      </c>
      <c r="D7308" s="2">
        <v>4.9000000000000004</v>
      </c>
      <c r="E7308" s="2">
        <v>4.9400000000000004</v>
      </c>
      <c r="F7308" s="2">
        <v>0</v>
      </c>
    </row>
    <row r="7309" spans="1:6" x14ac:dyDescent="0.25">
      <c r="A7309" s="3">
        <v>35110</v>
      </c>
      <c r="B7309" s="2">
        <v>4.9000000000000004</v>
      </c>
      <c r="C7309" s="2">
        <v>5</v>
      </c>
      <c r="D7309" s="2">
        <v>4.87</v>
      </c>
      <c r="E7309" s="2">
        <v>4.9400000000000004</v>
      </c>
      <c r="F7309" s="2">
        <v>0.81632653099999997</v>
      </c>
    </row>
    <row r="7310" spans="1:6" x14ac:dyDescent="0.25">
      <c r="A7310" s="3">
        <v>35109</v>
      </c>
      <c r="B7310" s="2">
        <v>5.0199999999999996</v>
      </c>
      <c r="C7310" s="2">
        <v>5.03</v>
      </c>
      <c r="D7310" s="2">
        <v>4.8099999999999996</v>
      </c>
      <c r="E7310" s="2">
        <v>4.92</v>
      </c>
      <c r="F7310" s="2">
        <v>-1.992031873</v>
      </c>
    </row>
    <row r="7311" spans="1:6" x14ac:dyDescent="0.25">
      <c r="A7311" s="3">
        <v>35108</v>
      </c>
      <c r="B7311" s="2">
        <v>4.92</v>
      </c>
      <c r="C7311" s="2">
        <v>5.04</v>
      </c>
      <c r="D7311" s="2">
        <v>4.87</v>
      </c>
      <c r="E7311" s="2">
        <v>5.01</v>
      </c>
      <c r="F7311" s="2">
        <v>1.8292682929999999</v>
      </c>
    </row>
    <row r="7312" spans="1:6" x14ac:dyDescent="0.25">
      <c r="A7312" s="3">
        <v>35107</v>
      </c>
      <c r="B7312" s="2">
        <v>5.0999999999999996</v>
      </c>
      <c r="C7312" s="2">
        <v>5.14</v>
      </c>
      <c r="D7312" s="2">
        <v>4.9800000000000004</v>
      </c>
      <c r="E7312" s="2">
        <v>5</v>
      </c>
      <c r="F7312" s="2">
        <v>-1.9607843140000001</v>
      </c>
    </row>
    <row r="7313" spans="1:6" x14ac:dyDescent="0.25">
      <c r="A7313" s="3">
        <v>35104</v>
      </c>
      <c r="B7313" s="2">
        <v>5.0599999999999996</v>
      </c>
      <c r="C7313" s="2">
        <v>5.19</v>
      </c>
      <c r="D7313" s="2">
        <v>5</v>
      </c>
      <c r="E7313" s="2">
        <v>5.07</v>
      </c>
      <c r="F7313" s="2">
        <v>0.19762845800000001</v>
      </c>
    </row>
    <row r="7314" spans="1:6" x14ac:dyDescent="0.25">
      <c r="A7314" s="3">
        <v>35103</v>
      </c>
      <c r="B7314" s="2">
        <v>4.95</v>
      </c>
      <c r="C7314" s="2">
        <v>5.01</v>
      </c>
      <c r="D7314" s="2">
        <v>4.88</v>
      </c>
      <c r="E7314" s="2">
        <v>4.9400000000000004</v>
      </c>
      <c r="F7314" s="2">
        <v>-0.20202020200000001</v>
      </c>
    </row>
    <row r="7315" spans="1:6" x14ac:dyDescent="0.25">
      <c r="A7315" s="3">
        <v>35102</v>
      </c>
      <c r="B7315" s="2">
        <v>4.97</v>
      </c>
      <c r="C7315" s="2">
        <v>4.9800000000000004</v>
      </c>
      <c r="D7315" s="2">
        <v>4.8600000000000003</v>
      </c>
      <c r="E7315" s="2">
        <v>4.92</v>
      </c>
      <c r="F7315" s="2">
        <v>-1.0060362169999999</v>
      </c>
    </row>
    <row r="7316" spans="1:6" x14ac:dyDescent="0.25">
      <c r="A7316" s="3">
        <v>35101</v>
      </c>
      <c r="B7316" s="2">
        <v>4.8899999999999997</v>
      </c>
      <c r="C7316" s="2">
        <v>4.97</v>
      </c>
      <c r="D7316" s="2">
        <v>4.8600000000000003</v>
      </c>
      <c r="E7316" s="2">
        <v>4.97</v>
      </c>
      <c r="F7316" s="2">
        <v>1.6359918200000001</v>
      </c>
    </row>
    <row r="7317" spans="1:6" x14ac:dyDescent="0.25">
      <c r="A7317" s="3">
        <v>35100</v>
      </c>
      <c r="B7317" s="2">
        <v>4.7</v>
      </c>
      <c r="C7317" s="2">
        <v>4.87</v>
      </c>
      <c r="D7317" s="2">
        <v>4.6900000000000004</v>
      </c>
      <c r="E7317" s="2">
        <v>4.87</v>
      </c>
      <c r="F7317" s="2">
        <v>3.6170212770000001</v>
      </c>
    </row>
    <row r="7318" spans="1:6" x14ac:dyDescent="0.25">
      <c r="A7318" s="3">
        <v>35097</v>
      </c>
      <c r="B7318" s="2">
        <v>4.7699999999999996</v>
      </c>
      <c r="C7318" s="2">
        <v>4.78</v>
      </c>
      <c r="D7318" s="2">
        <v>4.68</v>
      </c>
      <c r="E7318" s="2">
        <v>4.6900000000000004</v>
      </c>
      <c r="F7318" s="2">
        <v>-1.677148847</v>
      </c>
    </row>
    <row r="7319" spans="1:6" x14ac:dyDescent="0.25">
      <c r="A7319" s="3">
        <v>35096</v>
      </c>
      <c r="B7319" s="2">
        <v>4.63</v>
      </c>
      <c r="C7319" s="2">
        <v>4.78</v>
      </c>
      <c r="D7319" s="2">
        <v>4.62</v>
      </c>
      <c r="E7319" s="2">
        <v>4.7699999999999996</v>
      </c>
      <c r="F7319" s="2">
        <v>3.0237580990000001</v>
      </c>
    </row>
    <row r="7320" spans="1:6" x14ac:dyDescent="0.25">
      <c r="A7320" s="3">
        <v>35095</v>
      </c>
      <c r="B7320" s="2">
        <v>4.58</v>
      </c>
      <c r="C7320" s="2">
        <v>4.68</v>
      </c>
      <c r="D7320" s="2">
        <v>4.5199999999999996</v>
      </c>
      <c r="E7320" s="2">
        <v>4.63</v>
      </c>
      <c r="F7320" s="2">
        <v>1.0917030569999999</v>
      </c>
    </row>
    <row r="7321" spans="1:6" x14ac:dyDescent="0.25">
      <c r="A7321" s="3">
        <v>35094</v>
      </c>
      <c r="B7321" s="2">
        <v>4.54</v>
      </c>
      <c r="C7321" s="2">
        <v>4.5999999999999996</v>
      </c>
      <c r="D7321" s="2">
        <v>4.51</v>
      </c>
      <c r="E7321" s="2">
        <v>4.57</v>
      </c>
      <c r="F7321" s="2">
        <v>0.66079295199999999</v>
      </c>
    </row>
    <row r="7322" spans="1:6" x14ac:dyDescent="0.25">
      <c r="A7322" s="3">
        <v>35093</v>
      </c>
      <c r="B7322" s="2">
        <v>4.5199999999999996</v>
      </c>
      <c r="C7322" s="2">
        <v>4.5599999999999996</v>
      </c>
      <c r="D7322" s="2">
        <v>4.46</v>
      </c>
      <c r="E7322" s="2">
        <v>4.51</v>
      </c>
      <c r="F7322" s="2">
        <v>-0.221238938</v>
      </c>
    </row>
    <row r="7323" spans="1:6" x14ac:dyDescent="0.25">
      <c r="A7323" s="3">
        <v>35090</v>
      </c>
      <c r="B7323" s="2">
        <v>4.38</v>
      </c>
      <c r="C7323" s="2">
        <v>4.51</v>
      </c>
      <c r="D7323" s="2">
        <v>4.32</v>
      </c>
      <c r="E7323" s="2">
        <v>4.51</v>
      </c>
      <c r="F7323" s="2">
        <v>2.96803653</v>
      </c>
    </row>
    <row r="7324" spans="1:6" x14ac:dyDescent="0.25">
      <c r="A7324" s="3">
        <v>35089</v>
      </c>
      <c r="B7324" s="2">
        <v>4.55</v>
      </c>
      <c r="C7324" s="2">
        <v>4.59</v>
      </c>
      <c r="D7324" s="2">
        <v>4.38</v>
      </c>
      <c r="E7324" s="2">
        <v>4.4000000000000004</v>
      </c>
      <c r="F7324" s="2">
        <v>-3.2967032970000001</v>
      </c>
    </row>
    <row r="7325" spans="1:6" x14ac:dyDescent="0.25">
      <c r="A7325" s="3">
        <v>35088</v>
      </c>
      <c r="B7325" s="2">
        <v>4.33</v>
      </c>
      <c r="C7325" s="2">
        <v>4.5</v>
      </c>
      <c r="D7325" s="2">
        <v>4.29</v>
      </c>
      <c r="E7325" s="2">
        <v>4.49</v>
      </c>
      <c r="F7325" s="2">
        <v>3.6951501150000001</v>
      </c>
    </row>
    <row r="7326" spans="1:6" x14ac:dyDescent="0.25">
      <c r="A7326" s="3">
        <v>35087</v>
      </c>
      <c r="B7326" s="2">
        <v>4.3</v>
      </c>
      <c r="C7326" s="2">
        <v>4.37</v>
      </c>
      <c r="D7326" s="2">
        <v>4.28</v>
      </c>
      <c r="E7326" s="2">
        <v>4.33</v>
      </c>
      <c r="F7326" s="2">
        <v>0.69767441900000005</v>
      </c>
    </row>
    <row r="7327" spans="1:6" x14ac:dyDescent="0.25">
      <c r="A7327" s="3">
        <v>35086</v>
      </c>
      <c r="B7327" s="2">
        <v>4.21</v>
      </c>
      <c r="C7327" s="2">
        <v>4.3600000000000003</v>
      </c>
      <c r="D7327" s="2">
        <v>4.1399999999999997</v>
      </c>
      <c r="E7327" s="2">
        <v>4.33</v>
      </c>
      <c r="F7327" s="2">
        <v>2.8503562950000001</v>
      </c>
    </row>
    <row r="7328" spans="1:6" x14ac:dyDescent="0.25">
      <c r="A7328" s="3">
        <v>35083</v>
      </c>
      <c r="B7328" s="2">
        <v>3.97</v>
      </c>
      <c r="C7328" s="2">
        <v>4.2300000000000004</v>
      </c>
      <c r="D7328" s="2">
        <v>3.91</v>
      </c>
      <c r="E7328" s="2">
        <v>4.21</v>
      </c>
      <c r="F7328" s="2">
        <v>6.0453400500000001</v>
      </c>
    </row>
    <row r="7329" spans="1:6" x14ac:dyDescent="0.25">
      <c r="A7329" s="3">
        <v>35082</v>
      </c>
      <c r="B7329" s="2">
        <v>3.94</v>
      </c>
      <c r="C7329" s="2">
        <v>4</v>
      </c>
      <c r="D7329" s="2">
        <v>3.88</v>
      </c>
      <c r="E7329" s="2">
        <v>3.93</v>
      </c>
      <c r="F7329" s="2">
        <v>-0.25380710699999998</v>
      </c>
    </row>
    <row r="7330" spans="1:6" x14ac:dyDescent="0.25">
      <c r="A7330" s="3">
        <v>35081</v>
      </c>
      <c r="B7330" s="2">
        <v>3.75</v>
      </c>
      <c r="C7330" s="2">
        <v>4</v>
      </c>
      <c r="D7330" s="2">
        <v>3.71</v>
      </c>
      <c r="E7330" s="2">
        <v>3.88</v>
      </c>
      <c r="F7330" s="2">
        <v>3.4666666670000001</v>
      </c>
    </row>
    <row r="7331" spans="1:6" x14ac:dyDescent="0.25">
      <c r="A7331" s="3">
        <v>35080</v>
      </c>
      <c r="B7331" s="2">
        <v>3.79</v>
      </c>
      <c r="C7331" s="2">
        <v>3.84</v>
      </c>
      <c r="D7331" s="2">
        <v>3.62</v>
      </c>
      <c r="E7331" s="2">
        <v>3.81</v>
      </c>
      <c r="F7331" s="2">
        <v>0.527704485</v>
      </c>
    </row>
    <row r="7332" spans="1:6" x14ac:dyDescent="0.25">
      <c r="A7332" s="3">
        <v>35079</v>
      </c>
      <c r="B7332" s="2">
        <v>3.93</v>
      </c>
      <c r="C7332" s="2">
        <v>3.94</v>
      </c>
      <c r="D7332" s="2">
        <v>3.62</v>
      </c>
      <c r="E7332" s="2">
        <v>3.73</v>
      </c>
      <c r="F7332" s="2">
        <v>-5.0890585240000004</v>
      </c>
    </row>
    <row r="7333" spans="1:6" x14ac:dyDescent="0.25">
      <c r="A7333" s="3">
        <v>35076</v>
      </c>
      <c r="B7333" s="2">
        <v>3.98</v>
      </c>
      <c r="C7333" s="2">
        <v>4.04</v>
      </c>
      <c r="D7333" s="2">
        <v>3.81</v>
      </c>
      <c r="E7333" s="2">
        <v>3.92</v>
      </c>
      <c r="F7333" s="2">
        <v>-1.507537688</v>
      </c>
    </row>
    <row r="7334" spans="1:6" x14ac:dyDescent="0.25">
      <c r="A7334" s="3">
        <v>35075</v>
      </c>
      <c r="B7334" s="2">
        <v>3.83</v>
      </c>
      <c r="C7334" s="2">
        <v>3.93</v>
      </c>
      <c r="D7334" s="2">
        <v>3.82</v>
      </c>
      <c r="E7334" s="2">
        <v>3.93</v>
      </c>
      <c r="F7334" s="2">
        <v>2.6109660570000002</v>
      </c>
    </row>
    <row r="7335" spans="1:6" x14ac:dyDescent="0.25">
      <c r="A7335" s="3">
        <v>35074</v>
      </c>
      <c r="B7335" s="2">
        <v>3.56</v>
      </c>
      <c r="C7335" s="2">
        <v>3.84</v>
      </c>
      <c r="D7335" s="2">
        <v>3.55</v>
      </c>
      <c r="E7335" s="2">
        <v>3.71</v>
      </c>
      <c r="F7335" s="2">
        <v>4.2134831459999997</v>
      </c>
    </row>
    <row r="7336" spans="1:6" x14ac:dyDescent="0.25">
      <c r="A7336" s="3">
        <v>35073</v>
      </c>
      <c r="B7336" s="2">
        <v>3.92</v>
      </c>
      <c r="C7336" s="2">
        <v>3.93</v>
      </c>
      <c r="D7336" s="2">
        <v>3.63</v>
      </c>
      <c r="E7336" s="2">
        <v>3.63</v>
      </c>
      <c r="F7336" s="2">
        <v>-7.3979591840000003</v>
      </c>
    </row>
    <row r="7337" spans="1:6" x14ac:dyDescent="0.25">
      <c r="A7337" s="3">
        <v>35072</v>
      </c>
      <c r="B7337" s="2">
        <v>3.98</v>
      </c>
      <c r="C7337" s="2">
        <v>3.99</v>
      </c>
      <c r="D7337" s="2">
        <v>3.92</v>
      </c>
      <c r="E7337" s="2">
        <v>3.93</v>
      </c>
      <c r="F7337" s="2">
        <v>-1.2562814069999999</v>
      </c>
    </row>
    <row r="7338" spans="1:6" x14ac:dyDescent="0.25">
      <c r="A7338" s="3">
        <v>35069</v>
      </c>
      <c r="B7338" s="2">
        <v>3.85</v>
      </c>
      <c r="C7338" s="2">
        <v>4.0199999999999996</v>
      </c>
      <c r="D7338" s="2">
        <v>3.79</v>
      </c>
      <c r="E7338" s="2">
        <v>3.97</v>
      </c>
      <c r="F7338" s="2">
        <v>3.116883117</v>
      </c>
    </row>
    <row r="7339" spans="1:6" x14ac:dyDescent="0.25">
      <c r="A7339" s="3">
        <v>35068</v>
      </c>
      <c r="B7339" s="2">
        <v>4.08</v>
      </c>
      <c r="C7339" s="2">
        <v>4.09</v>
      </c>
      <c r="D7339" s="2">
        <v>3.79</v>
      </c>
      <c r="E7339" s="2">
        <v>3.93</v>
      </c>
      <c r="F7339" s="2">
        <v>-3.6764705879999999</v>
      </c>
    </row>
    <row r="7340" spans="1:6" x14ac:dyDescent="0.25">
      <c r="A7340" s="3">
        <v>35067</v>
      </c>
      <c r="B7340" s="2">
        <v>4.2</v>
      </c>
      <c r="C7340" s="2">
        <v>4.2300000000000004</v>
      </c>
      <c r="D7340" s="2">
        <v>4.01</v>
      </c>
      <c r="E7340" s="2">
        <v>4.07</v>
      </c>
      <c r="F7340" s="2">
        <v>-3.095238095</v>
      </c>
    </row>
    <row r="7341" spans="1:6" x14ac:dyDescent="0.25">
      <c r="A7341" s="3">
        <v>35066</v>
      </c>
      <c r="B7341" s="2">
        <v>4.1399999999999997</v>
      </c>
      <c r="C7341" s="2">
        <v>4.2699999999999996</v>
      </c>
      <c r="D7341" s="2">
        <v>4.07</v>
      </c>
      <c r="E7341" s="2">
        <v>4.24</v>
      </c>
      <c r="F7341" s="2">
        <v>2.4154589369999999</v>
      </c>
    </row>
    <row r="7342" spans="1:6" x14ac:dyDescent="0.25">
      <c r="A7342" s="3">
        <v>35062</v>
      </c>
      <c r="B7342" s="2">
        <v>4.18</v>
      </c>
      <c r="C7342" s="2">
        <v>4.21</v>
      </c>
      <c r="D7342" s="2">
        <v>4.13</v>
      </c>
      <c r="E7342" s="2">
        <v>4.1399999999999997</v>
      </c>
      <c r="F7342" s="2">
        <v>-0.95693779899999998</v>
      </c>
    </row>
    <row r="7343" spans="1:6" x14ac:dyDescent="0.25">
      <c r="A7343" s="3">
        <v>35061</v>
      </c>
      <c r="B7343" s="2">
        <v>4.21</v>
      </c>
      <c r="C7343" s="2">
        <v>4.2300000000000004</v>
      </c>
      <c r="D7343" s="2">
        <v>4.16</v>
      </c>
      <c r="E7343" s="2">
        <v>4.1900000000000004</v>
      </c>
      <c r="F7343" s="2">
        <v>-0.47505938199999997</v>
      </c>
    </row>
    <row r="7344" spans="1:6" x14ac:dyDescent="0.25">
      <c r="A7344" s="3">
        <v>35060</v>
      </c>
      <c r="B7344" s="2">
        <v>4.3</v>
      </c>
      <c r="C7344" s="2">
        <v>4.3499999999999996</v>
      </c>
      <c r="D7344" s="2">
        <v>4.24</v>
      </c>
      <c r="E7344" s="2">
        <v>4.26</v>
      </c>
      <c r="F7344" s="2">
        <v>-0.93023255800000004</v>
      </c>
    </row>
    <row r="7345" spans="1:6" x14ac:dyDescent="0.25">
      <c r="A7345" s="3">
        <v>35059</v>
      </c>
      <c r="B7345" s="2">
        <v>4.26</v>
      </c>
      <c r="C7345" s="2">
        <v>4.3600000000000003</v>
      </c>
      <c r="D7345" s="2">
        <v>4.18</v>
      </c>
      <c r="E7345" s="2">
        <v>4.3</v>
      </c>
      <c r="F7345" s="2">
        <v>0.93896713600000004</v>
      </c>
    </row>
    <row r="7346" spans="1:6" x14ac:dyDescent="0.25">
      <c r="A7346" s="3">
        <v>35055</v>
      </c>
      <c r="B7346" s="2">
        <v>4.18</v>
      </c>
      <c r="C7346" s="2">
        <v>4.26</v>
      </c>
      <c r="D7346" s="2">
        <v>4.13</v>
      </c>
      <c r="E7346" s="2">
        <v>4.26</v>
      </c>
      <c r="F7346" s="2">
        <v>1.913875598</v>
      </c>
    </row>
    <row r="7347" spans="1:6" x14ac:dyDescent="0.25">
      <c r="A7347" s="3">
        <v>35054</v>
      </c>
      <c r="B7347" s="2">
        <v>4.18</v>
      </c>
      <c r="C7347" s="2">
        <v>4.21</v>
      </c>
      <c r="D7347" s="2">
        <v>4.1100000000000003</v>
      </c>
      <c r="E7347" s="2">
        <v>4.1900000000000004</v>
      </c>
      <c r="F7347" s="2">
        <v>0.23923444999999999</v>
      </c>
    </row>
    <row r="7348" spans="1:6" x14ac:dyDescent="0.25">
      <c r="A7348" s="3">
        <v>35053</v>
      </c>
      <c r="B7348" s="2">
        <v>4.42</v>
      </c>
      <c r="C7348" s="2">
        <v>4.43</v>
      </c>
      <c r="D7348" s="2">
        <v>4.0999999999999996</v>
      </c>
      <c r="E7348" s="2">
        <v>4.1100000000000003</v>
      </c>
      <c r="F7348" s="2">
        <v>-7.0135746609999998</v>
      </c>
    </row>
    <row r="7349" spans="1:6" x14ac:dyDescent="0.25">
      <c r="A7349" s="3">
        <v>35052</v>
      </c>
      <c r="B7349" s="2">
        <v>3.99</v>
      </c>
      <c r="C7349" s="2">
        <v>4.38</v>
      </c>
      <c r="D7349" s="2">
        <v>3.97</v>
      </c>
      <c r="E7349" s="2">
        <v>4.3499999999999996</v>
      </c>
      <c r="F7349" s="2">
        <v>9.0225563910000002</v>
      </c>
    </row>
    <row r="7350" spans="1:6" x14ac:dyDescent="0.25">
      <c r="A7350" s="3">
        <v>35051</v>
      </c>
      <c r="B7350" s="2">
        <v>4.0999999999999996</v>
      </c>
      <c r="C7350" s="2">
        <v>4.0999999999999996</v>
      </c>
      <c r="D7350" s="2">
        <v>3.86</v>
      </c>
      <c r="E7350" s="2">
        <v>3.94</v>
      </c>
      <c r="F7350" s="2">
        <v>-3.902439024</v>
      </c>
    </row>
    <row r="7351" spans="1:6" x14ac:dyDescent="0.25">
      <c r="A7351" s="3">
        <v>35048</v>
      </c>
      <c r="B7351" s="2">
        <v>4.0599999999999996</v>
      </c>
      <c r="C7351" s="2">
        <v>4.17</v>
      </c>
      <c r="D7351" s="2">
        <v>3.96</v>
      </c>
      <c r="E7351" s="2">
        <v>4.12</v>
      </c>
      <c r="F7351" s="2">
        <v>1.477832512</v>
      </c>
    </row>
    <row r="7352" spans="1:6" x14ac:dyDescent="0.25">
      <c r="A7352" s="3">
        <v>35047</v>
      </c>
      <c r="B7352" s="2">
        <v>4.29</v>
      </c>
      <c r="C7352" s="2">
        <v>4.32</v>
      </c>
      <c r="D7352" s="2">
        <v>4.03</v>
      </c>
      <c r="E7352" s="2">
        <v>4.05</v>
      </c>
      <c r="F7352" s="2">
        <v>-5.5944055940000004</v>
      </c>
    </row>
    <row r="7353" spans="1:6" x14ac:dyDescent="0.25">
      <c r="A7353" s="3">
        <v>35046</v>
      </c>
      <c r="B7353" s="2">
        <v>4.33</v>
      </c>
      <c r="C7353" s="2">
        <v>4.37</v>
      </c>
      <c r="D7353" s="2">
        <v>4.25</v>
      </c>
      <c r="E7353" s="2">
        <v>4.28</v>
      </c>
      <c r="F7353" s="2">
        <v>-1.154734411</v>
      </c>
    </row>
    <row r="7354" spans="1:6" x14ac:dyDescent="0.25">
      <c r="A7354" s="3">
        <v>35045</v>
      </c>
      <c r="B7354" s="2">
        <v>4.46</v>
      </c>
      <c r="C7354" s="2">
        <v>4.49</v>
      </c>
      <c r="D7354" s="2">
        <v>4.3099999999999996</v>
      </c>
      <c r="E7354" s="2">
        <v>4.3099999999999996</v>
      </c>
      <c r="F7354" s="2">
        <v>-3.3632287000000001</v>
      </c>
    </row>
    <row r="7355" spans="1:6" x14ac:dyDescent="0.25">
      <c r="A7355" s="3">
        <v>35044</v>
      </c>
      <c r="B7355" s="2">
        <v>4.46</v>
      </c>
      <c r="C7355" s="2">
        <v>4.49</v>
      </c>
      <c r="D7355" s="2">
        <v>4.4000000000000004</v>
      </c>
      <c r="E7355" s="2">
        <v>4.4400000000000004</v>
      </c>
      <c r="F7355" s="2">
        <v>-0.44843049299999999</v>
      </c>
    </row>
    <row r="7356" spans="1:6" x14ac:dyDescent="0.25">
      <c r="A7356" s="3">
        <v>35041</v>
      </c>
      <c r="B7356" s="2">
        <v>4.42</v>
      </c>
      <c r="C7356" s="2">
        <v>4.49</v>
      </c>
      <c r="D7356" s="2">
        <v>4.32</v>
      </c>
      <c r="E7356" s="2">
        <v>4.43</v>
      </c>
      <c r="F7356" s="2">
        <v>0.22624434399999999</v>
      </c>
    </row>
    <row r="7357" spans="1:6" x14ac:dyDescent="0.25">
      <c r="A7357" s="3">
        <v>35040</v>
      </c>
      <c r="B7357" s="2">
        <v>4.46</v>
      </c>
      <c r="C7357" s="2">
        <v>4.46</v>
      </c>
      <c r="D7357" s="2">
        <v>4.26</v>
      </c>
      <c r="E7357" s="2">
        <v>4.41</v>
      </c>
      <c r="F7357" s="2">
        <v>-1.1210762329999999</v>
      </c>
    </row>
    <row r="7358" spans="1:6" x14ac:dyDescent="0.25">
      <c r="A7358" s="3">
        <v>35039</v>
      </c>
      <c r="B7358" s="2">
        <v>4.59</v>
      </c>
      <c r="C7358" s="2">
        <v>4.6500000000000004</v>
      </c>
      <c r="D7358" s="2">
        <v>4.33</v>
      </c>
      <c r="E7358" s="2">
        <v>4.43</v>
      </c>
      <c r="F7358" s="2">
        <v>-3.4858387799999999</v>
      </c>
    </row>
    <row r="7359" spans="1:6" x14ac:dyDescent="0.25">
      <c r="A7359" s="3">
        <v>35038</v>
      </c>
      <c r="B7359" s="2">
        <v>4.74</v>
      </c>
      <c r="C7359" s="2">
        <v>4.7699999999999996</v>
      </c>
      <c r="D7359" s="2">
        <v>4.4800000000000004</v>
      </c>
      <c r="E7359" s="2">
        <v>4.57</v>
      </c>
      <c r="F7359" s="2">
        <v>-3.58649789</v>
      </c>
    </row>
    <row r="7360" spans="1:6" x14ac:dyDescent="0.25">
      <c r="A7360" s="3">
        <v>35037</v>
      </c>
      <c r="B7360" s="2">
        <v>4.57</v>
      </c>
      <c r="C7360" s="2">
        <v>4.7699999999999996</v>
      </c>
      <c r="D7360" s="2">
        <v>4.53</v>
      </c>
      <c r="E7360" s="2">
        <v>4.74</v>
      </c>
      <c r="F7360" s="2">
        <v>3.7199124729999999</v>
      </c>
    </row>
    <row r="7361" spans="1:6" x14ac:dyDescent="0.25">
      <c r="A7361" s="3">
        <v>35034</v>
      </c>
      <c r="B7361" s="2">
        <v>4.76</v>
      </c>
      <c r="C7361" s="2">
        <v>4.76</v>
      </c>
      <c r="D7361" s="2">
        <v>4.5</v>
      </c>
      <c r="E7361" s="2">
        <v>4.5599999999999996</v>
      </c>
      <c r="F7361" s="2">
        <v>-4.2016806720000002</v>
      </c>
    </row>
    <row r="7362" spans="1:6" x14ac:dyDescent="0.25">
      <c r="A7362" s="3">
        <v>35033</v>
      </c>
      <c r="B7362" s="2">
        <v>4.7300000000000004</v>
      </c>
      <c r="C7362" s="2">
        <v>4.74</v>
      </c>
      <c r="D7362" s="2">
        <v>4.62</v>
      </c>
      <c r="E7362" s="2">
        <v>4.67</v>
      </c>
      <c r="F7362" s="2">
        <v>-1.268498943</v>
      </c>
    </row>
    <row r="7363" spans="1:6" x14ac:dyDescent="0.25">
      <c r="A7363" s="3">
        <v>35032</v>
      </c>
      <c r="B7363" s="2">
        <v>4.6900000000000004</v>
      </c>
      <c r="C7363" s="2">
        <v>4.8</v>
      </c>
      <c r="D7363" s="2">
        <v>4.6500000000000004</v>
      </c>
      <c r="E7363" s="2">
        <v>4.74</v>
      </c>
      <c r="F7363" s="2">
        <v>1.066098081</v>
      </c>
    </row>
    <row r="7364" spans="1:6" x14ac:dyDescent="0.25">
      <c r="A7364" s="3">
        <v>35031</v>
      </c>
      <c r="B7364" s="2">
        <v>4.34</v>
      </c>
      <c r="C7364" s="2">
        <v>4.67</v>
      </c>
      <c r="D7364" s="2">
        <v>4.33</v>
      </c>
      <c r="E7364" s="2">
        <v>4.67</v>
      </c>
      <c r="F7364" s="2">
        <v>7.6036866359999999</v>
      </c>
    </row>
    <row r="7365" spans="1:6" x14ac:dyDescent="0.25">
      <c r="A7365" s="3">
        <v>35030</v>
      </c>
      <c r="B7365" s="2">
        <v>4.42</v>
      </c>
      <c r="C7365" s="2">
        <v>4.51</v>
      </c>
      <c r="D7365" s="2">
        <v>4.33</v>
      </c>
      <c r="E7365" s="2">
        <v>4.33</v>
      </c>
      <c r="F7365" s="2">
        <v>-2.0361990950000002</v>
      </c>
    </row>
    <row r="7366" spans="1:6" x14ac:dyDescent="0.25">
      <c r="A7366" s="3">
        <v>35027</v>
      </c>
      <c r="B7366" s="2">
        <v>4.22</v>
      </c>
      <c r="C7366" s="2">
        <v>4.38</v>
      </c>
      <c r="D7366" s="2">
        <v>4.21</v>
      </c>
      <c r="E7366" s="2">
        <v>4.38</v>
      </c>
      <c r="F7366" s="2">
        <v>3.7914691939999998</v>
      </c>
    </row>
    <row r="7367" spans="1:6" x14ac:dyDescent="0.25">
      <c r="A7367" s="3">
        <v>35025</v>
      </c>
      <c r="B7367" s="2">
        <v>4.41</v>
      </c>
      <c r="C7367" s="2">
        <v>4.47</v>
      </c>
      <c r="D7367" s="2">
        <v>4.21</v>
      </c>
      <c r="E7367" s="2">
        <v>4.21</v>
      </c>
      <c r="F7367" s="2">
        <v>-4.5351473919999998</v>
      </c>
    </row>
    <row r="7368" spans="1:6" x14ac:dyDescent="0.25">
      <c r="A7368" s="3">
        <v>35024</v>
      </c>
      <c r="B7368" s="2">
        <v>4.4000000000000004</v>
      </c>
      <c r="C7368" s="2">
        <v>4.4800000000000004</v>
      </c>
      <c r="D7368" s="2">
        <v>4.1900000000000004</v>
      </c>
      <c r="E7368" s="2">
        <v>4.38</v>
      </c>
      <c r="F7368" s="2">
        <v>-0.45454545499999999</v>
      </c>
    </row>
    <row r="7369" spans="1:6" x14ac:dyDescent="0.25">
      <c r="A7369" s="3">
        <v>35023</v>
      </c>
      <c r="B7369" s="2">
        <v>4.47</v>
      </c>
      <c r="C7369" s="2">
        <v>4.58</v>
      </c>
      <c r="D7369" s="2">
        <v>4.34</v>
      </c>
      <c r="E7369" s="2">
        <v>4.4000000000000004</v>
      </c>
      <c r="F7369" s="2">
        <v>-1.565995526</v>
      </c>
    </row>
    <row r="7370" spans="1:6" x14ac:dyDescent="0.25">
      <c r="A7370" s="3">
        <v>35020</v>
      </c>
      <c r="B7370" s="2">
        <v>4.54</v>
      </c>
      <c r="C7370" s="2">
        <v>4.58</v>
      </c>
      <c r="D7370" s="2">
        <v>4.4400000000000004</v>
      </c>
      <c r="E7370" s="2">
        <v>4.45</v>
      </c>
      <c r="F7370" s="2">
        <v>-1.9823788550000001</v>
      </c>
    </row>
    <row r="7371" spans="1:6" x14ac:dyDescent="0.25">
      <c r="A7371" s="3">
        <v>35019</v>
      </c>
      <c r="B7371" s="2">
        <v>4.43</v>
      </c>
      <c r="C7371" s="2">
        <v>4.6100000000000003</v>
      </c>
      <c r="D7371" s="2">
        <v>4.42</v>
      </c>
      <c r="E7371" s="2">
        <v>4.53</v>
      </c>
      <c r="F7371" s="2">
        <v>2.257336343</v>
      </c>
    </row>
    <row r="7372" spans="1:6" x14ac:dyDescent="0.25">
      <c r="A7372" s="3">
        <v>35018</v>
      </c>
      <c r="B7372" s="2">
        <v>4.53</v>
      </c>
      <c r="C7372" s="2">
        <v>4.57</v>
      </c>
      <c r="D7372" s="2">
        <v>4.3099999999999996</v>
      </c>
      <c r="E7372" s="2">
        <v>4.4400000000000004</v>
      </c>
      <c r="F7372" s="2">
        <v>-1.986754967</v>
      </c>
    </row>
    <row r="7373" spans="1:6" x14ac:dyDescent="0.25">
      <c r="A7373" s="3">
        <v>35017</v>
      </c>
      <c r="B7373" s="2">
        <v>4.71</v>
      </c>
      <c r="C7373" s="2">
        <v>4.71</v>
      </c>
      <c r="D7373" s="2">
        <v>4.49</v>
      </c>
      <c r="E7373" s="2">
        <v>4.5</v>
      </c>
      <c r="F7373" s="2">
        <v>-4.458598726</v>
      </c>
    </row>
    <row r="7374" spans="1:6" x14ac:dyDescent="0.25">
      <c r="A7374" s="3">
        <v>35016</v>
      </c>
      <c r="B7374" s="2">
        <v>4.8600000000000003</v>
      </c>
      <c r="C7374" s="2">
        <v>4.9000000000000004</v>
      </c>
      <c r="D7374" s="2">
        <v>4.74</v>
      </c>
      <c r="E7374" s="2">
        <v>4.74</v>
      </c>
      <c r="F7374" s="2">
        <v>-2.4691358019999998</v>
      </c>
    </row>
    <row r="7375" spans="1:6" x14ac:dyDescent="0.25">
      <c r="A7375" s="3">
        <v>35013</v>
      </c>
      <c r="B7375" s="2">
        <v>4.72</v>
      </c>
      <c r="C7375" s="2">
        <v>4.96</v>
      </c>
      <c r="D7375" s="2">
        <v>4.72</v>
      </c>
      <c r="E7375" s="2">
        <v>4.88</v>
      </c>
      <c r="F7375" s="2">
        <v>3.3898305080000002</v>
      </c>
    </row>
    <row r="7376" spans="1:6" x14ac:dyDescent="0.25">
      <c r="A7376" s="3">
        <v>35012</v>
      </c>
      <c r="B7376" s="2">
        <v>4.72</v>
      </c>
      <c r="C7376" s="2">
        <v>4.83</v>
      </c>
      <c r="D7376" s="2">
        <v>4.71</v>
      </c>
      <c r="E7376" s="2">
        <v>4.8099999999999996</v>
      </c>
      <c r="F7376" s="2">
        <v>1.9067796610000001</v>
      </c>
    </row>
    <row r="7377" spans="1:6" x14ac:dyDescent="0.25">
      <c r="A7377" s="3">
        <v>35011</v>
      </c>
      <c r="B7377" s="2">
        <v>4.67</v>
      </c>
      <c r="C7377" s="2">
        <v>4.7300000000000004</v>
      </c>
      <c r="D7377" s="2">
        <v>4.5999999999999996</v>
      </c>
      <c r="E7377" s="2">
        <v>4.67</v>
      </c>
      <c r="F7377" s="2">
        <v>0</v>
      </c>
    </row>
    <row r="7378" spans="1:6" x14ac:dyDescent="0.25">
      <c r="A7378" s="3">
        <v>35010</v>
      </c>
      <c r="B7378" s="2">
        <v>4.62</v>
      </c>
      <c r="C7378" s="2">
        <v>4.6500000000000004</v>
      </c>
      <c r="D7378" s="2">
        <v>4.4400000000000004</v>
      </c>
      <c r="E7378" s="2">
        <v>4.63</v>
      </c>
      <c r="F7378" s="2">
        <v>0.216450216</v>
      </c>
    </row>
    <row r="7379" spans="1:6" x14ac:dyDescent="0.25">
      <c r="A7379" s="3">
        <v>35009</v>
      </c>
      <c r="B7379" s="2">
        <v>4.6500000000000004</v>
      </c>
      <c r="C7379" s="2">
        <v>4.7699999999999996</v>
      </c>
      <c r="D7379" s="2">
        <v>4.6100000000000003</v>
      </c>
      <c r="E7379" s="2">
        <v>4.6500000000000004</v>
      </c>
      <c r="F7379" s="2">
        <v>0</v>
      </c>
    </row>
    <row r="7380" spans="1:6" x14ac:dyDescent="0.25">
      <c r="A7380" s="3">
        <v>35006</v>
      </c>
      <c r="B7380" s="2">
        <v>4.53</v>
      </c>
      <c r="C7380" s="2">
        <v>4.7</v>
      </c>
      <c r="D7380" s="2">
        <v>4.5199999999999996</v>
      </c>
      <c r="E7380" s="2">
        <v>4.68</v>
      </c>
      <c r="F7380" s="2">
        <v>3.3112582779999999</v>
      </c>
    </row>
    <row r="7381" spans="1:6" x14ac:dyDescent="0.25">
      <c r="A7381" s="3">
        <v>35005</v>
      </c>
      <c r="B7381" s="2">
        <v>4.4800000000000004</v>
      </c>
      <c r="C7381" s="2">
        <v>4.5199999999999996</v>
      </c>
      <c r="D7381" s="2">
        <v>4.38</v>
      </c>
      <c r="E7381" s="2">
        <v>4.5199999999999996</v>
      </c>
      <c r="F7381" s="2">
        <v>0.89285714299999996</v>
      </c>
    </row>
    <row r="7382" spans="1:6" x14ac:dyDescent="0.25">
      <c r="A7382" s="3">
        <v>35004</v>
      </c>
      <c r="B7382" s="2">
        <v>4.3</v>
      </c>
      <c r="C7382" s="2">
        <v>4.47</v>
      </c>
      <c r="D7382" s="2">
        <v>4.26</v>
      </c>
      <c r="E7382" s="2">
        <v>4.46</v>
      </c>
      <c r="F7382" s="2">
        <v>3.7209302329999998</v>
      </c>
    </row>
    <row r="7383" spans="1:6" x14ac:dyDescent="0.25">
      <c r="A7383" s="3">
        <v>35003</v>
      </c>
      <c r="B7383" s="2">
        <v>4.51</v>
      </c>
      <c r="C7383" s="2">
        <v>4.5199999999999996</v>
      </c>
      <c r="D7383" s="2">
        <v>4.3</v>
      </c>
      <c r="E7383" s="2">
        <v>4.3</v>
      </c>
      <c r="F7383" s="2">
        <v>-4.6563192899999999</v>
      </c>
    </row>
    <row r="7384" spans="1:6" x14ac:dyDescent="0.25">
      <c r="A7384" s="3">
        <v>35002</v>
      </c>
      <c r="B7384" s="2">
        <v>4.29</v>
      </c>
      <c r="C7384" s="2">
        <v>4.45</v>
      </c>
      <c r="D7384" s="2">
        <v>4.2699999999999996</v>
      </c>
      <c r="E7384" s="2">
        <v>4.4400000000000004</v>
      </c>
      <c r="F7384" s="2">
        <v>3.496503497</v>
      </c>
    </row>
    <row r="7385" spans="1:6" x14ac:dyDescent="0.25">
      <c r="A7385" s="3">
        <v>34999</v>
      </c>
      <c r="B7385" s="2">
        <v>4.1399999999999997</v>
      </c>
      <c r="C7385" s="2">
        <v>4.25</v>
      </c>
      <c r="D7385" s="2">
        <v>4.13</v>
      </c>
      <c r="E7385" s="2">
        <v>4.24</v>
      </c>
      <c r="F7385" s="2">
        <v>2.4154589369999999</v>
      </c>
    </row>
    <row r="7386" spans="1:6" x14ac:dyDescent="0.25">
      <c r="A7386" s="3">
        <v>34998</v>
      </c>
      <c r="B7386" s="2">
        <v>4.1399999999999997</v>
      </c>
      <c r="C7386" s="2">
        <v>4.24</v>
      </c>
      <c r="D7386" s="2">
        <v>4.04</v>
      </c>
      <c r="E7386" s="2">
        <v>4.1500000000000004</v>
      </c>
      <c r="F7386" s="2">
        <v>0.24154589400000001</v>
      </c>
    </row>
    <row r="7387" spans="1:6" x14ac:dyDescent="0.25">
      <c r="A7387" s="3">
        <v>34997</v>
      </c>
      <c r="B7387" s="2">
        <v>4.1500000000000004</v>
      </c>
      <c r="C7387" s="2">
        <v>4.1900000000000004</v>
      </c>
      <c r="D7387" s="2">
        <v>4.0999999999999996</v>
      </c>
      <c r="E7387" s="2">
        <v>4.13</v>
      </c>
      <c r="F7387" s="2">
        <v>-0.48192771099999998</v>
      </c>
    </row>
    <row r="7388" spans="1:6" x14ac:dyDescent="0.25">
      <c r="A7388" s="3">
        <v>34996</v>
      </c>
      <c r="B7388" s="2">
        <v>4.22</v>
      </c>
      <c r="C7388" s="2">
        <v>4.29</v>
      </c>
      <c r="D7388" s="2">
        <v>4.18</v>
      </c>
      <c r="E7388" s="2">
        <v>4.1900000000000004</v>
      </c>
      <c r="F7388" s="2">
        <v>-0.710900474</v>
      </c>
    </row>
    <row r="7389" spans="1:6" x14ac:dyDescent="0.25">
      <c r="A7389" s="3">
        <v>34995</v>
      </c>
      <c r="B7389" s="2">
        <v>4.1900000000000004</v>
      </c>
      <c r="C7389" s="2">
        <v>4.24</v>
      </c>
      <c r="D7389" s="2">
        <v>4.1500000000000004</v>
      </c>
      <c r="E7389" s="2">
        <v>4.18</v>
      </c>
      <c r="F7389" s="2">
        <v>-0.23866348400000001</v>
      </c>
    </row>
    <row r="7390" spans="1:6" x14ac:dyDescent="0.25">
      <c r="A7390" s="3">
        <v>34992</v>
      </c>
      <c r="B7390" s="2">
        <v>4.28</v>
      </c>
      <c r="C7390" s="2">
        <v>4.3600000000000003</v>
      </c>
      <c r="D7390" s="2">
        <v>4.22</v>
      </c>
      <c r="E7390" s="2">
        <v>4.24</v>
      </c>
      <c r="F7390" s="2">
        <v>-0.93457943899999996</v>
      </c>
    </row>
    <row r="7391" spans="1:6" x14ac:dyDescent="0.25">
      <c r="A7391" s="3">
        <v>34991</v>
      </c>
      <c r="B7391" s="2">
        <v>4.18</v>
      </c>
      <c r="C7391" s="2">
        <v>4.3</v>
      </c>
      <c r="D7391" s="2">
        <v>4.12</v>
      </c>
      <c r="E7391" s="2">
        <v>4.29</v>
      </c>
      <c r="F7391" s="2">
        <v>2.6315789469999999</v>
      </c>
    </row>
    <row r="7392" spans="1:6" x14ac:dyDescent="0.25">
      <c r="A7392" s="3">
        <v>34990</v>
      </c>
      <c r="B7392" s="2">
        <v>4.13</v>
      </c>
      <c r="C7392" s="2">
        <v>4.28</v>
      </c>
      <c r="D7392" s="2">
        <v>4.1100000000000003</v>
      </c>
      <c r="E7392" s="2">
        <v>4.21</v>
      </c>
      <c r="F7392" s="2">
        <v>1.937046005</v>
      </c>
    </row>
    <row r="7393" spans="1:6" x14ac:dyDescent="0.25">
      <c r="A7393" s="3">
        <v>34989</v>
      </c>
      <c r="B7393" s="2">
        <v>3.88</v>
      </c>
      <c r="C7393" s="2">
        <v>4.08</v>
      </c>
      <c r="D7393" s="2">
        <v>3.87</v>
      </c>
      <c r="E7393" s="2">
        <v>4.07</v>
      </c>
      <c r="F7393" s="2">
        <v>4.8969072159999998</v>
      </c>
    </row>
    <row r="7394" spans="1:6" x14ac:dyDescent="0.25">
      <c r="A7394" s="3">
        <v>34988</v>
      </c>
      <c r="B7394" s="2">
        <v>3.89</v>
      </c>
      <c r="C7394" s="2">
        <v>3.91</v>
      </c>
      <c r="D7394" s="2">
        <v>3.84</v>
      </c>
      <c r="E7394" s="2">
        <v>3.85</v>
      </c>
      <c r="F7394" s="2">
        <v>-1.028277635</v>
      </c>
    </row>
    <row r="7395" spans="1:6" x14ac:dyDescent="0.25">
      <c r="A7395" s="3">
        <v>34985</v>
      </c>
      <c r="B7395" s="2">
        <v>4</v>
      </c>
      <c r="C7395" s="2">
        <v>4.01</v>
      </c>
      <c r="D7395" s="2">
        <v>3.89</v>
      </c>
      <c r="E7395" s="2">
        <v>3.92</v>
      </c>
      <c r="F7395" s="2">
        <v>-2</v>
      </c>
    </row>
    <row r="7396" spans="1:6" x14ac:dyDescent="0.25">
      <c r="A7396" s="3">
        <v>34984</v>
      </c>
      <c r="B7396" s="2">
        <v>3.81</v>
      </c>
      <c r="C7396" s="2">
        <v>3.96</v>
      </c>
      <c r="D7396" s="2">
        <v>3.8</v>
      </c>
      <c r="E7396" s="2">
        <v>3.95</v>
      </c>
      <c r="F7396" s="2">
        <v>3.6745406819999999</v>
      </c>
    </row>
    <row r="7397" spans="1:6" x14ac:dyDescent="0.25">
      <c r="A7397" s="3">
        <v>34983</v>
      </c>
      <c r="B7397" s="2">
        <v>3.69</v>
      </c>
      <c r="C7397" s="2">
        <v>3.79</v>
      </c>
      <c r="D7397" s="2">
        <v>3.61</v>
      </c>
      <c r="E7397" s="2">
        <v>3.79</v>
      </c>
      <c r="F7397" s="2">
        <v>2.7100271</v>
      </c>
    </row>
    <row r="7398" spans="1:6" x14ac:dyDescent="0.25">
      <c r="A7398" s="3">
        <v>34982</v>
      </c>
      <c r="B7398" s="2">
        <v>3.46</v>
      </c>
      <c r="C7398" s="2">
        <v>3.66</v>
      </c>
      <c r="D7398" s="2">
        <v>3.39</v>
      </c>
      <c r="E7398" s="2">
        <v>3.61</v>
      </c>
      <c r="F7398" s="2">
        <v>4.3352601159999997</v>
      </c>
    </row>
    <row r="7399" spans="1:6" x14ac:dyDescent="0.25">
      <c r="A7399" s="3">
        <v>34981</v>
      </c>
      <c r="B7399" s="2">
        <v>3.67</v>
      </c>
      <c r="C7399" s="2">
        <v>3.67</v>
      </c>
      <c r="D7399" s="2">
        <v>3.5</v>
      </c>
      <c r="E7399" s="2">
        <v>3.58</v>
      </c>
      <c r="F7399" s="2">
        <v>-2.4523160759999998</v>
      </c>
    </row>
    <row r="7400" spans="1:6" x14ac:dyDescent="0.25">
      <c r="A7400" s="3">
        <v>34978</v>
      </c>
      <c r="B7400" s="2">
        <v>3.9</v>
      </c>
      <c r="C7400" s="2">
        <v>3.97</v>
      </c>
      <c r="D7400" s="2">
        <v>3.72</v>
      </c>
      <c r="E7400" s="2">
        <v>3.73</v>
      </c>
      <c r="F7400" s="2">
        <v>-4.3589743590000003</v>
      </c>
    </row>
    <row r="7401" spans="1:6" x14ac:dyDescent="0.25">
      <c r="A7401" s="3">
        <v>34977</v>
      </c>
      <c r="B7401" s="2">
        <v>3.7</v>
      </c>
      <c r="C7401" s="2">
        <v>3.88</v>
      </c>
      <c r="D7401" s="2">
        <v>3.67</v>
      </c>
      <c r="E7401" s="2">
        <v>3.87</v>
      </c>
      <c r="F7401" s="2">
        <v>4.5945945950000002</v>
      </c>
    </row>
    <row r="7402" spans="1:6" x14ac:dyDescent="0.25">
      <c r="A7402" s="3">
        <v>34976</v>
      </c>
      <c r="B7402" s="2">
        <v>3.74</v>
      </c>
      <c r="C7402" s="2">
        <v>3.77</v>
      </c>
      <c r="D7402" s="2">
        <v>3.68</v>
      </c>
      <c r="E7402" s="2">
        <v>3.71</v>
      </c>
      <c r="F7402" s="2">
        <v>-0.802139037</v>
      </c>
    </row>
    <row r="7403" spans="1:6" x14ac:dyDescent="0.25">
      <c r="A7403" s="3">
        <v>34975</v>
      </c>
      <c r="B7403" s="2">
        <v>3.67</v>
      </c>
      <c r="C7403" s="2">
        <v>3.8</v>
      </c>
      <c r="D7403" s="2">
        <v>3.66</v>
      </c>
      <c r="E7403" s="2">
        <v>3.78</v>
      </c>
      <c r="F7403" s="2">
        <v>2.9972752040000001</v>
      </c>
    </row>
    <row r="7404" spans="1:6" x14ac:dyDescent="0.25">
      <c r="A7404" s="3">
        <v>34974</v>
      </c>
      <c r="B7404" s="2">
        <v>3.83</v>
      </c>
      <c r="C7404" s="2">
        <v>3.89</v>
      </c>
      <c r="D7404" s="2">
        <v>3.66</v>
      </c>
      <c r="E7404" s="2">
        <v>3.66</v>
      </c>
      <c r="F7404" s="2">
        <v>-4.4386422980000004</v>
      </c>
    </row>
    <row r="7405" spans="1:6" x14ac:dyDescent="0.25">
      <c r="A7405" s="3">
        <v>34971</v>
      </c>
      <c r="B7405" s="2">
        <v>3.95</v>
      </c>
      <c r="C7405" s="2">
        <v>3.97</v>
      </c>
      <c r="D7405" s="2">
        <v>3.79</v>
      </c>
      <c r="E7405" s="2">
        <v>3.83</v>
      </c>
      <c r="F7405" s="2">
        <v>-3.0379746839999999</v>
      </c>
    </row>
    <row r="7406" spans="1:6" x14ac:dyDescent="0.25">
      <c r="A7406" s="3">
        <v>34970</v>
      </c>
      <c r="B7406" s="2">
        <v>3.81</v>
      </c>
      <c r="C7406" s="2">
        <v>3.94</v>
      </c>
      <c r="D7406" s="2">
        <v>3.78</v>
      </c>
      <c r="E7406" s="2">
        <v>3.94</v>
      </c>
      <c r="F7406" s="2">
        <v>3.4120734910000001</v>
      </c>
    </row>
    <row r="7407" spans="1:6" x14ac:dyDescent="0.25">
      <c r="A7407" s="3">
        <v>34969</v>
      </c>
      <c r="B7407" s="2">
        <v>3.82</v>
      </c>
      <c r="C7407" s="2">
        <v>3.83</v>
      </c>
      <c r="D7407" s="2">
        <v>3.59</v>
      </c>
      <c r="E7407" s="2">
        <v>3.78</v>
      </c>
      <c r="F7407" s="2">
        <v>-1.0471204190000001</v>
      </c>
    </row>
    <row r="7408" spans="1:6" x14ac:dyDescent="0.25">
      <c r="A7408" s="3">
        <v>34968</v>
      </c>
      <c r="B7408" s="2">
        <v>3.9</v>
      </c>
      <c r="C7408" s="2">
        <v>3.98</v>
      </c>
      <c r="D7408" s="2">
        <v>3.85</v>
      </c>
      <c r="E7408" s="2">
        <v>3.87</v>
      </c>
      <c r="F7408" s="2">
        <v>-0.76923076899999998</v>
      </c>
    </row>
    <row r="7409" spans="1:6" x14ac:dyDescent="0.25">
      <c r="A7409" s="3">
        <v>34967</v>
      </c>
      <c r="B7409" s="2">
        <v>3.96</v>
      </c>
      <c r="C7409" s="2">
        <v>3.99</v>
      </c>
      <c r="D7409" s="2">
        <v>3.83</v>
      </c>
      <c r="E7409" s="2">
        <v>3.89</v>
      </c>
      <c r="F7409" s="2">
        <v>-1.7676767680000001</v>
      </c>
    </row>
    <row r="7410" spans="1:6" x14ac:dyDescent="0.25">
      <c r="A7410" s="3">
        <v>34964</v>
      </c>
      <c r="B7410" s="2">
        <v>3.88</v>
      </c>
      <c r="C7410" s="2">
        <v>3.96</v>
      </c>
      <c r="D7410" s="2">
        <v>3.84</v>
      </c>
      <c r="E7410" s="2">
        <v>3.95</v>
      </c>
      <c r="F7410" s="2">
        <v>1.8041237109999999</v>
      </c>
    </row>
    <row r="7411" spans="1:6" x14ac:dyDescent="0.25">
      <c r="A7411" s="3">
        <v>34963</v>
      </c>
      <c r="B7411" s="2">
        <v>3.99</v>
      </c>
      <c r="C7411" s="2">
        <v>4.0199999999999996</v>
      </c>
      <c r="D7411" s="2">
        <v>3.89</v>
      </c>
      <c r="E7411" s="2">
        <v>3.93</v>
      </c>
      <c r="F7411" s="2">
        <v>-1.5037593979999999</v>
      </c>
    </row>
    <row r="7412" spans="1:6" x14ac:dyDescent="0.25">
      <c r="A7412" s="3">
        <v>34962</v>
      </c>
      <c r="B7412" s="2">
        <v>4.0599999999999996</v>
      </c>
      <c r="C7412" s="2">
        <v>4.1100000000000003</v>
      </c>
      <c r="D7412" s="2">
        <v>4</v>
      </c>
      <c r="E7412" s="2">
        <v>4.01</v>
      </c>
      <c r="F7412" s="2">
        <v>-1.231527094</v>
      </c>
    </row>
    <row r="7413" spans="1:6" x14ac:dyDescent="0.25">
      <c r="A7413" s="3">
        <v>34961</v>
      </c>
      <c r="B7413" s="2">
        <v>3.81</v>
      </c>
      <c r="C7413" s="2">
        <v>4.0199999999999996</v>
      </c>
      <c r="D7413" s="2">
        <v>3.8</v>
      </c>
      <c r="E7413" s="2">
        <v>4.01</v>
      </c>
      <c r="F7413" s="2">
        <v>5.2493438320000001</v>
      </c>
    </row>
    <row r="7414" spans="1:6" x14ac:dyDescent="0.25">
      <c r="A7414" s="3">
        <v>34960</v>
      </c>
      <c r="B7414" s="2">
        <v>3.85</v>
      </c>
      <c r="C7414" s="2">
        <v>3.85</v>
      </c>
      <c r="D7414" s="2">
        <v>3.76</v>
      </c>
      <c r="E7414" s="2">
        <v>3.79</v>
      </c>
      <c r="F7414" s="2">
        <v>-1.5584415579999999</v>
      </c>
    </row>
    <row r="7415" spans="1:6" x14ac:dyDescent="0.25">
      <c r="A7415" s="3">
        <v>34957</v>
      </c>
      <c r="B7415" s="2">
        <v>3.99</v>
      </c>
      <c r="C7415" s="2">
        <v>4.01</v>
      </c>
      <c r="D7415" s="2">
        <v>3.85</v>
      </c>
      <c r="E7415" s="2">
        <v>3.85</v>
      </c>
      <c r="F7415" s="2">
        <v>-3.50877193</v>
      </c>
    </row>
    <row r="7416" spans="1:6" x14ac:dyDescent="0.25">
      <c r="A7416" s="3">
        <v>34956</v>
      </c>
      <c r="B7416" s="2">
        <v>3.99</v>
      </c>
      <c r="C7416" s="2">
        <v>4.04</v>
      </c>
      <c r="D7416" s="2">
        <v>3.93</v>
      </c>
      <c r="E7416" s="2">
        <v>4.01</v>
      </c>
      <c r="F7416" s="2">
        <v>0.50125313299999996</v>
      </c>
    </row>
    <row r="7417" spans="1:6" x14ac:dyDescent="0.25">
      <c r="A7417" s="3">
        <v>34955</v>
      </c>
      <c r="B7417" s="2">
        <v>3.95</v>
      </c>
      <c r="C7417" s="2">
        <v>4.01</v>
      </c>
      <c r="D7417" s="2">
        <v>3.91</v>
      </c>
      <c r="E7417" s="2">
        <v>3.97</v>
      </c>
      <c r="F7417" s="2">
        <v>0.50632911400000002</v>
      </c>
    </row>
    <row r="7418" spans="1:6" x14ac:dyDescent="0.25">
      <c r="A7418" s="3">
        <v>34954</v>
      </c>
      <c r="B7418" s="2">
        <v>4.01</v>
      </c>
      <c r="C7418" s="2">
        <v>4.0199999999999996</v>
      </c>
      <c r="D7418" s="2">
        <v>3.92</v>
      </c>
      <c r="E7418" s="2">
        <v>3.97</v>
      </c>
      <c r="F7418" s="2">
        <v>-0.99750623400000005</v>
      </c>
    </row>
    <row r="7419" spans="1:6" x14ac:dyDescent="0.25">
      <c r="A7419" s="3">
        <v>34953</v>
      </c>
      <c r="B7419" s="2">
        <v>3.92</v>
      </c>
      <c r="C7419" s="2">
        <v>4.0199999999999996</v>
      </c>
      <c r="D7419" s="2">
        <v>3.91</v>
      </c>
      <c r="E7419" s="2">
        <v>3.99</v>
      </c>
      <c r="F7419" s="2">
        <v>1.7857142859999999</v>
      </c>
    </row>
    <row r="7420" spans="1:6" x14ac:dyDescent="0.25">
      <c r="A7420" s="3">
        <v>34950</v>
      </c>
      <c r="B7420" s="2">
        <v>3.92</v>
      </c>
      <c r="C7420" s="2">
        <v>3.93</v>
      </c>
      <c r="D7420" s="2">
        <v>3.86</v>
      </c>
      <c r="E7420" s="2">
        <v>3.91</v>
      </c>
      <c r="F7420" s="2">
        <v>-0.255102041</v>
      </c>
    </row>
    <row r="7421" spans="1:6" x14ac:dyDescent="0.25">
      <c r="A7421" s="3">
        <v>34949</v>
      </c>
      <c r="B7421" s="2">
        <v>3.88</v>
      </c>
      <c r="C7421" s="2">
        <v>3.92</v>
      </c>
      <c r="D7421" s="2">
        <v>3.86</v>
      </c>
      <c r="E7421" s="2">
        <v>3.9</v>
      </c>
      <c r="F7421" s="2">
        <v>0.51546391800000002</v>
      </c>
    </row>
    <row r="7422" spans="1:6" x14ac:dyDescent="0.25">
      <c r="A7422" s="3">
        <v>34948</v>
      </c>
      <c r="B7422" s="2">
        <v>3.81</v>
      </c>
      <c r="C7422" s="2">
        <v>3.91</v>
      </c>
      <c r="D7422" s="2">
        <v>3.8</v>
      </c>
      <c r="E7422" s="2">
        <v>3.87</v>
      </c>
      <c r="F7422" s="2">
        <v>1.5748031499999999</v>
      </c>
    </row>
    <row r="7423" spans="1:6" x14ac:dyDescent="0.25">
      <c r="A7423" s="3">
        <v>34947</v>
      </c>
      <c r="B7423" s="2">
        <v>3.64</v>
      </c>
      <c r="C7423" s="2">
        <v>3.79</v>
      </c>
      <c r="D7423" s="2">
        <v>3.63</v>
      </c>
      <c r="E7423" s="2">
        <v>3.79</v>
      </c>
      <c r="F7423" s="2">
        <v>4.1208791209999998</v>
      </c>
    </row>
    <row r="7424" spans="1:6" x14ac:dyDescent="0.25">
      <c r="A7424" s="3">
        <v>34943</v>
      </c>
      <c r="B7424" s="2">
        <v>3.63</v>
      </c>
      <c r="C7424" s="2">
        <v>3.69</v>
      </c>
      <c r="D7424" s="2">
        <v>3.62</v>
      </c>
      <c r="E7424" s="2">
        <v>3.63</v>
      </c>
      <c r="F7424" s="2">
        <v>0</v>
      </c>
    </row>
    <row r="7425" spans="1:6" x14ac:dyDescent="0.25">
      <c r="A7425" s="3">
        <v>34942</v>
      </c>
      <c r="B7425" s="2">
        <v>3.59</v>
      </c>
      <c r="C7425" s="2">
        <v>3.69</v>
      </c>
      <c r="D7425" s="2">
        <v>3.57</v>
      </c>
      <c r="E7425" s="2">
        <v>3.65</v>
      </c>
      <c r="F7425" s="2">
        <v>1.6713091920000001</v>
      </c>
    </row>
    <row r="7426" spans="1:6" x14ac:dyDescent="0.25">
      <c r="A7426" s="3">
        <v>34941</v>
      </c>
      <c r="B7426" s="2">
        <v>3.51</v>
      </c>
      <c r="C7426" s="2">
        <v>3.61</v>
      </c>
      <c r="D7426" s="2">
        <v>3.5</v>
      </c>
      <c r="E7426" s="2">
        <v>3.57</v>
      </c>
      <c r="F7426" s="2">
        <v>1.709401709</v>
      </c>
    </row>
    <row r="7427" spans="1:6" x14ac:dyDescent="0.25">
      <c r="A7427" s="3">
        <v>34940</v>
      </c>
      <c r="B7427" s="2">
        <v>3.46</v>
      </c>
      <c r="C7427" s="2">
        <v>3.5</v>
      </c>
      <c r="D7427" s="2">
        <v>3.31</v>
      </c>
      <c r="E7427" s="2">
        <v>3.5</v>
      </c>
      <c r="F7427" s="2">
        <v>1.1560693639999999</v>
      </c>
    </row>
    <row r="7428" spans="1:6" x14ac:dyDescent="0.25">
      <c r="A7428" s="3">
        <v>34939</v>
      </c>
      <c r="B7428" s="2">
        <v>3.57</v>
      </c>
      <c r="C7428" s="2">
        <v>3.57</v>
      </c>
      <c r="D7428" s="2">
        <v>3.42</v>
      </c>
      <c r="E7428" s="2">
        <v>3.48</v>
      </c>
      <c r="F7428" s="2">
        <v>-2.5210084030000002</v>
      </c>
    </row>
    <row r="7429" spans="1:6" x14ac:dyDescent="0.25">
      <c r="A7429" s="3">
        <v>34936</v>
      </c>
      <c r="B7429" s="2">
        <v>3.69</v>
      </c>
      <c r="C7429" s="2">
        <v>3.7</v>
      </c>
      <c r="D7429" s="2">
        <v>3.54</v>
      </c>
      <c r="E7429" s="2">
        <v>3.56</v>
      </c>
      <c r="F7429" s="2">
        <v>-3.5230352300000001</v>
      </c>
    </row>
    <row r="7430" spans="1:6" x14ac:dyDescent="0.25">
      <c r="A7430" s="3">
        <v>34935</v>
      </c>
      <c r="B7430" s="2">
        <v>3.68</v>
      </c>
      <c r="C7430" s="2">
        <v>3.71</v>
      </c>
      <c r="D7430" s="2">
        <v>3.6</v>
      </c>
      <c r="E7430" s="2">
        <v>3.69</v>
      </c>
      <c r="F7430" s="2">
        <v>0.27173913</v>
      </c>
    </row>
    <row r="7431" spans="1:6" x14ac:dyDescent="0.25">
      <c r="A7431" s="3">
        <v>34934</v>
      </c>
      <c r="B7431" s="2">
        <v>3.67</v>
      </c>
      <c r="C7431" s="2">
        <v>3.73</v>
      </c>
      <c r="D7431" s="2">
        <v>3.66</v>
      </c>
      <c r="E7431" s="2">
        <v>3.68</v>
      </c>
      <c r="F7431" s="2">
        <v>0.27247956400000001</v>
      </c>
    </row>
    <row r="7432" spans="1:6" x14ac:dyDescent="0.25">
      <c r="A7432" s="3">
        <v>34933</v>
      </c>
      <c r="B7432" s="2">
        <v>3.53</v>
      </c>
      <c r="C7432" s="2">
        <v>3.68</v>
      </c>
      <c r="D7432" s="2">
        <v>3.47</v>
      </c>
      <c r="E7432" s="2">
        <v>3.67</v>
      </c>
      <c r="F7432" s="2">
        <v>3.966005666</v>
      </c>
    </row>
    <row r="7433" spans="1:6" x14ac:dyDescent="0.25">
      <c r="A7433" s="3">
        <v>34932</v>
      </c>
      <c r="B7433" s="2">
        <v>3.67</v>
      </c>
      <c r="C7433" s="2">
        <v>3.68</v>
      </c>
      <c r="D7433" s="2">
        <v>3.51</v>
      </c>
      <c r="E7433" s="2">
        <v>3.51</v>
      </c>
      <c r="F7433" s="2">
        <v>-4.3596730250000002</v>
      </c>
    </row>
    <row r="7434" spans="1:6" x14ac:dyDescent="0.25">
      <c r="A7434" s="3">
        <v>34929</v>
      </c>
      <c r="B7434" s="2">
        <v>3.53</v>
      </c>
      <c r="C7434" s="2">
        <v>3.69</v>
      </c>
      <c r="D7434" s="2">
        <v>3.5</v>
      </c>
      <c r="E7434" s="2">
        <v>3.68</v>
      </c>
      <c r="F7434" s="2">
        <v>4.2492917849999996</v>
      </c>
    </row>
    <row r="7435" spans="1:6" x14ac:dyDescent="0.25">
      <c r="A7435" s="3">
        <v>34928</v>
      </c>
      <c r="B7435" s="2">
        <v>3.45</v>
      </c>
      <c r="C7435" s="2">
        <v>3.47</v>
      </c>
      <c r="D7435" s="2">
        <v>3.35</v>
      </c>
      <c r="E7435" s="2">
        <v>3.38</v>
      </c>
      <c r="F7435" s="2">
        <v>-2.0289855069999998</v>
      </c>
    </row>
    <row r="7436" spans="1:6" x14ac:dyDescent="0.25">
      <c r="A7436" s="3">
        <v>34927</v>
      </c>
      <c r="B7436" s="2">
        <v>3.28</v>
      </c>
      <c r="C7436" s="2">
        <v>3.47</v>
      </c>
      <c r="D7436" s="2">
        <v>3.28</v>
      </c>
      <c r="E7436" s="2">
        <v>3.45</v>
      </c>
      <c r="F7436" s="2">
        <v>5.1829268290000003</v>
      </c>
    </row>
    <row r="7437" spans="1:6" x14ac:dyDescent="0.25">
      <c r="A7437" s="3">
        <v>34926</v>
      </c>
      <c r="B7437" s="2">
        <v>3.28</v>
      </c>
      <c r="C7437" s="2">
        <v>3.32</v>
      </c>
      <c r="D7437" s="2">
        <v>3.25</v>
      </c>
      <c r="E7437" s="2">
        <v>3.27</v>
      </c>
      <c r="F7437" s="2">
        <v>-0.30487804899999998</v>
      </c>
    </row>
    <row r="7438" spans="1:6" x14ac:dyDescent="0.25">
      <c r="A7438" s="3">
        <v>34925</v>
      </c>
      <c r="B7438" s="2">
        <v>3.26</v>
      </c>
      <c r="C7438" s="2">
        <v>3.31</v>
      </c>
      <c r="D7438" s="2">
        <v>3.24</v>
      </c>
      <c r="E7438" s="2">
        <v>3.27</v>
      </c>
      <c r="F7438" s="2">
        <v>0.306748466</v>
      </c>
    </row>
    <row r="7439" spans="1:6" x14ac:dyDescent="0.25">
      <c r="A7439" s="3">
        <v>34922</v>
      </c>
      <c r="B7439" s="2">
        <v>3.26</v>
      </c>
      <c r="C7439" s="2">
        <v>3.33</v>
      </c>
      <c r="D7439" s="2">
        <v>3.22</v>
      </c>
      <c r="E7439" s="2">
        <v>3.25</v>
      </c>
      <c r="F7439" s="2">
        <v>-0.306748466</v>
      </c>
    </row>
    <row r="7440" spans="1:6" x14ac:dyDescent="0.25">
      <c r="A7440" s="3">
        <v>34921</v>
      </c>
      <c r="B7440" s="2">
        <v>3.17</v>
      </c>
      <c r="C7440" s="2">
        <v>3.25</v>
      </c>
      <c r="D7440" s="2">
        <v>3.17</v>
      </c>
      <c r="E7440" s="2">
        <v>3.24</v>
      </c>
      <c r="F7440" s="2">
        <v>2.208201893</v>
      </c>
    </row>
    <row r="7441" spans="1:6" x14ac:dyDescent="0.25">
      <c r="A7441" s="3">
        <v>34920</v>
      </c>
      <c r="B7441" s="2">
        <v>3.12</v>
      </c>
      <c r="C7441" s="2">
        <v>3.2</v>
      </c>
      <c r="D7441" s="2">
        <v>3.12</v>
      </c>
      <c r="E7441" s="2">
        <v>3.17</v>
      </c>
      <c r="F7441" s="2">
        <v>1.602564103</v>
      </c>
    </row>
    <row r="7442" spans="1:6" x14ac:dyDescent="0.25">
      <c r="A7442" s="3">
        <v>34919</v>
      </c>
      <c r="B7442" s="2">
        <v>3.1</v>
      </c>
      <c r="C7442" s="2">
        <v>3.11</v>
      </c>
      <c r="D7442" s="2">
        <v>3.06</v>
      </c>
      <c r="E7442" s="2">
        <v>3.09</v>
      </c>
      <c r="F7442" s="2">
        <v>-0.322580645</v>
      </c>
    </row>
    <row r="7443" spans="1:6" x14ac:dyDescent="0.25">
      <c r="A7443" s="3">
        <v>34918</v>
      </c>
      <c r="B7443" s="2">
        <v>3.03</v>
      </c>
      <c r="C7443" s="2">
        <v>3.11</v>
      </c>
      <c r="D7443" s="2">
        <v>3.02</v>
      </c>
      <c r="E7443" s="2">
        <v>3.09</v>
      </c>
      <c r="F7443" s="2">
        <v>1.98019802</v>
      </c>
    </row>
    <row r="7444" spans="1:6" x14ac:dyDescent="0.25">
      <c r="A7444" s="3">
        <v>34915</v>
      </c>
      <c r="B7444" s="2">
        <v>2.93</v>
      </c>
      <c r="C7444" s="2">
        <v>3.06</v>
      </c>
      <c r="D7444" s="2">
        <v>2.93</v>
      </c>
      <c r="E7444" s="2">
        <v>3.01</v>
      </c>
      <c r="F7444" s="2">
        <v>2.7303754269999998</v>
      </c>
    </row>
    <row r="7445" spans="1:6" x14ac:dyDescent="0.25">
      <c r="A7445" s="3">
        <v>34914</v>
      </c>
      <c r="B7445" s="2">
        <v>2.88</v>
      </c>
      <c r="C7445" s="2">
        <v>2.93</v>
      </c>
      <c r="D7445" s="2">
        <v>2.84</v>
      </c>
      <c r="E7445" s="2">
        <v>2.9</v>
      </c>
      <c r="F7445" s="2">
        <v>0.69444444400000005</v>
      </c>
    </row>
    <row r="7446" spans="1:6" x14ac:dyDescent="0.25">
      <c r="A7446" s="3">
        <v>34913</v>
      </c>
      <c r="B7446" s="2">
        <v>3.06</v>
      </c>
      <c r="C7446" s="2">
        <v>3.14</v>
      </c>
      <c r="D7446" s="2">
        <v>2.94</v>
      </c>
      <c r="E7446" s="2">
        <v>2.96</v>
      </c>
      <c r="F7446" s="2">
        <v>-3.2679738559999998</v>
      </c>
    </row>
    <row r="7447" spans="1:6" x14ac:dyDescent="0.25">
      <c r="A7447" s="3">
        <v>34912</v>
      </c>
      <c r="B7447" s="2">
        <v>3.11</v>
      </c>
      <c r="C7447" s="2">
        <v>3.11</v>
      </c>
      <c r="D7447" s="2">
        <v>2.98</v>
      </c>
      <c r="E7447" s="2">
        <v>3.04</v>
      </c>
      <c r="F7447" s="2">
        <v>-2.2508038589999999</v>
      </c>
    </row>
    <row r="7448" spans="1:6" x14ac:dyDescent="0.25">
      <c r="A7448" s="3">
        <v>34911</v>
      </c>
      <c r="B7448" s="2">
        <v>3.14</v>
      </c>
      <c r="C7448" s="2">
        <v>3.15</v>
      </c>
      <c r="D7448" s="2">
        <v>3.04</v>
      </c>
      <c r="E7448" s="2">
        <v>3.1</v>
      </c>
      <c r="F7448" s="2">
        <v>-1.27388535</v>
      </c>
    </row>
    <row r="7449" spans="1:6" x14ac:dyDescent="0.25">
      <c r="A7449" s="3">
        <v>34908</v>
      </c>
      <c r="B7449" s="2">
        <v>3.26</v>
      </c>
      <c r="C7449" s="2">
        <v>3.27</v>
      </c>
      <c r="D7449" s="2">
        <v>3.1</v>
      </c>
      <c r="E7449" s="2">
        <v>3.12</v>
      </c>
      <c r="F7449" s="2">
        <v>-4.294478528</v>
      </c>
    </row>
    <row r="7450" spans="1:6" x14ac:dyDescent="0.25">
      <c r="A7450" s="3">
        <v>34907</v>
      </c>
      <c r="B7450" s="2">
        <v>3.23</v>
      </c>
      <c r="C7450" s="2">
        <v>3.27</v>
      </c>
      <c r="D7450" s="2">
        <v>3.22</v>
      </c>
      <c r="E7450" s="2">
        <v>3.26</v>
      </c>
      <c r="F7450" s="2">
        <v>0.92879257000000004</v>
      </c>
    </row>
    <row r="7451" spans="1:6" x14ac:dyDescent="0.25">
      <c r="A7451" s="3">
        <v>34906</v>
      </c>
      <c r="B7451" s="2">
        <v>3.15</v>
      </c>
      <c r="C7451" s="2">
        <v>3.22</v>
      </c>
      <c r="D7451" s="2">
        <v>3.14</v>
      </c>
      <c r="E7451" s="2">
        <v>3.21</v>
      </c>
      <c r="F7451" s="2">
        <v>1.904761905</v>
      </c>
    </row>
    <row r="7452" spans="1:6" x14ac:dyDescent="0.25">
      <c r="A7452" s="3">
        <v>34905</v>
      </c>
      <c r="B7452" s="2">
        <v>3.1</v>
      </c>
      <c r="C7452" s="2">
        <v>3.18</v>
      </c>
      <c r="D7452" s="2">
        <v>3.1</v>
      </c>
      <c r="E7452" s="2">
        <v>3.14</v>
      </c>
      <c r="F7452" s="2">
        <v>1.2903225810000001</v>
      </c>
    </row>
    <row r="7453" spans="1:6" x14ac:dyDescent="0.25">
      <c r="A7453" s="3">
        <v>34904</v>
      </c>
      <c r="B7453" s="2">
        <v>2.96</v>
      </c>
      <c r="C7453" s="2">
        <v>3.08</v>
      </c>
      <c r="D7453" s="2">
        <v>2.92</v>
      </c>
      <c r="E7453" s="2">
        <v>3.07</v>
      </c>
      <c r="F7453" s="2">
        <v>3.7162162159999999</v>
      </c>
    </row>
    <row r="7454" spans="1:6" x14ac:dyDescent="0.25">
      <c r="A7454" s="3">
        <v>34901</v>
      </c>
      <c r="B7454" s="2">
        <v>2.83</v>
      </c>
      <c r="C7454" s="2">
        <v>3.01</v>
      </c>
      <c r="D7454" s="2">
        <v>2.82</v>
      </c>
      <c r="E7454" s="2">
        <v>2.96</v>
      </c>
      <c r="F7454" s="2">
        <v>4.5936395760000002</v>
      </c>
    </row>
    <row r="7455" spans="1:6" x14ac:dyDescent="0.25">
      <c r="A7455" s="3">
        <v>34900</v>
      </c>
      <c r="B7455" s="2">
        <v>2.89</v>
      </c>
      <c r="C7455" s="2">
        <v>2.93</v>
      </c>
      <c r="D7455" s="2">
        <v>2.83</v>
      </c>
      <c r="E7455" s="2">
        <v>2.85</v>
      </c>
      <c r="F7455" s="2">
        <v>-1.3840830449999999</v>
      </c>
    </row>
    <row r="7456" spans="1:6" x14ac:dyDescent="0.25">
      <c r="A7456" s="3">
        <v>34899</v>
      </c>
      <c r="B7456" s="2">
        <v>2.99</v>
      </c>
      <c r="C7456" s="2">
        <v>3.07</v>
      </c>
      <c r="D7456" s="2">
        <v>2.66</v>
      </c>
      <c r="E7456" s="2">
        <v>2.88</v>
      </c>
      <c r="F7456" s="2">
        <v>-3.678929766</v>
      </c>
    </row>
    <row r="7457" spans="1:6" x14ac:dyDescent="0.25">
      <c r="A7457" s="3">
        <v>34898</v>
      </c>
      <c r="B7457" s="2">
        <v>3.2</v>
      </c>
      <c r="C7457" s="2">
        <v>3.2</v>
      </c>
      <c r="D7457" s="2">
        <v>3.07</v>
      </c>
      <c r="E7457" s="2">
        <v>3.09</v>
      </c>
      <c r="F7457" s="2">
        <v>-3.4375</v>
      </c>
    </row>
    <row r="7458" spans="1:6" x14ac:dyDescent="0.25">
      <c r="A7458" s="3">
        <v>34897</v>
      </c>
      <c r="B7458" s="2">
        <v>3.22</v>
      </c>
      <c r="C7458" s="2">
        <v>3.23</v>
      </c>
      <c r="D7458" s="2">
        <v>3.18</v>
      </c>
      <c r="E7458" s="2">
        <v>3.2</v>
      </c>
      <c r="F7458" s="2">
        <v>-0.62111801200000005</v>
      </c>
    </row>
    <row r="7459" spans="1:6" x14ac:dyDescent="0.25">
      <c r="A7459" s="3">
        <v>34894</v>
      </c>
      <c r="B7459" s="2">
        <v>3.13</v>
      </c>
      <c r="C7459" s="2">
        <v>3.25</v>
      </c>
      <c r="D7459" s="2">
        <v>3.12</v>
      </c>
      <c r="E7459" s="2">
        <v>3.22</v>
      </c>
      <c r="F7459" s="2">
        <v>2.8753993609999999</v>
      </c>
    </row>
    <row r="7460" spans="1:6" x14ac:dyDescent="0.25">
      <c r="A7460" s="3">
        <v>34893</v>
      </c>
      <c r="B7460" s="2">
        <v>3.06</v>
      </c>
      <c r="C7460" s="2">
        <v>3.19</v>
      </c>
      <c r="D7460" s="2">
        <v>3.05</v>
      </c>
      <c r="E7460" s="2">
        <v>3.16</v>
      </c>
      <c r="F7460" s="2">
        <v>3.2679738559999998</v>
      </c>
    </row>
    <row r="7461" spans="1:6" x14ac:dyDescent="0.25">
      <c r="A7461" s="3">
        <v>34892</v>
      </c>
      <c r="B7461" s="2">
        <v>3.01</v>
      </c>
      <c r="C7461" s="2">
        <v>3.07</v>
      </c>
      <c r="D7461" s="2">
        <v>2.98</v>
      </c>
      <c r="E7461" s="2">
        <v>3.06</v>
      </c>
      <c r="F7461" s="2">
        <v>1.661129568</v>
      </c>
    </row>
    <row r="7462" spans="1:6" x14ac:dyDescent="0.25">
      <c r="A7462" s="3">
        <v>34891</v>
      </c>
      <c r="B7462" s="2">
        <v>3.03</v>
      </c>
      <c r="C7462" s="2">
        <v>3.04</v>
      </c>
      <c r="D7462" s="2">
        <v>2.97</v>
      </c>
      <c r="E7462" s="2">
        <v>2.99</v>
      </c>
      <c r="F7462" s="2">
        <v>-1.320132013</v>
      </c>
    </row>
    <row r="7463" spans="1:6" x14ac:dyDescent="0.25">
      <c r="A7463" s="3">
        <v>34890</v>
      </c>
      <c r="B7463" s="2">
        <v>3.08</v>
      </c>
      <c r="C7463" s="2">
        <v>3.08</v>
      </c>
      <c r="D7463" s="2">
        <v>3</v>
      </c>
      <c r="E7463" s="2">
        <v>3.05</v>
      </c>
      <c r="F7463" s="2">
        <v>-0.97402597400000002</v>
      </c>
    </row>
    <row r="7464" spans="1:6" x14ac:dyDescent="0.25">
      <c r="A7464" s="3">
        <v>34887</v>
      </c>
      <c r="B7464" s="2">
        <v>2.97</v>
      </c>
      <c r="C7464" s="2">
        <v>3.09</v>
      </c>
      <c r="D7464" s="2">
        <v>2.96</v>
      </c>
      <c r="E7464" s="2">
        <v>3.07</v>
      </c>
      <c r="F7464" s="2">
        <v>3.3670033670000001</v>
      </c>
    </row>
    <row r="7465" spans="1:6" x14ac:dyDescent="0.25">
      <c r="A7465" s="3">
        <v>34886</v>
      </c>
      <c r="B7465" s="2">
        <v>2.91</v>
      </c>
      <c r="C7465" s="2">
        <v>2.97</v>
      </c>
      <c r="D7465" s="2">
        <v>2.9</v>
      </c>
      <c r="E7465" s="2">
        <v>2.96</v>
      </c>
      <c r="F7465" s="2">
        <v>1.7182130579999999</v>
      </c>
    </row>
    <row r="7466" spans="1:6" x14ac:dyDescent="0.25">
      <c r="A7466" s="3">
        <v>34885</v>
      </c>
      <c r="B7466" s="2">
        <v>2.81</v>
      </c>
      <c r="C7466" s="2">
        <v>2.9</v>
      </c>
      <c r="D7466" s="2">
        <v>2.78</v>
      </c>
      <c r="E7466" s="2">
        <v>2.89</v>
      </c>
      <c r="F7466" s="2">
        <v>2.8469750889999998</v>
      </c>
    </row>
    <row r="7467" spans="1:6" x14ac:dyDescent="0.25">
      <c r="A7467" s="3">
        <v>34883</v>
      </c>
      <c r="B7467" s="2">
        <v>2.81</v>
      </c>
      <c r="C7467" s="2">
        <v>2.81</v>
      </c>
      <c r="D7467" s="2">
        <v>2.77</v>
      </c>
      <c r="E7467" s="2">
        <v>2.8</v>
      </c>
      <c r="F7467" s="2">
        <v>-0.35587188600000003</v>
      </c>
    </row>
    <row r="7468" spans="1:6" x14ac:dyDescent="0.25">
      <c r="A7468" s="3">
        <v>34880</v>
      </c>
      <c r="B7468" s="2">
        <v>2.84</v>
      </c>
      <c r="C7468" s="2">
        <v>2.86</v>
      </c>
      <c r="D7468" s="2">
        <v>2.8</v>
      </c>
      <c r="E7468" s="2">
        <v>2.81</v>
      </c>
      <c r="F7468" s="2">
        <v>-1.0563380280000001</v>
      </c>
    </row>
    <row r="7469" spans="1:6" x14ac:dyDescent="0.25">
      <c r="A7469" s="3">
        <v>34879</v>
      </c>
      <c r="B7469" s="2">
        <v>2.76</v>
      </c>
      <c r="C7469" s="2">
        <v>2.85</v>
      </c>
      <c r="D7469" s="2">
        <v>2.75</v>
      </c>
      <c r="E7469" s="2">
        <v>2.84</v>
      </c>
      <c r="F7469" s="2">
        <v>2.8985507250000002</v>
      </c>
    </row>
    <row r="7470" spans="1:6" x14ac:dyDescent="0.25">
      <c r="A7470" s="3">
        <v>34878</v>
      </c>
      <c r="B7470" s="2">
        <v>2.78</v>
      </c>
      <c r="C7470" s="2">
        <v>2.8</v>
      </c>
      <c r="D7470" s="2">
        <v>2.72</v>
      </c>
      <c r="E7470" s="2">
        <v>2.74</v>
      </c>
      <c r="F7470" s="2">
        <v>-1.4388489209999999</v>
      </c>
    </row>
    <row r="7471" spans="1:6" x14ac:dyDescent="0.25">
      <c r="A7471" s="3">
        <v>34877</v>
      </c>
      <c r="B7471" s="2">
        <v>2.82</v>
      </c>
      <c r="C7471" s="2">
        <v>2.89</v>
      </c>
      <c r="D7471" s="2">
        <v>2.78</v>
      </c>
      <c r="E7471" s="2">
        <v>2.79</v>
      </c>
      <c r="F7471" s="2">
        <v>-1.063829787</v>
      </c>
    </row>
    <row r="7472" spans="1:6" x14ac:dyDescent="0.25">
      <c r="A7472" s="3">
        <v>34876</v>
      </c>
      <c r="B7472" s="2">
        <v>2.87</v>
      </c>
      <c r="C7472" s="2">
        <v>2.93</v>
      </c>
      <c r="D7472" s="2">
        <v>2.81</v>
      </c>
      <c r="E7472" s="2">
        <v>2.83</v>
      </c>
      <c r="F7472" s="2">
        <v>-1.3937282230000001</v>
      </c>
    </row>
    <row r="7473" spans="1:6" x14ac:dyDescent="0.25">
      <c r="A7473" s="3">
        <v>34873</v>
      </c>
      <c r="B7473" s="2">
        <v>2.8</v>
      </c>
      <c r="C7473" s="2">
        <v>2.88</v>
      </c>
      <c r="D7473" s="2">
        <v>2.78</v>
      </c>
      <c r="E7473" s="2">
        <v>2.88</v>
      </c>
      <c r="F7473" s="2">
        <v>2.8571428569999999</v>
      </c>
    </row>
    <row r="7474" spans="1:6" x14ac:dyDescent="0.25">
      <c r="A7474" s="3">
        <v>34872</v>
      </c>
      <c r="B7474" s="2">
        <v>2.76</v>
      </c>
      <c r="C7474" s="2">
        <v>2.84</v>
      </c>
      <c r="D7474" s="2">
        <v>2.75</v>
      </c>
      <c r="E7474" s="2">
        <v>2.82</v>
      </c>
      <c r="F7474" s="2">
        <v>2.1739130430000002</v>
      </c>
    </row>
    <row r="7475" spans="1:6" x14ac:dyDescent="0.25">
      <c r="A7475" s="3">
        <v>34871</v>
      </c>
      <c r="B7475" s="2">
        <v>2.78</v>
      </c>
      <c r="C7475" s="2">
        <v>2.8</v>
      </c>
      <c r="D7475" s="2">
        <v>2.72</v>
      </c>
      <c r="E7475" s="2">
        <v>2.72</v>
      </c>
      <c r="F7475" s="2">
        <v>-2.1582733809999999</v>
      </c>
    </row>
    <row r="7476" spans="1:6" x14ac:dyDescent="0.25">
      <c r="A7476" s="3">
        <v>34870</v>
      </c>
      <c r="B7476" s="2">
        <v>2.76</v>
      </c>
      <c r="C7476" s="2">
        <v>2.8</v>
      </c>
      <c r="D7476" s="2">
        <v>2.72</v>
      </c>
      <c r="E7476" s="2">
        <v>2.79</v>
      </c>
      <c r="F7476" s="2">
        <v>1.0869565219999999</v>
      </c>
    </row>
    <row r="7477" spans="1:6" x14ac:dyDescent="0.25">
      <c r="A7477" s="3">
        <v>34869</v>
      </c>
      <c r="B7477" s="2">
        <v>2.71</v>
      </c>
      <c r="C7477" s="2">
        <v>2.78</v>
      </c>
      <c r="D7477" s="2">
        <v>2.71</v>
      </c>
      <c r="E7477" s="2">
        <v>2.76</v>
      </c>
      <c r="F7477" s="2">
        <v>1.84501845</v>
      </c>
    </row>
    <row r="7478" spans="1:6" x14ac:dyDescent="0.25">
      <c r="A7478" s="3">
        <v>34866</v>
      </c>
      <c r="B7478" s="2">
        <v>2.7</v>
      </c>
      <c r="C7478" s="2">
        <v>2.72</v>
      </c>
      <c r="D7478" s="2">
        <v>2.68</v>
      </c>
      <c r="E7478" s="2">
        <v>2.71</v>
      </c>
      <c r="F7478" s="2">
        <v>0.37037037</v>
      </c>
    </row>
    <row r="7479" spans="1:6" x14ac:dyDescent="0.25">
      <c r="A7479" s="3">
        <v>34865</v>
      </c>
      <c r="B7479" s="2">
        <v>2.67</v>
      </c>
      <c r="C7479" s="2">
        <v>2.72</v>
      </c>
      <c r="D7479" s="2">
        <v>2.66</v>
      </c>
      <c r="E7479" s="2">
        <v>2.69</v>
      </c>
      <c r="F7479" s="2">
        <v>0.74906366999999996</v>
      </c>
    </row>
    <row r="7480" spans="1:6" x14ac:dyDescent="0.25">
      <c r="A7480" s="3">
        <v>34864</v>
      </c>
      <c r="B7480" s="2">
        <v>2.65</v>
      </c>
      <c r="C7480" s="2">
        <v>2.7</v>
      </c>
      <c r="D7480" s="2">
        <v>2.63</v>
      </c>
      <c r="E7480" s="2">
        <v>2.67</v>
      </c>
      <c r="F7480" s="2">
        <v>0.75471698099999995</v>
      </c>
    </row>
    <row r="7481" spans="1:6" x14ac:dyDescent="0.25">
      <c r="A7481" s="3">
        <v>34863</v>
      </c>
      <c r="B7481" s="2">
        <v>2.58</v>
      </c>
      <c r="C7481" s="2">
        <v>2.67</v>
      </c>
      <c r="D7481" s="2">
        <v>2.57</v>
      </c>
      <c r="E7481" s="2">
        <v>2.67</v>
      </c>
      <c r="F7481" s="2">
        <v>3.4883720930000002</v>
      </c>
    </row>
    <row r="7482" spans="1:6" x14ac:dyDescent="0.25">
      <c r="A7482" s="3">
        <v>34862</v>
      </c>
      <c r="B7482" s="2">
        <v>2.56</v>
      </c>
      <c r="C7482" s="2">
        <v>2.6</v>
      </c>
      <c r="D7482" s="2">
        <v>2.56</v>
      </c>
      <c r="E7482" s="2">
        <v>2.58</v>
      </c>
      <c r="F7482" s="2">
        <v>0.78125</v>
      </c>
    </row>
    <row r="7483" spans="1:6" x14ac:dyDescent="0.25">
      <c r="A7483" s="3">
        <v>34859</v>
      </c>
      <c r="B7483" s="2">
        <v>2.5099999999999998</v>
      </c>
      <c r="C7483" s="2">
        <v>2.57</v>
      </c>
      <c r="D7483" s="2">
        <v>2.5099999999999998</v>
      </c>
      <c r="E7483" s="2">
        <v>2.54</v>
      </c>
      <c r="F7483" s="2">
        <v>1.1952191240000001</v>
      </c>
    </row>
    <row r="7484" spans="1:6" x14ac:dyDescent="0.25">
      <c r="A7484" s="3">
        <v>34858</v>
      </c>
      <c r="B7484" s="2">
        <v>2.4700000000000002</v>
      </c>
      <c r="C7484" s="2">
        <v>2.5499999999999998</v>
      </c>
      <c r="D7484" s="2">
        <v>2.46</v>
      </c>
      <c r="E7484" s="2">
        <v>2.5299999999999998</v>
      </c>
      <c r="F7484" s="2">
        <v>2.4291497980000001</v>
      </c>
    </row>
    <row r="7485" spans="1:6" x14ac:dyDescent="0.25">
      <c r="A7485" s="3">
        <v>34857</v>
      </c>
      <c r="B7485" s="2">
        <v>2.48</v>
      </c>
      <c r="C7485" s="2">
        <v>2.5</v>
      </c>
      <c r="D7485" s="2">
        <v>2.4500000000000002</v>
      </c>
      <c r="E7485" s="2">
        <v>2.4700000000000002</v>
      </c>
      <c r="F7485" s="2">
        <v>-0.40322580600000002</v>
      </c>
    </row>
    <row r="7486" spans="1:6" x14ac:dyDescent="0.25">
      <c r="A7486" s="3">
        <v>34856</v>
      </c>
      <c r="B7486" s="2">
        <v>2.5299999999999998</v>
      </c>
      <c r="C7486" s="2">
        <v>2.57</v>
      </c>
      <c r="D7486" s="2">
        <v>2.4900000000000002</v>
      </c>
      <c r="E7486" s="2">
        <v>2.4900000000000002</v>
      </c>
      <c r="F7486" s="2">
        <v>-1.5810276679999999</v>
      </c>
    </row>
    <row r="7487" spans="1:6" x14ac:dyDescent="0.25">
      <c r="A7487" s="3">
        <v>34855</v>
      </c>
      <c r="B7487" s="2">
        <v>2.54</v>
      </c>
      <c r="C7487" s="2">
        <v>2.6</v>
      </c>
      <c r="D7487" s="2">
        <v>2.5299999999999998</v>
      </c>
      <c r="E7487" s="2">
        <v>2.54</v>
      </c>
      <c r="F7487" s="2">
        <v>0</v>
      </c>
    </row>
    <row r="7488" spans="1:6" x14ac:dyDescent="0.25">
      <c r="A7488" s="3">
        <v>34852</v>
      </c>
      <c r="B7488" s="2">
        <v>2.48</v>
      </c>
      <c r="C7488" s="2">
        <v>2.56</v>
      </c>
      <c r="D7488" s="2">
        <v>2.46</v>
      </c>
      <c r="E7488" s="2">
        <v>2.5099999999999998</v>
      </c>
      <c r="F7488" s="2">
        <v>1.2096774189999999</v>
      </c>
    </row>
    <row r="7489" spans="1:6" x14ac:dyDescent="0.25">
      <c r="A7489" s="3">
        <v>34851</v>
      </c>
      <c r="B7489" s="2">
        <v>2.44</v>
      </c>
      <c r="C7489" s="2">
        <v>2.54</v>
      </c>
      <c r="D7489" s="2">
        <v>2.4300000000000002</v>
      </c>
      <c r="E7489" s="2">
        <v>2.4900000000000002</v>
      </c>
      <c r="F7489" s="2">
        <v>2.0491803279999998</v>
      </c>
    </row>
    <row r="7490" spans="1:6" x14ac:dyDescent="0.25">
      <c r="A7490" s="3">
        <v>34850</v>
      </c>
      <c r="B7490" s="2">
        <v>2.4300000000000002</v>
      </c>
      <c r="C7490" s="2">
        <v>2.44</v>
      </c>
      <c r="D7490" s="2">
        <v>2.35</v>
      </c>
      <c r="E7490" s="2">
        <v>2.4300000000000002</v>
      </c>
      <c r="F7490" s="2">
        <v>0</v>
      </c>
    </row>
    <row r="7491" spans="1:6" x14ac:dyDescent="0.25">
      <c r="A7491" s="3">
        <v>34849</v>
      </c>
      <c r="B7491" s="2">
        <v>2.5499999999999998</v>
      </c>
      <c r="C7491" s="2">
        <v>2.56</v>
      </c>
      <c r="D7491" s="2">
        <v>2.41</v>
      </c>
      <c r="E7491" s="2">
        <v>2.4300000000000002</v>
      </c>
      <c r="F7491" s="2">
        <v>-4.7058823529999998</v>
      </c>
    </row>
    <row r="7492" spans="1:6" x14ac:dyDescent="0.25">
      <c r="A7492" s="3">
        <v>34845</v>
      </c>
      <c r="B7492" s="2">
        <v>2.5499999999999998</v>
      </c>
      <c r="C7492" s="2">
        <v>2.59</v>
      </c>
      <c r="D7492" s="2">
        <v>2.54</v>
      </c>
      <c r="E7492" s="2">
        <v>2.5499999999999998</v>
      </c>
      <c r="F7492" s="2">
        <v>0</v>
      </c>
    </row>
    <row r="7493" spans="1:6" x14ac:dyDescent="0.25">
      <c r="A7493" s="3">
        <v>34844</v>
      </c>
      <c r="B7493" s="2">
        <v>2.6</v>
      </c>
      <c r="C7493" s="2">
        <v>2.61</v>
      </c>
      <c r="D7493" s="2">
        <v>2.56</v>
      </c>
      <c r="E7493" s="2">
        <v>2.6</v>
      </c>
      <c r="F7493" s="2">
        <v>0</v>
      </c>
    </row>
    <row r="7494" spans="1:6" x14ac:dyDescent="0.25">
      <c r="A7494" s="3">
        <v>34843</v>
      </c>
      <c r="B7494" s="2">
        <v>2.67</v>
      </c>
      <c r="C7494" s="2">
        <v>2.68</v>
      </c>
      <c r="D7494" s="2">
        <v>2.58</v>
      </c>
      <c r="E7494" s="2">
        <v>2.61</v>
      </c>
      <c r="F7494" s="2">
        <v>-2.247191011</v>
      </c>
    </row>
    <row r="7495" spans="1:6" x14ac:dyDescent="0.25">
      <c r="A7495" s="3">
        <v>34842</v>
      </c>
      <c r="B7495" s="2">
        <v>2.46</v>
      </c>
      <c r="C7495" s="2">
        <v>2.66</v>
      </c>
      <c r="D7495" s="2">
        <v>2.4500000000000002</v>
      </c>
      <c r="E7495" s="2">
        <v>2.65</v>
      </c>
      <c r="F7495" s="2">
        <v>7.7235772359999997</v>
      </c>
    </row>
    <row r="7496" spans="1:6" x14ac:dyDescent="0.25">
      <c r="A7496" s="3">
        <v>34841</v>
      </c>
      <c r="B7496" s="2">
        <v>2.48</v>
      </c>
      <c r="C7496" s="2">
        <v>2.4900000000000002</v>
      </c>
      <c r="D7496" s="2">
        <v>2.44</v>
      </c>
      <c r="E7496" s="2">
        <v>2.44</v>
      </c>
      <c r="F7496" s="2">
        <v>-1.612903226</v>
      </c>
    </row>
    <row r="7497" spans="1:6" x14ac:dyDescent="0.25">
      <c r="A7497" s="3">
        <v>34838</v>
      </c>
      <c r="B7497" s="2">
        <v>2.42</v>
      </c>
      <c r="C7497" s="2">
        <v>2.48</v>
      </c>
      <c r="D7497" s="2">
        <v>2.39</v>
      </c>
      <c r="E7497" s="2">
        <v>2.4700000000000002</v>
      </c>
      <c r="F7497" s="2">
        <v>2.0661157019999998</v>
      </c>
    </row>
    <row r="7498" spans="1:6" x14ac:dyDescent="0.25">
      <c r="A7498" s="3">
        <v>34837</v>
      </c>
      <c r="B7498" s="2">
        <v>2.5099999999999998</v>
      </c>
      <c r="C7498" s="2">
        <v>2.56</v>
      </c>
      <c r="D7498" s="2">
        <v>2.4300000000000002</v>
      </c>
      <c r="E7498" s="2">
        <v>2.44</v>
      </c>
      <c r="F7498" s="2">
        <v>-2.7888446220000001</v>
      </c>
    </row>
    <row r="7499" spans="1:6" x14ac:dyDescent="0.25">
      <c r="A7499" s="3">
        <v>34836</v>
      </c>
      <c r="B7499" s="2">
        <v>2.52</v>
      </c>
      <c r="C7499" s="2">
        <v>2.5299999999999998</v>
      </c>
      <c r="D7499" s="2">
        <v>2.5</v>
      </c>
      <c r="E7499" s="2">
        <v>2.52</v>
      </c>
      <c r="F7499" s="2">
        <v>0</v>
      </c>
    </row>
    <row r="7500" spans="1:6" x14ac:dyDescent="0.25">
      <c r="A7500" s="3">
        <v>34835</v>
      </c>
      <c r="B7500" s="2">
        <v>2.52</v>
      </c>
      <c r="C7500" s="2">
        <v>2.5299999999999998</v>
      </c>
      <c r="D7500" s="2">
        <v>2.48</v>
      </c>
      <c r="E7500" s="2">
        <v>2.52</v>
      </c>
      <c r="F7500" s="2">
        <v>0</v>
      </c>
    </row>
    <row r="7501" spans="1:6" x14ac:dyDescent="0.25">
      <c r="A7501" s="3">
        <v>34834</v>
      </c>
      <c r="B7501" s="2">
        <v>2.4900000000000002</v>
      </c>
      <c r="C7501" s="2">
        <v>2.5299999999999998</v>
      </c>
      <c r="D7501" s="2">
        <v>2.48</v>
      </c>
      <c r="E7501" s="2">
        <v>2.5099999999999998</v>
      </c>
      <c r="F7501" s="2">
        <v>0.80321285099999995</v>
      </c>
    </row>
    <row r="7502" spans="1:6" x14ac:dyDescent="0.25">
      <c r="A7502" s="3">
        <v>34831</v>
      </c>
      <c r="B7502" s="2">
        <v>2.4500000000000002</v>
      </c>
      <c r="C7502" s="2">
        <v>2.5099999999999998</v>
      </c>
      <c r="D7502" s="2">
        <v>2.4</v>
      </c>
      <c r="E7502" s="2">
        <v>2.5</v>
      </c>
      <c r="F7502" s="2">
        <v>2.0408163269999999</v>
      </c>
    </row>
    <row r="7503" spans="1:6" x14ac:dyDescent="0.25">
      <c r="A7503" s="3">
        <v>34830</v>
      </c>
      <c r="B7503" s="2">
        <v>2.39</v>
      </c>
      <c r="C7503" s="2">
        <v>2.44</v>
      </c>
      <c r="D7503" s="2">
        <v>2.37</v>
      </c>
      <c r="E7503" s="2">
        <v>2.4300000000000002</v>
      </c>
      <c r="F7503" s="2">
        <v>1.6736401670000001</v>
      </c>
    </row>
    <row r="7504" spans="1:6" x14ac:dyDescent="0.25">
      <c r="A7504" s="3">
        <v>34829</v>
      </c>
      <c r="B7504" s="2">
        <v>2.41</v>
      </c>
      <c r="C7504" s="2">
        <v>2.42</v>
      </c>
      <c r="D7504" s="2">
        <v>2.34</v>
      </c>
      <c r="E7504" s="2">
        <v>2.39</v>
      </c>
      <c r="F7504" s="2">
        <v>-0.82987551900000001</v>
      </c>
    </row>
    <row r="7505" spans="1:6" x14ac:dyDescent="0.25">
      <c r="A7505" s="3">
        <v>34828</v>
      </c>
      <c r="B7505" s="2">
        <v>2.39</v>
      </c>
      <c r="C7505" s="2">
        <v>2.4</v>
      </c>
      <c r="D7505" s="2">
        <v>2.33</v>
      </c>
      <c r="E7505" s="2">
        <v>2.4</v>
      </c>
      <c r="F7505" s="2">
        <v>0.41841004199999998</v>
      </c>
    </row>
    <row r="7506" spans="1:6" x14ac:dyDescent="0.25">
      <c r="A7506" s="3">
        <v>34827</v>
      </c>
      <c r="B7506" s="2">
        <v>2.31</v>
      </c>
      <c r="C7506" s="2">
        <v>2.41</v>
      </c>
      <c r="D7506" s="2">
        <v>2.2999999999999998</v>
      </c>
      <c r="E7506" s="2">
        <v>2.39</v>
      </c>
      <c r="F7506" s="2">
        <v>3.4632034630000001</v>
      </c>
    </row>
    <row r="7507" spans="1:6" x14ac:dyDescent="0.25">
      <c r="A7507" s="3">
        <v>34824</v>
      </c>
      <c r="B7507" s="2">
        <v>2.38</v>
      </c>
      <c r="C7507" s="2">
        <v>2.39</v>
      </c>
      <c r="D7507" s="2">
        <v>2.2999999999999998</v>
      </c>
      <c r="E7507" s="2">
        <v>2.31</v>
      </c>
      <c r="F7507" s="2">
        <v>-2.9411764709999999</v>
      </c>
    </row>
    <row r="7508" spans="1:6" x14ac:dyDescent="0.25">
      <c r="A7508" s="3">
        <v>34823</v>
      </c>
      <c r="B7508" s="2">
        <v>2.44</v>
      </c>
      <c r="C7508" s="2">
        <v>2.48</v>
      </c>
      <c r="D7508" s="2">
        <v>2.36</v>
      </c>
      <c r="E7508" s="2">
        <v>2.37</v>
      </c>
      <c r="F7508" s="2">
        <v>-2.8688524590000002</v>
      </c>
    </row>
    <row r="7509" spans="1:6" x14ac:dyDescent="0.25">
      <c r="A7509" s="3">
        <v>34822</v>
      </c>
      <c r="B7509" s="2">
        <v>2.2999999999999998</v>
      </c>
      <c r="C7509" s="2">
        <v>2.44</v>
      </c>
      <c r="D7509" s="2">
        <v>2.27</v>
      </c>
      <c r="E7509" s="2">
        <v>2.42</v>
      </c>
      <c r="F7509" s="2">
        <v>5.2173913040000004</v>
      </c>
    </row>
    <row r="7510" spans="1:6" x14ac:dyDescent="0.25">
      <c r="A7510" s="3">
        <v>34821</v>
      </c>
      <c r="B7510" s="2">
        <v>2.19</v>
      </c>
      <c r="C7510" s="2">
        <v>2.29</v>
      </c>
      <c r="D7510" s="2">
        <v>2.17</v>
      </c>
      <c r="E7510" s="2">
        <v>2.2799999999999998</v>
      </c>
      <c r="F7510" s="2">
        <v>4.1095890410000004</v>
      </c>
    </row>
    <row r="7511" spans="1:6" x14ac:dyDescent="0.25">
      <c r="A7511" s="3">
        <v>34820</v>
      </c>
      <c r="B7511" s="2">
        <v>2.21</v>
      </c>
      <c r="C7511" s="2">
        <v>2.2200000000000002</v>
      </c>
      <c r="D7511" s="2">
        <v>2.1800000000000002</v>
      </c>
      <c r="E7511" s="2">
        <v>2.19</v>
      </c>
      <c r="F7511" s="2">
        <v>-0.90497737599999994</v>
      </c>
    </row>
    <row r="7512" spans="1:6" x14ac:dyDescent="0.25">
      <c r="A7512" s="3">
        <v>34817</v>
      </c>
      <c r="B7512" s="2">
        <v>2.19</v>
      </c>
      <c r="C7512" s="2">
        <v>2.23</v>
      </c>
      <c r="D7512" s="2">
        <v>2.13</v>
      </c>
      <c r="E7512" s="2">
        <v>2.21</v>
      </c>
      <c r="F7512" s="2">
        <v>0.91324200899999997</v>
      </c>
    </row>
    <row r="7513" spans="1:6" x14ac:dyDescent="0.25">
      <c r="A7513" s="3">
        <v>34816</v>
      </c>
      <c r="B7513" s="2">
        <v>2.2599999999999998</v>
      </c>
      <c r="C7513" s="2">
        <v>2.27</v>
      </c>
      <c r="D7513" s="2">
        <v>2.19</v>
      </c>
      <c r="E7513" s="2">
        <v>2.2000000000000002</v>
      </c>
      <c r="F7513" s="2">
        <v>-2.6548672569999998</v>
      </c>
    </row>
    <row r="7514" spans="1:6" x14ac:dyDescent="0.25">
      <c r="A7514" s="3">
        <v>34815</v>
      </c>
      <c r="B7514" s="2">
        <v>2.2200000000000002</v>
      </c>
      <c r="C7514" s="2">
        <v>2.2799999999999998</v>
      </c>
      <c r="D7514" s="2">
        <v>2.2200000000000002</v>
      </c>
      <c r="E7514" s="2">
        <v>2.27</v>
      </c>
      <c r="F7514" s="2">
        <v>2.2522522519999999</v>
      </c>
    </row>
    <row r="7515" spans="1:6" x14ac:dyDescent="0.25">
      <c r="A7515" s="3">
        <v>34814</v>
      </c>
      <c r="B7515" s="2">
        <v>2.15</v>
      </c>
      <c r="C7515" s="2">
        <v>2.23</v>
      </c>
      <c r="D7515" s="2">
        <v>2.15</v>
      </c>
      <c r="E7515" s="2">
        <v>2.2200000000000002</v>
      </c>
      <c r="F7515" s="2">
        <v>3.2558139530000001</v>
      </c>
    </row>
    <row r="7516" spans="1:6" x14ac:dyDescent="0.25">
      <c r="A7516" s="3">
        <v>34813</v>
      </c>
      <c r="B7516" s="2">
        <v>2.15</v>
      </c>
      <c r="C7516" s="2">
        <v>2.17</v>
      </c>
      <c r="D7516" s="2">
        <v>2.12</v>
      </c>
      <c r="E7516" s="2">
        <v>2.15</v>
      </c>
      <c r="F7516" s="2">
        <v>0</v>
      </c>
    </row>
    <row r="7517" spans="1:6" x14ac:dyDescent="0.25">
      <c r="A7517" s="3">
        <v>34810</v>
      </c>
      <c r="B7517" s="2">
        <v>2.1800000000000002</v>
      </c>
      <c r="C7517" s="2">
        <v>2.2000000000000002</v>
      </c>
      <c r="D7517" s="2">
        <v>2.14</v>
      </c>
      <c r="E7517" s="2">
        <v>2.17</v>
      </c>
      <c r="F7517" s="2">
        <v>-0.458715596</v>
      </c>
    </row>
    <row r="7518" spans="1:6" x14ac:dyDescent="0.25">
      <c r="A7518" s="3">
        <v>34809</v>
      </c>
      <c r="B7518" s="2">
        <v>2.15</v>
      </c>
      <c r="C7518" s="2">
        <v>2.2200000000000002</v>
      </c>
      <c r="D7518" s="2">
        <v>2.11</v>
      </c>
      <c r="E7518" s="2">
        <v>2.17</v>
      </c>
      <c r="F7518" s="2">
        <v>0.93023255800000004</v>
      </c>
    </row>
    <row r="7519" spans="1:6" x14ac:dyDescent="0.25">
      <c r="A7519" s="3">
        <v>34808</v>
      </c>
      <c r="B7519" s="2">
        <v>2.13</v>
      </c>
      <c r="C7519" s="2">
        <v>2.17</v>
      </c>
      <c r="D7519" s="2">
        <v>2.0499999999999998</v>
      </c>
      <c r="E7519" s="2">
        <v>2.15</v>
      </c>
      <c r="F7519" s="2">
        <v>0.93896713600000004</v>
      </c>
    </row>
    <row r="7520" spans="1:6" x14ac:dyDescent="0.25">
      <c r="A7520" s="3">
        <v>34807</v>
      </c>
      <c r="B7520" s="2">
        <v>2.2599999999999998</v>
      </c>
      <c r="C7520" s="2">
        <v>2.2599999999999998</v>
      </c>
      <c r="D7520" s="2">
        <v>2.16</v>
      </c>
      <c r="E7520" s="2">
        <v>2.1800000000000002</v>
      </c>
      <c r="F7520" s="2">
        <v>-3.539823009</v>
      </c>
    </row>
    <row r="7521" spans="1:6" x14ac:dyDescent="0.25">
      <c r="A7521" s="3">
        <v>34806</v>
      </c>
      <c r="B7521" s="2">
        <v>2.2400000000000002</v>
      </c>
      <c r="C7521" s="2">
        <v>2.2799999999999998</v>
      </c>
      <c r="D7521" s="2">
        <v>2.23</v>
      </c>
      <c r="E7521" s="2">
        <v>2.25</v>
      </c>
      <c r="F7521" s="2">
        <v>0.446428571</v>
      </c>
    </row>
    <row r="7522" spans="1:6" x14ac:dyDescent="0.25">
      <c r="A7522" s="3">
        <v>34802</v>
      </c>
      <c r="B7522" s="2">
        <v>2.2200000000000002</v>
      </c>
      <c r="C7522" s="2">
        <v>2.2599999999999998</v>
      </c>
      <c r="D7522" s="2">
        <v>2.21</v>
      </c>
      <c r="E7522" s="2">
        <v>2.2200000000000002</v>
      </c>
      <c r="F7522" s="2">
        <v>0</v>
      </c>
    </row>
    <row r="7523" spans="1:6" x14ac:dyDescent="0.25">
      <c r="A7523" s="3">
        <v>34801</v>
      </c>
      <c r="B7523" s="2">
        <v>2.2200000000000002</v>
      </c>
      <c r="C7523" s="2">
        <v>2.23</v>
      </c>
      <c r="D7523" s="2">
        <v>2.1800000000000002</v>
      </c>
      <c r="E7523" s="2">
        <v>2.23</v>
      </c>
      <c r="F7523" s="2">
        <v>0.45045045</v>
      </c>
    </row>
    <row r="7524" spans="1:6" x14ac:dyDescent="0.25">
      <c r="A7524" s="3">
        <v>34800</v>
      </c>
      <c r="B7524" s="2">
        <v>2.17</v>
      </c>
      <c r="C7524" s="2">
        <v>2.2200000000000002</v>
      </c>
      <c r="D7524" s="2">
        <v>2.16</v>
      </c>
      <c r="E7524" s="2">
        <v>2.21</v>
      </c>
      <c r="F7524" s="2">
        <v>1.8433179719999999</v>
      </c>
    </row>
    <row r="7525" spans="1:6" x14ac:dyDescent="0.25">
      <c r="A7525" s="3">
        <v>34799</v>
      </c>
      <c r="B7525" s="2">
        <v>2.1800000000000002</v>
      </c>
      <c r="C7525" s="2">
        <v>2.19</v>
      </c>
      <c r="D7525" s="2">
        <v>2.12</v>
      </c>
      <c r="E7525" s="2">
        <v>2.16</v>
      </c>
      <c r="F7525" s="2">
        <v>-0.91743119299999998</v>
      </c>
    </row>
    <row r="7526" spans="1:6" x14ac:dyDescent="0.25">
      <c r="A7526" s="3">
        <v>34796</v>
      </c>
      <c r="B7526" s="2">
        <v>2.17</v>
      </c>
      <c r="C7526" s="2">
        <v>2.21</v>
      </c>
      <c r="D7526" s="2">
        <v>2.15</v>
      </c>
      <c r="E7526" s="2">
        <v>2.1800000000000002</v>
      </c>
      <c r="F7526" s="2">
        <v>0.46082949299999998</v>
      </c>
    </row>
    <row r="7527" spans="1:6" x14ac:dyDescent="0.25">
      <c r="A7527" s="3">
        <v>34795</v>
      </c>
      <c r="B7527" s="2">
        <v>2.16</v>
      </c>
      <c r="C7527" s="2">
        <v>2.17</v>
      </c>
      <c r="D7527" s="2">
        <v>2.13</v>
      </c>
      <c r="E7527" s="2">
        <v>2.17</v>
      </c>
      <c r="F7527" s="2">
        <v>0.46296296300000001</v>
      </c>
    </row>
    <row r="7528" spans="1:6" x14ac:dyDescent="0.25">
      <c r="A7528" s="3">
        <v>34794</v>
      </c>
      <c r="B7528" s="2">
        <v>2.15</v>
      </c>
      <c r="C7528" s="2">
        <v>2.1800000000000002</v>
      </c>
      <c r="D7528" s="2">
        <v>2.11</v>
      </c>
      <c r="E7528" s="2">
        <v>2.17</v>
      </c>
      <c r="F7528" s="2">
        <v>0.93023255800000004</v>
      </c>
    </row>
    <row r="7529" spans="1:6" x14ac:dyDescent="0.25">
      <c r="A7529" s="3">
        <v>34793</v>
      </c>
      <c r="B7529" s="2">
        <v>2.19</v>
      </c>
      <c r="C7529" s="2">
        <v>2.2200000000000002</v>
      </c>
      <c r="D7529" s="2">
        <v>2.13</v>
      </c>
      <c r="E7529" s="2">
        <v>2.15</v>
      </c>
      <c r="F7529" s="2">
        <v>-1.8264840179999999</v>
      </c>
    </row>
    <row r="7530" spans="1:6" x14ac:dyDescent="0.25">
      <c r="A7530" s="3">
        <v>34792</v>
      </c>
      <c r="B7530" s="2">
        <v>2.1</v>
      </c>
      <c r="C7530" s="2">
        <v>2.2000000000000002</v>
      </c>
      <c r="D7530" s="2">
        <v>2.09</v>
      </c>
      <c r="E7530" s="2">
        <v>2.2000000000000002</v>
      </c>
      <c r="F7530" s="2">
        <v>4.7619047620000003</v>
      </c>
    </row>
    <row r="7531" spans="1:6" x14ac:dyDescent="0.25">
      <c r="A7531" s="3">
        <v>34789</v>
      </c>
      <c r="B7531" s="2">
        <v>2.0099999999999998</v>
      </c>
      <c r="C7531" s="2">
        <v>2.13</v>
      </c>
      <c r="D7531" s="2">
        <v>1.97</v>
      </c>
      <c r="E7531" s="2">
        <v>2.12</v>
      </c>
      <c r="F7531" s="2">
        <v>5.4726368159999996</v>
      </c>
    </row>
    <row r="7532" spans="1:6" x14ac:dyDescent="0.25">
      <c r="A7532" s="3">
        <v>34788</v>
      </c>
      <c r="B7532" s="2">
        <v>2.0699999999999998</v>
      </c>
      <c r="C7532" s="2">
        <v>2.08</v>
      </c>
      <c r="D7532" s="2">
        <v>1.95</v>
      </c>
      <c r="E7532" s="2">
        <v>2.04</v>
      </c>
      <c r="F7532" s="2">
        <v>-1.4492753620000001</v>
      </c>
    </row>
    <row r="7533" spans="1:6" x14ac:dyDescent="0.25">
      <c r="A7533" s="3">
        <v>34787</v>
      </c>
      <c r="B7533" s="2">
        <v>2.1800000000000002</v>
      </c>
      <c r="C7533" s="2">
        <v>2.2200000000000002</v>
      </c>
      <c r="D7533" s="2">
        <v>2.04</v>
      </c>
      <c r="E7533" s="2">
        <v>2.0699999999999998</v>
      </c>
      <c r="F7533" s="2">
        <v>-5.0458715600000001</v>
      </c>
    </row>
    <row r="7534" spans="1:6" x14ac:dyDescent="0.25">
      <c r="A7534" s="3">
        <v>34786</v>
      </c>
      <c r="B7534" s="2">
        <v>2.12</v>
      </c>
      <c r="C7534" s="2">
        <v>2.1800000000000002</v>
      </c>
      <c r="D7534" s="2">
        <v>2.11</v>
      </c>
      <c r="E7534" s="2">
        <v>2.1800000000000002</v>
      </c>
      <c r="F7534" s="2">
        <v>2.8301886789999999</v>
      </c>
    </row>
    <row r="7535" spans="1:6" x14ac:dyDescent="0.25">
      <c r="A7535" s="3">
        <v>34785</v>
      </c>
      <c r="B7535" s="2">
        <v>2.04</v>
      </c>
      <c r="C7535" s="2">
        <v>2.12</v>
      </c>
      <c r="D7535" s="2">
        <v>2.0299999999999998</v>
      </c>
      <c r="E7535" s="2">
        <v>2.12</v>
      </c>
      <c r="F7535" s="2">
        <v>3.9215686270000001</v>
      </c>
    </row>
    <row r="7536" spans="1:6" x14ac:dyDescent="0.25">
      <c r="A7536" s="3">
        <v>34782</v>
      </c>
      <c r="B7536" s="2">
        <v>1.95</v>
      </c>
      <c r="C7536" s="2">
        <v>2.0499999999999998</v>
      </c>
      <c r="D7536" s="2">
        <v>1.94</v>
      </c>
      <c r="E7536" s="2">
        <v>2.02</v>
      </c>
      <c r="F7536" s="2">
        <v>3.5897435899999999</v>
      </c>
    </row>
    <row r="7537" spans="1:6" x14ac:dyDescent="0.25">
      <c r="A7537" s="3">
        <v>34781</v>
      </c>
      <c r="B7537" s="2">
        <v>1.9</v>
      </c>
      <c r="C7537" s="2">
        <v>1.98</v>
      </c>
      <c r="D7537" s="2">
        <v>1.89</v>
      </c>
      <c r="E7537" s="2">
        <v>1.94</v>
      </c>
      <c r="F7537" s="2">
        <v>2.1052631580000001</v>
      </c>
    </row>
    <row r="7538" spans="1:6" x14ac:dyDescent="0.25">
      <c r="A7538" s="3">
        <v>34780</v>
      </c>
      <c r="B7538" s="2">
        <v>1.91</v>
      </c>
      <c r="C7538" s="2">
        <v>1.92</v>
      </c>
      <c r="D7538" s="2">
        <v>1.88</v>
      </c>
      <c r="E7538" s="2">
        <v>1.9</v>
      </c>
      <c r="F7538" s="2">
        <v>-0.523560209</v>
      </c>
    </row>
    <row r="7539" spans="1:6" x14ac:dyDescent="0.25">
      <c r="A7539" s="3">
        <v>34779</v>
      </c>
      <c r="B7539" s="2">
        <v>1.93</v>
      </c>
      <c r="C7539" s="2">
        <v>1.97</v>
      </c>
      <c r="D7539" s="2">
        <v>1.9</v>
      </c>
      <c r="E7539" s="2">
        <v>1.92</v>
      </c>
      <c r="F7539" s="2">
        <v>-0.51813471499999997</v>
      </c>
    </row>
    <row r="7540" spans="1:6" x14ac:dyDescent="0.25">
      <c r="A7540" s="3">
        <v>34778</v>
      </c>
      <c r="B7540" s="2">
        <v>1.94</v>
      </c>
      <c r="C7540" s="2">
        <v>1.94</v>
      </c>
      <c r="D7540" s="2">
        <v>1.85</v>
      </c>
      <c r="E7540" s="2">
        <v>1.93</v>
      </c>
      <c r="F7540" s="2">
        <v>-0.51546391800000002</v>
      </c>
    </row>
    <row r="7541" spans="1:6" x14ac:dyDescent="0.25">
      <c r="A7541" s="3">
        <v>34775</v>
      </c>
      <c r="B7541" s="2">
        <v>1.98</v>
      </c>
      <c r="C7541" s="2">
        <v>1.98</v>
      </c>
      <c r="D7541" s="2">
        <v>1.93</v>
      </c>
      <c r="E7541" s="2">
        <v>1.94</v>
      </c>
      <c r="F7541" s="2">
        <v>-2.0202020200000002</v>
      </c>
    </row>
    <row r="7542" spans="1:6" x14ac:dyDescent="0.25">
      <c r="A7542" s="3">
        <v>34774</v>
      </c>
      <c r="B7542" s="2">
        <v>1.95</v>
      </c>
      <c r="C7542" s="2">
        <v>1.98</v>
      </c>
      <c r="D7542" s="2">
        <v>1.94</v>
      </c>
      <c r="E7542" s="2">
        <v>1.96</v>
      </c>
      <c r="F7542" s="2">
        <v>0.51282051299999998</v>
      </c>
    </row>
    <row r="7543" spans="1:6" x14ac:dyDescent="0.25">
      <c r="A7543" s="3">
        <v>34773</v>
      </c>
      <c r="B7543" s="2">
        <v>1.9</v>
      </c>
      <c r="C7543" s="2">
        <v>1.95</v>
      </c>
      <c r="D7543" s="2">
        <v>1.89</v>
      </c>
      <c r="E7543" s="2">
        <v>1.94</v>
      </c>
      <c r="F7543" s="2">
        <v>2.1052631580000001</v>
      </c>
    </row>
    <row r="7544" spans="1:6" x14ac:dyDescent="0.25">
      <c r="A7544" s="3">
        <v>34772</v>
      </c>
      <c r="B7544" s="2">
        <v>1.91</v>
      </c>
      <c r="C7544" s="2">
        <v>1.95</v>
      </c>
      <c r="D7544" s="2">
        <v>1.9</v>
      </c>
      <c r="E7544" s="2">
        <v>1.91</v>
      </c>
      <c r="F7544" s="2">
        <v>0</v>
      </c>
    </row>
    <row r="7545" spans="1:6" x14ac:dyDescent="0.25">
      <c r="A7545" s="3">
        <v>34771</v>
      </c>
      <c r="B7545" s="2">
        <v>1.93</v>
      </c>
      <c r="C7545" s="2">
        <v>1.94</v>
      </c>
      <c r="D7545" s="2">
        <v>1.89</v>
      </c>
      <c r="E7545" s="2">
        <v>1.89</v>
      </c>
      <c r="F7545" s="2">
        <v>-2.0725388599999999</v>
      </c>
    </row>
    <row r="7546" spans="1:6" x14ac:dyDescent="0.25">
      <c r="A7546" s="3">
        <v>34768</v>
      </c>
      <c r="B7546" s="2">
        <v>1.92</v>
      </c>
      <c r="C7546" s="2">
        <v>1.95</v>
      </c>
      <c r="D7546" s="2">
        <v>1.91</v>
      </c>
      <c r="E7546" s="2">
        <v>1.93</v>
      </c>
      <c r="F7546" s="2">
        <v>0.52083333300000001</v>
      </c>
    </row>
    <row r="7547" spans="1:6" x14ac:dyDescent="0.25">
      <c r="A7547" s="3">
        <v>34767</v>
      </c>
      <c r="B7547" s="2">
        <v>1.94</v>
      </c>
      <c r="C7547" s="2">
        <v>1.96</v>
      </c>
      <c r="D7547" s="2">
        <v>1.9</v>
      </c>
      <c r="E7547" s="2">
        <v>1.92</v>
      </c>
      <c r="F7547" s="2">
        <v>-1.030927835</v>
      </c>
    </row>
    <row r="7548" spans="1:6" x14ac:dyDescent="0.25">
      <c r="A7548" s="3">
        <v>34766</v>
      </c>
      <c r="B7548" s="2">
        <v>1.91</v>
      </c>
      <c r="C7548" s="2">
        <v>1.96</v>
      </c>
      <c r="D7548" s="2">
        <v>1.91</v>
      </c>
      <c r="E7548" s="2">
        <v>1.95</v>
      </c>
      <c r="F7548" s="2">
        <v>2.0942408380000002</v>
      </c>
    </row>
    <row r="7549" spans="1:6" x14ac:dyDescent="0.25">
      <c r="A7549" s="3">
        <v>34765</v>
      </c>
      <c r="B7549" s="2">
        <v>1.91</v>
      </c>
      <c r="C7549" s="2">
        <v>1.93</v>
      </c>
      <c r="D7549" s="2">
        <v>1.88</v>
      </c>
      <c r="E7549" s="2">
        <v>1.91</v>
      </c>
      <c r="F7549" s="2">
        <v>0</v>
      </c>
    </row>
    <row r="7550" spans="1:6" x14ac:dyDescent="0.25">
      <c r="A7550" s="3">
        <v>34764</v>
      </c>
      <c r="B7550" s="2">
        <v>1.9</v>
      </c>
      <c r="C7550" s="2">
        <v>1.91</v>
      </c>
      <c r="D7550" s="2">
        <v>1.86</v>
      </c>
      <c r="E7550" s="2">
        <v>1.9</v>
      </c>
      <c r="F7550" s="2">
        <v>0</v>
      </c>
    </row>
    <row r="7551" spans="1:6" x14ac:dyDescent="0.25">
      <c r="A7551" s="3">
        <v>34761</v>
      </c>
      <c r="B7551" s="2">
        <v>1.88</v>
      </c>
      <c r="C7551" s="2">
        <v>1.94</v>
      </c>
      <c r="D7551" s="2">
        <v>1.87</v>
      </c>
      <c r="E7551" s="2">
        <v>1.92</v>
      </c>
      <c r="F7551" s="2">
        <v>2.1276595739999999</v>
      </c>
    </row>
    <row r="7552" spans="1:6" x14ac:dyDescent="0.25">
      <c r="A7552" s="3">
        <v>34760</v>
      </c>
      <c r="B7552" s="2">
        <v>1.83</v>
      </c>
      <c r="C7552" s="2">
        <v>1.89</v>
      </c>
      <c r="D7552" s="2">
        <v>1.83</v>
      </c>
      <c r="E7552" s="2">
        <v>1.88</v>
      </c>
      <c r="F7552" s="2">
        <v>2.7322404370000002</v>
      </c>
    </row>
    <row r="7553" spans="1:6" x14ac:dyDescent="0.25">
      <c r="A7553" s="3">
        <v>34759</v>
      </c>
      <c r="B7553" s="2">
        <v>1.86</v>
      </c>
      <c r="C7553" s="2">
        <v>1.88</v>
      </c>
      <c r="D7553" s="2">
        <v>1.82</v>
      </c>
      <c r="E7553" s="2">
        <v>1.83</v>
      </c>
      <c r="F7553" s="2">
        <v>-1.612903226</v>
      </c>
    </row>
    <row r="7554" spans="1:6" x14ac:dyDescent="0.25">
      <c r="A7554" s="3">
        <v>34758</v>
      </c>
      <c r="B7554" s="2">
        <v>1.88</v>
      </c>
      <c r="C7554" s="2">
        <v>1.93</v>
      </c>
      <c r="D7554" s="2">
        <v>1.84</v>
      </c>
      <c r="E7554" s="2">
        <v>1.88</v>
      </c>
      <c r="F7554" s="2">
        <v>0</v>
      </c>
    </row>
    <row r="7555" spans="1:6" x14ac:dyDescent="0.25">
      <c r="A7555" s="3">
        <v>34757</v>
      </c>
      <c r="B7555" s="2">
        <v>1.85</v>
      </c>
      <c r="C7555" s="2">
        <v>1.89</v>
      </c>
      <c r="D7555" s="2">
        <v>1.81</v>
      </c>
      <c r="E7555" s="2">
        <v>1.83</v>
      </c>
      <c r="F7555" s="2">
        <v>-1.081081081</v>
      </c>
    </row>
    <row r="7556" spans="1:6" x14ac:dyDescent="0.25">
      <c r="A7556" s="3">
        <v>34754</v>
      </c>
      <c r="B7556" s="2">
        <v>1.89</v>
      </c>
      <c r="C7556" s="2">
        <v>1.9</v>
      </c>
      <c r="D7556" s="2">
        <v>1.85</v>
      </c>
      <c r="E7556" s="2">
        <v>1.87</v>
      </c>
      <c r="F7556" s="2">
        <v>-1.0582010580000001</v>
      </c>
    </row>
    <row r="7557" spans="1:6" x14ac:dyDescent="0.25">
      <c r="A7557" s="3">
        <v>34753</v>
      </c>
      <c r="B7557" s="2">
        <v>1.9</v>
      </c>
      <c r="C7557" s="2">
        <v>1.93</v>
      </c>
      <c r="D7557" s="2">
        <v>1.89</v>
      </c>
      <c r="E7557" s="2">
        <v>1.91</v>
      </c>
      <c r="F7557" s="2">
        <v>0.52631578899999998</v>
      </c>
    </row>
    <row r="7558" spans="1:6" x14ac:dyDescent="0.25">
      <c r="A7558" s="3">
        <v>34752</v>
      </c>
      <c r="B7558" s="2">
        <v>1.83</v>
      </c>
      <c r="C7558" s="2">
        <v>1.9</v>
      </c>
      <c r="D7558" s="2">
        <v>1.82</v>
      </c>
      <c r="E7558" s="2">
        <v>1.89</v>
      </c>
      <c r="F7558" s="2">
        <v>3.2786885250000002</v>
      </c>
    </row>
    <row r="7559" spans="1:6" x14ac:dyDescent="0.25">
      <c r="A7559" s="3">
        <v>34751</v>
      </c>
      <c r="B7559" s="2">
        <v>1.85</v>
      </c>
      <c r="C7559" s="2">
        <v>1.86</v>
      </c>
      <c r="D7559" s="2">
        <v>1.81</v>
      </c>
      <c r="E7559" s="2">
        <v>1.84</v>
      </c>
      <c r="F7559" s="2">
        <v>-0.54054054100000004</v>
      </c>
    </row>
    <row r="7560" spans="1:6" x14ac:dyDescent="0.25">
      <c r="A7560" s="3">
        <v>34747</v>
      </c>
      <c r="B7560" s="2">
        <v>1.9</v>
      </c>
      <c r="C7560" s="2">
        <v>1.9</v>
      </c>
      <c r="D7560" s="2">
        <v>1.86</v>
      </c>
      <c r="E7560" s="2">
        <v>1.88</v>
      </c>
      <c r="F7560" s="2">
        <v>-1.052631579</v>
      </c>
    </row>
    <row r="7561" spans="1:6" x14ac:dyDescent="0.25">
      <c r="A7561" s="3">
        <v>34746</v>
      </c>
      <c r="B7561" s="2">
        <v>1.92</v>
      </c>
      <c r="C7561" s="2">
        <v>1.93</v>
      </c>
      <c r="D7561" s="2">
        <v>1.88</v>
      </c>
      <c r="E7561" s="2">
        <v>1.9</v>
      </c>
      <c r="F7561" s="2">
        <v>-1.0416666670000001</v>
      </c>
    </row>
    <row r="7562" spans="1:6" x14ac:dyDescent="0.25">
      <c r="A7562" s="3">
        <v>34745</v>
      </c>
      <c r="B7562" s="2">
        <v>1.94</v>
      </c>
      <c r="C7562" s="2">
        <v>1.96</v>
      </c>
      <c r="D7562" s="2">
        <v>1.9</v>
      </c>
      <c r="E7562" s="2">
        <v>1.92</v>
      </c>
      <c r="F7562" s="2">
        <v>-1.030927835</v>
      </c>
    </row>
    <row r="7563" spans="1:6" x14ac:dyDescent="0.25">
      <c r="A7563" s="3">
        <v>34744</v>
      </c>
      <c r="B7563" s="2">
        <v>1.9</v>
      </c>
      <c r="C7563" s="2">
        <v>1.97</v>
      </c>
      <c r="D7563" s="2">
        <v>1.89</v>
      </c>
      <c r="E7563" s="2">
        <v>1.91</v>
      </c>
      <c r="F7563" s="2">
        <v>0.52631578899999998</v>
      </c>
    </row>
    <row r="7564" spans="1:6" x14ac:dyDescent="0.25">
      <c r="A7564" s="3">
        <v>34743</v>
      </c>
      <c r="B7564" s="2">
        <v>1.93</v>
      </c>
      <c r="C7564" s="2">
        <v>1.96</v>
      </c>
      <c r="D7564" s="2">
        <v>1.89</v>
      </c>
      <c r="E7564" s="2">
        <v>1.9</v>
      </c>
      <c r="F7564" s="2">
        <v>-1.5544041449999999</v>
      </c>
    </row>
    <row r="7565" spans="1:6" x14ac:dyDescent="0.25">
      <c r="A7565" s="3">
        <v>34740</v>
      </c>
      <c r="B7565" s="2">
        <v>2.04</v>
      </c>
      <c r="C7565" s="2">
        <v>2.0499999999999998</v>
      </c>
      <c r="D7565" s="2">
        <v>1.94</v>
      </c>
      <c r="E7565" s="2">
        <v>1.95</v>
      </c>
      <c r="F7565" s="2">
        <v>-4.4117647059999996</v>
      </c>
    </row>
    <row r="7566" spans="1:6" x14ac:dyDescent="0.25">
      <c r="A7566" s="3">
        <v>34739</v>
      </c>
      <c r="B7566" s="2">
        <v>2.04</v>
      </c>
      <c r="C7566" s="2">
        <v>2.11</v>
      </c>
      <c r="D7566" s="2">
        <v>1.95</v>
      </c>
      <c r="E7566" s="2">
        <v>2.0299999999999998</v>
      </c>
      <c r="F7566" s="2">
        <v>-0.49019607799999998</v>
      </c>
    </row>
    <row r="7567" spans="1:6" x14ac:dyDescent="0.25">
      <c r="A7567" s="3">
        <v>34738</v>
      </c>
      <c r="B7567" s="2">
        <v>2.0499999999999998</v>
      </c>
      <c r="C7567" s="2">
        <v>2.0499999999999998</v>
      </c>
      <c r="D7567" s="2">
        <v>2.0099999999999998</v>
      </c>
      <c r="E7567" s="2">
        <v>2.0299999999999998</v>
      </c>
      <c r="F7567" s="2">
        <v>-0.97560975599999999</v>
      </c>
    </row>
    <row r="7568" spans="1:6" x14ac:dyDescent="0.25">
      <c r="A7568" s="3">
        <v>34737</v>
      </c>
      <c r="B7568" s="2">
        <v>2.04</v>
      </c>
      <c r="C7568" s="2">
        <v>2.0499999999999998</v>
      </c>
      <c r="D7568" s="2">
        <v>1.99</v>
      </c>
      <c r="E7568" s="2">
        <v>2.0499999999999998</v>
      </c>
      <c r="F7568" s="2">
        <v>0.49019607799999998</v>
      </c>
    </row>
    <row r="7569" spans="1:6" x14ac:dyDescent="0.25">
      <c r="A7569" s="3">
        <v>34736</v>
      </c>
      <c r="B7569" s="2">
        <v>1.98</v>
      </c>
      <c r="C7569" s="2">
        <v>2.06</v>
      </c>
      <c r="D7569" s="2">
        <v>1.98</v>
      </c>
      <c r="E7569" s="2">
        <v>2.04</v>
      </c>
      <c r="F7569" s="2">
        <v>3.0303030299999998</v>
      </c>
    </row>
    <row r="7570" spans="1:6" x14ac:dyDescent="0.25">
      <c r="A7570" s="3">
        <v>34733</v>
      </c>
      <c r="B7570" s="2">
        <v>2</v>
      </c>
      <c r="C7570" s="2">
        <v>2.04</v>
      </c>
      <c r="D7570" s="2">
        <v>1.97</v>
      </c>
      <c r="E7570" s="2">
        <v>1.98</v>
      </c>
      <c r="F7570" s="2">
        <v>-1</v>
      </c>
    </row>
    <row r="7571" spans="1:6" x14ac:dyDescent="0.25">
      <c r="A7571" s="3">
        <v>34732</v>
      </c>
      <c r="B7571" s="2">
        <v>1.9</v>
      </c>
      <c r="C7571" s="2">
        <v>2.0299999999999998</v>
      </c>
      <c r="D7571" s="2">
        <v>1.9</v>
      </c>
      <c r="E7571" s="2">
        <v>1.98</v>
      </c>
      <c r="F7571" s="2">
        <v>4.2105263160000002</v>
      </c>
    </row>
    <row r="7572" spans="1:6" x14ac:dyDescent="0.25">
      <c r="A7572" s="3">
        <v>34731</v>
      </c>
      <c r="B7572" s="2">
        <v>1.88</v>
      </c>
      <c r="C7572" s="2">
        <v>1.95</v>
      </c>
      <c r="D7572" s="2">
        <v>1.87</v>
      </c>
      <c r="E7572" s="2">
        <v>1.91</v>
      </c>
      <c r="F7572" s="2">
        <v>1.595744681</v>
      </c>
    </row>
    <row r="7573" spans="1:6" x14ac:dyDescent="0.25">
      <c r="A7573" s="3">
        <v>34730</v>
      </c>
      <c r="B7573" s="2">
        <v>1.82</v>
      </c>
      <c r="C7573" s="2">
        <v>1.88</v>
      </c>
      <c r="D7573" s="2">
        <v>1.81</v>
      </c>
      <c r="E7573" s="2">
        <v>1.86</v>
      </c>
      <c r="F7573" s="2">
        <v>2.1978021980000002</v>
      </c>
    </row>
    <row r="7574" spans="1:6" x14ac:dyDescent="0.25">
      <c r="A7574" s="3">
        <v>34729</v>
      </c>
      <c r="B7574" s="2">
        <v>1.88</v>
      </c>
      <c r="C7574" s="2">
        <v>1.89</v>
      </c>
      <c r="D7574" s="2">
        <v>1.8</v>
      </c>
      <c r="E7574" s="2">
        <v>1.81</v>
      </c>
      <c r="F7574" s="2">
        <v>-3.7234042550000002</v>
      </c>
    </row>
    <row r="7575" spans="1:6" x14ac:dyDescent="0.25">
      <c r="A7575" s="3">
        <v>34726</v>
      </c>
      <c r="B7575" s="2">
        <v>1.9</v>
      </c>
      <c r="C7575" s="2">
        <v>1.9</v>
      </c>
      <c r="D7575" s="2">
        <v>1.86</v>
      </c>
      <c r="E7575" s="2">
        <v>1.89</v>
      </c>
      <c r="F7575" s="2">
        <v>-0.52631578899999998</v>
      </c>
    </row>
    <row r="7576" spans="1:6" x14ac:dyDescent="0.25">
      <c r="A7576" s="3">
        <v>34725</v>
      </c>
      <c r="B7576" s="2">
        <v>1.94</v>
      </c>
      <c r="C7576" s="2">
        <v>1.94</v>
      </c>
      <c r="D7576" s="2">
        <v>1.87</v>
      </c>
      <c r="E7576" s="2">
        <v>1.88</v>
      </c>
      <c r="F7576" s="2">
        <v>-3.0927835049999999</v>
      </c>
    </row>
    <row r="7577" spans="1:6" x14ac:dyDescent="0.25">
      <c r="A7577" s="3">
        <v>34724</v>
      </c>
      <c r="B7577" s="2">
        <v>1.99</v>
      </c>
      <c r="C7577" s="2">
        <v>2.0099999999999998</v>
      </c>
      <c r="D7577" s="2">
        <v>1.93</v>
      </c>
      <c r="E7577" s="2">
        <v>1.94</v>
      </c>
      <c r="F7577" s="2">
        <v>-2.5125628139999998</v>
      </c>
    </row>
    <row r="7578" spans="1:6" x14ac:dyDescent="0.25">
      <c r="A7578" s="3">
        <v>34723</v>
      </c>
      <c r="B7578" s="2">
        <v>1.94</v>
      </c>
      <c r="C7578" s="2">
        <v>2.0099999999999998</v>
      </c>
      <c r="D7578" s="2">
        <v>1.92</v>
      </c>
      <c r="E7578" s="2">
        <v>2</v>
      </c>
      <c r="F7578" s="2">
        <v>3.0927835049999999</v>
      </c>
    </row>
    <row r="7579" spans="1:6" x14ac:dyDescent="0.25">
      <c r="A7579" s="3">
        <v>34722</v>
      </c>
      <c r="B7579" s="2">
        <v>1.91</v>
      </c>
      <c r="C7579" s="2">
        <v>1.95</v>
      </c>
      <c r="D7579" s="2">
        <v>1.86</v>
      </c>
      <c r="E7579" s="2">
        <v>1.94</v>
      </c>
      <c r="F7579" s="2">
        <v>1.5706806280000001</v>
      </c>
    </row>
    <row r="7580" spans="1:6" x14ac:dyDescent="0.25">
      <c r="A7580" s="3">
        <v>34719</v>
      </c>
      <c r="B7580" s="2">
        <v>1.99</v>
      </c>
      <c r="C7580" s="2">
        <v>2</v>
      </c>
      <c r="D7580" s="2">
        <v>1.93</v>
      </c>
      <c r="E7580" s="2">
        <v>1.95</v>
      </c>
      <c r="F7580" s="2">
        <v>-2.010050251</v>
      </c>
    </row>
    <row r="7581" spans="1:6" x14ac:dyDescent="0.25">
      <c r="A7581" s="3">
        <v>34718</v>
      </c>
      <c r="B7581" s="2">
        <v>2.02</v>
      </c>
      <c r="C7581" s="2">
        <v>2.0299999999999998</v>
      </c>
      <c r="D7581" s="2">
        <v>1.97</v>
      </c>
      <c r="E7581" s="2">
        <v>1.98</v>
      </c>
      <c r="F7581" s="2">
        <v>-1.98019802</v>
      </c>
    </row>
    <row r="7582" spans="1:6" x14ac:dyDescent="0.25">
      <c r="A7582" s="3">
        <v>34717</v>
      </c>
      <c r="B7582" s="2">
        <v>2.04</v>
      </c>
      <c r="C7582" s="2">
        <v>2.09</v>
      </c>
      <c r="D7582" s="2">
        <v>2.0099999999999998</v>
      </c>
      <c r="E7582" s="2">
        <v>2.0299999999999998</v>
      </c>
      <c r="F7582" s="2">
        <v>-0.49019607799999998</v>
      </c>
    </row>
    <row r="7583" spans="1:6" x14ac:dyDescent="0.25">
      <c r="A7583" s="3">
        <v>34716</v>
      </c>
      <c r="B7583" s="2">
        <v>2.04</v>
      </c>
      <c r="C7583" s="2">
        <v>2.0499999999999998</v>
      </c>
      <c r="D7583" s="2">
        <v>2.0099999999999998</v>
      </c>
      <c r="E7583" s="2">
        <v>2.0299999999999998</v>
      </c>
      <c r="F7583" s="2">
        <v>-0.49019607799999998</v>
      </c>
    </row>
    <row r="7584" spans="1:6" x14ac:dyDescent="0.25">
      <c r="A7584" s="3">
        <v>34715</v>
      </c>
      <c r="B7584" s="2">
        <v>1.99</v>
      </c>
      <c r="C7584" s="2">
        <v>2.0499999999999998</v>
      </c>
      <c r="D7584" s="2">
        <v>1.99</v>
      </c>
      <c r="E7584" s="2">
        <v>2.0299999999999998</v>
      </c>
      <c r="F7584" s="2">
        <v>2.010050251</v>
      </c>
    </row>
    <row r="7585" spans="1:6" x14ac:dyDescent="0.25">
      <c r="A7585" s="3">
        <v>34712</v>
      </c>
      <c r="B7585" s="2">
        <v>1.99</v>
      </c>
      <c r="C7585" s="2">
        <v>2</v>
      </c>
      <c r="D7585" s="2">
        <v>1.97</v>
      </c>
      <c r="E7585" s="2">
        <v>2</v>
      </c>
      <c r="F7585" s="2">
        <v>0.50251256300000002</v>
      </c>
    </row>
    <row r="7586" spans="1:6" x14ac:dyDescent="0.25">
      <c r="A7586" s="3">
        <v>34711</v>
      </c>
      <c r="B7586" s="2">
        <v>1.98</v>
      </c>
      <c r="C7586" s="2">
        <v>2</v>
      </c>
      <c r="D7586" s="2">
        <v>1.97</v>
      </c>
      <c r="E7586" s="2">
        <v>1.98</v>
      </c>
      <c r="F7586" s="2">
        <v>0</v>
      </c>
    </row>
    <row r="7587" spans="1:6" x14ac:dyDescent="0.25">
      <c r="A7587" s="3">
        <v>34710</v>
      </c>
      <c r="B7587" s="2">
        <v>1.97</v>
      </c>
      <c r="C7587" s="2">
        <v>1.98</v>
      </c>
      <c r="D7587" s="2">
        <v>1.93</v>
      </c>
      <c r="E7587" s="2">
        <v>1.98</v>
      </c>
      <c r="F7587" s="2">
        <v>0.50761421299999998</v>
      </c>
    </row>
    <row r="7588" spans="1:6" x14ac:dyDescent="0.25">
      <c r="A7588" s="3">
        <v>34709</v>
      </c>
      <c r="B7588" s="2">
        <v>1.95</v>
      </c>
      <c r="C7588" s="2">
        <v>2</v>
      </c>
      <c r="D7588" s="2">
        <v>1.94</v>
      </c>
      <c r="E7588" s="2">
        <v>1.96</v>
      </c>
      <c r="F7588" s="2">
        <v>0.51282051299999998</v>
      </c>
    </row>
    <row r="7589" spans="1:6" x14ac:dyDescent="0.25">
      <c r="A7589" s="3">
        <v>34708</v>
      </c>
      <c r="B7589" s="2">
        <v>1.89</v>
      </c>
      <c r="C7589" s="2">
        <v>1.96</v>
      </c>
      <c r="D7589" s="2">
        <v>1.89</v>
      </c>
      <c r="E7589" s="2">
        <v>1.94</v>
      </c>
      <c r="F7589" s="2">
        <v>2.6455026460000002</v>
      </c>
    </row>
    <row r="7590" spans="1:6" x14ac:dyDescent="0.25">
      <c r="A7590" s="3">
        <v>34705</v>
      </c>
      <c r="B7590" s="2">
        <v>1.89</v>
      </c>
      <c r="C7590" s="2">
        <v>1.92</v>
      </c>
      <c r="D7590" s="2">
        <v>1.87</v>
      </c>
      <c r="E7590" s="2">
        <v>1.9</v>
      </c>
      <c r="F7590" s="2">
        <v>0.52910052900000004</v>
      </c>
    </row>
    <row r="7591" spans="1:6" x14ac:dyDescent="0.25">
      <c r="A7591" s="3">
        <v>34704</v>
      </c>
      <c r="B7591" s="2">
        <v>1.92</v>
      </c>
      <c r="C7591" s="2">
        <v>1.94</v>
      </c>
      <c r="D7591" s="2">
        <v>1.88</v>
      </c>
      <c r="E7591" s="2">
        <v>1.89</v>
      </c>
      <c r="F7591" s="2">
        <v>-1.5625</v>
      </c>
    </row>
    <row r="7592" spans="1:6" x14ac:dyDescent="0.25">
      <c r="A7592" s="3">
        <v>34703</v>
      </c>
      <c r="B7592" s="2">
        <v>1.91</v>
      </c>
      <c r="C7592" s="2">
        <v>1.93</v>
      </c>
      <c r="D7592" s="2">
        <v>1.88</v>
      </c>
      <c r="E7592" s="2">
        <v>1.91</v>
      </c>
      <c r="F7592" s="2">
        <v>0</v>
      </c>
    </row>
    <row r="7593" spans="1:6" x14ac:dyDescent="0.25">
      <c r="A7593" s="3">
        <v>34702</v>
      </c>
      <c r="B7593" s="2">
        <v>1.94</v>
      </c>
      <c r="C7593" s="2">
        <v>1.95</v>
      </c>
      <c r="D7593" s="2">
        <v>1.88</v>
      </c>
      <c r="E7593" s="2">
        <v>1.89</v>
      </c>
      <c r="F7593" s="2">
        <v>-2.5773195879999999</v>
      </c>
    </row>
    <row r="7594" spans="1:6" x14ac:dyDescent="0.25">
      <c r="A7594" s="3">
        <v>34698</v>
      </c>
      <c r="B7594" s="2">
        <v>1.94</v>
      </c>
      <c r="C7594" s="2">
        <v>1.95</v>
      </c>
      <c r="D7594" s="2">
        <v>1.91</v>
      </c>
      <c r="E7594" s="2">
        <v>1.95</v>
      </c>
      <c r="F7594" s="2">
        <v>0.51546391800000002</v>
      </c>
    </row>
    <row r="7595" spans="1:6" x14ac:dyDescent="0.25">
      <c r="A7595" s="3">
        <v>34697</v>
      </c>
      <c r="B7595" s="2">
        <v>1.94</v>
      </c>
      <c r="C7595" s="2">
        <v>1.96</v>
      </c>
      <c r="D7595" s="2">
        <v>1.91</v>
      </c>
      <c r="E7595" s="2">
        <v>1.95</v>
      </c>
      <c r="F7595" s="2">
        <v>0.51546391800000002</v>
      </c>
    </row>
    <row r="7596" spans="1:6" x14ac:dyDescent="0.25">
      <c r="A7596" s="3">
        <v>34696</v>
      </c>
      <c r="B7596" s="2">
        <v>1.99</v>
      </c>
      <c r="C7596" s="2">
        <v>1.99</v>
      </c>
      <c r="D7596" s="2">
        <v>1.93</v>
      </c>
      <c r="E7596" s="2">
        <v>1.94</v>
      </c>
      <c r="F7596" s="2">
        <v>-2.5125628139999998</v>
      </c>
    </row>
    <row r="7597" spans="1:6" x14ac:dyDescent="0.25">
      <c r="A7597" s="3">
        <v>34695</v>
      </c>
      <c r="B7597" s="2">
        <v>1.98</v>
      </c>
      <c r="C7597" s="2">
        <v>2.0099999999999998</v>
      </c>
      <c r="D7597" s="2">
        <v>1.96</v>
      </c>
      <c r="E7597" s="2">
        <v>1.99</v>
      </c>
      <c r="F7597" s="2">
        <v>0.50505050500000004</v>
      </c>
    </row>
    <row r="7598" spans="1:6" x14ac:dyDescent="0.25">
      <c r="A7598" s="3">
        <v>34691</v>
      </c>
      <c r="B7598" s="2">
        <v>1.94</v>
      </c>
      <c r="C7598" s="2">
        <v>1.98</v>
      </c>
      <c r="D7598" s="2">
        <v>1.93</v>
      </c>
      <c r="E7598" s="2">
        <v>1.95</v>
      </c>
      <c r="F7598" s="2">
        <v>0.51546391800000002</v>
      </c>
    </row>
    <row r="7599" spans="1:6" x14ac:dyDescent="0.25">
      <c r="A7599" s="3">
        <v>34690</v>
      </c>
      <c r="B7599" s="2">
        <v>1.89</v>
      </c>
      <c r="C7599" s="2">
        <v>1.95</v>
      </c>
      <c r="D7599" s="2">
        <v>1.88</v>
      </c>
      <c r="E7599" s="2">
        <v>1.94</v>
      </c>
      <c r="F7599" s="2">
        <v>2.6455026460000002</v>
      </c>
    </row>
    <row r="7600" spans="1:6" x14ac:dyDescent="0.25">
      <c r="A7600" s="3">
        <v>34689</v>
      </c>
      <c r="B7600" s="2">
        <v>1.83</v>
      </c>
      <c r="C7600" s="2">
        <v>1.9</v>
      </c>
      <c r="D7600" s="2">
        <v>1.83</v>
      </c>
      <c r="E7600" s="2">
        <v>1.89</v>
      </c>
      <c r="F7600" s="2">
        <v>3.2786885250000002</v>
      </c>
    </row>
    <row r="7601" spans="1:6" x14ac:dyDescent="0.25">
      <c r="A7601" s="3">
        <v>34688</v>
      </c>
      <c r="B7601" s="2">
        <v>1.85</v>
      </c>
      <c r="C7601" s="2">
        <v>1.86</v>
      </c>
      <c r="D7601" s="2">
        <v>1.81</v>
      </c>
      <c r="E7601" s="2">
        <v>1.83</v>
      </c>
      <c r="F7601" s="2">
        <v>-1.081081081</v>
      </c>
    </row>
    <row r="7602" spans="1:6" x14ac:dyDescent="0.25">
      <c r="A7602" s="3">
        <v>34687</v>
      </c>
      <c r="B7602" s="2">
        <v>1.84</v>
      </c>
      <c r="C7602" s="2">
        <v>1.85</v>
      </c>
      <c r="D7602" s="2">
        <v>1.83</v>
      </c>
      <c r="E7602" s="2">
        <v>1.84</v>
      </c>
      <c r="F7602" s="2">
        <v>0</v>
      </c>
    </row>
    <row r="7603" spans="1:6" x14ac:dyDescent="0.25">
      <c r="A7603" s="3">
        <v>34684</v>
      </c>
      <c r="B7603" s="2">
        <v>1.86</v>
      </c>
      <c r="C7603" s="2">
        <v>1.89</v>
      </c>
      <c r="D7603" s="2">
        <v>1.83</v>
      </c>
      <c r="E7603" s="2">
        <v>1.85</v>
      </c>
      <c r="F7603" s="2">
        <v>-0.53763440900000004</v>
      </c>
    </row>
    <row r="7604" spans="1:6" x14ac:dyDescent="0.25">
      <c r="A7604" s="3">
        <v>34683</v>
      </c>
      <c r="B7604" s="2">
        <v>1.83</v>
      </c>
      <c r="C7604" s="2">
        <v>1.88</v>
      </c>
      <c r="D7604" s="2">
        <v>1.82</v>
      </c>
      <c r="E7604" s="2">
        <v>1.85</v>
      </c>
      <c r="F7604" s="2">
        <v>1.0928961749999999</v>
      </c>
    </row>
    <row r="7605" spans="1:6" x14ac:dyDescent="0.25">
      <c r="A7605" s="3">
        <v>34682</v>
      </c>
      <c r="B7605" s="2">
        <v>1.79</v>
      </c>
      <c r="C7605" s="2">
        <v>1.8</v>
      </c>
      <c r="D7605" s="2">
        <v>1.74</v>
      </c>
      <c r="E7605" s="2">
        <v>1.76</v>
      </c>
      <c r="F7605" s="2">
        <v>-1.675977654</v>
      </c>
    </row>
    <row r="7606" spans="1:6" x14ac:dyDescent="0.25">
      <c r="A7606" s="3">
        <v>34681</v>
      </c>
      <c r="B7606" s="2">
        <v>1.81</v>
      </c>
      <c r="C7606" s="2">
        <v>1.82</v>
      </c>
      <c r="D7606" s="2">
        <v>1.78</v>
      </c>
      <c r="E7606" s="2">
        <v>1.79</v>
      </c>
      <c r="F7606" s="2">
        <v>-1.1049723760000001</v>
      </c>
    </row>
    <row r="7607" spans="1:6" x14ac:dyDescent="0.25">
      <c r="A7607" s="3">
        <v>34680</v>
      </c>
      <c r="B7607" s="2">
        <v>1.79</v>
      </c>
      <c r="C7607" s="2">
        <v>1.82</v>
      </c>
      <c r="D7607" s="2">
        <v>1.75</v>
      </c>
      <c r="E7607" s="2">
        <v>1.81</v>
      </c>
      <c r="F7607" s="2">
        <v>1.1173184359999999</v>
      </c>
    </row>
    <row r="7608" spans="1:6" x14ac:dyDescent="0.25">
      <c r="A7608" s="3">
        <v>34677</v>
      </c>
      <c r="B7608" s="2">
        <v>1.72</v>
      </c>
      <c r="C7608" s="2">
        <v>1.79</v>
      </c>
      <c r="D7608" s="2">
        <v>1.64</v>
      </c>
      <c r="E7608" s="2">
        <v>1.78</v>
      </c>
      <c r="F7608" s="2">
        <v>3.4883720930000002</v>
      </c>
    </row>
    <row r="7609" spans="1:6" x14ac:dyDescent="0.25">
      <c r="A7609" s="3">
        <v>34676</v>
      </c>
      <c r="B7609" s="2">
        <v>1.79</v>
      </c>
      <c r="C7609" s="2">
        <v>1.8</v>
      </c>
      <c r="D7609" s="2">
        <v>1.71</v>
      </c>
      <c r="E7609" s="2">
        <v>1.71</v>
      </c>
      <c r="F7609" s="2">
        <v>-4.4692737429999996</v>
      </c>
    </row>
    <row r="7610" spans="1:6" x14ac:dyDescent="0.25">
      <c r="A7610" s="3">
        <v>34675</v>
      </c>
      <c r="B7610" s="2">
        <v>1.84</v>
      </c>
      <c r="C7610" s="2">
        <v>1.84</v>
      </c>
      <c r="D7610" s="2">
        <v>1.77</v>
      </c>
      <c r="E7610" s="2">
        <v>1.78</v>
      </c>
      <c r="F7610" s="2">
        <v>-3.2608695650000001</v>
      </c>
    </row>
    <row r="7611" spans="1:6" x14ac:dyDescent="0.25">
      <c r="A7611" s="3">
        <v>34674</v>
      </c>
      <c r="B7611" s="2">
        <v>1.83</v>
      </c>
      <c r="C7611" s="2">
        <v>1.87</v>
      </c>
      <c r="D7611" s="2">
        <v>1.82</v>
      </c>
      <c r="E7611" s="2">
        <v>1.85</v>
      </c>
      <c r="F7611" s="2">
        <v>1.0928961749999999</v>
      </c>
    </row>
    <row r="7612" spans="1:6" x14ac:dyDescent="0.25">
      <c r="A7612" s="3">
        <v>34673</v>
      </c>
      <c r="B7612" s="2">
        <v>1.82</v>
      </c>
      <c r="C7612" s="2">
        <v>1.85</v>
      </c>
      <c r="D7612" s="2">
        <v>1.82</v>
      </c>
      <c r="E7612" s="2">
        <v>1.83</v>
      </c>
      <c r="F7612" s="2">
        <v>0.54945054900000001</v>
      </c>
    </row>
    <row r="7613" spans="1:6" x14ac:dyDescent="0.25">
      <c r="A7613" s="3">
        <v>34670</v>
      </c>
      <c r="B7613" s="2">
        <v>1.79</v>
      </c>
      <c r="C7613" s="2">
        <v>1.83</v>
      </c>
      <c r="D7613" s="2">
        <v>1.78</v>
      </c>
      <c r="E7613" s="2">
        <v>1.83</v>
      </c>
      <c r="F7613" s="2">
        <v>2.2346368719999998</v>
      </c>
    </row>
    <row r="7614" spans="1:6" x14ac:dyDescent="0.25">
      <c r="A7614" s="3">
        <v>34669</v>
      </c>
      <c r="B7614" s="2">
        <v>1.78</v>
      </c>
      <c r="C7614" s="2">
        <v>1.81</v>
      </c>
      <c r="D7614" s="2">
        <v>1.77</v>
      </c>
      <c r="E7614" s="2">
        <v>1.79</v>
      </c>
      <c r="F7614" s="2">
        <v>0.56179775300000001</v>
      </c>
    </row>
    <row r="7615" spans="1:6" x14ac:dyDescent="0.25">
      <c r="A7615" s="3">
        <v>34668</v>
      </c>
      <c r="B7615" s="2">
        <v>1.83</v>
      </c>
      <c r="C7615" s="2">
        <v>1.85</v>
      </c>
      <c r="D7615" s="2">
        <v>1.79</v>
      </c>
      <c r="E7615" s="2">
        <v>1.79</v>
      </c>
      <c r="F7615" s="2">
        <v>-2.1857923499999998</v>
      </c>
    </row>
    <row r="7616" spans="1:6" x14ac:dyDescent="0.25">
      <c r="A7616" s="3">
        <v>34667</v>
      </c>
      <c r="B7616" s="2">
        <v>1.83</v>
      </c>
      <c r="C7616" s="2">
        <v>1.85</v>
      </c>
      <c r="D7616" s="2">
        <v>1.82</v>
      </c>
      <c r="E7616" s="2">
        <v>1.84</v>
      </c>
      <c r="F7616" s="2">
        <v>0.54644808700000003</v>
      </c>
    </row>
    <row r="7617" spans="1:6" x14ac:dyDescent="0.25">
      <c r="A7617" s="3">
        <v>34666</v>
      </c>
      <c r="B7617" s="2">
        <v>1.79</v>
      </c>
      <c r="C7617" s="2">
        <v>1.83</v>
      </c>
      <c r="D7617" s="2">
        <v>1.78</v>
      </c>
      <c r="E7617" s="2">
        <v>1.82</v>
      </c>
      <c r="F7617" s="2">
        <v>1.675977654</v>
      </c>
    </row>
    <row r="7618" spans="1:6" x14ac:dyDescent="0.25">
      <c r="A7618" s="3">
        <v>34663</v>
      </c>
      <c r="B7618" s="2">
        <v>1.76</v>
      </c>
      <c r="C7618" s="2">
        <v>1.82</v>
      </c>
      <c r="D7618" s="2">
        <v>1.75</v>
      </c>
      <c r="E7618" s="2">
        <v>1.8</v>
      </c>
      <c r="F7618" s="2">
        <v>2.2727272730000001</v>
      </c>
    </row>
    <row r="7619" spans="1:6" x14ac:dyDescent="0.25">
      <c r="A7619" s="3">
        <v>34661</v>
      </c>
      <c r="B7619" s="2">
        <v>1.67</v>
      </c>
      <c r="C7619" s="2">
        <v>1.76</v>
      </c>
      <c r="D7619" s="2">
        <v>1.65</v>
      </c>
      <c r="E7619" s="2">
        <v>1.75</v>
      </c>
      <c r="F7619" s="2">
        <v>4.7904191620000001</v>
      </c>
    </row>
    <row r="7620" spans="1:6" x14ac:dyDescent="0.25">
      <c r="A7620" s="3">
        <v>34660</v>
      </c>
      <c r="B7620" s="2">
        <v>1.81</v>
      </c>
      <c r="C7620" s="2">
        <v>1.83</v>
      </c>
      <c r="D7620" s="2">
        <v>1.69</v>
      </c>
      <c r="E7620" s="2">
        <v>1.7</v>
      </c>
      <c r="F7620" s="2">
        <v>-6.0773480659999999</v>
      </c>
    </row>
    <row r="7621" spans="1:6" x14ac:dyDescent="0.25">
      <c r="A7621" s="3">
        <v>34659</v>
      </c>
      <c r="B7621" s="2">
        <v>1.9</v>
      </c>
      <c r="C7621" s="2">
        <v>1.91</v>
      </c>
      <c r="D7621" s="2">
        <v>1.78</v>
      </c>
      <c r="E7621" s="2">
        <v>1.83</v>
      </c>
      <c r="F7621" s="2">
        <v>-3.6842105260000002</v>
      </c>
    </row>
    <row r="7622" spans="1:6" x14ac:dyDescent="0.25">
      <c r="A7622" s="3">
        <v>34656</v>
      </c>
      <c r="B7622" s="2">
        <v>1.85</v>
      </c>
      <c r="C7622" s="2">
        <v>1.9</v>
      </c>
      <c r="D7622" s="2">
        <v>1.84</v>
      </c>
      <c r="E7622" s="2">
        <v>1.9</v>
      </c>
      <c r="F7622" s="2">
        <v>2.7027027029999999</v>
      </c>
    </row>
    <row r="7623" spans="1:6" x14ac:dyDescent="0.25">
      <c r="A7623" s="3">
        <v>34655</v>
      </c>
      <c r="B7623" s="2">
        <v>1.89</v>
      </c>
      <c r="C7623" s="2">
        <v>1.92</v>
      </c>
      <c r="D7623" s="2">
        <v>1.83</v>
      </c>
      <c r="E7623" s="2">
        <v>1.86</v>
      </c>
      <c r="F7623" s="2">
        <v>-1.587301587</v>
      </c>
    </row>
    <row r="7624" spans="1:6" x14ac:dyDescent="0.25">
      <c r="A7624" s="3">
        <v>34654</v>
      </c>
      <c r="B7624" s="2">
        <v>1.85</v>
      </c>
      <c r="C7624" s="2">
        <v>1.89</v>
      </c>
      <c r="D7624" s="2">
        <v>1.84</v>
      </c>
      <c r="E7624" s="2">
        <v>1.89</v>
      </c>
      <c r="F7624" s="2">
        <v>2.162162162</v>
      </c>
    </row>
    <row r="7625" spans="1:6" x14ac:dyDescent="0.25">
      <c r="A7625" s="3">
        <v>34653</v>
      </c>
      <c r="B7625" s="2">
        <v>1.88</v>
      </c>
      <c r="C7625" s="2">
        <v>1.93</v>
      </c>
      <c r="D7625" s="2">
        <v>1.83</v>
      </c>
      <c r="E7625" s="2">
        <v>1.84</v>
      </c>
      <c r="F7625" s="2">
        <v>-2.1276595739999999</v>
      </c>
    </row>
    <row r="7626" spans="1:6" x14ac:dyDescent="0.25">
      <c r="A7626" s="3">
        <v>34652</v>
      </c>
      <c r="B7626" s="2">
        <v>1.85</v>
      </c>
      <c r="C7626" s="2">
        <v>1.92</v>
      </c>
      <c r="D7626" s="2">
        <v>1.82</v>
      </c>
      <c r="E7626" s="2">
        <v>1.87</v>
      </c>
      <c r="F7626" s="2">
        <v>1.081081081</v>
      </c>
    </row>
    <row r="7627" spans="1:6" x14ac:dyDescent="0.25">
      <c r="A7627" s="3">
        <v>34649</v>
      </c>
      <c r="B7627" s="2">
        <v>1.76</v>
      </c>
      <c r="C7627" s="2">
        <v>1.86</v>
      </c>
      <c r="D7627" s="2">
        <v>1.74</v>
      </c>
      <c r="E7627" s="2">
        <v>1.83</v>
      </c>
      <c r="F7627" s="2">
        <v>3.9772727269999999</v>
      </c>
    </row>
    <row r="7628" spans="1:6" x14ac:dyDescent="0.25">
      <c r="A7628" s="3">
        <v>34648</v>
      </c>
      <c r="B7628" s="2">
        <v>1.72</v>
      </c>
      <c r="C7628" s="2">
        <v>1.76</v>
      </c>
      <c r="D7628" s="2">
        <v>1.67</v>
      </c>
      <c r="E7628" s="2">
        <v>1.7</v>
      </c>
      <c r="F7628" s="2">
        <v>-1.162790698</v>
      </c>
    </row>
    <row r="7629" spans="1:6" x14ac:dyDescent="0.25">
      <c r="A7629" s="3">
        <v>34647</v>
      </c>
      <c r="B7629" s="2">
        <v>1.74</v>
      </c>
      <c r="C7629" s="2">
        <v>1.78</v>
      </c>
      <c r="D7629" s="2">
        <v>1.71</v>
      </c>
      <c r="E7629" s="2">
        <v>1.75</v>
      </c>
      <c r="F7629" s="2">
        <v>0.57471264399999999</v>
      </c>
    </row>
    <row r="7630" spans="1:6" x14ac:dyDescent="0.25">
      <c r="A7630" s="3">
        <v>34646</v>
      </c>
      <c r="B7630" s="2">
        <v>1.69</v>
      </c>
      <c r="C7630" s="2">
        <v>1.73</v>
      </c>
      <c r="D7630" s="2">
        <v>1.65</v>
      </c>
      <c r="E7630" s="2">
        <v>1.71</v>
      </c>
      <c r="F7630" s="2">
        <v>1.1834319529999999</v>
      </c>
    </row>
    <row r="7631" spans="1:6" x14ac:dyDescent="0.25">
      <c r="A7631" s="3">
        <v>34645</v>
      </c>
      <c r="B7631" s="2">
        <v>1.74</v>
      </c>
      <c r="C7631" s="2">
        <v>1.75</v>
      </c>
      <c r="D7631" s="2">
        <v>1.68</v>
      </c>
      <c r="E7631" s="2">
        <v>1.7</v>
      </c>
      <c r="F7631" s="2">
        <v>-2.2988505749999999</v>
      </c>
    </row>
    <row r="7632" spans="1:6" x14ac:dyDescent="0.25">
      <c r="A7632" s="3">
        <v>34642</v>
      </c>
      <c r="B7632" s="2">
        <v>1.79</v>
      </c>
      <c r="C7632" s="2">
        <v>1.8</v>
      </c>
      <c r="D7632" s="2">
        <v>1.74</v>
      </c>
      <c r="E7632" s="2">
        <v>1.75</v>
      </c>
      <c r="F7632" s="2">
        <v>-2.2346368719999998</v>
      </c>
    </row>
    <row r="7633" spans="1:6" x14ac:dyDescent="0.25">
      <c r="A7633" s="3">
        <v>34641</v>
      </c>
      <c r="B7633" s="2">
        <v>1.76</v>
      </c>
      <c r="C7633" s="2">
        <v>1.79</v>
      </c>
      <c r="D7633" s="2">
        <v>1.75</v>
      </c>
      <c r="E7633" s="2">
        <v>1.79</v>
      </c>
      <c r="F7633" s="2">
        <v>1.7045454550000001</v>
      </c>
    </row>
    <row r="7634" spans="1:6" x14ac:dyDescent="0.25">
      <c r="A7634" s="3">
        <v>34640</v>
      </c>
      <c r="B7634" s="2">
        <v>1.71</v>
      </c>
      <c r="C7634" s="2">
        <v>1.81</v>
      </c>
      <c r="D7634" s="2">
        <v>1.7</v>
      </c>
      <c r="E7634" s="2">
        <v>1.76</v>
      </c>
      <c r="F7634" s="2">
        <v>2.9239766079999998</v>
      </c>
    </row>
    <row r="7635" spans="1:6" x14ac:dyDescent="0.25">
      <c r="A7635" s="3">
        <v>34639</v>
      </c>
      <c r="B7635" s="2">
        <v>1.67</v>
      </c>
      <c r="C7635" s="2">
        <v>1.71</v>
      </c>
      <c r="D7635" s="2">
        <v>1.66</v>
      </c>
      <c r="E7635" s="2">
        <v>1.71</v>
      </c>
      <c r="F7635" s="2">
        <v>2.395209581</v>
      </c>
    </row>
    <row r="7636" spans="1:6" x14ac:dyDescent="0.25">
      <c r="A7636" s="3">
        <v>34638</v>
      </c>
      <c r="B7636" s="2">
        <v>1.67</v>
      </c>
      <c r="C7636" s="2">
        <v>1.69</v>
      </c>
      <c r="D7636" s="2">
        <v>1.66</v>
      </c>
      <c r="E7636" s="2">
        <v>1.68</v>
      </c>
      <c r="F7636" s="2">
        <v>0.59880239499999999</v>
      </c>
    </row>
    <row r="7637" spans="1:6" x14ac:dyDescent="0.25">
      <c r="A7637" s="3">
        <v>34635</v>
      </c>
      <c r="B7637" s="2">
        <v>1.67</v>
      </c>
      <c r="C7637" s="2">
        <v>1.7</v>
      </c>
      <c r="D7637" s="2">
        <v>1.66</v>
      </c>
      <c r="E7637" s="2">
        <v>1.67</v>
      </c>
      <c r="F7637" s="2">
        <v>0</v>
      </c>
    </row>
    <row r="7638" spans="1:6" x14ac:dyDescent="0.25">
      <c r="A7638" s="3">
        <v>34634</v>
      </c>
      <c r="B7638" s="2">
        <v>1.62</v>
      </c>
      <c r="C7638" s="2">
        <v>1.67</v>
      </c>
      <c r="D7638" s="2">
        <v>1.6</v>
      </c>
      <c r="E7638" s="2">
        <v>1.67</v>
      </c>
      <c r="F7638" s="2">
        <v>3.0864197529999999</v>
      </c>
    </row>
    <row r="7639" spans="1:6" x14ac:dyDescent="0.25">
      <c r="A7639" s="3">
        <v>34633</v>
      </c>
      <c r="B7639" s="2">
        <v>1.55</v>
      </c>
      <c r="C7639" s="2">
        <v>1.62</v>
      </c>
      <c r="D7639" s="2">
        <v>1.54</v>
      </c>
      <c r="E7639" s="2">
        <v>1.61</v>
      </c>
      <c r="F7639" s="2">
        <v>3.8709677419999999</v>
      </c>
    </row>
    <row r="7640" spans="1:6" x14ac:dyDescent="0.25">
      <c r="A7640" s="3">
        <v>34632</v>
      </c>
      <c r="B7640" s="2">
        <v>1.53</v>
      </c>
      <c r="C7640" s="2">
        <v>1.55</v>
      </c>
      <c r="D7640" s="2">
        <v>1.5</v>
      </c>
      <c r="E7640" s="2">
        <v>1.54</v>
      </c>
      <c r="F7640" s="2">
        <v>0.65359477099999996</v>
      </c>
    </row>
    <row r="7641" spans="1:6" x14ac:dyDescent="0.25">
      <c r="A7641" s="3">
        <v>34631</v>
      </c>
      <c r="B7641" s="2">
        <v>1.51</v>
      </c>
      <c r="C7641" s="2">
        <v>1.56</v>
      </c>
      <c r="D7641" s="2">
        <v>1.5</v>
      </c>
      <c r="E7641" s="2">
        <v>1.54</v>
      </c>
      <c r="F7641" s="2">
        <v>1.986754967</v>
      </c>
    </row>
    <row r="7642" spans="1:6" x14ac:dyDescent="0.25">
      <c r="A7642" s="3">
        <v>34628</v>
      </c>
      <c r="B7642" s="2">
        <v>1.51</v>
      </c>
      <c r="C7642" s="2">
        <v>1.52</v>
      </c>
      <c r="D7642" s="2">
        <v>1.5</v>
      </c>
      <c r="E7642" s="2">
        <v>1.51</v>
      </c>
      <c r="F7642" s="2">
        <v>0</v>
      </c>
    </row>
    <row r="7643" spans="1:6" x14ac:dyDescent="0.25">
      <c r="A7643" s="3">
        <v>34627</v>
      </c>
      <c r="B7643" s="2">
        <v>1.52</v>
      </c>
      <c r="C7643" s="2">
        <v>1.54</v>
      </c>
      <c r="D7643" s="2">
        <v>1.51</v>
      </c>
      <c r="E7643" s="2">
        <v>1.53</v>
      </c>
      <c r="F7643" s="2">
        <v>0.65789473700000001</v>
      </c>
    </row>
    <row r="7644" spans="1:6" x14ac:dyDescent="0.25">
      <c r="A7644" s="3">
        <v>34626</v>
      </c>
      <c r="B7644" s="2">
        <v>1.49</v>
      </c>
      <c r="C7644" s="2">
        <v>1.54</v>
      </c>
      <c r="D7644" s="2">
        <v>1.48</v>
      </c>
      <c r="E7644" s="2">
        <v>1.53</v>
      </c>
      <c r="F7644" s="2">
        <v>2.6845637579999999</v>
      </c>
    </row>
    <row r="7645" spans="1:6" x14ac:dyDescent="0.25">
      <c r="A7645" s="3">
        <v>34625</v>
      </c>
      <c r="B7645" s="2">
        <v>1.51</v>
      </c>
      <c r="C7645" s="2">
        <v>1.51</v>
      </c>
      <c r="D7645" s="2">
        <v>1.48</v>
      </c>
      <c r="E7645" s="2">
        <v>1.5</v>
      </c>
      <c r="F7645" s="2">
        <v>-0.66225165600000002</v>
      </c>
    </row>
    <row r="7646" spans="1:6" x14ac:dyDescent="0.25">
      <c r="A7646" s="3">
        <v>34624</v>
      </c>
      <c r="B7646" s="2">
        <v>1.54</v>
      </c>
      <c r="C7646" s="2">
        <v>1.54</v>
      </c>
      <c r="D7646" s="2">
        <v>1.49</v>
      </c>
      <c r="E7646" s="2">
        <v>1.5</v>
      </c>
      <c r="F7646" s="2">
        <v>-2.5974025969999999</v>
      </c>
    </row>
    <row r="7647" spans="1:6" x14ac:dyDescent="0.25">
      <c r="A7647" s="3">
        <v>34621</v>
      </c>
      <c r="B7647" s="2">
        <v>1.52</v>
      </c>
      <c r="C7647" s="2">
        <v>1.56</v>
      </c>
      <c r="D7647" s="2">
        <v>1.51</v>
      </c>
      <c r="E7647" s="2">
        <v>1.53</v>
      </c>
      <c r="F7647" s="2">
        <v>0.65789473700000001</v>
      </c>
    </row>
    <row r="7648" spans="1:6" x14ac:dyDescent="0.25">
      <c r="A7648" s="3">
        <v>34620</v>
      </c>
      <c r="B7648" s="2">
        <v>1.54</v>
      </c>
      <c r="C7648" s="2">
        <v>1.55</v>
      </c>
      <c r="D7648" s="2">
        <v>1.5</v>
      </c>
      <c r="E7648" s="2">
        <v>1.53</v>
      </c>
      <c r="F7648" s="2">
        <v>-0.64935064899999995</v>
      </c>
    </row>
    <row r="7649" spans="1:6" x14ac:dyDescent="0.25">
      <c r="A7649" s="3">
        <v>34619</v>
      </c>
      <c r="B7649" s="2">
        <v>1.55</v>
      </c>
      <c r="C7649" s="2">
        <v>1.57</v>
      </c>
      <c r="D7649" s="2">
        <v>1.5</v>
      </c>
      <c r="E7649" s="2">
        <v>1.51</v>
      </c>
      <c r="F7649" s="2">
        <v>-2.5806451610000001</v>
      </c>
    </row>
    <row r="7650" spans="1:6" x14ac:dyDescent="0.25">
      <c r="A7650" s="3">
        <v>34618</v>
      </c>
      <c r="B7650" s="2">
        <v>1.56</v>
      </c>
      <c r="C7650" s="2">
        <v>1.63</v>
      </c>
      <c r="D7650" s="2">
        <v>1.55</v>
      </c>
      <c r="E7650" s="2">
        <v>1.57</v>
      </c>
      <c r="F7650" s="2">
        <v>0.64102564100000003</v>
      </c>
    </row>
    <row r="7651" spans="1:6" x14ac:dyDescent="0.25">
      <c r="A7651" s="3">
        <v>34617</v>
      </c>
      <c r="B7651" s="2">
        <v>1.54</v>
      </c>
      <c r="C7651" s="2">
        <v>1.57</v>
      </c>
      <c r="D7651" s="2">
        <v>1.53</v>
      </c>
      <c r="E7651" s="2">
        <v>1.55</v>
      </c>
      <c r="F7651" s="2">
        <v>0.64935064899999995</v>
      </c>
    </row>
    <row r="7652" spans="1:6" x14ac:dyDescent="0.25">
      <c r="A7652" s="3">
        <v>34614</v>
      </c>
      <c r="B7652" s="2">
        <v>1.51</v>
      </c>
      <c r="C7652" s="2">
        <v>1.54</v>
      </c>
      <c r="D7652" s="2">
        <v>1.48</v>
      </c>
      <c r="E7652" s="2">
        <v>1.54</v>
      </c>
      <c r="F7652" s="2">
        <v>1.986754967</v>
      </c>
    </row>
    <row r="7653" spans="1:6" x14ac:dyDescent="0.25">
      <c r="A7653" s="3">
        <v>34613</v>
      </c>
      <c r="B7653" s="2">
        <v>1.48</v>
      </c>
      <c r="C7653" s="2">
        <v>1.52</v>
      </c>
      <c r="D7653" s="2">
        <v>1.47</v>
      </c>
      <c r="E7653" s="2">
        <v>1.5</v>
      </c>
      <c r="F7653" s="2">
        <v>1.3513513509999999</v>
      </c>
    </row>
    <row r="7654" spans="1:6" x14ac:dyDescent="0.25">
      <c r="A7654" s="3">
        <v>34612</v>
      </c>
      <c r="B7654" s="2">
        <v>1.48</v>
      </c>
      <c r="C7654" s="2">
        <v>1.49</v>
      </c>
      <c r="D7654" s="2">
        <v>1.42</v>
      </c>
      <c r="E7654" s="2">
        <v>1.46</v>
      </c>
      <c r="F7654" s="2">
        <v>-1.3513513509999999</v>
      </c>
    </row>
    <row r="7655" spans="1:6" x14ac:dyDescent="0.25">
      <c r="A7655" s="3">
        <v>34611</v>
      </c>
      <c r="B7655" s="2">
        <v>1.53</v>
      </c>
      <c r="C7655" s="2">
        <v>1.54</v>
      </c>
      <c r="D7655" s="2">
        <v>1.47</v>
      </c>
      <c r="E7655" s="2">
        <v>1.48</v>
      </c>
      <c r="F7655" s="2">
        <v>-3.2679738559999998</v>
      </c>
    </row>
    <row r="7656" spans="1:6" x14ac:dyDescent="0.25">
      <c r="A7656" s="3">
        <v>34610</v>
      </c>
      <c r="B7656" s="2">
        <v>1.52</v>
      </c>
      <c r="C7656" s="2">
        <v>1.55</v>
      </c>
      <c r="D7656" s="2">
        <v>1.52</v>
      </c>
      <c r="E7656" s="2">
        <v>1.53</v>
      </c>
      <c r="F7656" s="2">
        <v>0.65789473700000001</v>
      </c>
    </row>
    <row r="7657" spans="1:6" x14ac:dyDescent="0.25">
      <c r="A7657" s="3">
        <v>34607</v>
      </c>
      <c r="B7657" s="2">
        <v>1.45</v>
      </c>
      <c r="C7657" s="2">
        <v>1.53</v>
      </c>
      <c r="D7657" s="2">
        <v>1.44</v>
      </c>
      <c r="E7657" s="2">
        <v>1.52</v>
      </c>
      <c r="F7657" s="2">
        <v>4.8275862070000004</v>
      </c>
    </row>
    <row r="7658" spans="1:6" x14ac:dyDescent="0.25">
      <c r="A7658" s="3">
        <v>34606</v>
      </c>
      <c r="B7658" s="2">
        <v>1.34</v>
      </c>
      <c r="C7658" s="2">
        <v>1.44</v>
      </c>
      <c r="D7658" s="2">
        <v>1.31</v>
      </c>
      <c r="E7658" s="2">
        <v>1.42</v>
      </c>
      <c r="F7658" s="2">
        <v>5.9701492539999998</v>
      </c>
    </row>
    <row r="7659" spans="1:6" x14ac:dyDescent="0.25">
      <c r="A7659" s="3">
        <v>34605</v>
      </c>
      <c r="B7659" s="2">
        <v>1.35</v>
      </c>
      <c r="C7659" s="2">
        <v>1.36</v>
      </c>
      <c r="D7659" s="2">
        <v>1.32</v>
      </c>
      <c r="E7659" s="2">
        <v>1.34</v>
      </c>
      <c r="F7659" s="2">
        <v>-0.74074074099999998</v>
      </c>
    </row>
    <row r="7660" spans="1:6" x14ac:dyDescent="0.25">
      <c r="A7660" s="3">
        <v>34604</v>
      </c>
      <c r="B7660" s="2">
        <v>1.35</v>
      </c>
      <c r="C7660" s="2">
        <v>1.37</v>
      </c>
      <c r="D7660" s="2">
        <v>1.34</v>
      </c>
      <c r="E7660" s="2">
        <v>1.36</v>
      </c>
      <c r="F7660" s="2">
        <v>0.74074074099999998</v>
      </c>
    </row>
    <row r="7661" spans="1:6" x14ac:dyDescent="0.25">
      <c r="A7661" s="3">
        <v>34603</v>
      </c>
      <c r="B7661" s="2">
        <v>1.35</v>
      </c>
      <c r="C7661" s="2">
        <v>1.36</v>
      </c>
      <c r="D7661" s="2">
        <v>1.33</v>
      </c>
      <c r="E7661" s="2">
        <v>1.36</v>
      </c>
      <c r="F7661" s="2">
        <v>0.74074074099999998</v>
      </c>
    </row>
    <row r="7662" spans="1:6" x14ac:dyDescent="0.25">
      <c r="A7662" s="3">
        <v>34600</v>
      </c>
      <c r="B7662" s="2">
        <v>1.38</v>
      </c>
      <c r="C7662" s="2">
        <v>1.39</v>
      </c>
      <c r="D7662" s="2">
        <v>1.35</v>
      </c>
      <c r="E7662" s="2">
        <v>1.37</v>
      </c>
      <c r="F7662" s="2">
        <v>-0.72463768100000003</v>
      </c>
    </row>
    <row r="7663" spans="1:6" x14ac:dyDescent="0.25">
      <c r="A7663" s="3">
        <v>34599</v>
      </c>
      <c r="B7663" s="2">
        <v>1.39</v>
      </c>
      <c r="C7663" s="2">
        <v>1.39</v>
      </c>
      <c r="D7663" s="2">
        <v>1.36</v>
      </c>
      <c r="E7663" s="2">
        <v>1.38</v>
      </c>
      <c r="F7663" s="2">
        <v>-0.71942446000000004</v>
      </c>
    </row>
    <row r="7664" spans="1:6" x14ac:dyDescent="0.25">
      <c r="A7664" s="3">
        <v>34598</v>
      </c>
      <c r="B7664" s="2">
        <v>1.43</v>
      </c>
      <c r="C7664" s="2">
        <v>1.44</v>
      </c>
      <c r="D7664" s="2">
        <v>1.36</v>
      </c>
      <c r="E7664" s="2">
        <v>1.38</v>
      </c>
      <c r="F7664" s="2">
        <v>-3.496503497</v>
      </c>
    </row>
    <row r="7665" spans="1:6" x14ac:dyDescent="0.25">
      <c r="A7665" s="3">
        <v>34597</v>
      </c>
      <c r="B7665" s="2">
        <v>1.44</v>
      </c>
      <c r="C7665" s="2">
        <v>1.45</v>
      </c>
      <c r="D7665" s="2">
        <v>1.42</v>
      </c>
      <c r="E7665" s="2">
        <v>1.42</v>
      </c>
      <c r="F7665" s="2">
        <v>-1.388888889</v>
      </c>
    </row>
    <row r="7666" spans="1:6" x14ac:dyDescent="0.25">
      <c r="A7666" s="3">
        <v>34596</v>
      </c>
      <c r="B7666" s="2">
        <v>1.48</v>
      </c>
      <c r="C7666" s="2">
        <v>1.49</v>
      </c>
      <c r="D7666" s="2">
        <v>1.44</v>
      </c>
      <c r="E7666" s="2">
        <v>1.45</v>
      </c>
      <c r="F7666" s="2">
        <v>-2.0270270269999999</v>
      </c>
    </row>
    <row r="7667" spans="1:6" x14ac:dyDescent="0.25">
      <c r="A7667" s="3">
        <v>34593</v>
      </c>
      <c r="B7667" s="2">
        <v>1.49</v>
      </c>
      <c r="C7667" s="2">
        <v>1.5</v>
      </c>
      <c r="D7667" s="2">
        <v>1.43</v>
      </c>
      <c r="E7667" s="2">
        <v>1.47</v>
      </c>
      <c r="F7667" s="2">
        <v>-1.342281879</v>
      </c>
    </row>
    <row r="7668" spans="1:6" x14ac:dyDescent="0.25">
      <c r="A7668" s="3">
        <v>34592</v>
      </c>
      <c r="B7668" s="2">
        <v>1.46</v>
      </c>
      <c r="C7668" s="2">
        <v>1.51</v>
      </c>
      <c r="D7668" s="2">
        <v>1.46</v>
      </c>
      <c r="E7668" s="2">
        <v>1.5</v>
      </c>
      <c r="F7668" s="2">
        <v>2.7397260270000001</v>
      </c>
    </row>
    <row r="7669" spans="1:6" x14ac:dyDescent="0.25">
      <c r="A7669" s="3">
        <v>34591</v>
      </c>
      <c r="B7669" s="2">
        <v>1.44</v>
      </c>
      <c r="C7669" s="2">
        <v>1.47</v>
      </c>
      <c r="D7669" s="2">
        <v>1.41</v>
      </c>
      <c r="E7669" s="2">
        <v>1.47</v>
      </c>
      <c r="F7669" s="2">
        <v>2.0833333330000001</v>
      </c>
    </row>
    <row r="7670" spans="1:6" x14ac:dyDescent="0.25">
      <c r="A7670" s="3">
        <v>34590</v>
      </c>
      <c r="B7670" s="2">
        <v>1.4</v>
      </c>
      <c r="C7670" s="2">
        <v>1.43</v>
      </c>
      <c r="D7670" s="2">
        <v>1.39</v>
      </c>
      <c r="E7670" s="2">
        <v>1.42</v>
      </c>
      <c r="F7670" s="2">
        <v>1.428571429</v>
      </c>
    </row>
    <row r="7671" spans="1:6" x14ac:dyDescent="0.25">
      <c r="A7671" s="3">
        <v>34589</v>
      </c>
      <c r="B7671" s="2">
        <v>1.42</v>
      </c>
      <c r="C7671" s="2">
        <v>1.42</v>
      </c>
      <c r="D7671" s="2">
        <v>1.38</v>
      </c>
      <c r="E7671" s="2">
        <v>1.39</v>
      </c>
      <c r="F7671" s="2">
        <v>-2.1126760560000002</v>
      </c>
    </row>
    <row r="7672" spans="1:6" x14ac:dyDescent="0.25">
      <c r="A7672" s="3">
        <v>34586</v>
      </c>
      <c r="B7672" s="2">
        <v>1.44</v>
      </c>
      <c r="C7672" s="2">
        <v>1.44</v>
      </c>
      <c r="D7672" s="2">
        <v>1.4</v>
      </c>
      <c r="E7672" s="2">
        <v>1.42</v>
      </c>
      <c r="F7672" s="2">
        <v>-1.388888889</v>
      </c>
    </row>
    <row r="7673" spans="1:6" x14ac:dyDescent="0.25">
      <c r="A7673" s="3">
        <v>34585</v>
      </c>
      <c r="B7673" s="2">
        <v>1.45</v>
      </c>
      <c r="C7673" s="2">
        <v>1.47</v>
      </c>
      <c r="D7673" s="2">
        <v>1.44</v>
      </c>
      <c r="E7673" s="2">
        <v>1.44</v>
      </c>
      <c r="F7673" s="2">
        <v>-0.68965517200000004</v>
      </c>
    </row>
    <row r="7674" spans="1:6" x14ac:dyDescent="0.25">
      <c r="A7674" s="3">
        <v>34584</v>
      </c>
      <c r="B7674" s="2">
        <v>1.39</v>
      </c>
      <c r="C7674" s="2">
        <v>1.45</v>
      </c>
      <c r="D7674" s="2">
        <v>1.38</v>
      </c>
      <c r="E7674" s="2">
        <v>1.44</v>
      </c>
      <c r="F7674" s="2">
        <v>3.5971223019999998</v>
      </c>
    </row>
    <row r="7675" spans="1:6" x14ac:dyDescent="0.25">
      <c r="A7675" s="3">
        <v>34583</v>
      </c>
      <c r="B7675" s="2">
        <v>1.38</v>
      </c>
      <c r="C7675" s="2">
        <v>1.41</v>
      </c>
      <c r="D7675" s="2">
        <v>1.37</v>
      </c>
      <c r="E7675" s="2">
        <v>1.38</v>
      </c>
      <c r="F7675" s="2">
        <v>0</v>
      </c>
    </row>
    <row r="7676" spans="1:6" x14ac:dyDescent="0.25">
      <c r="A7676" s="3">
        <v>34579</v>
      </c>
      <c r="B7676" s="2">
        <v>1.36</v>
      </c>
      <c r="C7676" s="2">
        <v>1.38</v>
      </c>
      <c r="D7676" s="2">
        <v>1.35</v>
      </c>
      <c r="E7676" s="2">
        <v>1.37</v>
      </c>
      <c r="F7676" s="2">
        <v>0.735294118</v>
      </c>
    </row>
    <row r="7677" spans="1:6" x14ac:dyDescent="0.25">
      <c r="A7677" s="3">
        <v>34578</v>
      </c>
      <c r="B7677" s="2">
        <v>1.36</v>
      </c>
      <c r="C7677" s="2">
        <v>1.38</v>
      </c>
      <c r="D7677" s="2">
        <v>1.34</v>
      </c>
      <c r="E7677" s="2">
        <v>1.36</v>
      </c>
      <c r="F7677" s="2">
        <v>0</v>
      </c>
    </row>
    <row r="7678" spans="1:6" x14ac:dyDescent="0.25">
      <c r="A7678" s="3">
        <v>34577</v>
      </c>
      <c r="B7678" s="2">
        <v>1.44</v>
      </c>
      <c r="C7678" s="2">
        <v>1.45</v>
      </c>
      <c r="D7678" s="2">
        <v>1.37</v>
      </c>
      <c r="E7678" s="2">
        <v>1.37</v>
      </c>
      <c r="F7678" s="2">
        <v>-4.8611111109999996</v>
      </c>
    </row>
    <row r="7679" spans="1:6" x14ac:dyDescent="0.25">
      <c r="A7679" s="3">
        <v>34576</v>
      </c>
      <c r="B7679" s="2">
        <v>1.47</v>
      </c>
      <c r="C7679" s="2">
        <v>1.47</v>
      </c>
      <c r="D7679" s="2">
        <v>1.43</v>
      </c>
      <c r="E7679" s="2">
        <v>1.46</v>
      </c>
      <c r="F7679" s="2">
        <v>-0.68027210900000001</v>
      </c>
    </row>
    <row r="7680" spans="1:6" x14ac:dyDescent="0.25">
      <c r="A7680" s="3">
        <v>34575</v>
      </c>
      <c r="B7680" s="2">
        <v>1.44</v>
      </c>
      <c r="C7680" s="2">
        <v>1.48</v>
      </c>
      <c r="D7680" s="2">
        <v>1.43</v>
      </c>
      <c r="E7680" s="2">
        <v>1.45</v>
      </c>
      <c r="F7680" s="2">
        <v>0.69444444400000005</v>
      </c>
    </row>
    <row r="7681" spans="1:6" x14ac:dyDescent="0.25">
      <c r="A7681" s="3">
        <v>34572</v>
      </c>
      <c r="B7681" s="2">
        <v>1.34</v>
      </c>
      <c r="C7681" s="2">
        <v>1.42</v>
      </c>
      <c r="D7681" s="2">
        <v>1.33</v>
      </c>
      <c r="E7681" s="2">
        <v>1.42</v>
      </c>
      <c r="F7681" s="2">
        <v>5.9701492539999998</v>
      </c>
    </row>
    <row r="7682" spans="1:6" x14ac:dyDescent="0.25">
      <c r="A7682" s="3">
        <v>34571</v>
      </c>
      <c r="B7682" s="2">
        <v>1.3</v>
      </c>
      <c r="C7682" s="2">
        <v>1.34</v>
      </c>
      <c r="D7682" s="2">
        <v>1.3</v>
      </c>
      <c r="E7682" s="2">
        <v>1.34</v>
      </c>
      <c r="F7682" s="2">
        <v>3.076923077</v>
      </c>
    </row>
    <row r="7683" spans="1:6" x14ac:dyDescent="0.25">
      <c r="A7683" s="3">
        <v>34570</v>
      </c>
      <c r="B7683" s="2">
        <v>1.31</v>
      </c>
      <c r="C7683" s="2">
        <v>1.32</v>
      </c>
      <c r="D7683" s="2">
        <v>1.3</v>
      </c>
      <c r="E7683" s="2">
        <v>1.31</v>
      </c>
      <c r="F7683" s="2">
        <v>0</v>
      </c>
    </row>
    <row r="7684" spans="1:6" x14ac:dyDescent="0.25">
      <c r="A7684" s="3">
        <v>34569</v>
      </c>
      <c r="B7684" s="2">
        <v>1.29</v>
      </c>
      <c r="C7684" s="2">
        <v>1.33</v>
      </c>
      <c r="D7684" s="2">
        <v>1.28</v>
      </c>
      <c r="E7684" s="2">
        <v>1.31</v>
      </c>
      <c r="F7684" s="2">
        <v>1.5503875970000001</v>
      </c>
    </row>
    <row r="7685" spans="1:6" x14ac:dyDescent="0.25">
      <c r="A7685" s="3">
        <v>34568</v>
      </c>
      <c r="B7685" s="2">
        <v>1.24</v>
      </c>
      <c r="C7685" s="2">
        <v>1.31</v>
      </c>
      <c r="D7685" s="2">
        <v>1.23</v>
      </c>
      <c r="E7685" s="2">
        <v>1.28</v>
      </c>
      <c r="F7685" s="2">
        <v>3.225806452</v>
      </c>
    </row>
    <row r="7686" spans="1:6" x14ac:dyDescent="0.25">
      <c r="A7686" s="3">
        <v>34565</v>
      </c>
      <c r="B7686" s="2">
        <v>1.29</v>
      </c>
      <c r="C7686" s="2">
        <v>1.33</v>
      </c>
      <c r="D7686" s="2">
        <v>1.21</v>
      </c>
      <c r="E7686" s="2">
        <v>1.25</v>
      </c>
      <c r="F7686" s="2">
        <v>-3.1007751940000001</v>
      </c>
    </row>
    <row r="7687" spans="1:6" x14ac:dyDescent="0.25">
      <c r="A7687" s="3">
        <v>34564</v>
      </c>
      <c r="B7687" s="2">
        <v>1.33</v>
      </c>
      <c r="C7687" s="2">
        <v>1.37</v>
      </c>
      <c r="D7687" s="2">
        <v>1.25</v>
      </c>
      <c r="E7687" s="2">
        <v>1.31</v>
      </c>
      <c r="F7687" s="2">
        <v>-1.5037593979999999</v>
      </c>
    </row>
    <row r="7688" spans="1:6" x14ac:dyDescent="0.25">
      <c r="A7688" s="3">
        <v>34563</v>
      </c>
      <c r="B7688" s="2">
        <v>1.29</v>
      </c>
      <c r="C7688" s="2">
        <v>1.35</v>
      </c>
      <c r="D7688" s="2">
        <v>1.25</v>
      </c>
      <c r="E7688" s="2">
        <v>1.34</v>
      </c>
      <c r="F7688" s="2">
        <v>3.8759689919999998</v>
      </c>
    </row>
    <row r="7689" spans="1:6" x14ac:dyDescent="0.25">
      <c r="A7689" s="3">
        <v>34562</v>
      </c>
      <c r="B7689" s="2">
        <v>1.24</v>
      </c>
      <c r="C7689" s="2">
        <v>1.26</v>
      </c>
      <c r="D7689" s="2">
        <v>1.21</v>
      </c>
      <c r="E7689" s="2">
        <v>1.25</v>
      </c>
      <c r="F7689" s="2">
        <v>0.80645161300000001</v>
      </c>
    </row>
    <row r="7690" spans="1:6" x14ac:dyDescent="0.25">
      <c r="A7690" s="3">
        <v>34561</v>
      </c>
      <c r="B7690" s="2">
        <v>1.19</v>
      </c>
      <c r="C7690" s="2">
        <v>1.23</v>
      </c>
      <c r="D7690" s="2">
        <v>1.18</v>
      </c>
      <c r="E7690" s="2">
        <v>1.21</v>
      </c>
      <c r="F7690" s="2">
        <v>1.680672269</v>
      </c>
    </row>
    <row r="7691" spans="1:6" x14ac:dyDescent="0.25">
      <c r="A7691" s="3">
        <v>34558</v>
      </c>
      <c r="B7691" s="2">
        <v>1.19</v>
      </c>
      <c r="C7691" s="2">
        <v>1.2</v>
      </c>
      <c r="D7691" s="2">
        <v>1.17</v>
      </c>
      <c r="E7691" s="2">
        <v>1.18</v>
      </c>
      <c r="F7691" s="2">
        <v>-0.84033613399999996</v>
      </c>
    </row>
    <row r="7692" spans="1:6" x14ac:dyDescent="0.25">
      <c r="A7692" s="3">
        <v>34557</v>
      </c>
      <c r="B7692" s="2">
        <v>1.2</v>
      </c>
      <c r="C7692" s="2">
        <v>1.21</v>
      </c>
      <c r="D7692" s="2">
        <v>1.1599999999999999</v>
      </c>
      <c r="E7692" s="2">
        <v>1.19</v>
      </c>
      <c r="F7692" s="2">
        <v>-0.83333333300000001</v>
      </c>
    </row>
    <row r="7693" spans="1:6" x14ac:dyDescent="0.25">
      <c r="A7693" s="3">
        <v>34556</v>
      </c>
      <c r="B7693" s="2">
        <v>1.22</v>
      </c>
      <c r="C7693" s="2">
        <v>1.23</v>
      </c>
      <c r="D7693" s="2">
        <v>1.19</v>
      </c>
      <c r="E7693" s="2">
        <v>1.2</v>
      </c>
      <c r="F7693" s="2">
        <v>-1.6393442620000001</v>
      </c>
    </row>
    <row r="7694" spans="1:6" x14ac:dyDescent="0.25">
      <c r="A7694" s="3">
        <v>34555</v>
      </c>
      <c r="B7694" s="2">
        <v>1.21</v>
      </c>
      <c r="C7694" s="2">
        <v>1.23</v>
      </c>
      <c r="D7694" s="2">
        <v>1.2</v>
      </c>
      <c r="E7694" s="2">
        <v>1.22</v>
      </c>
      <c r="F7694" s="2">
        <v>0.82644628099999995</v>
      </c>
    </row>
    <row r="7695" spans="1:6" x14ac:dyDescent="0.25">
      <c r="A7695" s="3">
        <v>34554</v>
      </c>
      <c r="B7695" s="2">
        <v>1.1499999999999999</v>
      </c>
      <c r="C7695" s="2">
        <v>1.21</v>
      </c>
      <c r="D7695" s="2">
        <v>1.1399999999999999</v>
      </c>
      <c r="E7695" s="2">
        <v>1.2</v>
      </c>
      <c r="F7695" s="2">
        <v>4.3478260869999996</v>
      </c>
    </row>
    <row r="7696" spans="1:6" x14ac:dyDescent="0.25">
      <c r="A7696" s="3">
        <v>34551</v>
      </c>
      <c r="B7696" s="2">
        <v>1.1299999999999999</v>
      </c>
      <c r="C7696" s="2">
        <v>1.17</v>
      </c>
      <c r="D7696" s="2">
        <v>1.1299999999999999</v>
      </c>
      <c r="E7696" s="2">
        <v>1.1599999999999999</v>
      </c>
      <c r="F7696" s="2">
        <v>2.6548672569999998</v>
      </c>
    </row>
    <row r="7697" spans="1:6" x14ac:dyDescent="0.25">
      <c r="A7697" s="3">
        <v>34550</v>
      </c>
      <c r="B7697" s="2">
        <v>1.18</v>
      </c>
      <c r="C7697" s="2">
        <v>1.2</v>
      </c>
      <c r="D7697" s="2">
        <v>1.1499999999999999</v>
      </c>
      <c r="E7697" s="2">
        <v>1.1599999999999999</v>
      </c>
      <c r="F7697" s="2">
        <v>-1.6949152540000001</v>
      </c>
    </row>
    <row r="7698" spans="1:6" x14ac:dyDescent="0.25">
      <c r="A7698" s="3">
        <v>34549</v>
      </c>
      <c r="B7698" s="2">
        <v>1.18</v>
      </c>
      <c r="C7698" s="2">
        <v>1.2</v>
      </c>
      <c r="D7698" s="2">
        <v>1.17</v>
      </c>
      <c r="E7698" s="2">
        <v>1.17</v>
      </c>
      <c r="F7698" s="2">
        <v>-0.84745762700000005</v>
      </c>
    </row>
    <row r="7699" spans="1:6" x14ac:dyDescent="0.25">
      <c r="A7699" s="3">
        <v>34548</v>
      </c>
      <c r="B7699" s="2">
        <v>1.23</v>
      </c>
      <c r="C7699" s="2">
        <v>1.24</v>
      </c>
      <c r="D7699" s="2">
        <v>1.1599999999999999</v>
      </c>
      <c r="E7699" s="2">
        <v>1.18</v>
      </c>
      <c r="F7699" s="2">
        <v>-4.0650406500000003</v>
      </c>
    </row>
    <row r="7700" spans="1:6" x14ac:dyDescent="0.25">
      <c r="A7700" s="3">
        <v>34547</v>
      </c>
      <c r="B7700" s="2">
        <v>1.19</v>
      </c>
      <c r="C7700" s="2">
        <v>1.23</v>
      </c>
      <c r="D7700" s="2">
        <v>1.1299999999999999</v>
      </c>
      <c r="E7700" s="2">
        <v>1.21</v>
      </c>
      <c r="F7700" s="2">
        <v>1.680672269</v>
      </c>
    </row>
    <row r="7701" spans="1:6" x14ac:dyDescent="0.25">
      <c r="A7701" s="3">
        <v>34544</v>
      </c>
      <c r="B7701" s="2">
        <v>1.1299999999999999</v>
      </c>
      <c r="C7701" s="2">
        <v>1.19</v>
      </c>
      <c r="D7701" s="2">
        <v>1.1200000000000001</v>
      </c>
      <c r="E7701" s="2">
        <v>1.17</v>
      </c>
      <c r="F7701" s="2">
        <v>3.539823009</v>
      </c>
    </row>
    <row r="7702" spans="1:6" x14ac:dyDescent="0.25">
      <c r="A7702" s="3">
        <v>34543</v>
      </c>
      <c r="B7702" s="2">
        <v>1.1000000000000001</v>
      </c>
      <c r="C7702" s="2">
        <v>1.1299999999999999</v>
      </c>
      <c r="D7702" s="2">
        <v>1.0900000000000001</v>
      </c>
      <c r="E7702" s="2">
        <v>1.1100000000000001</v>
      </c>
      <c r="F7702" s="2">
        <v>0.909090909</v>
      </c>
    </row>
    <row r="7703" spans="1:6" x14ac:dyDescent="0.25">
      <c r="A7703" s="3">
        <v>34542</v>
      </c>
      <c r="B7703" s="2">
        <v>1.0900000000000001</v>
      </c>
      <c r="C7703" s="2">
        <v>1.1000000000000001</v>
      </c>
      <c r="D7703" s="2">
        <v>1.08</v>
      </c>
      <c r="E7703" s="2">
        <v>1.0900000000000001</v>
      </c>
      <c r="F7703" s="2">
        <v>0</v>
      </c>
    </row>
    <row r="7704" spans="1:6" x14ac:dyDescent="0.25">
      <c r="A7704" s="3">
        <v>34541</v>
      </c>
      <c r="B7704" s="2">
        <v>1.1299999999999999</v>
      </c>
      <c r="C7704" s="2">
        <v>1.1299999999999999</v>
      </c>
      <c r="D7704" s="2">
        <v>1.0900000000000001</v>
      </c>
      <c r="E7704" s="2">
        <v>1.1000000000000001</v>
      </c>
      <c r="F7704" s="2">
        <v>-2.6548672569999998</v>
      </c>
    </row>
    <row r="7705" spans="1:6" x14ac:dyDescent="0.25">
      <c r="A7705" s="3">
        <v>34540</v>
      </c>
      <c r="B7705" s="2">
        <v>1.1399999999999999</v>
      </c>
      <c r="C7705" s="2">
        <v>1.1499999999999999</v>
      </c>
      <c r="D7705" s="2">
        <v>1.1000000000000001</v>
      </c>
      <c r="E7705" s="2">
        <v>1.1200000000000001</v>
      </c>
      <c r="F7705" s="2">
        <v>-1.754385965</v>
      </c>
    </row>
    <row r="7706" spans="1:6" x14ac:dyDescent="0.25">
      <c r="A7706" s="3">
        <v>34537</v>
      </c>
      <c r="B7706" s="2">
        <v>1.1499999999999999</v>
      </c>
      <c r="C7706" s="2">
        <v>1.1599999999999999</v>
      </c>
      <c r="D7706" s="2">
        <v>1.1299999999999999</v>
      </c>
      <c r="E7706" s="2">
        <v>1.1399999999999999</v>
      </c>
      <c r="F7706" s="2">
        <v>-0.869565217</v>
      </c>
    </row>
    <row r="7707" spans="1:6" x14ac:dyDescent="0.25">
      <c r="A7707" s="3">
        <v>34536</v>
      </c>
      <c r="B7707" s="2">
        <v>1.1299999999999999</v>
      </c>
      <c r="C7707" s="2">
        <v>1.1399999999999999</v>
      </c>
      <c r="D7707" s="2">
        <v>1.1000000000000001</v>
      </c>
      <c r="E7707" s="2">
        <v>1.1399999999999999</v>
      </c>
      <c r="F7707" s="2">
        <v>0.88495575199999998</v>
      </c>
    </row>
    <row r="7708" spans="1:6" x14ac:dyDescent="0.25">
      <c r="A7708" s="3">
        <v>34535</v>
      </c>
      <c r="B7708" s="2">
        <v>1.1399999999999999</v>
      </c>
      <c r="C7708" s="2">
        <v>1.1399999999999999</v>
      </c>
      <c r="D7708" s="2">
        <v>1.1000000000000001</v>
      </c>
      <c r="E7708" s="2">
        <v>1.1200000000000001</v>
      </c>
      <c r="F7708" s="2">
        <v>-1.754385965</v>
      </c>
    </row>
    <row r="7709" spans="1:6" x14ac:dyDescent="0.25">
      <c r="A7709" s="3">
        <v>34534</v>
      </c>
      <c r="B7709" s="2">
        <v>1.17</v>
      </c>
      <c r="C7709" s="2">
        <v>1.18</v>
      </c>
      <c r="D7709" s="2">
        <v>1.1200000000000001</v>
      </c>
      <c r="E7709" s="2">
        <v>1.1200000000000001</v>
      </c>
      <c r="F7709" s="2">
        <v>-4.2735042740000004</v>
      </c>
    </row>
    <row r="7710" spans="1:6" x14ac:dyDescent="0.25">
      <c r="A7710" s="3">
        <v>34533</v>
      </c>
      <c r="B7710" s="2">
        <v>1.1100000000000001</v>
      </c>
      <c r="C7710" s="2">
        <v>1.1599999999999999</v>
      </c>
      <c r="D7710" s="2">
        <v>1.1000000000000001</v>
      </c>
      <c r="E7710" s="2">
        <v>1.1599999999999999</v>
      </c>
      <c r="F7710" s="2">
        <v>4.5045045049999999</v>
      </c>
    </row>
    <row r="7711" spans="1:6" x14ac:dyDescent="0.25">
      <c r="A7711" s="3">
        <v>34530</v>
      </c>
      <c r="B7711" s="2">
        <v>1.1000000000000001</v>
      </c>
      <c r="C7711" s="2">
        <v>1.1200000000000001</v>
      </c>
      <c r="D7711" s="2">
        <v>1.04</v>
      </c>
      <c r="E7711" s="2">
        <v>1.0900000000000001</v>
      </c>
      <c r="F7711" s="2">
        <v>-0.909090909</v>
      </c>
    </row>
    <row r="7712" spans="1:6" x14ac:dyDescent="0.25">
      <c r="A7712" s="3">
        <v>34529</v>
      </c>
      <c r="B7712" s="2">
        <v>1.36</v>
      </c>
      <c r="C7712" s="2">
        <v>1.38</v>
      </c>
      <c r="D7712" s="2">
        <v>1.08</v>
      </c>
      <c r="E7712" s="2">
        <v>1.1000000000000001</v>
      </c>
      <c r="F7712" s="2">
        <v>-19.117647059999999</v>
      </c>
    </row>
    <row r="7713" spans="1:6" x14ac:dyDescent="0.25">
      <c r="A7713" s="3">
        <v>34528</v>
      </c>
      <c r="B7713" s="2">
        <v>1.29</v>
      </c>
      <c r="C7713" s="2">
        <v>1.36</v>
      </c>
      <c r="D7713" s="2">
        <v>1.28</v>
      </c>
      <c r="E7713" s="2">
        <v>1.34</v>
      </c>
      <c r="F7713" s="2">
        <v>3.8759689919999998</v>
      </c>
    </row>
    <row r="7714" spans="1:6" x14ac:dyDescent="0.25">
      <c r="A7714" s="3">
        <v>34527</v>
      </c>
      <c r="B7714" s="2">
        <v>1.28</v>
      </c>
      <c r="C7714" s="2">
        <v>1.29</v>
      </c>
      <c r="D7714" s="2">
        <v>1.24</v>
      </c>
      <c r="E7714" s="2">
        <v>1.27</v>
      </c>
      <c r="F7714" s="2">
        <v>-0.78125</v>
      </c>
    </row>
    <row r="7715" spans="1:6" x14ac:dyDescent="0.25">
      <c r="A7715" s="3">
        <v>34526</v>
      </c>
      <c r="B7715" s="2">
        <v>1.27</v>
      </c>
      <c r="C7715" s="2">
        <v>1.33</v>
      </c>
      <c r="D7715" s="2">
        <v>1.26</v>
      </c>
      <c r="E7715" s="2">
        <v>1.32</v>
      </c>
      <c r="F7715" s="2">
        <v>3.9370078739999999</v>
      </c>
    </row>
    <row r="7716" spans="1:6" x14ac:dyDescent="0.25">
      <c r="A7716" s="3">
        <v>34523</v>
      </c>
      <c r="B7716" s="2">
        <v>1.29</v>
      </c>
      <c r="C7716" s="2">
        <v>1.32</v>
      </c>
      <c r="D7716" s="2">
        <v>1.27</v>
      </c>
      <c r="E7716" s="2">
        <v>1.28</v>
      </c>
      <c r="F7716" s="2">
        <v>-0.77519379799999999</v>
      </c>
    </row>
    <row r="7717" spans="1:6" x14ac:dyDescent="0.25">
      <c r="A7717" s="3">
        <v>34522</v>
      </c>
      <c r="B7717" s="2">
        <v>1.28</v>
      </c>
      <c r="C7717" s="2">
        <v>1.31</v>
      </c>
      <c r="D7717" s="2">
        <v>1.27</v>
      </c>
      <c r="E7717" s="2">
        <v>1.3</v>
      </c>
      <c r="F7717" s="2">
        <v>1.5625</v>
      </c>
    </row>
    <row r="7718" spans="1:6" x14ac:dyDescent="0.25">
      <c r="A7718" s="3">
        <v>34521</v>
      </c>
      <c r="B7718" s="2">
        <v>1.26</v>
      </c>
      <c r="C7718" s="2">
        <v>1.27</v>
      </c>
      <c r="D7718" s="2">
        <v>1.24</v>
      </c>
      <c r="E7718" s="2">
        <v>1.27</v>
      </c>
      <c r="F7718" s="2">
        <v>0.79365079400000005</v>
      </c>
    </row>
    <row r="7719" spans="1:6" x14ac:dyDescent="0.25">
      <c r="A7719" s="3">
        <v>34520</v>
      </c>
      <c r="B7719" s="2">
        <v>1.31</v>
      </c>
      <c r="C7719" s="2">
        <v>1.32</v>
      </c>
      <c r="D7719" s="2">
        <v>1.26</v>
      </c>
      <c r="E7719" s="2">
        <v>1.28</v>
      </c>
      <c r="F7719" s="2">
        <v>-2.2900763359999998</v>
      </c>
    </row>
    <row r="7720" spans="1:6" x14ac:dyDescent="0.25">
      <c r="A7720" s="3">
        <v>34516</v>
      </c>
      <c r="B7720" s="2">
        <v>1.32</v>
      </c>
      <c r="C7720" s="2">
        <v>1.34</v>
      </c>
      <c r="D7720" s="2">
        <v>1.3</v>
      </c>
      <c r="E7720" s="2">
        <v>1.31</v>
      </c>
      <c r="F7720" s="2">
        <v>-0.75757575799999999</v>
      </c>
    </row>
    <row r="7721" spans="1:6" x14ac:dyDescent="0.25">
      <c r="A7721" s="3">
        <v>34515</v>
      </c>
      <c r="B7721" s="2">
        <v>1.33</v>
      </c>
      <c r="C7721" s="2">
        <v>1.35</v>
      </c>
      <c r="D7721" s="2">
        <v>1.28</v>
      </c>
      <c r="E7721" s="2">
        <v>1.29</v>
      </c>
      <c r="F7721" s="2">
        <v>-3.0075187969999999</v>
      </c>
    </row>
    <row r="7722" spans="1:6" x14ac:dyDescent="0.25">
      <c r="A7722" s="3">
        <v>34514</v>
      </c>
      <c r="B7722" s="2">
        <v>1.3</v>
      </c>
      <c r="C7722" s="2">
        <v>1.34</v>
      </c>
      <c r="D7722" s="2">
        <v>1.29</v>
      </c>
      <c r="E7722" s="2">
        <v>1.33</v>
      </c>
      <c r="F7722" s="2">
        <v>2.307692308</v>
      </c>
    </row>
    <row r="7723" spans="1:6" x14ac:dyDescent="0.25">
      <c r="A7723" s="3">
        <v>34513</v>
      </c>
      <c r="B7723" s="2">
        <v>1.31</v>
      </c>
      <c r="C7723" s="2">
        <v>1.34</v>
      </c>
      <c r="D7723" s="2">
        <v>1.27</v>
      </c>
      <c r="E7723" s="2">
        <v>1.28</v>
      </c>
      <c r="F7723" s="2">
        <v>-2.2900763359999998</v>
      </c>
    </row>
    <row r="7724" spans="1:6" x14ac:dyDescent="0.25">
      <c r="A7724" s="3">
        <v>34512</v>
      </c>
      <c r="B7724" s="2">
        <v>1.22</v>
      </c>
      <c r="C7724" s="2">
        <v>1.29</v>
      </c>
      <c r="D7724" s="2">
        <v>1.21</v>
      </c>
      <c r="E7724" s="2">
        <v>1.28</v>
      </c>
      <c r="F7724" s="2">
        <v>4.9180327869999996</v>
      </c>
    </row>
    <row r="7725" spans="1:6" x14ac:dyDescent="0.25">
      <c r="A7725" s="3">
        <v>34509</v>
      </c>
      <c r="B7725" s="2">
        <v>1.17</v>
      </c>
      <c r="C7725" s="2">
        <v>1.26</v>
      </c>
      <c r="D7725" s="2">
        <v>1.1599999999999999</v>
      </c>
      <c r="E7725" s="2">
        <v>1.23</v>
      </c>
      <c r="F7725" s="2">
        <v>5.1282051280000003</v>
      </c>
    </row>
    <row r="7726" spans="1:6" x14ac:dyDescent="0.25">
      <c r="A7726" s="3">
        <v>34508</v>
      </c>
      <c r="B7726" s="2">
        <v>1.26</v>
      </c>
      <c r="C7726" s="2">
        <v>1.27</v>
      </c>
      <c r="D7726" s="2">
        <v>1.1299999999999999</v>
      </c>
      <c r="E7726" s="2">
        <v>1.1599999999999999</v>
      </c>
      <c r="F7726" s="2">
        <v>-7.936507937</v>
      </c>
    </row>
    <row r="7727" spans="1:6" x14ac:dyDescent="0.25">
      <c r="A7727" s="3">
        <v>34507</v>
      </c>
      <c r="B7727" s="2">
        <v>1.33</v>
      </c>
      <c r="C7727" s="2">
        <v>1.34</v>
      </c>
      <c r="D7727" s="2">
        <v>1.29</v>
      </c>
      <c r="E7727" s="2">
        <v>1.31</v>
      </c>
      <c r="F7727" s="2">
        <v>-1.5037593979999999</v>
      </c>
    </row>
    <row r="7728" spans="1:6" x14ac:dyDescent="0.25">
      <c r="A7728" s="3">
        <v>34506</v>
      </c>
      <c r="B7728" s="2">
        <v>1.34</v>
      </c>
      <c r="C7728" s="2">
        <v>1.35</v>
      </c>
      <c r="D7728" s="2">
        <v>1.29</v>
      </c>
      <c r="E7728" s="2">
        <v>1.31</v>
      </c>
      <c r="F7728" s="2">
        <v>-2.23880597</v>
      </c>
    </row>
    <row r="7729" spans="1:6" x14ac:dyDescent="0.25">
      <c r="A7729" s="3">
        <v>34505</v>
      </c>
      <c r="B7729" s="2">
        <v>1.33</v>
      </c>
      <c r="C7729" s="2">
        <v>1.41</v>
      </c>
      <c r="D7729" s="2">
        <v>1.31</v>
      </c>
      <c r="E7729" s="2">
        <v>1.34</v>
      </c>
      <c r="F7729" s="2">
        <v>0.75187969899999996</v>
      </c>
    </row>
    <row r="7730" spans="1:6" x14ac:dyDescent="0.25">
      <c r="A7730" s="3">
        <v>34502</v>
      </c>
      <c r="B7730" s="2">
        <v>1.34</v>
      </c>
      <c r="C7730" s="2">
        <v>1.36</v>
      </c>
      <c r="D7730" s="2">
        <v>1.33</v>
      </c>
      <c r="E7730" s="2">
        <v>1.35</v>
      </c>
      <c r="F7730" s="2">
        <v>0.746268657</v>
      </c>
    </row>
    <row r="7731" spans="1:6" x14ac:dyDescent="0.25">
      <c r="A7731" s="3">
        <v>34501</v>
      </c>
      <c r="B7731" s="2">
        <v>1.39</v>
      </c>
      <c r="C7731" s="2">
        <v>1.39</v>
      </c>
      <c r="D7731" s="2">
        <v>1.36</v>
      </c>
      <c r="E7731" s="2">
        <v>1.37</v>
      </c>
      <c r="F7731" s="2">
        <v>-1.4388489209999999</v>
      </c>
    </row>
    <row r="7732" spans="1:6" x14ac:dyDescent="0.25">
      <c r="A7732" s="3">
        <v>34500</v>
      </c>
      <c r="B7732" s="2">
        <v>1.4</v>
      </c>
      <c r="C7732" s="2">
        <v>1.43</v>
      </c>
      <c r="D7732" s="2">
        <v>1.38</v>
      </c>
      <c r="E7732" s="2">
        <v>1.39</v>
      </c>
      <c r="F7732" s="2">
        <v>-0.71428571399999996</v>
      </c>
    </row>
    <row r="7733" spans="1:6" x14ac:dyDescent="0.25">
      <c r="A7733" s="3">
        <v>34499</v>
      </c>
      <c r="B7733" s="2">
        <v>1.32</v>
      </c>
      <c r="C7733" s="2">
        <v>1.39</v>
      </c>
      <c r="D7733" s="2">
        <v>1.3</v>
      </c>
      <c r="E7733" s="2">
        <v>1.38</v>
      </c>
      <c r="F7733" s="2">
        <v>4.5454545450000001</v>
      </c>
    </row>
    <row r="7734" spans="1:6" x14ac:dyDescent="0.25">
      <c r="A7734" s="3">
        <v>34498</v>
      </c>
      <c r="B7734" s="2">
        <v>1.3</v>
      </c>
      <c r="C7734" s="2">
        <v>1.31</v>
      </c>
      <c r="D7734" s="2">
        <v>1.26</v>
      </c>
      <c r="E7734" s="2">
        <v>1.27</v>
      </c>
      <c r="F7734" s="2">
        <v>-2.307692308</v>
      </c>
    </row>
    <row r="7735" spans="1:6" x14ac:dyDescent="0.25">
      <c r="A7735" s="3">
        <v>34495</v>
      </c>
      <c r="B7735" s="2">
        <v>1.29</v>
      </c>
      <c r="C7735" s="2">
        <v>1.33</v>
      </c>
      <c r="D7735" s="2">
        <v>1.28</v>
      </c>
      <c r="E7735" s="2">
        <v>1.3</v>
      </c>
      <c r="F7735" s="2">
        <v>0.77519379799999999</v>
      </c>
    </row>
    <row r="7736" spans="1:6" x14ac:dyDescent="0.25">
      <c r="A7736" s="3">
        <v>34494</v>
      </c>
      <c r="B7736" s="2">
        <v>1.27</v>
      </c>
      <c r="C7736" s="2">
        <v>1.3</v>
      </c>
      <c r="D7736" s="2">
        <v>1.26</v>
      </c>
      <c r="E7736" s="2">
        <v>1.28</v>
      </c>
      <c r="F7736" s="2">
        <v>0.78740157499999996</v>
      </c>
    </row>
    <row r="7737" spans="1:6" x14ac:dyDescent="0.25">
      <c r="A7737" s="3">
        <v>34493</v>
      </c>
      <c r="B7737" s="2">
        <v>1.35</v>
      </c>
      <c r="C7737" s="2">
        <v>1.35</v>
      </c>
      <c r="D7737" s="2">
        <v>1.24</v>
      </c>
      <c r="E7737" s="2">
        <v>1.25</v>
      </c>
      <c r="F7737" s="2">
        <v>-7.407407407</v>
      </c>
    </row>
    <row r="7738" spans="1:6" x14ac:dyDescent="0.25">
      <c r="A7738" s="3">
        <v>34492</v>
      </c>
      <c r="B7738" s="2">
        <v>1.39</v>
      </c>
      <c r="C7738" s="2">
        <v>1.39</v>
      </c>
      <c r="D7738" s="2">
        <v>1.31</v>
      </c>
      <c r="E7738" s="2">
        <v>1.33</v>
      </c>
      <c r="F7738" s="2">
        <v>-4.3165467629999998</v>
      </c>
    </row>
    <row r="7739" spans="1:6" x14ac:dyDescent="0.25">
      <c r="A7739" s="3">
        <v>34491</v>
      </c>
      <c r="B7739" s="2">
        <v>1.37</v>
      </c>
      <c r="C7739" s="2">
        <v>1.41</v>
      </c>
      <c r="D7739" s="2">
        <v>1.36</v>
      </c>
      <c r="E7739" s="2">
        <v>1.39</v>
      </c>
      <c r="F7739" s="2">
        <v>1.4598540149999999</v>
      </c>
    </row>
    <row r="7740" spans="1:6" x14ac:dyDescent="0.25">
      <c r="A7740" s="3">
        <v>34488</v>
      </c>
      <c r="B7740" s="2">
        <v>1.34</v>
      </c>
      <c r="C7740" s="2">
        <v>1.36</v>
      </c>
      <c r="D7740" s="2">
        <v>1.3</v>
      </c>
      <c r="E7740" s="2">
        <v>1.36</v>
      </c>
      <c r="F7740" s="2">
        <v>1.4925373129999999</v>
      </c>
    </row>
    <row r="7741" spans="1:6" x14ac:dyDescent="0.25">
      <c r="A7741" s="3">
        <v>34487</v>
      </c>
      <c r="B7741" s="2">
        <v>1.39</v>
      </c>
      <c r="C7741" s="2">
        <v>1.39</v>
      </c>
      <c r="D7741" s="2">
        <v>1.33</v>
      </c>
      <c r="E7741" s="2">
        <v>1.34</v>
      </c>
      <c r="F7741" s="2">
        <v>-3.5971223019999998</v>
      </c>
    </row>
    <row r="7742" spans="1:6" x14ac:dyDescent="0.25">
      <c r="A7742" s="3">
        <v>34486</v>
      </c>
      <c r="B7742" s="2">
        <v>1.38</v>
      </c>
      <c r="C7742" s="2">
        <v>1.39</v>
      </c>
      <c r="D7742" s="2">
        <v>1.35</v>
      </c>
      <c r="E7742" s="2">
        <v>1.37</v>
      </c>
      <c r="F7742" s="2">
        <v>-0.72463768100000003</v>
      </c>
    </row>
    <row r="7743" spans="1:6" x14ac:dyDescent="0.25">
      <c r="A7743" s="3">
        <v>34485</v>
      </c>
      <c r="B7743" s="2">
        <v>1.41</v>
      </c>
      <c r="C7743" s="2">
        <v>1.42</v>
      </c>
      <c r="D7743" s="2">
        <v>1.37</v>
      </c>
      <c r="E7743" s="2">
        <v>1.37</v>
      </c>
      <c r="F7743" s="2">
        <v>-2.836879433</v>
      </c>
    </row>
    <row r="7744" spans="1:6" x14ac:dyDescent="0.25">
      <c r="A7744" s="3">
        <v>34481</v>
      </c>
      <c r="B7744" s="2">
        <v>1.4</v>
      </c>
      <c r="C7744" s="2">
        <v>1.41</v>
      </c>
      <c r="D7744" s="2">
        <v>1.34</v>
      </c>
      <c r="E7744" s="2">
        <v>1.41</v>
      </c>
      <c r="F7744" s="2">
        <v>0.71428571399999996</v>
      </c>
    </row>
    <row r="7745" spans="1:6" x14ac:dyDescent="0.25">
      <c r="A7745" s="3">
        <v>34480</v>
      </c>
      <c r="B7745" s="2">
        <v>1.42</v>
      </c>
      <c r="C7745" s="2">
        <v>1.5</v>
      </c>
      <c r="D7745" s="2">
        <v>1.38</v>
      </c>
      <c r="E7745" s="2">
        <v>1.39</v>
      </c>
      <c r="F7745" s="2">
        <v>-2.1126760560000002</v>
      </c>
    </row>
    <row r="7746" spans="1:6" x14ac:dyDescent="0.25">
      <c r="A7746" s="3">
        <v>34479</v>
      </c>
      <c r="B7746" s="2">
        <v>1.4</v>
      </c>
      <c r="C7746" s="2">
        <v>1.44</v>
      </c>
      <c r="D7746" s="2">
        <v>1.37</v>
      </c>
      <c r="E7746" s="2">
        <v>1.43</v>
      </c>
      <c r="F7746" s="2">
        <v>2.1428571430000001</v>
      </c>
    </row>
    <row r="7747" spans="1:6" x14ac:dyDescent="0.25">
      <c r="A7747" s="3">
        <v>34478</v>
      </c>
      <c r="B7747" s="2">
        <v>1.38</v>
      </c>
      <c r="C7747" s="2">
        <v>1.42</v>
      </c>
      <c r="D7747" s="2">
        <v>1.37</v>
      </c>
      <c r="E7747" s="2">
        <v>1.41</v>
      </c>
      <c r="F7747" s="2">
        <v>2.1739130430000002</v>
      </c>
    </row>
    <row r="7748" spans="1:6" x14ac:dyDescent="0.25">
      <c r="A7748" s="3">
        <v>34477</v>
      </c>
      <c r="B7748" s="2">
        <v>1.29</v>
      </c>
      <c r="C7748" s="2">
        <v>1.36</v>
      </c>
      <c r="D7748" s="2">
        <v>1.28</v>
      </c>
      <c r="E7748" s="2">
        <v>1.36</v>
      </c>
      <c r="F7748" s="2">
        <v>5.4263565890000001</v>
      </c>
    </row>
    <row r="7749" spans="1:6" x14ac:dyDescent="0.25">
      <c r="A7749" s="3">
        <v>34474</v>
      </c>
      <c r="B7749" s="2">
        <v>1.33</v>
      </c>
      <c r="C7749" s="2">
        <v>1.33</v>
      </c>
      <c r="D7749" s="2">
        <v>1.27</v>
      </c>
      <c r="E7749" s="2">
        <v>1.29</v>
      </c>
      <c r="F7749" s="2">
        <v>-3.0075187969999999</v>
      </c>
    </row>
    <row r="7750" spans="1:6" x14ac:dyDescent="0.25">
      <c r="A7750" s="3">
        <v>34473</v>
      </c>
      <c r="B7750" s="2">
        <v>1.33</v>
      </c>
      <c r="C7750" s="2">
        <v>1.36</v>
      </c>
      <c r="D7750" s="2">
        <v>1.31</v>
      </c>
      <c r="E7750" s="2">
        <v>1.33</v>
      </c>
      <c r="F7750" s="2">
        <v>0</v>
      </c>
    </row>
    <row r="7751" spans="1:6" x14ac:dyDescent="0.25">
      <c r="A7751" s="3">
        <v>34472</v>
      </c>
      <c r="B7751" s="2">
        <v>1.27</v>
      </c>
      <c r="C7751" s="2">
        <v>1.34</v>
      </c>
      <c r="D7751" s="2">
        <v>1.26</v>
      </c>
      <c r="E7751" s="2">
        <v>1.32</v>
      </c>
      <c r="F7751" s="2">
        <v>3.9370078739999999</v>
      </c>
    </row>
    <row r="7752" spans="1:6" x14ac:dyDescent="0.25">
      <c r="A7752" s="3">
        <v>34471</v>
      </c>
      <c r="B7752" s="2">
        <v>1.28</v>
      </c>
      <c r="C7752" s="2">
        <v>1.28</v>
      </c>
      <c r="D7752" s="2">
        <v>1.2</v>
      </c>
      <c r="E7752" s="2">
        <v>1.23</v>
      </c>
      <c r="F7752" s="2">
        <v>-3.90625</v>
      </c>
    </row>
    <row r="7753" spans="1:6" x14ac:dyDescent="0.25">
      <c r="A7753" s="3">
        <v>34470</v>
      </c>
      <c r="B7753" s="2">
        <v>1.31</v>
      </c>
      <c r="C7753" s="2">
        <v>1.35</v>
      </c>
      <c r="D7753" s="2">
        <v>1.23</v>
      </c>
      <c r="E7753" s="2">
        <v>1.25</v>
      </c>
      <c r="F7753" s="2">
        <v>-4.5801526719999996</v>
      </c>
    </row>
    <row r="7754" spans="1:6" x14ac:dyDescent="0.25">
      <c r="A7754" s="3">
        <v>34467</v>
      </c>
      <c r="B7754" s="2">
        <v>1.4</v>
      </c>
      <c r="C7754" s="2">
        <v>1.42</v>
      </c>
      <c r="D7754" s="2">
        <v>1.22</v>
      </c>
      <c r="E7754" s="2">
        <v>1.29</v>
      </c>
      <c r="F7754" s="2">
        <v>-7.8571428570000004</v>
      </c>
    </row>
    <row r="7755" spans="1:6" x14ac:dyDescent="0.25">
      <c r="A7755" s="3">
        <v>34466</v>
      </c>
      <c r="B7755" s="2">
        <v>1.63</v>
      </c>
      <c r="C7755" s="2">
        <v>1.66</v>
      </c>
      <c r="D7755" s="2">
        <v>1.55</v>
      </c>
      <c r="E7755" s="2">
        <v>1.62</v>
      </c>
      <c r="F7755" s="2">
        <v>-0.61349693299999997</v>
      </c>
    </row>
    <row r="7756" spans="1:6" x14ac:dyDescent="0.25">
      <c r="A7756" s="3">
        <v>34465</v>
      </c>
      <c r="B7756" s="2">
        <v>1.63</v>
      </c>
      <c r="C7756" s="2">
        <v>1.67</v>
      </c>
      <c r="D7756" s="2">
        <v>1.57</v>
      </c>
      <c r="E7756" s="2">
        <v>1.62</v>
      </c>
      <c r="F7756" s="2">
        <v>-0.61349693299999997</v>
      </c>
    </row>
    <row r="7757" spans="1:6" x14ac:dyDescent="0.25">
      <c r="A7757" s="3">
        <v>34464</v>
      </c>
      <c r="B7757" s="2">
        <v>1.71</v>
      </c>
      <c r="C7757" s="2">
        <v>1.72</v>
      </c>
      <c r="D7757" s="2">
        <v>1.58</v>
      </c>
      <c r="E7757" s="2">
        <v>1.58</v>
      </c>
      <c r="F7757" s="2">
        <v>-7.6023391809999996</v>
      </c>
    </row>
    <row r="7758" spans="1:6" x14ac:dyDescent="0.25">
      <c r="A7758" s="3">
        <v>34463</v>
      </c>
      <c r="B7758" s="2">
        <v>1.74</v>
      </c>
      <c r="C7758" s="2">
        <v>1.75</v>
      </c>
      <c r="D7758" s="2">
        <v>1.66</v>
      </c>
      <c r="E7758" s="2">
        <v>1.67</v>
      </c>
      <c r="F7758" s="2">
        <v>-4.0229885059999999</v>
      </c>
    </row>
    <row r="7759" spans="1:6" x14ac:dyDescent="0.25">
      <c r="A7759" s="3">
        <v>34460</v>
      </c>
      <c r="B7759" s="2">
        <v>1.71</v>
      </c>
      <c r="C7759" s="2">
        <v>1.77</v>
      </c>
      <c r="D7759" s="2">
        <v>1.68</v>
      </c>
      <c r="E7759" s="2">
        <v>1.75</v>
      </c>
      <c r="F7759" s="2">
        <v>2.3391812870000002</v>
      </c>
    </row>
    <row r="7760" spans="1:6" x14ac:dyDescent="0.25">
      <c r="A7760" s="3">
        <v>34459</v>
      </c>
      <c r="B7760" s="2">
        <v>1.74</v>
      </c>
      <c r="C7760" s="2">
        <v>1.82</v>
      </c>
      <c r="D7760" s="2">
        <v>1.73</v>
      </c>
      <c r="E7760" s="2">
        <v>1.75</v>
      </c>
      <c r="F7760" s="2">
        <v>0.57471264399999999</v>
      </c>
    </row>
    <row r="7761" spans="1:6" x14ac:dyDescent="0.25">
      <c r="A7761" s="3">
        <v>34458</v>
      </c>
      <c r="B7761" s="2">
        <v>1.75</v>
      </c>
      <c r="C7761" s="2">
        <v>1.76</v>
      </c>
      <c r="D7761" s="2">
        <v>1.69</v>
      </c>
      <c r="E7761" s="2">
        <v>1.71</v>
      </c>
      <c r="F7761" s="2">
        <v>-2.2857142860000002</v>
      </c>
    </row>
    <row r="7762" spans="1:6" x14ac:dyDescent="0.25">
      <c r="A7762" s="3">
        <v>34457</v>
      </c>
      <c r="B7762" s="2">
        <v>1.85</v>
      </c>
      <c r="C7762" s="2">
        <v>1.89</v>
      </c>
      <c r="D7762" s="2">
        <v>1.71</v>
      </c>
      <c r="E7762" s="2">
        <v>1.75</v>
      </c>
      <c r="F7762" s="2">
        <v>-5.4054054049999998</v>
      </c>
    </row>
    <row r="7763" spans="1:6" x14ac:dyDescent="0.25">
      <c r="A7763" s="3">
        <v>34456</v>
      </c>
      <c r="B7763" s="2">
        <v>1.71</v>
      </c>
      <c r="C7763" s="2">
        <v>1.83</v>
      </c>
      <c r="D7763" s="2">
        <v>1.66</v>
      </c>
      <c r="E7763" s="2">
        <v>1.81</v>
      </c>
      <c r="F7763" s="2">
        <v>5.8479532159999996</v>
      </c>
    </row>
    <row r="7764" spans="1:6" x14ac:dyDescent="0.25">
      <c r="A7764" s="3">
        <v>34453</v>
      </c>
      <c r="B7764" s="2">
        <v>1.74</v>
      </c>
      <c r="C7764" s="2">
        <v>1.75</v>
      </c>
      <c r="D7764" s="2">
        <v>1.68</v>
      </c>
      <c r="E7764" s="2">
        <v>1.69</v>
      </c>
      <c r="F7764" s="2">
        <v>-2.8735632180000001</v>
      </c>
    </row>
    <row r="7765" spans="1:6" x14ac:dyDescent="0.25">
      <c r="A7765" s="3">
        <v>34452</v>
      </c>
      <c r="B7765" s="2">
        <v>1.78</v>
      </c>
      <c r="C7765" s="2">
        <v>1.81</v>
      </c>
      <c r="D7765" s="2">
        <v>1.72</v>
      </c>
      <c r="E7765" s="2">
        <v>1.74</v>
      </c>
      <c r="F7765" s="2">
        <v>-2.247191011</v>
      </c>
    </row>
    <row r="7766" spans="1:6" x14ac:dyDescent="0.25">
      <c r="A7766" s="3">
        <v>34450</v>
      </c>
      <c r="B7766" s="2">
        <v>1.79</v>
      </c>
      <c r="C7766" s="2">
        <v>1.82</v>
      </c>
      <c r="D7766" s="2">
        <v>1.75</v>
      </c>
      <c r="E7766" s="2">
        <v>1.78</v>
      </c>
      <c r="F7766" s="2">
        <v>-0.55865921799999996</v>
      </c>
    </row>
    <row r="7767" spans="1:6" x14ac:dyDescent="0.25">
      <c r="A7767" s="3">
        <v>34449</v>
      </c>
      <c r="B7767" s="2">
        <v>1.74</v>
      </c>
      <c r="C7767" s="2">
        <v>1.78</v>
      </c>
      <c r="D7767" s="2">
        <v>1.71</v>
      </c>
      <c r="E7767" s="2">
        <v>1.77</v>
      </c>
      <c r="F7767" s="2">
        <v>1.724137931</v>
      </c>
    </row>
    <row r="7768" spans="1:6" x14ac:dyDescent="0.25">
      <c r="A7768" s="3">
        <v>34446</v>
      </c>
      <c r="B7768" s="2">
        <v>1.79</v>
      </c>
      <c r="C7768" s="2">
        <v>1.82</v>
      </c>
      <c r="D7768" s="2">
        <v>1.69</v>
      </c>
      <c r="E7768" s="2">
        <v>1.73</v>
      </c>
      <c r="F7768" s="2">
        <v>-3.3519553069999999</v>
      </c>
    </row>
    <row r="7769" spans="1:6" x14ac:dyDescent="0.25">
      <c r="A7769" s="3">
        <v>34445</v>
      </c>
      <c r="B7769" s="2">
        <v>1.64</v>
      </c>
      <c r="C7769" s="2">
        <v>1.78</v>
      </c>
      <c r="D7769" s="2">
        <v>1.61</v>
      </c>
      <c r="E7769" s="2">
        <v>1.77</v>
      </c>
      <c r="F7769" s="2">
        <v>7.9268292679999997</v>
      </c>
    </row>
    <row r="7770" spans="1:6" x14ac:dyDescent="0.25">
      <c r="A7770" s="3">
        <v>34444</v>
      </c>
      <c r="B7770" s="2">
        <v>1.65</v>
      </c>
      <c r="C7770" s="2">
        <v>1.68</v>
      </c>
      <c r="D7770" s="2">
        <v>1.57</v>
      </c>
      <c r="E7770" s="2">
        <v>1.61</v>
      </c>
      <c r="F7770" s="2">
        <v>-2.424242424</v>
      </c>
    </row>
    <row r="7771" spans="1:6" x14ac:dyDescent="0.25">
      <c r="A7771" s="3">
        <v>34443</v>
      </c>
      <c r="B7771" s="2">
        <v>1.69</v>
      </c>
      <c r="C7771" s="2">
        <v>1.7</v>
      </c>
      <c r="D7771" s="2">
        <v>1.59</v>
      </c>
      <c r="E7771" s="2">
        <v>1.63</v>
      </c>
      <c r="F7771" s="2">
        <v>-3.5502958580000001</v>
      </c>
    </row>
    <row r="7772" spans="1:6" x14ac:dyDescent="0.25">
      <c r="A7772" s="3">
        <v>34442</v>
      </c>
      <c r="B7772" s="2">
        <v>1.71</v>
      </c>
      <c r="C7772" s="2">
        <v>1.71</v>
      </c>
      <c r="D7772" s="2">
        <v>1.63</v>
      </c>
      <c r="E7772" s="2">
        <v>1.66</v>
      </c>
      <c r="F7772" s="2">
        <v>-2.9239766079999998</v>
      </c>
    </row>
    <row r="7773" spans="1:6" x14ac:dyDescent="0.25">
      <c r="A7773" s="3">
        <v>34439</v>
      </c>
      <c r="B7773" s="2">
        <v>1.69</v>
      </c>
      <c r="C7773" s="2">
        <v>1.75</v>
      </c>
      <c r="D7773" s="2">
        <v>1.68</v>
      </c>
      <c r="E7773" s="2">
        <v>1.68</v>
      </c>
      <c r="F7773" s="2">
        <v>-0.59171597600000003</v>
      </c>
    </row>
    <row r="7774" spans="1:6" x14ac:dyDescent="0.25">
      <c r="A7774" s="3">
        <v>34438</v>
      </c>
      <c r="B7774" s="2">
        <v>1.64</v>
      </c>
      <c r="C7774" s="2">
        <v>1.77</v>
      </c>
      <c r="D7774" s="2">
        <v>1.61</v>
      </c>
      <c r="E7774" s="2">
        <v>1.68</v>
      </c>
      <c r="F7774" s="2">
        <v>2.4390243900000002</v>
      </c>
    </row>
    <row r="7775" spans="1:6" x14ac:dyDescent="0.25">
      <c r="A7775" s="3">
        <v>34437</v>
      </c>
      <c r="B7775" s="2">
        <v>1.75</v>
      </c>
      <c r="C7775" s="2">
        <v>1.76</v>
      </c>
      <c r="D7775" s="2">
        <v>1.56</v>
      </c>
      <c r="E7775" s="2">
        <v>1.66</v>
      </c>
      <c r="F7775" s="2">
        <v>-5.1428571429999996</v>
      </c>
    </row>
    <row r="7776" spans="1:6" x14ac:dyDescent="0.25">
      <c r="A7776" s="3">
        <v>34436</v>
      </c>
      <c r="B7776" s="2">
        <v>1.83</v>
      </c>
      <c r="C7776" s="2">
        <v>1.83</v>
      </c>
      <c r="D7776" s="2">
        <v>1.68</v>
      </c>
      <c r="E7776" s="2">
        <v>1.72</v>
      </c>
      <c r="F7776" s="2">
        <v>-6.0109289620000004</v>
      </c>
    </row>
    <row r="7777" spans="1:6" x14ac:dyDescent="0.25">
      <c r="A7777" s="3">
        <v>34435</v>
      </c>
      <c r="B7777" s="2">
        <v>1.92</v>
      </c>
      <c r="C7777" s="2">
        <v>1.93</v>
      </c>
      <c r="D7777" s="2">
        <v>1.82</v>
      </c>
      <c r="E7777" s="2">
        <v>1.86</v>
      </c>
      <c r="F7777" s="2">
        <v>-3.125</v>
      </c>
    </row>
    <row r="7778" spans="1:6" x14ac:dyDescent="0.25">
      <c r="A7778" s="3">
        <v>34432</v>
      </c>
      <c r="B7778" s="2">
        <v>1.99</v>
      </c>
      <c r="C7778" s="2">
        <v>1.99</v>
      </c>
      <c r="D7778" s="2">
        <v>1.88</v>
      </c>
      <c r="E7778" s="2">
        <v>1.93</v>
      </c>
      <c r="F7778" s="2">
        <v>-3.0150753770000001</v>
      </c>
    </row>
    <row r="7779" spans="1:6" x14ac:dyDescent="0.25">
      <c r="A7779" s="3">
        <v>34431</v>
      </c>
      <c r="B7779" s="2">
        <v>2</v>
      </c>
      <c r="C7779" s="2">
        <v>2</v>
      </c>
      <c r="D7779" s="2">
        <v>1.94</v>
      </c>
      <c r="E7779" s="2">
        <v>1.98</v>
      </c>
      <c r="F7779" s="2">
        <v>-1</v>
      </c>
    </row>
    <row r="7780" spans="1:6" x14ac:dyDescent="0.25">
      <c r="A7780" s="3">
        <v>34430</v>
      </c>
      <c r="B7780" s="2">
        <v>1.99</v>
      </c>
      <c r="C7780" s="2">
        <v>1.99</v>
      </c>
      <c r="D7780" s="2">
        <v>1.93</v>
      </c>
      <c r="E7780" s="2">
        <v>1.98</v>
      </c>
      <c r="F7780" s="2">
        <v>-0.50251256300000002</v>
      </c>
    </row>
    <row r="7781" spans="1:6" x14ac:dyDescent="0.25">
      <c r="A7781" s="3">
        <v>34429</v>
      </c>
      <c r="B7781" s="2">
        <v>1.9</v>
      </c>
      <c r="C7781" s="2">
        <v>1.97</v>
      </c>
      <c r="D7781" s="2">
        <v>1.86</v>
      </c>
      <c r="E7781" s="2">
        <v>1.94</v>
      </c>
      <c r="F7781" s="2">
        <v>2.1052631580000001</v>
      </c>
    </row>
    <row r="7782" spans="1:6" x14ac:dyDescent="0.25">
      <c r="A7782" s="3">
        <v>34428</v>
      </c>
      <c r="B7782" s="2">
        <v>1.83</v>
      </c>
      <c r="C7782" s="2">
        <v>1.86</v>
      </c>
      <c r="D7782" s="2">
        <v>1.79</v>
      </c>
      <c r="E7782" s="2">
        <v>1.84</v>
      </c>
      <c r="F7782" s="2">
        <v>0.54644808700000003</v>
      </c>
    </row>
    <row r="7783" spans="1:6" x14ac:dyDescent="0.25">
      <c r="A7783" s="3">
        <v>34424</v>
      </c>
      <c r="B7783" s="2">
        <v>1.82</v>
      </c>
      <c r="C7783" s="2">
        <v>1.92</v>
      </c>
      <c r="D7783" s="2">
        <v>1.78</v>
      </c>
      <c r="E7783" s="2">
        <v>1.9</v>
      </c>
      <c r="F7783" s="2">
        <v>4.3956043960000004</v>
      </c>
    </row>
    <row r="7784" spans="1:6" x14ac:dyDescent="0.25">
      <c r="A7784" s="3">
        <v>34423</v>
      </c>
      <c r="B7784" s="2">
        <v>1.78</v>
      </c>
      <c r="C7784" s="2">
        <v>1.92</v>
      </c>
      <c r="D7784" s="2">
        <v>1.72</v>
      </c>
      <c r="E7784" s="2">
        <v>1.81</v>
      </c>
      <c r="F7784" s="2">
        <v>1.6853932579999999</v>
      </c>
    </row>
    <row r="7785" spans="1:6" x14ac:dyDescent="0.25">
      <c r="A7785" s="3">
        <v>34422</v>
      </c>
      <c r="B7785" s="2">
        <v>1.85</v>
      </c>
      <c r="C7785" s="2">
        <v>1.85</v>
      </c>
      <c r="D7785" s="2">
        <v>1.77</v>
      </c>
      <c r="E7785" s="2">
        <v>1.78</v>
      </c>
      <c r="F7785" s="2">
        <v>-3.7837837840000001</v>
      </c>
    </row>
    <row r="7786" spans="1:6" x14ac:dyDescent="0.25">
      <c r="A7786" s="3">
        <v>34421</v>
      </c>
      <c r="B7786" s="2">
        <v>1.88</v>
      </c>
      <c r="C7786" s="2">
        <v>1.89</v>
      </c>
      <c r="D7786" s="2">
        <v>1.75</v>
      </c>
      <c r="E7786" s="2">
        <v>1.84</v>
      </c>
      <c r="F7786" s="2">
        <v>-2.1276595739999999</v>
      </c>
    </row>
    <row r="7787" spans="1:6" x14ac:dyDescent="0.25">
      <c r="A7787" s="3">
        <v>34418</v>
      </c>
      <c r="B7787" s="2">
        <v>1.97</v>
      </c>
      <c r="C7787" s="2">
        <v>1.98</v>
      </c>
      <c r="D7787" s="2">
        <v>1.82</v>
      </c>
      <c r="E7787" s="2">
        <v>1.83</v>
      </c>
      <c r="F7787" s="2">
        <v>-7.1065989849999998</v>
      </c>
    </row>
    <row r="7788" spans="1:6" x14ac:dyDescent="0.25">
      <c r="A7788" s="3">
        <v>34417</v>
      </c>
      <c r="B7788" s="2">
        <v>2.06</v>
      </c>
      <c r="C7788" s="2">
        <v>2.0699999999999998</v>
      </c>
      <c r="D7788" s="2">
        <v>1.8</v>
      </c>
      <c r="E7788" s="2">
        <v>1.92</v>
      </c>
      <c r="F7788" s="2">
        <v>-6.7961165049999996</v>
      </c>
    </row>
    <row r="7789" spans="1:6" x14ac:dyDescent="0.25">
      <c r="A7789" s="3">
        <v>34416</v>
      </c>
      <c r="B7789" s="2">
        <v>2.11</v>
      </c>
      <c r="C7789" s="2">
        <v>2.11</v>
      </c>
      <c r="D7789" s="2">
        <v>2</v>
      </c>
      <c r="E7789" s="2">
        <v>2.0699999999999998</v>
      </c>
      <c r="F7789" s="2">
        <v>-1.8957345969999999</v>
      </c>
    </row>
    <row r="7790" spans="1:6" x14ac:dyDescent="0.25">
      <c r="A7790" s="3">
        <v>34415</v>
      </c>
      <c r="B7790" s="2">
        <v>2.17</v>
      </c>
      <c r="C7790" s="2">
        <v>2.1800000000000002</v>
      </c>
      <c r="D7790" s="2">
        <v>2.06</v>
      </c>
      <c r="E7790" s="2">
        <v>2.1</v>
      </c>
      <c r="F7790" s="2">
        <v>-3.225806452</v>
      </c>
    </row>
    <row r="7791" spans="1:6" x14ac:dyDescent="0.25">
      <c r="A7791" s="3">
        <v>34414</v>
      </c>
      <c r="B7791" s="2">
        <v>2.2200000000000002</v>
      </c>
      <c r="C7791" s="2">
        <v>2.2200000000000002</v>
      </c>
      <c r="D7791" s="2">
        <v>2.15</v>
      </c>
      <c r="E7791" s="2">
        <v>2.15</v>
      </c>
      <c r="F7791" s="2">
        <v>-3.1531531529999999</v>
      </c>
    </row>
    <row r="7792" spans="1:6" x14ac:dyDescent="0.25">
      <c r="A7792" s="3">
        <v>34411</v>
      </c>
      <c r="B7792" s="2">
        <v>2.2000000000000002</v>
      </c>
      <c r="C7792" s="2">
        <v>2.21</v>
      </c>
      <c r="D7792" s="2">
        <v>2.17</v>
      </c>
      <c r="E7792" s="2">
        <v>2.19</v>
      </c>
      <c r="F7792" s="2">
        <v>-0.45454545499999999</v>
      </c>
    </row>
    <row r="7793" spans="1:6" x14ac:dyDescent="0.25">
      <c r="A7793" s="3">
        <v>34410</v>
      </c>
      <c r="B7793" s="2">
        <v>2.19</v>
      </c>
      <c r="C7793" s="2">
        <v>2.2000000000000002</v>
      </c>
      <c r="D7793" s="2">
        <v>2.1800000000000002</v>
      </c>
      <c r="E7793" s="2">
        <v>2.2000000000000002</v>
      </c>
      <c r="F7793" s="2">
        <v>0.45662100500000002</v>
      </c>
    </row>
    <row r="7794" spans="1:6" x14ac:dyDescent="0.25">
      <c r="A7794" s="3">
        <v>34409</v>
      </c>
      <c r="B7794" s="2">
        <v>2.21</v>
      </c>
      <c r="C7794" s="2">
        <v>2.21</v>
      </c>
      <c r="D7794" s="2">
        <v>2.17</v>
      </c>
      <c r="E7794" s="2">
        <v>2.19</v>
      </c>
      <c r="F7794" s="2">
        <v>-0.90497737599999994</v>
      </c>
    </row>
    <row r="7795" spans="1:6" x14ac:dyDescent="0.25">
      <c r="A7795" s="3">
        <v>34408</v>
      </c>
      <c r="B7795" s="2">
        <v>2.1800000000000002</v>
      </c>
      <c r="C7795" s="2">
        <v>2.2200000000000002</v>
      </c>
      <c r="D7795" s="2">
        <v>2.16</v>
      </c>
      <c r="E7795" s="2">
        <v>2.19</v>
      </c>
      <c r="F7795" s="2">
        <v>0.458715596</v>
      </c>
    </row>
    <row r="7796" spans="1:6" x14ac:dyDescent="0.25">
      <c r="A7796" s="3">
        <v>34407</v>
      </c>
      <c r="B7796" s="2">
        <v>2.21</v>
      </c>
      <c r="C7796" s="2">
        <v>2.23</v>
      </c>
      <c r="D7796" s="2">
        <v>2.2000000000000002</v>
      </c>
      <c r="E7796" s="2">
        <v>2.2200000000000002</v>
      </c>
      <c r="F7796" s="2">
        <v>0.45248868799999997</v>
      </c>
    </row>
    <row r="7797" spans="1:6" x14ac:dyDescent="0.25">
      <c r="A7797" s="3">
        <v>34404</v>
      </c>
      <c r="B7797" s="2">
        <v>2.2200000000000002</v>
      </c>
      <c r="C7797" s="2">
        <v>2.23</v>
      </c>
      <c r="D7797" s="2">
        <v>2.19</v>
      </c>
      <c r="E7797" s="2">
        <v>2.2200000000000002</v>
      </c>
      <c r="F7797" s="2">
        <v>0</v>
      </c>
    </row>
    <row r="7798" spans="1:6" x14ac:dyDescent="0.25">
      <c r="A7798" s="3">
        <v>34403</v>
      </c>
      <c r="B7798" s="2">
        <v>2.2599999999999998</v>
      </c>
      <c r="C7798" s="2">
        <v>2.27</v>
      </c>
      <c r="D7798" s="2">
        <v>2.2000000000000002</v>
      </c>
      <c r="E7798" s="2">
        <v>2.2200000000000002</v>
      </c>
      <c r="F7798" s="2">
        <v>-1.769911504</v>
      </c>
    </row>
    <row r="7799" spans="1:6" x14ac:dyDescent="0.25">
      <c r="A7799" s="3">
        <v>34402</v>
      </c>
      <c r="B7799" s="2">
        <v>2.23</v>
      </c>
      <c r="C7799" s="2">
        <v>2.2599999999999998</v>
      </c>
      <c r="D7799" s="2">
        <v>2.19</v>
      </c>
      <c r="E7799" s="2">
        <v>2.2400000000000002</v>
      </c>
      <c r="F7799" s="2">
        <v>0.44843049299999999</v>
      </c>
    </row>
    <row r="7800" spans="1:6" x14ac:dyDescent="0.25">
      <c r="A7800" s="3">
        <v>34401</v>
      </c>
      <c r="B7800" s="2">
        <v>2.2400000000000002</v>
      </c>
      <c r="C7800" s="2">
        <v>2.25</v>
      </c>
      <c r="D7800" s="2">
        <v>2.1800000000000002</v>
      </c>
      <c r="E7800" s="2">
        <v>2.23</v>
      </c>
      <c r="F7800" s="2">
        <v>-0.446428571</v>
      </c>
    </row>
    <row r="7801" spans="1:6" x14ac:dyDescent="0.25">
      <c r="A7801" s="3">
        <v>34400</v>
      </c>
      <c r="B7801" s="2">
        <v>2.19</v>
      </c>
      <c r="C7801" s="2">
        <v>2.25</v>
      </c>
      <c r="D7801" s="2">
        <v>2.1800000000000002</v>
      </c>
      <c r="E7801" s="2">
        <v>2.23</v>
      </c>
      <c r="F7801" s="2">
        <v>1.8264840179999999</v>
      </c>
    </row>
    <row r="7802" spans="1:6" x14ac:dyDescent="0.25">
      <c r="A7802" s="3">
        <v>34397</v>
      </c>
      <c r="B7802" s="2">
        <v>2.14</v>
      </c>
      <c r="C7802" s="2">
        <v>2.2000000000000002</v>
      </c>
      <c r="D7802" s="2">
        <v>2.12</v>
      </c>
      <c r="E7802" s="2">
        <v>2.2000000000000002</v>
      </c>
      <c r="F7802" s="2">
        <v>2.8037383180000002</v>
      </c>
    </row>
    <row r="7803" spans="1:6" x14ac:dyDescent="0.25">
      <c r="A7803" s="3">
        <v>34396</v>
      </c>
      <c r="B7803" s="2">
        <v>2.1</v>
      </c>
      <c r="C7803" s="2">
        <v>2.16</v>
      </c>
      <c r="D7803" s="2">
        <v>2.09</v>
      </c>
      <c r="E7803" s="2">
        <v>2.14</v>
      </c>
      <c r="F7803" s="2">
        <v>1.904761905</v>
      </c>
    </row>
    <row r="7804" spans="1:6" x14ac:dyDescent="0.25">
      <c r="A7804" s="3">
        <v>34395</v>
      </c>
      <c r="B7804" s="2">
        <v>2.0299999999999998</v>
      </c>
      <c r="C7804" s="2">
        <v>2.1</v>
      </c>
      <c r="D7804" s="2">
        <v>2.02</v>
      </c>
      <c r="E7804" s="2">
        <v>2.09</v>
      </c>
      <c r="F7804" s="2">
        <v>2.9556650250000001</v>
      </c>
    </row>
    <row r="7805" spans="1:6" x14ac:dyDescent="0.25">
      <c r="A7805" s="3">
        <v>34394</v>
      </c>
      <c r="B7805" s="2">
        <v>2.0699999999999998</v>
      </c>
      <c r="C7805" s="2">
        <v>2.08</v>
      </c>
      <c r="D7805" s="2">
        <v>2.04</v>
      </c>
      <c r="E7805" s="2">
        <v>2.06</v>
      </c>
      <c r="F7805" s="2">
        <v>-0.48309178699999999</v>
      </c>
    </row>
    <row r="7806" spans="1:6" x14ac:dyDescent="0.25">
      <c r="A7806" s="3">
        <v>34393</v>
      </c>
      <c r="B7806" s="2">
        <v>2.0499999999999998</v>
      </c>
      <c r="C7806" s="2">
        <v>2.09</v>
      </c>
      <c r="D7806" s="2">
        <v>2.0299999999999998</v>
      </c>
      <c r="E7806" s="2">
        <v>2.0499999999999998</v>
      </c>
      <c r="F7806" s="2">
        <v>0</v>
      </c>
    </row>
    <row r="7807" spans="1:6" x14ac:dyDescent="0.25">
      <c r="A7807" s="3">
        <v>34390</v>
      </c>
      <c r="B7807" s="2">
        <v>2.0099999999999998</v>
      </c>
      <c r="C7807" s="2">
        <v>2.0499999999999998</v>
      </c>
      <c r="D7807" s="2">
        <v>1.99</v>
      </c>
      <c r="E7807" s="2">
        <v>2.0299999999999998</v>
      </c>
      <c r="F7807" s="2">
        <v>0.995024876</v>
      </c>
    </row>
    <row r="7808" spans="1:6" x14ac:dyDescent="0.25">
      <c r="A7808" s="3">
        <v>34389</v>
      </c>
      <c r="B7808" s="2">
        <v>2.0099999999999998</v>
      </c>
      <c r="C7808" s="2">
        <v>2.02</v>
      </c>
      <c r="D7808" s="2">
        <v>1.97</v>
      </c>
      <c r="E7808" s="2">
        <v>2</v>
      </c>
      <c r="F7808" s="2">
        <v>-0.497512438</v>
      </c>
    </row>
    <row r="7809" spans="1:6" x14ac:dyDescent="0.25">
      <c r="A7809" s="3">
        <v>34388</v>
      </c>
      <c r="B7809" s="2">
        <v>2.06</v>
      </c>
      <c r="C7809" s="2">
        <v>2.06</v>
      </c>
      <c r="D7809" s="2">
        <v>2</v>
      </c>
      <c r="E7809" s="2">
        <v>2.02</v>
      </c>
      <c r="F7809" s="2">
        <v>-1.941747573</v>
      </c>
    </row>
    <row r="7810" spans="1:6" x14ac:dyDescent="0.25">
      <c r="A7810" s="3">
        <v>34387</v>
      </c>
      <c r="B7810" s="2">
        <v>2.04</v>
      </c>
      <c r="C7810" s="2">
        <v>2.06</v>
      </c>
      <c r="D7810" s="2">
        <v>2</v>
      </c>
      <c r="E7810" s="2">
        <v>2.06</v>
      </c>
      <c r="F7810" s="2">
        <v>0.98039215700000004</v>
      </c>
    </row>
    <row r="7811" spans="1:6" x14ac:dyDescent="0.25">
      <c r="A7811" s="3">
        <v>34383</v>
      </c>
      <c r="B7811" s="2">
        <v>2.04</v>
      </c>
      <c r="C7811" s="2">
        <v>2.0499999999999998</v>
      </c>
      <c r="D7811" s="2">
        <v>1.99</v>
      </c>
      <c r="E7811" s="2">
        <v>2.0299999999999998</v>
      </c>
      <c r="F7811" s="2">
        <v>-0.49019607799999998</v>
      </c>
    </row>
    <row r="7812" spans="1:6" x14ac:dyDescent="0.25">
      <c r="A7812" s="3">
        <v>34382</v>
      </c>
      <c r="B7812" s="2">
        <v>2.04</v>
      </c>
      <c r="C7812" s="2">
        <v>2.0499999999999998</v>
      </c>
      <c r="D7812" s="2">
        <v>2.0099999999999998</v>
      </c>
      <c r="E7812" s="2">
        <v>2.04</v>
      </c>
      <c r="F7812" s="2">
        <v>0</v>
      </c>
    </row>
    <row r="7813" spans="1:6" x14ac:dyDescent="0.25">
      <c r="A7813" s="3">
        <v>34381</v>
      </c>
      <c r="B7813" s="2">
        <v>2.06</v>
      </c>
      <c r="C7813" s="2">
        <v>2.06</v>
      </c>
      <c r="D7813" s="2">
        <v>2.0099999999999998</v>
      </c>
      <c r="E7813" s="2">
        <v>2.02</v>
      </c>
      <c r="F7813" s="2">
        <v>-1.941747573</v>
      </c>
    </row>
    <row r="7814" spans="1:6" x14ac:dyDescent="0.25">
      <c r="A7814" s="3">
        <v>34380</v>
      </c>
      <c r="B7814" s="2">
        <v>2.0699999999999998</v>
      </c>
      <c r="C7814" s="2">
        <v>2.09</v>
      </c>
      <c r="D7814" s="2">
        <v>2.0499999999999998</v>
      </c>
      <c r="E7814" s="2">
        <v>2.0499999999999998</v>
      </c>
      <c r="F7814" s="2">
        <v>-0.96618357499999996</v>
      </c>
    </row>
    <row r="7815" spans="1:6" x14ac:dyDescent="0.25">
      <c r="A7815" s="3">
        <v>34379</v>
      </c>
      <c r="B7815" s="2">
        <v>2.0699999999999998</v>
      </c>
      <c r="C7815" s="2">
        <v>2.11</v>
      </c>
      <c r="D7815" s="2">
        <v>1.98</v>
      </c>
      <c r="E7815" s="2">
        <v>2.08</v>
      </c>
      <c r="F7815" s="2">
        <v>0.48309178699999999</v>
      </c>
    </row>
    <row r="7816" spans="1:6" x14ac:dyDescent="0.25">
      <c r="A7816" s="3">
        <v>34376</v>
      </c>
      <c r="B7816" s="2">
        <v>1.99</v>
      </c>
      <c r="C7816" s="2">
        <v>2.0699999999999998</v>
      </c>
      <c r="D7816" s="2">
        <v>1.98</v>
      </c>
      <c r="E7816" s="2">
        <v>2.06</v>
      </c>
      <c r="F7816" s="2">
        <v>3.5175879399999999</v>
      </c>
    </row>
    <row r="7817" spans="1:6" x14ac:dyDescent="0.25">
      <c r="A7817" s="3">
        <v>34375</v>
      </c>
      <c r="B7817" s="2">
        <v>2.08</v>
      </c>
      <c r="C7817" s="2">
        <v>2.08</v>
      </c>
      <c r="D7817" s="2">
        <v>2</v>
      </c>
      <c r="E7817" s="2">
        <v>2</v>
      </c>
      <c r="F7817" s="2">
        <v>-3.846153846</v>
      </c>
    </row>
    <row r="7818" spans="1:6" x14ac:dyDescent="0.25">
      <c r="A7818" s="3">
        <v>34374</v>
      </c>
      <c r="B7818" s="2">
        <v>2.0699999999999998</v>
      </c>
      <c r="C7818" s="2">
        <v>2.09</v>
      </c>
      <c r="D7818" s="2">
        <v>2.06</v>
      </c>
      <c r="E7818" s="2">
        <v>2.06</v>
      </c>
      <c r="F7818" s="2">
        <v>-0.48309178699999999</v>
      </c>
    </row>
    <row r="7819" spans="1:6" x14ac:dyDescent="0.25">
      <c r="A7819" s="3">
        <v>34373</v>
      </c>
      <c r="B7819" s="2">
        <v>1.99</v>
      </c>
      <c r="C7819" s="2">
        <v>2.06</v>
      </c>
      <c r="D7819" s="2">
        <v>1.98</v>
      </c>
      <c r="E7819" s="2">
        <v>2.0499999999999998</v>
      </c>
      <c r="F7819" s="2">
        <v>3.0150753770000001</v>
      </c>
    </row>
    <row r="7820" spans="1:6" x14ac:dyDescent="0.25">
      <c r="A7820" s="3">
        <v>34372</v>
      </c>
      <c r="B7820" s="2">
        <v>1.97</v>
      </c>
      <c r="C7820" s="2">
        <v>2.02</v>
      </c>
      <c r="D7820" s="2">
        <v>1.94</v>
      </c>
      <c r="E7820" s="2">
        <v>2.0099999999999998</v>
      </c>
      <c r="F7820" s="2">
        <v>2.030456853</v>
      </c>
    </row>
    <row r="7821" spans="1:6" x14ac:dyDescent="0.25">
      <c r="A7821" s="3">
        <v>34369</v>
      </c>
      <c r="B7821" s="2">
        <v>2.08</v>
      </c>
      <c r="C7821" s="2">
        <v>2.08</v>
      </c>
      <c r="D7821" s="2">
        <v>1.99</v>
      </c>
      <c r="E7821" s="2">
        <v>1.99</v>
      </c>
      <c r="F7821" s="2">
        <v>-4.326923077</v>
      </c>
    </row>
    <row r="7822" spans="1:6" x14ac:dyDescent="0.25">
      <c r="A7822" s="3">
        <v>34368</v>
      </c>
      <c r="B7822" s="2">
        <v>2.0299999999999998</v>
      </c>
      <c r="C7822" s="2">
        <v>2.09</v>
      </c>
      <c r="D7822" s="2">
        <v>2.02</v>
      </c>
      <c r="E7822" s="2">
        <v>2.08</v>
      </c>
      <c r="F7822" s="2">
        <v>2.463054187</v>
      </c>
    </row>
    <row r="7823" spans="1:6" x14ac:dyDescent="0.25">
      <c r="A7823" s="3">
        <v>34367</v>
      </c>
      <c r="B7823" s="2">
        <v>1.99</v>
      </c>
      <c r="C7823" s="2">
        <v>2.0299999999999998</v>
      </c>
      <c r="D7823" s="2">
        <v>1.98</v>
      </c>
      <c r="E7823" s="2">
        <v>2.0299999999999998</v>
      </c>
      <c r="F7823" s="2">
        <v>2.010050251</v>
      </c>
    </row>
    <row r="7824" spans="1:6" x14ac:dyDescent="0.25">
      <c r="A7824" s="3">
        <v>34366</v>
      </c>
      <c r="B7824" s="2">
        <v>2.0099999999999998</v>
      </c>
      <c r="C7824" s="2">
        <v>2.0099999999999998</v>
      </c>
      <c r="D7824" s="2">
        <v>1.98</v>
      </c>
      <c r="E7824" s="2">
        <v>1.99</v>
      </c>
      <c r="F7824" s="2">
        <v>-0.995024876</v>
      </c>
    </row>
    <row r="7825" spans="1:6" x14ac:dyDescent="0.25">
      <c r="A7825" s="3">
        <v>34365</v>
      </c>
      <c r="B7825" s="2">
        <v>1.96</v>
      </c>
      <c r="C7825" s="2">
        <v>2.02</v>
      </c>
      <c r="D7825" s="2">
        <v>1.96</v>
      </c>
      <c r="E7825" s="2">
        <v>2.02</v>
      </c>
      <c r="F7825" s="2">
        <v>3.0612244899999999</v>
      </c>
    </row>
    <row r="7826" spans="1:6" x14ac:dyDescent="0.25">
      <c r="A7826" s="3">
        <v>34362</v>
      </c>
      <c r="B7826" s="2">
        <v>1.92</v>
      </c>
      <c r="C7826" s="2">
        <v>1.98</v>
      </c>
      <c r="D7826" s="2">
        <v>1.91</v>
      </c>
      <c r="E7826" s="2">
        <v>1.96</v>
      </c>
      <c r="F7826" s="2">
        <v>2.0833333330000001</v>
      </c>
    </row>
    <row r="7827" spans="1:6" x14ac:dyDescent="0.25">
      <c r="A7827" s="3">
        <v>34361</v>
      </c>
      <c r="B7827" s="2">
        <v>1.9</v>
      </c>
      <c r="C7827" s="2">
        <v>1.91</v>
      </c>
      <c r="D7827" s="2">
        <v>1.89</v>
      </c>
      <c r="E7827" s="2">
        <v>1.91</v>
      </c>
      <c r="F7827" s="2">
        <v>0.52631578899999998</v>
      </c>
    </row>
    <row r="7828" spans="1:6" x14ac:dyDescent="0.25">
      <c r="A7828" s="3">
        <v>34360</v>
      </c>
      <c r="B7828" s="2">
        <v>1.91</v>
      </c>
      <c r="C7828" s="2">
        <v>1.93</v>
      </c>
      <c r="D7828" s="2">
        <v>1.88</v>
      </c>
      <c r="E7828" s="2">
        <v>1.9</v>
      </c>
      <c r="F7828" s="2">
        <v>-0.523560209</v>
      </c>
    </row>
    <row r="7829" spans="1:6" x14ac:dyDescent="0.25">
      <c r="A7829" s="3">
        <v>34359</v>
      </c>
      <c r="B7829" s="2">
        <v>1.95</v>
      </c>
      <c r="C7829" s="2">
        <v>1.96</v>
      </c>
      <c r="D7829" s="2">
        <v>1.87</v>
      </c>
      <c r="E7829" s="2">
        <v>1.9</v>
      </c>
      <c r="F7829" s="2">
        <v>-2.5641025640000001</v>
      </c>
    </row>
    <row r="7830" spans="1:6" x14ac:dyDescent="0.25">
      <c r="A7830" s="3">
        <v>34358</v>
      </c>
      <c r="B7830" s="2">
        <v>1.94</v>
      </c>
      <c r="C7830" s="2">
        <v>1.98</v>
      </c>
      <c r="D7830" s="2">
        <v>1.93</v>
      </c>
      <c r="E7830" s="2">
        <v>1.95</v>
      </c>
      <c r="F7830" s="2">
        <v>0.51546391800000002</v>
      </c>
    </row>
    <row r="7831" spans="1:6" x14ac:dyDescent="0.25">
      <c r="A7831" s="3">
        <v>34355</v>
      </c>
      <c r="B7831" s="2">
        <v>1.91</v>
      </c>
      <c r="C7831" s="2">
        <v>1.96</v>
      </c>
      <c r="D7831" s="2">
        <v>1.89</v>
      </c>
      <c r="E7831" s="2">
        <v>1.95</v>
      </c>
      <c r="F7831" s="2">
        <v>2.0942408380000002</v>
      </c>
    </row>
    <row r="7832" spans="1:6" x14ac:dyDescent="0.25">
      <c r="A7832" s="3">
        <v>34354</v>
      </c>
      <c r="B7832" s="2">
        <v>1.92</v>
      </c>
      <c r="C7832" s="2">
        <v>1.94</v>
      </c>
      <c r="D7832" s="2">
        <v>1.89</v>
      </c>
      <c r="E7832" s="2">
        <v>1.91</v>
      </c>
      <c r="F7832" s="2">
        <v>-0.52083333300000001</v>
      </c>
    </row>
    <row r="7833" spans="1:6" x14ac:dyDescent="0.25">
      <c r="A7833" s="3">
        <v>34353</v>
      </c>
      <c r="B7833" s="2">
        <v>1.94</v>
      </c>
      <c r="C7833" s="2">
        <v>1.95</v>
      </c>
      <c r="D7833" s="2">
        <v>1.9</v>
      </c>
      <c r="E7833" s="2">
        <v>1.92</v>
      </c>
      <c r="F7833" s="2">
        <v>-1.030927835</v>
      </c>
    </row>
    <row r="7834" spans="1:6" x14ac:dyDescent="0.25">
      <c r="A7834" s="3">
        <v>34352</v>
      </c>
      <c r="B7834" s="2">
        <v>1.93</v>
      </c>
      <c r="C7834" s="2">
        <v>1.97</v>
      </c>
      <c r="D7834" s="2">
        <v>1.92</v>
      </c>
      <c r="E7834" s="2">
        <v>1.97</v>
      </c>
      <c r="F7834" s="2">
        <v>2.0725388599999999</v>
      </c>
    </row>
    <row r="7835" spans="1:6" x14ac:dyDescent="0.25">
      <c r="A7835" s="3">
        <v>34351</v>
      </c>
      <c r="B7835" s="2">
        <v>1.92</v>
      </c>
      <c r="C7835" s="2">
        <v>1.94</v>
      </c>
      <c r="D7835" s="2">
        <v>1.9</v>
      </c>
      <c r="E7835" s="2">
        <v>1.92</v>
      </c>
      <c r="F7835" s="2">
        <v>0</v>
      </c>
    </row>
    <row r="7836" spans="1:6" x14ac:dyDescent="0.25">
      <c r="A7836" s="3">
        <v>34348</v>
      </c>
      <c r="B7836" s="2">
        <v>1.89</v>
      </c>
      <c r="C7836" s="2">
        <v>1.93</v>
      </c>
      <c r="D7836" s="2">
        <v>1.89</v>
      </c>
      <c r="E7836" s="2">
        <v>1.92</v>
      </c>
      <c r="F7836" s="2">
        <v>1.587301587</v>
      </c>
    </row>
    <row r="7837" spans="1:6" x14ac:dyDescent="0.25">
      <c r="A7837" s="3">
        <v>34347</v>
      </c>
      <c r="B7837" s="2">
        <v>1.88</v>
      </c>
      <c r="C7837" s="2">
        <v>1.88</v>
      </c>
      <c r="D7837" s="2">
        <v>1.84</v>
      </c>
      <c r="E7837" s="2">
        <v>1.87</v>
      </c>
      <c r="F7837" s="2">
        <v>-0.53191489400000003</v>
      </c>
    </row>
    <row r="7838" spans="1:6" x14ac:dyDescent="0.25">
      <c r="A7838" s="3">
        <v>34346</v>
      </c>
      <c r="B7838" s="2">
        <v>1.89</v>
      </c>
      <c r="C7838" s="2">
        <v>1.93</v>
      </c>
      <c r="D7838" s="2">
        <v>1.85</v>
      </c>
      <c r="E7838" s="2">
        <v>1.89</v>
      </c>
      <c r="F7838" s="2">
        <v>0</v>
      </c>
    </row>
    <row r="7839" spans="1:6" x14ac:dyDescent="0.25">
      <c r="A7839" s="3">
        <v>34345</v>
      </c>
      <c r="B7839" s="2">
        <v>1.9</v>
      </c>
      <c r="C7839" s="2">
        <v>1.91</v>
      </c>
      <c r="D7839" s="2">
        <v>1.88</v>
      </c>
      <c r="E7839" s="2">
        <v>1.89</v>
      </c>
      <c r="F7839" s="2">
        <v>-0.52631578899999998</v>
      </c>
    </row>
    <row r="7840" spans="1:6" x14ac:dyDescent="0.25">
      <c r="A7840" s="3">
        <v>34344</v>
      </c>
      <c r="B7840" s="2">
        <v>1.85</v>
      </c>
      <c r="C7840" s="2">
        <v>1.93</v>
      </c>
      <c r="D7840" s="2">
        <v>1.84</v>
      </c>
      <c r="E7840" s="2">
        <v>1.91</v>
      </c>
      <c r="F7840" s="2">
        <v>3.2432432430000002</v>
      </c>
    </row>
    <row r="7841" spans="1:6" x14ac:dyDescent="0.25">
      <c r="A7841" s="3">
        <v>34341</v>
      </c>
      <c r="B7841" s="2">
        <v>1.83</v>
      </c>
      <c r="C7841" s="2">
        <v>1.89</v>
      </c>
      <c r="D7841" s="2">
        <v>1.82</v>
      </c>
      <c r="E7841" s="2">
        <v>1.85</v>
      </c>
      <c r="F7841" s="2">
        <v>1.0928961749999999</v>
      </c>
    </row>
    <row r="7842" spans="1:6" x14ac:dyDescent="0.25">
      <c r="A7842" s="3">
        <v>34340</v>
      </c>
      <c r="B7842" s="2">
        <v>1.85</v>
      </c>
      <c r="C7842" s="2">
        <v>1.86</v>
      </c>
      <c r="D7842" s="2">
        <v>1.81</v>
      </c>
      <c r="E7842" s="2">
        <v>1.83</v>
      </c>
      <c r="F7842" s="2">
        <v>-1.081081081</v>
      </c>
    </row>
    <row r="7843" spans="1:6" x14ac:dyDescent="0.25">
      <c r="A7843" s="3">
        <v>34339</v>
      </c>
      <c r="B7843" s="2">
        <v>1.81</v>
      </c>
      <c r="C7843" s="2">
        <v>1.87</v>
      </c>
      <c r="D7843" s="2">
        <v>1.78</v>
      </c>
      <c r="E7843" s="2">
        <v>1.85</v>
      </c>
      <c r="F7843" s="2">
        <v>2.2099447510000001</v>
      </c>
    </row>
    <row r="7844" spans="1:6" x14ac:dyDescent="0.25">
      <c r="A7844" s="3">
        <v>34338</v>
      </c>
      <c r="B7844" s="2">
        <v>1.79</v>
      </c>
      <c r="C7844" s="2">
        <v>1.82</v>
      </c>
      <c r="D7844" s="2">
        <v>1.78</v>
      </c>
      <c r="E7844" s="2">
        <v>1.81</v>
      </c>
      <c r="F7844" s="2">
        <v>1.1173184359999999</v>
      </c>
    </row>
    <row r="7845" spans="1:6" x14ac:dyDescent="0.25">
      <c r="A7845" s="3">
        <v>34337</v>
      </c>
      <c r="B7845" s="2">
        <v>1.8</v>
      </c>
      <c r="C7845" s="2">
        <v>1.8</v>
      </c>
      <c r="D7845" s="2">
        <v>1.76</v>
      </c>
      <c r="E7845" s="2">
        <v>1.79</v>
      </c>
      <c r="F7845" s="2">
        <v>-0.55555555599999995</v>
      </c>
    </row>
    <row r="7846" spans="1:6" x14ac:dyDescent="0.25">
      <c r="A7846" s="3">
        <v>34334</v>
      </c>
      <c r="B7846" s="2">
        <v>1.82</v>
      </c>
      <c r="C7846" s="2">
        <v>1.83</v>
      </c>
      <c r="D7846" s="2">
        <v>1.79</v>
      </c>
      <c r="E7846" s="2">
        <v>1.8</v>
      </c>
      <c r="F7846" s="2">
        <v>-1.0989010990000001</v>
      </c>
    </row>
    <row r="7847" spans="1:6" x14ac:dyDescent="0.25">
      <c r="A7847" s="3">
        <v>34333</v>
      </c>
      <c r="B7847" s="2">
        <v>1.78</v>
      </c>
      <c r="C7847" s="2">
        <v>1.83</v>
      </c>
      <c r="D7847" s="2">
        <v>1.75</v>
      </c>
      <c r="E7847" s="2">
        <v>1.83</v>
      </c>
      <c r="F7847" s="2">
        <v>2.808988764</v>
      </c>
    </row>
    <row r="7848" spans="1:6" x14ac:dyDescent="0.25">
      <c r="A7848" s="3">
        <v>34332</v>
      </c>
      <c r="B7848" s="2">
        <v>1.75</v>
      </c>
      <c r="C7848" s="2">
        <v>1.77</v>
      </c>
      <c r="D7848" s="2">
        <v>1.74</v>
      </c>
      <c r="E7848" s="2">
        <v>1.76</v>
      </c>
      <c r="F7848" s="2">
        <v>0.571428571</v>
      </c>
    </row>
    <row r="7849" spans="1:6" x14ac:dyDescent="0.25">
      <c r="A7849" s="3">
        <v>34331</v>
      </c>
      <c r="B7849" s="2">
        <v>1.73</v>
      </c>
      <c r="C7849" s="2">
        <v>1.76</v>
      </c>
      <c r="D7849" s="2">
        <v>1.73</v>
      </c>
      <c r="E7849" s="2">
        <v>1.75</v>
      </c>
      <c r="F7849" s="2">
        <v>1.1560693639999999</v>
      </c>
    </row>
    <row r="7850" spans="1:6" x14ac:dyDescent="0.25">
      <c r="A7850" s="3">
        <v>34330</v>
      </c>
      <c r="B7850" s="2">
        <v>1.74</v>
      </c>
      <c r="C7850" s="2">
        <v>1.75</v>
      </c>
      <c r="D7850" s="2">
        <v>1.73</v>
      </c>
      <c r="E7850" s="2">
        <v>1.73</v>
      </c>
      <c r="F7850" s="2">
        <v>-0.57471264399999999</v>
      </c>
    </row>
    <row r="7851" spans="1:6" x14ac:dyDescent="0.25">
      <c r="A7851" s="3">
        <v>34326</v>
      </c>
      <c r="B7851" s="2">
        <v>1.75</v>
      </c>
      <c r="C7851" s="2">
        <v>1.75</v>
      </c>
      <c r="D7851" s="2">
        <v>1.71</v>
      </c>
      <c r="E7851" s="2">
        <v>1.74</v>
      </c>
      <c r="F7851" s="2">
        <v>-0.571428571</v>
      </c>
    </row>
    <row r="7852" spans="1:6" x14ac:dyDescent="0.25">
      <c r="A7852" s="3">
        <v>34325</v>
      </c>
      <c r="B7852" s="2">
        <v>1.67</v>
      </c>
      <c r="C7852" s="2">
        <v>1.69</v>
      </c>
      <c r="D7852" s="2">
        <v>1.64</v>
      </c>
      <c r="E7852" s="2">
        <v>1.69</v>
      </c>
      <c r="F7852" s="2">
        <v>1.19760479</v>
      </c>
    </row>
    <row r="7853" spans="1:6" x14ac:dyDescent="0.25">
      <c r="A7853" s="3">
        <v>34324</v>
      </c>
      <c r="B7853" s="2">
        <v>1.71</v>
      </c>
      <c r="C7853" s="2">
        <v>1.72</v>
      </c>
      <c r="D7853" s="2">
        <v>1.7</v>
      </c>
      <c r="E7853" s="2">
        <v>1.7</v>
      </c>
      <c r="F7853" s="2">
        <v>-0.58479532199999995</v>
      </c>
    </row>
    <row r="7854" spans="1:6" x14ac:dyDescent="0.25">
      <c r="A7854" s="3">
        <v>34323</v>
      </c>
      <c r="B7854" s="2">
        <v>1.67</v>
      </c>
      <c r="C7854" s="2">
        <v>1.71</v>
      </c>
      <c r="D7854" s="2">
        <v>1.66</v>
      </c>
      <c r="E7854" s="2">
        <v>1.71</v>
      </c>
      <c r="F7854" s="2">
        <v>2.395209581</v>
      </c>
    </row>
    <row r="7855" spans="1:6" x14ac:dyDescent="0.25">
      <c r="A7855" s="3">
        <v>34320</v>
      </c>
      <c r="B7855" s="2">
        <v>1.67</v>
      </c>
      <c r="C7855" s="2">
        <v>1.68</v>
      </c>
      <c r="D7855" s="2">
        <v>1.66</v>
      </c>
      <c r="E7855" s="2">
        <v>1.68</v>
      </c>
      <c r="F7855" s="2">
        <v>0.59880239499999999</v>
      </c>
    </row>
    <row r="7856" spans="1:6" x14ac:dyDescent="0.25">
      <c r="A7856" s="3">
        <v>34319</v>
      </c>
      <c r="B7856" s="2">
        <v>1.65</v>
      </c>
      <c r="C7856" s="2">
        <v>1.69</v>
      </c>
      <c r="D7856" s="2">
        <v>1.64</v>
      </c>
      <c r="E7856" s="2">
        <v>1.67</v>
      </c>
      <c r="F7856" s="2">
        <v>1.212121212</v>
      </c>
    </row>
    <row r="7857" spans="1:6" x14ac:dyDescent="0.25">
      <c r="A7857" s="3">
        <v>34318</v>
      </c>
      <c r="B7857" s="2">
        <v>1.65</v>
      </c>
      <c r="C7857" s="2">
        <v>1.66</v>
      </c>
      <c r="D7857" s="2">
        <v>1.62</v>
      </c>
      <c r="E7857" s="2">
        <v>1.65</v>
      </c>
      <c r="F7857" s="2">
        <v>0</v>
      </c>
    </row>
    <row r="7858" spans="1:6" x14ac:dyDescent="0.25">
      <c r="A7858" s="3">
        <v>34317</v>
      </c>
      <c r="B7858" s="2">
        <v>1.65</v>
      </c>
      <c r="C7858" s="2">
        <v>1.67</v>
      </c>
      <c r="D7858" s="2">
        <v>1.63</v>
      </c>
      <c r="E7858" s="2">
        <v>1.64</v>
      </c>
      <c r="F7858" s="2">
        <v>-0.606060606</v>
      </c>
    </row>
    <row r="7859" spans="1:6" x14ac:dyDescent="0.25">
      <c r="A7859" s="3">
        <v>34316</v>
      </c>
      <c r="B7859" s="2">
        <v>1.65</v>
      </c>
      <c r="C7859" s="2">
        <v>1.68</v>
      </c>
      <c r="D7859" s="2">
        <v>1.63</v>
      </c>
      <c r="E7859" s="2">
        <v>1.66</v>
      </c>
      <c r="F7859" s="2">
        <v>0.606060606</v>
      </c>
    </row>
    <row r="7860" spans="1:6" x14ac:dyDescent="0.25">
      <c r="A7860" s="3">
        <v>34313</v>
      </c>
      <c r="B7860" s="2">
        <v>1.66</v>
      </c>
      <c r="C7860" s="2">
        <v>1.67</v>
      </c>
      <c r="D7860" s="2">
        <v>1.6</v>
      </c>
      <c r="E7860" s="2">
        <v>1.66</v>
      </c>
      <c r="F7860" s="2">
        <v>0</v>
      </c>
    </row>
    <row r="7861" spans="1:6" x14ac:dyDescent="0.25">
      <c r="A7861" s="3">
        <v>34312</v>
      </c>
      <c r="B7861" s="2">
        <v>1.67</v>
      </c>
      <c r="C7861" s="2">
        <v>1.68</v>
      </c>
      <c r="D7861" s="2">
        <v>1.62</v>
      </c>
      <c r="E7861" s="2">
        <v>1.65</v>
      </c>
      <c r="F7861" s="2">
        <v>-1.19760479</v>
      </c>
    </row>
    <row r="7862" spans="1:6" x14ac:dyDescent="0.25">
      <c r="A7862" s="3">
        <v>34311</v>
      </c>
      <c r="B7862" s="2">
        <v>1.71</v>
      </c>
      <c r="C7862" s="2">
        <v>1.72</v>
      </c>
      <c r="D7862" s="2">
        <v>1.67</v>
      </c>
      <c r="E7862" s="2">
        <v>1.68</v>
      </c>
      <c r="F7862" s="2">
        <v>-1.754385965</v>
      </c>
    </row>
    <row r="7863" spans="1:6" x14ac:dyDescent="0.25">
      <c r="A7863" s="3">
        <v>34310</v>
      </c>
      <c r="B7863" s="2">
        <v>1.72</v>
      </c>
      <c r="C7863" s="2">
        <v>1.73</v>
      </c>
      <c r="D7863" s="2">
        <v>1.69</v>
      </c>
      <c r="E7863" s="2">
        <v>1.73</v>
      </c>
      <c r="F7863" s="2">
        <v>0.58139534900000001</v>
      </c>
    </row>
    <row r="7864" spans="1:6" x14ac:dyDescent="0.25">
      <c r="A7864" s="3">
        <v>34309</v>
      </c>
      <c r="B7864" s="2">
        <v>1.68</v>
      </c>
      <c r="C7864" s="2">
        <v>1.72</v>
      </c>
      <c r="D7864" s="2">
        <v>1.66</v>
      </c>
      <c r="E7864" s="2">
        <v>1.72</v>
      </c>
      <c r="F7864" s="2">
        <v>2.3809523810000002</v>
      </c>
    </row>
    <row r="7865" spans="1:6" x14ac:dyDescent="0.25">
      <c r="A7865" s="3">
        <v>34306</v>
      </c>
      <c r="B7865" s="2">
        <v>1.69</v>
      </c>
      <c r="C7865" s="2">
        <v>1.7</v>
      </c>
      <c r="D7865" s="2">
        <v>1.66</v>
      </c>
      <c r="E7865" s="2">
        <v>1.7</v>
      </c>
      <c r="F7865" s="2">
        <v>0.59171597600000003</v>
      </c>
    </row>
    <row r="7866" spans="1:6" x14ac:dyDescent="0.25">
      <c r="A7866" s="3">
        <v>34305</v>
      </c>
      <c r="B7866" s="2">
        <v>1.6</v>
      </c>
      <c r="C7866" s="2">
        <v>1.68</v>
      </c>
      <c r="D7866" s="2">
        <v>1.56</v>
      </c>
      <c r="E7866" s="2">
        <v>1.65</v>
      </c>
      <c r="F7866" s="2">
        <v>3.125</v>
      </c>
    </row>
    <row r="7867" spans="1:6" x14ac:dyDescent="0.25">
      <c r="A7867" s="3">
        <v>34304</v>
      </c>
      <c r="B7867" s="2">
        <v>1.57</v>
      </c>
      <c r="C7867" s="2">
        <v>1.61</v>
      </c>
      <c r="D7867" s="2">
        <v>1.57</v>
      </c>
      <c r="E7867" s="2">
        <v>1.6</v>
      </c>
      <c r="F7867" s="2">
        <v>1.910828025</v>
      </c>
    </row>
    <row r="7868" spans="1:6" x14ac:dyDescent="0.25">
      <c r="A7868" s="3">
        <v>34303</v>
      </c>
      <c r="B7868" s="2">
        <v>1.55</v>
      </c>
      <c r="C7868" s="2">
        <v>1.59</v>
      </c>
      <c r="D7868" s="2">
        <v>1.54</v>
      </c>
      <c r="E7868" s="2">
        <v>1.56</v>
      </c>
      <c r="F7868" s="2">
        <v>0.64516129</v>
      </c>
    </row>
    <row r="7869" spans="1:6" x14ac:dyDescent="0.25">
      <c r="A7869" s="3">
        <v>34302</v>
      </c>
      <c r="B7869" s="2">
        <v>1.59</v>
      </c>
      <c r="C7869" s="2">
        <v>1.61</v>
      </c>
      <c r="D7869" s="2">
        <v>1.55</v>
      </c>
      <c r="E7869" s="2">
        <v>1.55</v>
      </c>
      <c r="F7869" s="2">
        <v>-2.5157232700000001</v>
      </c>
    </row>
    <row r="7870" spans="1:6" x14ac:dyDescent="0.25">
      <c r="A7870" s="3">
        <v>34299</v>
      </c>
      <c r="B7870" s="2">
        <v>1.6</v>
      </c>
      <c r="C7870" s="2">
        <v>1.61</v>
      </c>
      <c r="D7870" s="2">
        <v>1.58</v>
      </c>
      <c r="E7870" s="2">
        <v>1.59</v>
      </c>
      <c r="F7870" s="2">
        <v>-0.625</v>
      </c>
    </row>
    <row r="7871" spans="1:6" x14ac:dyDescent="0.25">
      <c r="A7871" s="3">
        <v>34297</v>
      </c>
      <c r="B7871" s="2">
        <v>1.58</v>
      </c>
      <c r="C7871" s="2">
        <v>1.62</v>
      </c>
      <c r="D7871" s="2">
        <v>1.57</v>
      </c>
      <c r="E7871" s="2">
        <v>1.59</v>
      </c>
      <c r="F7871" s="2">
        <v>0.63291139200000002</v>
      </c>
    </row>
    <row r="7872" spans="1:6" x14ac:dyDescent="0.25">
      <c r="A7872" s="3">
        <v>34296</v>
      </c>
      <c r="B7872" s="2">
        <v>1.57</v>
      </c>
      <c r="C7872" s="2">
        <v>1.59</v>
      </c>
      <c r="D7872" s="2">
        <v>1.54</v>
      </c>
      <c r="E7872" s="2">
        <v>1.58</v>
      </c>
      <c r="F7872" s="2">
        <v>0.63694267500000001</v>
      </c>
    </row>
    <row r="7873" spans="1:6" x14ac:dyDescent="0.25">
      <c r="A7873" s="3">
        <v>34295</v>
      </c>
      <c r="B7873" s="2">
        <v>1.57</v>
      </c>
      <c r="C7873" s="2">
        <v>1.57</v>
      </c>
      <c r="D7873" s="2">
        <v>1.53</v>
      </c>
      <c r="E7873" s="2">
        <v>1.55</v>
      </c>
      <c r="F7873" s="2">
        <v>-1.27388535</v>
      </c>
    </row>
    <row r="7874" spans="1:6" x14ac:dyDescent="0.25">
      <c r="A7874" s="3">
        <v>34292</v>
      </c>
      <c r="B7874" s="2">
        <v>1.56</v>
      </c>
      <c r="C7874" s="2">
        <v>1.6</v>
      </c>
      <c r="D7874" s="2">
        <v>1.51</v>
      </c>
      <c r="E7874" s="2">
        <v>1.59</v>
      </c>
      <c r="F7874" s="2">
        <v>1.923076923</v>
      </c>
    </row>
    <row r="7875" spans="1:6" x14ac:dyDescent="0.25">
      <c r="A7875" s="3">
        <v>34291</v>
      </c>
      <c r="B7875" s="2">
        <v>1.54</v>
      </c>
      <c r="C7875" s="2">
        <v>1.56</v>
      </c>
      <c r="D7875" s="2">
        <v>1.52</v>
      </c>
      <c r="E7875" s="2">
        <v>1.56</v>
      </c>
      <c r="F7875" s="2">
        <v>1.298701299</v>
      </c>
    </row>
    <row r="7876" spans="1:6" x14ac:dyDescent="0.25">
      <c r="A7876" s="3">
        <v>34290</v>
      </c>
      <c r="B7876" s="2">
        <v>1.58</v>
      </c>
      <c r="C7876" s="2">
        <v>1.59</v>
      </c>
      <c r="D7876" s="2">
        <v>1.52</v>
      </c>
      <c r="E7876" s="2">
        <v>1.54</v>
      </c>
      <c r="F7876" s="2">
        <v>-2.5316455699999998</v>
      </c>
    </row>
    <row r="7877" spans="1:6" x14ac:dyDescent="0.25">
      <c r="A7877" s="3">
        <v>34289</v>
      </c>
      <c r="B7877" s="2">
        <v>1.57</v>
      </c>
      <c r="C7877" s="2">
        <v>1.59</v>
      </c>
      <c r="D7877" s="2">
        <v>1.55</v>
      </c>
      <c r="E7877" s="2">
        <v>1.59</v>
      </c>
      <c r="F7877" s="2">
        <v>1.27388535</v>
      </c>
    </row>
    <row r="7878" spans="1:6" x14ac:dyDescent="0.25">
      <c r="A7878" s="3">
        <v>34288</v>
      </c>
      <c r="B7878" s="2">
        <v>1.56</v>
      </c>
      <c r="C7878" s="2">
        <v>1.6</v>
      </c>
      <c r="D7878" s="2">
        <v>1.54</v>
      </c>
      <c r="E7878" s="2">
        <v>1.59</v>
      </c>
      <c r="F7878" s="2">
        <v>1.923076923</v>
      </c>
    </row>
    <row r="7879" spans="1:6" x14ac:dyDescent="0.25">
      <c r="A7879" s="3">
        <v>34285</v>
      </c>
      <c r="B7879" s="2">
        <v>1.55</v>
      </c>
      <c r="C7879" s="2">
        <v>1.58</v>
      </c>
      <c r="D7879" s="2">
        <v>1.52</v>
      </c>
      <c r="E7879" s="2">
        <v>1.55</v>
      </c>
      <c r="F7879" s="2">
        <v>0</v>
      </c>
    </row>
    <row r="7880" spans="1:6" x14ac:dyDescent="0.25">
      <c r="A7880" s="3">
        <v>34284</v>
      </c>
      <c r="B7880" s="2">
        <v>1.51</v>
      </c>
      <c r="C7880" s="2">
        <v>1.57</v>
      </c>
      <c r="D7880" s="2">
        <v>1.51</v>
      </c>
      <c r="E7880" s="2">
        <v>1.55</v>
      </c>
      <c r="F7880" s="2">
        <v>2.649006623</v>
      </c>
    </row>
    <row r="7881" spans="1:6" x14ac:dyDescent="0.25">
      <c r="A7881" s="3">
        <v>34283</v>
      </c>
      <c r="B7881" s="2">
        <v>1.51</v>
      </c>
      <c r="C7881" s="2">
        <v>1.52</v>
      </c>
      <c r="D7881" s="2">
        <v>1.48</v>
      </c>
      <c r="E7881" s="2">
        <v>1.51</v>
      </c>
      <c r="F7881" s="2">
        <v>0</v>
      </c>
    </row>
    <row r="7882" spans="1:6" x14ac:dyDescent="0.25">
      <c r="A7882" s="3">
        <v>34282</v>
      </c>
      <c r="B7882" s="2">
        <v>1.53</v>
      </c>
      <c r="C7882" s="2">
        <v>1.54</v>
      </c>
      <c r="D7882" s="2">
        <v>1.49</v>
      </c>
      <c r="E7882" s="2">
        <v>1.5</v>
      </c>
      <c r="F7882" s="2">
        <v>-1.9607843140000001</v>
      </c>
    </row>
    <row r="7883" spans="1:6" x14ac:dyDescent="0.25">
      <c r="A7883" s="3">
        <v>34281</v>
      </c>
      <c r="B7883" s="2">
        <v>1.49</v>
      </c>
      <c r="C7883" s="2">
        <v>1.53</v>
      </c>
      <c r="D7883" s="2">
        <v>1.46</v>
      </c>
      <c r="E7883" s="2">
        <v>1.51</v>
      </c>
      <c r="F7883" s="2">
        <v>1.342281879</v>
      </c>
    </row>
    <row r="7884" spans="1:6" x14ac:dyDescent="0.25">
      <c r="A7884" s="3">
        <v>34278</v>
      </c>
      <c r="B7884" s="2">
        <v>1.43</v>
      </c>
      <c r="C7884" s="2">
        <v>1.5</v>
      </c>
      <c r="D7884" s="2">
        <v>1.39</v>
      </c>
      <c r="E7884" s="2">
        <v>1.49</v>
      </c>
      <c r="F7884" s="2">
        <v>4.1958041960000001</v>
      </c>
    </row>
    <row r="7885" spans="1:6" x14ac:dyDescent="0.25">
      <c r="A7885" s="3">
        <v>34277</v>
      </c>
      <c r="B7885" s="2">
        <v>1.42</v>
      </c>
      <c r="C7885" s="2">
        <v>1.43</v>
      </c>
      <c r="D7885" s="2">
        <v>1.36</v>
      </c>
      <c r="E7885" s="2">
        <v>1.38</v>
      </c>
      <c r="F7885" s="2">
        <v>-2.8169014080000001</v>
      </c>
    </row>
    <row r="7886" spans="1:6" x14ac:dyDescent="0.25">
      <c r="A7886" s="3">
        <v>34276</v>
      </c>
      <c r="B7886" s="2">
        <v>1.49</v>
      </c>
      <c r="C7886" s="2">
        <v>1.5</v>
      </c>
      <c r="D7886" s="2">
        <v>1.41</v>
      </c>
      <c r="E7886" s="2">
        <v>1.41</v>
      </c>
      <c r="F7886" s="2">
        <v>-5.3691275169999999</v>
      </c>
    </row>
    <row r="7887" spans="1:6" x14ac:dyDescent="0.25">
      <c r="A7887" s="3">
        <v>34275</v>
      </c>
      <c r="B7887" s="2">
        <v>1.48</v>
      </c>
      <c r="C7887" s="2">
        <v>1.49</v>
      </c>
      <c r="D7887" s="2">
        <v>1.44</v>
      </c>
      <c r="E7887" s="2">
        <v>1.47</v>
      </c>
      <c r="F7887" s="2">
        <v>-0.675675676</v>
      </c>
    </row>
    <row r="7888" spans="1:6" x14ac:dyDescent="0.25">
      <c r="A7888" s="3">
        <v>34274</v>
      </c>
      <c r="B7888" s="2">
        <v>1.43</v>
      </c>
      <c r="C7888" s="2">
        <v>1.49</v>
      </c>
      <c r="D7888" s="2">
        <v>1.4</v>
      </c>
      <c r="E7888" s="2">
        <v>1.49</v>
      </c>
      <c r="F7888" s="2">
        <v>4.1958041960000001</v>
      </c>
    </row>
    <row r="7889" spans="1:6" x14ac:dyDescent="0.25">
      <c r="A7889" s="3">
        <v>34271</v>
      </c>
      <c r="B7889" s="2">
        <v>1.39</v>
      </c>
      <c r="C7889" s="2">
        <v>1.45</v>
      </c>
      <c r="D7889" s="2">
        <v>1.38</v>
      </c>
      <c r="E7889" s="2">
        <v>1.43</v>
      </c>
      <c r="F7889" s="2">
        <v>2.8776978419999999</v>
      </c>
    </row>
    <row r="7890" spans="1:6" x14ac:dyDescent="0.25">
      <c r="A7890" s="3">
        <v>34270</v>
      </c>
      <c r="B7890" s="2">
        <v>1.41</v>
      </c>
      <c r="C7890" s="2">
        <v>1.43</v>
      </c>
      <c r="D7890" s="2">
        <v>1.37</v>
      </c>
      <c r="E7890" s="2">
        <v>1.38</v>
      </c>
      <c r="F7890" s="2">
        <v>-2.1276595739999999</v>
      </c>
    </row>
    <row r="7891" spans="1:6" x14ac:dyDescent="0.25">
      <c r="A7891" s="3">
        <v>34269</v>
      </c>
      <c r="B7891" s="2">
        <v>1.38</v>
      </c>
      <c r="C7891" s="2">
        <v>1.42</v>
      </c>
      <c r="D7891" s="2">
        <v>1.37</v>
      </c>
      <c r="E7891" s="2">
        <v>1.41</v>
      </c>
      <c r="F7891" s="2">
        <v>2.1739130430000002</v>
      </c>
    </row>
    <row r="7892" spans="1:6" x14ac:dyDescent="0.25">
      <c r="A7892" s="3">
        <v>34268</v>
      </c>
      <c r="B7892" s="2">
        <v>1.38</v>
      </c>
      <c r="C7892" s="2">
        <v>1.39</v>
      </c>
      <c r="D7892" s="2">
        <v>1.34</v>
      </c>
      <c r="E7892" s="2">
        <v>1.38</v>
      </c>
      <c r="F7892" s="2">
        <v>0</v>
      </c>
    </row>
    <row r="7893" spans="1:6" x14ac:dyDescent="0.25">
      <c r="A7893" s="3">
        <v>34267</v>
      </c>
      <c r="B7893" s="2">
        <v>1.39</v>
      </c>
      <c r="C7893" s="2">
        <v>1.4</v>
      </c>
      <c r="D7893" s="2">
        <v>1.34</v>
      </c>
      <c r="E7893" s="2">
        <v>1.38</v>
      </c>
      <c r="F7893" s="2">
        <v>-0.71942446000000004</v>
      </c>
    </row>
    <row r="7894" spans="1:6" x14ac:dyDescent="0.25">
      <c r="A7894" s="3">
        <v>34264</v>
      </c>
      <c r="B7894" s="2">
        <v>1.36</v>
      </c>
      <c r="C7894" s="2">
        <v>1.4</v>
      </c>
      <c r="D7894" s="2">
        <v>1.35</v>
      </c>
      <c r="E7894" s="2">
        <v>1.37</v>
      </c>
      <c r="F7894" s="2">
        <v>0.735294118</v>
      </c>
    </row>
    <row r="7895" spans="1:6" x14ac:dyDescent="0.25">
      <c r="A7895" s="3">
        <v>34263</v>
      </c>
      <c r="B7895" s="2">
        <v>1.28</v>
      </c>
      <c r="C7895" s="2">
        <v>1.36</v>
      </c>
      <c r="D7895" s="2">
        <v>1.28</v>
      </c>
      <c r="E7895" s="2">
        <v>1.36</v>
      </c>
      <c r="F7895" s="2">
        <v>6.25</v>
      </c>
    </row>
    <row r="7896" spans="1:6" x14ac:dyDescent="0.25">
      <c r="A7896" s="3">
        <v>34262</v>
      </c>
      <c r="B7896" s="2">
        <v>1.33</v>
      </c>
      <c r="C7896" s="2">
        <v>1.34</v>
      </c>
      <c r="D7896" s="2">
        <v>1.27</v>
      </c>
      <c r="E7896" s="2">
        <v>1.29</v>
      </c>
      <c r="F7896" s="2">
        <v>-3.0075187969999999</v>
      </c>
    </row>
    <row r="7897" spans="1:6" x14ac:dyDescent="0.25">
      <c r="A7897" s="3">
        <v>34261</v>
      </c>
      <c r="B7897" s="2">
        <v>1.33</v>
      </c>
      <c r="C7897" s="2">
        <v>1.34</v>
      </c>
      <c r="D7897" s="2">
        <v>1.28</v>
      </c>
      <c r="E7897" s="2">
        <v>1.32</v>
      </c>
      <c r="F7897" s="2">
        <v>-0.75187969899999996</v>
      </c>
    </row>
    <row r="7898" spans="1:6" x14ac:dyDescent="0.25">
      <c r="A7898" s="3">
        <v>34260</v>
      </c>
      <c r="B7898" s="2">
        <v>1.37</v>
      </c>
      <c r="C7898" s="2">
        <v>1.4</v>
      </c>
      <c r="D7898" s="2">
        <v>1.32</v>
      </c>
      <c r="E7898" s="2">
        <v>1.33</v>
      </c>
      <c r="F7898" s="2">
        <v>-2.9197080290000001</v>
      </c>
    </row>
    <row r="7899" spans="1:6" x14ac:dyDescent="0.25">
      <c r="A7899" s="3">
        <v>34257</v>
      </c>
      <c r="B7899" s="2">
        <v>1.39</v>
      </c>
      <c r="C7899" s="2">
        <v>1.4</v>
      </c>
      <c r="D7899" s="2">
        <v>1.35</v>
      </c>
      <c r="E7899" s="2">
        <v>1.36</v>
      </c>
      <c r="F7899" s="2">
        <v>-2.1582733809999999</v>
      </c>
    </row>
    <row r="7900" spans="1:6" x14ac:dyDescent="0.25">
      <c r="A7900" s="3">
        <v>34256</v>
      </c>
      <c r="B7900" s="2">
        <v>1.4</v>
      </c>
      <c r="C7900" s="2">
        <v>1.41</v>
      </c>
      <c r="D7900" s="2">
        <v>1.36</v>
      </c>
      <c r="E7900" s="2">
        <v>1.38</v>
      </c>
      <c r="F7900" s="2">
        <v>-1.428571429</v>
      </c>
    </row>
    <row r="7901" spans="1:6" x14ac:dyDescent="0.25">
      <c r="A7901" s="3">
        <v>34255</v>
      </c>
      <c r="B7901" s="2">
        <v>1.41</v>
      </c>
      <c r="C7901" s="2">
        <v>1.43</v>
      </c>
      <c r="D7901" s="2">
        <v>1.35</v>
      </c>
      <c r="E7901" s="2">
        <v>1.4</v>
      </c>
      <c r="F7901" s="2">
        <v>-0.70921985799999998</v>
      </c>
    </row>
    <row r="7902" spans="1:6" x14ac:dyDescent="0.25">
      <c r="A7902" s="3">
        <v>34254</v>
      </c>
      <c r="B7902" s="2">
        <v>1.37</v>
      </c>
      <c r="C7902" s="2">
        <v>1.45</v>
      </c>
      <c r="D7902" s="2">
        <v>1.33</v>
      </c>
      <c r="E7902" s="2">
        <v>1.42</v>
      </c>
      <c r="F7902" s="2">
        <v>3.6496350359999998</v>
      </c>
    </row>
    <row r="7903" spans="1:6" x14ac:dyDescent="0.25">
      <c r="A7903" s="3">
        <v>34253</v>
      </c>
      <c r="B7903" s="2">
        <v>1.32</v>
      </c>
      <c r="C7903" s="2">
        <v>1.35</v>
      </c>
      <c r="D7903" s="2">
        <v>1.27</v>
      </c>
      <c r="E7903" s="2">
        <v>1.28</v>
      </c>
      <c r="F7903" s="2">
        <v>-3.0303030299999998</v>
      </c>
    </row>
    <row r="7904" spans="1:6" x14ac:dyDescent="0.25">
      <c r="A7904" s="3">
        <v>34250</v>
      </c>
      <c r="B7904" s="2">
        <v>1.29</v>
      </c>
      <c r="C7904" s="2">
        <v>1.32</v>
      </c>
      <c r="D7904" s="2">
        <v>1.25</v>
      </c>
      <c r="E7904" s="2">
        <v>1.32</v>
      </c>
      <c r="F7904" s="2">
        <v>2.3255813949999999</v>
      </c>
    </row>
    <row r="7905" spans="1:6" x14ac:dyDescent="0.25">
      <c r="A7905" s="3">
        <v>34249</v>
      </c>
      <c r="B7905" s="2">
        <v>1.3</v>
      </c>
      <c r="C7905" s="2">
        <v>1.3</v>
      </c>
      <c r="D7905" s="2">
        <v>1.24</v>
      </c>
      <c r="E7905" s="2">
        <v>1.25</v>
      </c>
      <c r="F7905" s="2">
        <v>-3.846153846</v>
      </c>
    </row>
    <row r="7906" spans="1:6" x14ac:dyDescent="0.25">
      <c r="A7906" s="3">
        <v>34248</v>
      </c>
      <c r="B7906" s="2">
        <v>1.34</v>
      </c>
      <c r="C7906" s="2">
        <v>1.36</v>
      </c>
      <c r="D7906" s="2">
        <v>1.26</v>
      </c>
      <c r="E7906" s="2">
        <v>1.28</v>
      </c>
      <c r="F7906" s="2">
        <v>-4.4776119400000001</v>
      </c>
    </row>
    <row r="7907" spans="1:6" x14ac:dyDescent="0.25">
      <c r="A7907" s="3">
        <v>34247</v>
      </c>
      <c r="B7907" s="2">
        <v>1.38</v>
      </c>
      <c r="C7907" s="2">
        <v>1.38</v>
      </c>
      <c r="D7907" s="2">
        <v>1.3</v>
      </c>
      <c r="E7907" s="2">
        <v>1.33</v>
      </c>
      <c r="F7907" s="2">
        <v>-3.6231884060000001</v>
      </c>
    </row>
    <row r="7908" spans="1:6" x14ac:dyDescent="0.25">
      <c r="A7908" s="3">
        <v>34246</v>
      </c>
      <c r="B7908" s="2">
        <v>1.36</v>
      </c>
      <c r="C7908" s="2">
        <v>1.4</v>
      </c>
      <c r="D7908" s="2">
        <v>1.35</v>
      </c>
      <c r="E7908" s="2">
        <v>1.37</v>
      </c>
      <c r="F7908" s="2">
        <v>0.735294118</v>
      </c>
    </row>
    <row r="7909" spans="1:6" x14ac:dyDescent="0.25">
      <c r="A7909" s="3">
        <v>34243</v>
      </c>
      <c r="B7909" s="2">
        <v>1.39</v>
      </c>
      <c r="C7909" s="2">
        <v>1.4</v>
      </c>
      <c r="D7909" s="2">
        <v>1.34</v>
      </c>
      <c r="E7909" s="2">
        <v>1.38</v>
      </c>
      <c r="F7909" s="2">
        <v>-0.71942446000000004</v>
      </c>
    </row>
    <row r="7910" spans="1:6" x14ac:dyDescent="0.25">
      <c r="A7910" s="3">
        <v>34242</v>
      </c>
      <c r="B7910" s="2">
        <v>1.44</v>
      </c>
      <c r="C7910" s="2">
        <v>1.45</v>
      </c>
      <c r="D7910" s="2">
        <v>1.38</v>
      </c>
      <c r="E7910" s="2">
        <v>1.39</v>
      </c>
      <c r="F7910" s="2">
        <v>-3.4722222220000001</v>
      </c>
    </row>
    <row r="7911" spans="1:6" x14ac:dyDescent="0.25">
      <c r="A7911" s="3">
        <v>34241</v>
      </c>
      <c r="B7911" s="2">
        <v>1.47</v>
      </c>
      <c r="C7911" s="2">
        <v>1.51</v>
      </c>
      <c r="D7911" s="2">
        <v>1.43</v>
      </c>
      <c r="E7911" s="2">
        <v>1.43</v>
      </c>
      <c r="F7911" s="2">
        <v>-2.721088435</v>
      </c>
    </row>
    <row r="7912" spans="1:6" x14ac:dyDescent="0.25">
      <c r="A7912" s="3">
        <v>34240</v>
      </c>
      <c r="B7912" s="2">
        <v>1.42</v>
      </c>
      <c r="C7912" s="2">
        <v>1.46</v>
      </c>
      <c r="D7912" s="2">
        <v>1.38</v>
      </c>
      <c r="E7912" s="2">
        <v>1.45</v>
      </c>
      <c r="F7912" s="2">
        <v>2.1126760560000002</v>
      </c>
    </row>
    <row r="7913" spans="1:6" x14ac:dyDescent="0.25">
      <c r="A7913" s="3">
        <v>34239</v>
      </c>
      <c r="B7913" s="2">
        <v>1.38</v>
      </c>
      <c r="C7913" s="2">
        <v>1.42</v>
      </c>
      <c r="D7913" s="2">
        <v>1.36</v>
      </c>
      <c r="E7913" s="2">
        <v>1.41</v>
      </c>
      <c r="F7913" s="2">
        <v>2.1739130430000002</v>
      </c>
    </row>
    <row r="7914" spans="1:6" x14ac:dyDescent="0.25">
      <c r="A7914" s="3">
        <v>34236</v>
      </c>
      <c r="B7914" s="2">
        <v>1.3</v>
      </c>
      <c r="C7914" s="2">
        <v>1.36</v>
      </c>
      <c r="D7914" s="2">
        <v>1.28</v>
      </c>
      <c r="E7914" s="2">
        <v>1.35</v>
      </c>
      <c r="F7914" s="2">
        <v>3.846153846</v>
      </c>
    </row>
    <row r="7915" spans="1:6" x14ac:dyDescent="0.25">
      <c r="A7915" s="3">
        <v>34235</v>
      </c>
      <c r="B7915" s="2">
        <v>1.31</v>
      </c>
      <c r="C7915" s="2">
        <v>1.35</v>
      </c>
      <c r="D7915" s="2">
        <v>1.3</v>
      </c>
      <c r="E7915" s="2">
        <v>1.31</v>
      </c>
      <c r="F7915" s="2">
        <v>0</v>
      </c>
    </row>
    <row r="7916" spans="1:6" x14ac:dyDescent="0.25">
      <c r="A7916" s="3">
        <v>34234</v>
      </c>
      <c r="B7916" s="2">
        <v>1.27</v>
      </c>
      <c r="C7916" s="2">
        <v>1.33</v>
      </c>
      <c r="D7916" s="2">
        <v>1.26</v>
      </c>
      <c r="E7916" s="2">
        <v>1.31</v>
      </c>
      <c r="F7916" s="2">
        <v>3.1496062990000002</v>
      </c>
    </row>
    <row r="7917" spans="1:6" x14ac:dyDescent="0.25">
      <c r="A7917" s="3">
        <v>34233</v>
      </c>
      <c r="B7917" s="2">
        <v>1.27</v>
      </c>
      <c r="C7917" s="2">
        <v>1.28</v>
      </c>
      <c r="D7917" s="2">
        <v>1.21</v>
      </c>
      <c r="E7917" s="2">
        <v>1.25</v>
      </c>
      <c r="F7917" s="2">
        <v>-1.5748031499999999</v>
      </c>
    </row>
    <row r="7918" spans="1:6" x14ac:dyDescent="0.25">
      <c r="A7918" s="3">
        <v>34232</v>
      </c>
      <c r="B7918" s="2">
        <v>1.26</v>
      </c>
      <c r="C7918" s="2">
        <v>1.3</v>
      </c>
      <c r="D7918" s="2">
        <v>1.23</v>
      </c>
      <c r="E7918" s="2">
        <v>1.23</v>
      </c>
      <c r="F7918" s="2">
        <v>-2.3809523810000002</v>
      </c>
    </row>
    <row r="7919" spans="1:6" x14ac:dyDescent="0.25">
      <c r="A7919" s="3">
        <v>34229</v>
      </c>
      <c r="B7919" s="2">
        <v>1.26</v>
      </c>
      <c r="C7919" s="2">
        <v>1.3</v>
      </c>
      <c r="D7919" s="2">
        <v>1.24</v>
      </c>
      <c r="E7919" s="2">
        <v>1.27</v>
      </c>
      <c r="F7919" s="2">
        <v>0.79365079400000005</v>
      </c>
    </row>
    <row r="7920" spans="1:6" x14ac:dyDescent="0.25">
      <c r="A7920" s="3">
        <v>34228</v>
      </c>
      <c r="B7920" s="2">
        <v>1.22</v>
      </c>
      <c r="C7920" s="2">
        <v>1.28</v>
      </c>
      <c r="D7920" s="2">
        <v>1.21</v>
      </c>
      <c r="E7920" s="2">
        <v>1.27</v>
      </c>
      <c r="F7920" s="2">
        <v>4.0983606559999997</v>
      </c>
    </row>
    <row r="7921" spans="1:6" x14ac:dyDescent="0.25">
      <c r="A7921" s="3">
        <v>34227</v>
      </c>
      <c r="B7921" s="2">
        <v>1.18</v>
      </c>
      <c r="C7921" s="2">
        <v>1.22</v>
      </c>
      <c r="D7921" s="2">
        <v>1.17</v>
      </c>
      <c r="E7921" s="2">
        <v>1.2</v>
      </c>
      <c r="F7921" s="2">
        <v>1.6949152540000001</v>
      </c>
    </row>
    <row r="7922" spans="1:6" x14ac:dyDescent="0.25">
      <c r="A7922" s="3">
        <v>34226</v>
      </c>
      <c r="B7922" s="2">
        <v>1.1599999999999999</v>
      </c>
      <c r="C7922" s="2">
        <v>1.19</v>
      </c>
      <c r="D7922" s="2">
        <v>1.1200000000000001</v>
      </c>
      <c r="E7922" s="2">
        <v>1.17</v>
      </c>
      <c r="F7922" s="2">
        <v>0.86206896600000005</v>
      </c>
    </row>
    <row r="7923" spans="1:6" x14ac:dyDescent="0.25">
      <c r="A7923" s="3">
        <v>34225</v>
      </c>
      <c r="B7923" s="2">
        <v>1.25</v>
      </c>
      <c r="C7923" s="2">
        <v>1.25</v>
      </c>
      <c r="D7923" s="2">
        <v>1.1599999999999999</v>
      </c>
      <c r="E7923" s="2">
        <v>1.1599999999999999</v>
      </c>
      <c r="F7923" s="2">
        <v>-7.2</v>
      </c>
    </row>
    <row r="7924" spans="1:6" x14ac:dyDescent="0.25">
      <c r="A7924" s="3">
        <v>34222</v>
      </c>
      <c r="B7924" s="2">
        <v>1.3</v>
      </c>
      <c r="C7924" s="2">
        <v>1.32</v>
      </c>
      <c r="D7924" s="2">
        <v>1.24</v>
      </c>
      <c r="E7924" s="2">
        <v>1.24</v>
      </c>
      <c r="F7924" s="2">
        <v>-4.615384615</v>
      </c>
    </row>
    <row r="7925" spans="1:6" x14ac:dyDescent="0.25">
      <c r="A7925" s="3">
        <v>34221</v>
      </c>
      <c r="B7925" s="2">
        <v>1.26</v>
      </c>
      <c r="C7925" s="2">
        <v>1.3</v>
      </c>
      <c r="D7925" s="2">
        <v>1.25</v>
      </c>
      <c r="E7925" s="2">
        <v>1.29</v>
      </c>
      <c r="F7925" s="2">
        <v>2.3809523810000002</v>
      </c>
    </row>
    <row r="7926" spans="1:6" x14ac:dyDescent="0.25">
      <c r="A7926" s="3">
        <v>34220</v>
      </c>
      <c r="B7926" s="2">
        <v>1.17</v>
      </c>
      <c r="C7926" s="2">
        <v>1.23</v>
      </c>
      <c r="D7926" s="2">
        <v>1.1299999999999999</v>
      </c>
      <c r="E7926" s="2">
        <v>1.21</v>
      </c>
      <c r="F7926" s="2">
        <v>3.4188034190000001</v>
      </c>
    </row>
    <row r="7927" spans="1:6" x14ac:dyDescent="0.25">
      <c r="A7927" s="3">
        <v>34219</v>
      </c>
      <c r="B7927" s="2">
        <v>1.31</v>
      </c>
      <c r="C7927" s="2">
        <v>1.34</v>
      </c>
      <c r="D7927" s="2">
        <v>1.21</v>
      </c>
      <c r="E7927" s="2">
        <v>1.21</v>
      </c>
      <c r="F7927" s="2">
        <v>-7.6335877859999997</v>
      </c>
    </row>
    <row r="7928" spans="1:6" x14ac:dyDescent="0.25">
      <c r="A7928" s="3">
        <v>34215</v>
      </c>
      <c r="B7928" s="2">
        <v>1.35</v>
      </c>
      <c r="C7928" s="2">
        <v>1.36</v>
      </c>
      <c r="D7928" s="2">
        <v>1.3</v>
      </c>
      <c r="E7928" s="2">
        <v>1.31</v>
      </c>
      <c r="F7928" s="2">
        <v>-2.9629629629999998</v>
      </c>
    </row>
    <row r="7929" spans="1:6" x14ac:dyDescent="0.25">
      <c r="A7929" s="3">
        <v>34214</v>
      </c>
      <c r="B7929" s="2">
        <v>1.33</v>
      </c>
      <c r="C7929" s="2">
        <v>1.36</v>
      </c>
      <c r="D7929" s="2">
        <v>1.33</v>
      </c>
      <c r="E7929" s="2">
        <v>1.35</v>
      </c>
      <c r="F7929" s="2">
        <v>1.5037593979999999</v>
      </c>
    </row>
    <row r="7930" spans="1:6" x14ac:dyDescent="0.25">
      <c r="A7930" s="3">
        <v>34213</v>
      </c>
      <c r="B7930" s="2">
        <v>1.31</v>
      </c>
      <c r="C7930" s="2">
        <v>1.37</v>
      </c>
      <c r="D7930" s="2">
        <v>1.31</v>
      </c>
      <c r="E7930" s="2">
        <v>1.34</v>
      </c>
      <c r="F7930" s="2">
        <v>2.2900763359999998</v>
      </c>
    </row>
    <row r="7931" spans="1:6" x14ac:dyDescent="0.25">
      <c r="A7931" s="3">
        <v>34212</v>
      </c>
      <c r="B7931" s="2">
        <v>1.4</v>
      </c>
      <c r="C7931" s="2">
        <v>1.41</v>
      </c>
      <c r="D7931" s="2">
        <v>1.31</v>
      </c>
      <c r="E7931" s="2">
        <v>1.32</v>
      </c>
      <c r="F7931" s="2">
        <v>-5.7142857139999998</v>
      </c>
    </row>
    <row r="7932" spans="1:6" x14ac:dyDescent="0.25">
      <c r="A7932" s="3">
        <v>34211</v>
      </c>
      <c r="B7932" s="2">
        <v>1.47</v>
      </c>
      <c r="C7932" s="2">
        <v>1.48</v>
      </c>
      <c r="D7932" s="2">
        <v>1.38</v>
      </c>
      <c r="E7932" s="2">
        <v>1.39</v>
      </c>
      <c r="F7932" s="2">
        <v>-5.442176871</v>
      </c>
    </row>
    <row r="7933" spans="1:6" x14ac:dyDescent="0.25">
      <c r="A7933" s="3">
        <v>34208</v>
      </c>
      <c r="B7933" s="2">
        <v>1.4</v>
      </c>
      <c r="C7933" s="2">
        <v>1.46</v>
      </c>
      <c r="D7933" s="2">
        <v>1.39</v>
      </c>
      <c r="E7933" s="2">
        <v>1.46</v>
      </c>
      <c r="F7933" s="2">
        <v>4.2857142860000002</v>
      </c>
    </row>
    <row r="7934" spans="1:6" x14ac:dyDescent="0.25">
      <c r="A7934" s="3">
        <v>34207</v>
      </c>
      <c r="B7934" s="2">
        <v>1.47</v>
      </c>
      <c r="C7934" s="2">
        <v>1.47</v>
      </c>
      <c r="D7934" s="2">
        <v>1.38</v>
      </c>
      <c r="E7934" s="2">
        <v>1.4</v>
      </c>
      <c r="F7934" s="2">
        <v>-4.7619047620000003</v>
      </c>
    </row>
    <row r="7935" spans="1:6" x14ac:dyDescent="0.25">
      <c r="A7935" s="3">
        <v>34206</v>
      </c>
      <c r="B7935" s="2">
        <v>1.54</v>
      </c>
      <c r="C7935" s="2">
        <v>1.55</v>
      </c>
      <c r="D7935" s="2">
        <v>1.46</v>
      </c>
      <c r="E7935" s="2">
        <v>1.48</v>
      </c>
      <c r="F7935" s="2">
        <v>-3.8961038960000001</v>
      </c>
    </row>
    <row r="7936" spans="1:6" x14ac:dyDescent="0.25">
      <c r="A7936" s="3">
        <v>34205</v>
      </c>
      <c r="B7936" s="2">
        <v>1.51</v>
      </c>
      <c r="C7936" s="2">
        <v>1.54</v>
      </c>
      <c r="D7936" s="2">
        <v>1.5</v>
      </c>
      <c r="E7936" s="2">
        <v>1.53</v>
      </c>
      <c r="F7936" s="2">
        <v>1.324503311</v>
      </c>
    </row>
    <row r="7937" spans="1:6" x14ac:dyDescent="0.25">
      <c r="A7937" s="3">
        <v>34204</v>
      </c>
      <c r="B7937" s="2">
        <v>1.47</v>
      </c>
      <c r="C7937" s="2">
        <v>1.52</v>
      </c>
      <c r="D7937" s="2">
        <v>1.47</v>
      </c>
      <c r="E7937" s="2">
        <v>1.51</v>
      </c>
      <c r="F7937" s="2">
        <v>2.721088435</v>
      </c>
    </row>
    <row r="7938" spans="1:6" x14ac:dyDescent="0.25">
      <c r="A7938" s="3">
        <v>34201</v>
      </c>
      <c r="B7938" s="2">
        <v>1.52</v>
      </c>
      <c r="C7938" s="2">
        <v>1.52</v>
      </c>
      <c r="D7938" s="2">
        <v>1.46</v>
      </c>
      <c r="E7938" s="2">
        <v>1.47</v>
      </c>
      <c r="F7938" s="2">
        <v>-3.2894736839999998</v>
      </c>
    </row>
    <row r="7939" spans="1:6" x14ac:dyDescent="0.25">
      <c r="A7939" s="3">
        <v>34200</v>
      </c>
      <c r="B7939" s="2">
        <v>1.58</v>
      </c>
      <c r="C7939" s="2">
        <v>1.58</v>
      </c>
      <c r="D7939" s="2">
        <v>1.52</v>
      </c>
      <c r="E7939" s="2">
        <v>1.52</v>
      </c>
      <c r="F7939" s="2">
        <v>-3.7974683539999998</v>
      </c>
    </row>
    <row r="7940" spans="1:6" x14ac:dyDescent="0.25">
      <c r="A7940" s="3">
        <v>34199</v>
      </c>
      <c r="B7940" s="2">
        <v>1.6</v>
      </c>
      <c r="C7940" s="2">
        <v>1.62</v>
      </c>
      <c r="D7940" s="2">
        <v>1.56</v>
      </c>
      <c r="E7940" s="2">
        <v>1.57</v>
      </c>
      <c r="F7940" s="2">
        <v>-1.875</v>
      </c>
    </row>
    <row r="7941" spans="1:6" x14ac:dyDescent="0.25">
      <c r="A7941" s="3">
        <v>34198</v>
      </c>
      <c r="B7941" s="2">
        <v>1.52</v>
      </c>
      <c r="C7941" s="2">
        <v>1.6</v>
      </c>
      <c r="D7941" s="2">
        <v>1.5</v>
      </c>
      <c r="E7941" s="2">
        <v>1.59</v>
      </c>
      <c r="F7941" s="2">
        <v>4.6052631579999996</v>
      </c>
    </row>
    <row r="7942" spans="1:6" x14ac:dyDescent="0.25">
      <c r="A7942" s="3">
        <v>34197</v>
      </c>
      <c r="B7942" s="2">
        <v>1.48</v>
      </c>
      <c r="C7942" s="2">
        <v>1.54</v>
      </c>
      <c r="D7942" s="2">
        <v>1.45</v>
      </c>
      <c r="E7942" s="2">
        <v>1.53</v>
      </c>
      <c r="F7942" s="2">
        <v>3.3783783779999998</v>
      </c>
    </row>
    <row r="7943" spans="1:6" x14ac:dyDescent="0.25">
      <c r="A7943" s="3">
        <v>34194</v>
      </c>
      <c r="B7943" s="2">
        <v>1.5</v>
      </c>
      <c r="C7943" s="2">
        <v>1.51</v>
      </c>
      <c r="D7943" s="2">
        <v>1.44</v>
      </c>
      <c r="E7943" s="2">
        <v>1.48</v>
      </c>
      <c r="F7943" s="2">
        <v>-1.3333333329999999</v>
      </c>
    </row>
    <row r="7944" spans="1:6" x14ac:dyDescent="0.25">
      <c r="A7944" s="3">
        <v>34193</v>
      </c>
      <c r="B7944" s="2">
        <v>1.59</v>
      </c>
      <c r="C7944" s="2">
        <v>1.63</v>
      </c>
      <c r="D7944" s="2">
        <v>1.55</v>
      </c>
      <c r="E7944" s="2">
        <v>1.58</v>
      </c>
      <c r="F7944" s="2">
        <v>-0.62893081799999995</v>
      </c>
    </row>
    <row r="7945" spans="1:6" x14ac:dyDescent="0.25">
      <c r="A7945" s="3">
        <v>34192</v>
      </c>
      <c r="B7945" s="2">
        <v>1.63</v>
      </c>
      <c r="C7945" s="2">
        <v>1.64</v>
      </c>
      <c r="D7945" s="2">
        <v>1.58</v>
      </c>
      <c r="E7945" s="2">
        <v>1.59</v>
      </c>
      <c r="F7945" s="2">
        <v>-2.4539877300000001</v>
      </c>
    </row>
    <row r="7946" spans="1:6" x14ac:dyDescent="0.25">
      <c r="A7946" s="3">
        <v>34191</v>
      </c>
      <c r="B7946" s="2">
        <v>1.63</v>
      </c>
      <c r="C7946" s="2">
        <v>1.65</v>
      </c>
      <c r="D7946" s="2">
        <v>1.63</v>
      </c>
      <c r="E7946" s="2">
        <v>1.64</v>
      </c>
      <c r="F7946" s="2">
        <v>0.61349693299999997</v>
      </c>
    </row>
    <row r="7947" spans="1:6" x14ac:dyDescent="0.25">
      <c r="A7947" s="3">
        <v>34190</v>
      </c>
      <c r="B7947" s="2">
        <v>1.59</v>
      </c>
      <c r="C7947" s="2">
        <v>1.64</v>
      </c>
      <c r="D7947" s="2">
        <v>1.58</v>
      </c>
      <c r="E7947" s="2">
        <v>1.63</v>
      </c>
      <c r="F7947" s="2">
        <v>2.5157232700000001</v>
      </c>
    </row>
    <row r="7948" spans="1:6" x14ac:dyDescent="0.25">
      <c r="A7948" s="3">
        <v>34187</v>
      </c>
      <c r="B7948" s="2">
        <v>1.52</v>
      </c>
      <c r="C7948" s="2">
        <v>1.59</v>
      </c>
      <c r="D7948" s="2">
        <v>1.52</v>
      </c>
      <c r="E7948" s="2">
        <v>1.58</v>
      </c>
      <c r="F7948" s="2">
        <v>3.9473684210000002</v>
      </c>
    </row>
    <row r="7949" spans="1:6" x14ac:dyDescent="0.25">
      <c r="A7949" s="3">
        <v>34186</v>
      </c>
      <c r="B7949" s="2">
        <v>1.53</v>
      </c>
      <c r="C7949" s="2">
        <v>1.55</v>
      </c>
      <c r="D7949" s="2">
        <v>1.52</v>
      </c>
      <c r="E7949" s="2">
        <v>1.53</v>
      </c>
      <c r="F7949" s="2">
        <v>0</v>
      </c>
    </row>
    <row r="7950" spans="1:6" x14ac:dyDescent="0.25">
      <c r="A7950" s="3">
        <v>34185</v>
      </c>
      <c r="B7950" s="2">
        <v>1.49</v>
      </c>
      <c r="C7950" s="2">
        <v>1.53</v>
      </c>
      <c r="D7950" s="2">
        <v>1.48</v>
      </c>
      <c r="E7950" s="2">
        <v>1.51</v>
      </c>
      <c r="F7950" s="2">
        <v>1.342281879</v>
      </c>
    </row>
    <row r="7951" spans="1:6" x14ac:dyDescent="0.25">
      <c r="A7951" s="3">
        <v>34184</v>
      </c>
      <c r="B7951" s="2">
        <v>1.47</v>
      </c>
      <c r="C7951" s="2">
        <v>1.51</v>
      </c>
      <c r="D7951" s="2">
        <v>1.47</v>
      </c>
      <c r="E7951" s="2">
        <v>1.49</v>
      </c>
      <c r="F7951" s="2">
        <v>1.360544218</v>
      </c>
    </row>
    <row r="7952" spans="1:6" x14ac:dyDescent="0.25">
      <c r="A7952" s="3">
        <v>34183</v>
      </c>
      <c r="B7952" s="2">
        <v>1.44</v>
      </c>
      <c r="C7952" s="2">
        <v>1.48</v>
      </c>
      <c r="D7952" s="2">
        <v>1.44</v>
      </c>
      <c r="E7952" s="2">
        <v>1.46</v>
      </c>
      <c r="F7952" s="2">
        <v>1.388888889</v>
      </c>
    </row>
    <row r="7953" spans="1:6" x14ac:dyDescent="0.25">
      <c r="A7953" s="3">
        <v>34180</v>
      </c>
      <c r="B7953" s="2">
        <v>1.45</v>
      </c>
      <c r="C7953" s="2">
        <v>1.46</v>
      </c>
      <c r="D7953" s="2">
        <v>1.42</v>
      </c>
      <c r="E7953" s="2">
        <v>1.44</v>
      </c>
      <c r="F7953" s="2">
        <v>-0.68965517200000004</v>
      </c>
    </row>
    <row r="7954" spans="1:6" x14ac:dyDescent="0.25">
      <c r="A7954" s="3">
        <v>34179</v>
      </c>
      <c r="B7954" s="2">
        <v>1.5</v>
      </c>
      <c r="C7954" s="2">
        <v>1.51</v>
      </c>
      <c r="D7954" s="2">
        <v>1.46</v>
      </c>
      <c r="E7954" s="2">
        <v>1.47</v>
      </c>
      <c r="F7954" s="2">
        <v>-2</v>
      </c>
    </row>
    <row r="7955" spans="1:6" x14ac:dyDescent="0.25">
      <c r="A7955" s="3">
        <v>34178</v>
      </c>
      <c r="B7955" s="2">
        <v>1.46</v>
      </c>
      <c r="C7955" s="2">
        <v>1.5</v>
      </c>
      <c r="D7955" s="2">
        <v>1.45</v>
      </c>
      <c r="E7955" s="2">
        <v>1.49</v>
      </c>
      <c r="F7955" s="2">
        <v>2.0547945209999998</v>
      </c>
    </row>
    <row r="7956" spans="1:6" x14ac:dyDescent="0.25">
      <c r="A7956" s="3">
        <v>34177</v>
      </c>
      <c r="B7956" s="2">
        <v>1.54</v>
      </c>
      <c r="C7956" s="2">
        <v>1.54</v>
      </c>
      <c r="D7956" s="2">
        <v>1.44</v>
      </c>
      <c r="E7956" s="2">
        <v>1.47</v>
      </c>
      <c r="F7956" s="2">
        <v>-4.5454545450000001</v>
      </c>
    </row>
    <row r="7957" spans="1:6" x14ac:dyDescent="0.25">
      <c r="A7957" s="3">
        <v>34176</v>
      </c>
      <c r="B7957" s="2">
        <v>1.47</v>
      </c>
      <c r="C7957" s="2">
        <v>1.56</v>
      </c>
      <c r="D7957" s="2">
        <v>1.47</v>
      </c>
      <c r="E7957" s="2">
        <v>1.55</v>
      </c>
      <c r="F7957" s="2">
        <v>5.442176871</v>
      </c>
    </row>
    <row r="7958" spans="1:6" x14ac:dyDescent="0.25">
      <c r="A7958" s="3">
        <v>34173</v>
      </c>
      <c r="B7958" s="2">
        <v>1.42</v>
      </c>
      <c r="C7958" s="2">
        <v>1.49</v>
      </c>
      <c r="D7958" s="2">
        <v>1.41</v>
      </c>
      <c r="E7958" s="2">
        <v>1.47</v>
      </c>
      <c r="F7958" s="2">
        <v>3.5211267610000001</v>
      </c>
    </row>
    <row r="7959" spans="1:6" x14ac:dyDescent="0.25">
      <c r="A7959" s="3">
        <v>34172</v>
      </c>
      <c r="B7959" s="2">
        <v>1.42</v>
      </c>
      <c r="C7959" s="2">
        <v>1.46</v>
      </c>
      <c r="D7959" s="2">
        <v>1.38</v>
      </c>
      <c r="E7959" s="2">
        <v>1.41</v>
      </c>
      <c r="F7959" s="2">
        <v>-0.70422535200000003</v>
      </c>
    </row>
    <row r="7960" spans="1:6" x14ac:dyDescent="0.25">
      <c r="A7960" s="3">
        <v>34171</v>
      </c>
      <c r="B7960" s="2">
        <v>1.45</v>
      </c>
      <c r="C7960" s="2">
        <v>1.45</v>
      </c>
      <c r="D7960" s="2">
        <v>1.4</v>
      </c>
      <c r="E7960" s="2">
        <v>1.42</v>
      </c>
      <c r="F7960" s="2">
        <v>-2.0689655170000001</v>
      </c>
    </row>
    <row r="7961" spans="1:6" x14ac:dyDescent="0.25">
      <c r="A7961" s="3">
        <v>34170</v>
      </c>
      <c r="B7961" s="2">
        <v>1.4</v>
      </c>
      <c r="C7961" s="2">
        <v>1.47</v>
      </c>
      <c r="D7961" s="2">
        <v>1.39</v>
      </c>
      <c r="E7961" s="2">
        <v>1.46</v>
      </c>
      <c r="F7961" s="2">
        <v>4.2857142860000002</v>
      </c>
    </row>
    <row r="7962" spans="1:6" x14ac:dyDescent="0.25">
      <c r="A7962" s="3">
        <v>34169</v>
      </c>
      <c r="B7962" s="2">
        <v>1.38</v>
      </c>
      <c r="C7962" s="2">
        <v>1.39</v>
      </c>
      <c r="D7962" s="2">
        <v>1.31</v>
      </c>
      <c r="E7962" s="2">
        <v>1.37</v>
      </c>
      <c r="F7962" s="2">
        <v>-0.72463768100000003</v>
      </c>
    </row>
    <row r="7963" spans="1:6" x14ac:dyDescent="0.25">
      <c r="A7963" s="3">
        <v>34166</v>
      </c>
      <c r="B7963" s="2">
        <v>1.42</v>
      </c>
      <c r="C7963" s="2">
        <v>1.44</v>
      </c>
      <c r="D7963" s="2">
        <v>1.36</v>
      </c>
      <c r="E7963" s="2">
        <v>1.38</v>
      </c>
      <c r="F7963" s="2">
        <v>-2.8169014080000001</v>
      </c>
    </row>
    <row r="7964" spans="1:6" x14ac:dyDescent="0.25">
      <c r="A7964" s="3">
        <v>34165</v>
      </c>
      <c r="B7964" s="2">
        <v>1.53</v>
      </c>
      <c r="C7964" s="2">
        <v>1.54</v>
      </c>
      <c r="D7964" s="2">
        <v>1.43</v>
      </c>
      <c r="E7964" s="2">
        <v>1.45</v>
      </c>
      <c r="F7964" s="2">
        <v>-5.2287581699999999</v>
      </c>
    </row>
    <row r="7965" spans="1:6" x14ac:dyDescent="0.25">
      <c r="A7965" s="3">
        <v>34164</v>
      </c>
      <c r="B7965" s="2">
        <v>1.56</v>
      </c>
      <c r="C7965" s="2">
        <v>1.58</v>
      </c>
      <c r="D7965" s="2">
        <v>1.55</v>
      </c>
      <c r="E7965" s="2">
        <v>1.56</v>
      </c>
      <c r="F7965" s="2">
        <v>0</v>
      </c>
    </row>
    <row r="7966" spans="1:6" x14ac:dyDescent="0.25">
      <c r="A7966" s="3">
        <v>34163</v>
      </c>
      <c r="B7966" s="2">
        <v>1.54</v>
      </c>
      <c r="C7966" s="2">
        <v>1.58</v>
      </c>
      <c r="D7966" s="2">
        <v>1.54</v>
      </c>
      <c r="E7966" s="2">
        <v>1.56</v>
      </c>
      <c r="F7966" s="2">
        <v>1.298701299</v>
      </c>
    </row>
    <row r="7967" spans="1:6" x14ac:dyDescent="0.25">
      <c r="A7967" s="3">
        <v>34162</v>
      </c>
      <c r="B7967" s="2">
        <v>1.54</v>
      </c>
      <c r="C7967" s="2">
        <v>1.56</v>
      </c>
      <c r="D7967" s="2">
        <v>1.53</v>
      </c>
      <c r="E7967" s="2">
        <v>1.54</v>
      </c>
      <c r="F7967" s="2">
        <v>0</v>
      </c>
    </row>
    <row r="7968" spans="1:6" x14ac:dyDescent="0.25">
      <c r="A7968" s="3">
        <v>34159</v>
      </c>
      <c r="B7968" s="2">
        <v>1.49</v>
      </c>
      <c r="C7968" s="2">
        <v>1.53</v>
      </c>
      <c r="D7968" s="2">
        <v>1.49</v>
      </c>
      <c r="E7968" s="2">
        <v>1.52</v>
      </c>
      <c r="F7968" s="2">
        <v>2.0134228190000001</v>
      </c>
    </row>
    <row r="7969" spans="1:6" x14ac:dyDescent="0.25">
      <c r="A7969" s="3">
        <v>34158</v>
      </c>
      <c r="B7969" s="2">
        <v>1.48</v>
      </c>
      <c r="C7969" s="2">
        <v>1.52</v>
      </c>
      <c r="D7969" s="2">
        <v>1.46</v>
      </c>
      <c r="E7969" s="2">
        <v>1.49</v>
      </c>
      <c r="F7969" s="2">
        <v>0.675675676</v>
      </c>
    </row>
    <row r="7970" spans="1:6" x14ac:dyDescent="0.25">
      <c r="A7970" s="3">
        <v>34157</v>
      </c>
      <c r="B7970" s="2">
        <v>1.51</v>
      </c>
      <c r="C7970" s="2">
        <v>1.52</v>
      </c>
      <c r="D7970" s="2">
        <v>1.46</v>
      </c>
      <c r="E7970" s="2">
        <v>1.47</v>
      </c>
      <c r="F7970" s="2">
        <v>-2.649006623</v>
      </c>
    </row>
    <row r="7971" spans="1:6" x14ac:dyDescent="0.25">
      <c r="A7971" s="3">
        <v>34156</v>
      </c>
      <c r="B7971" s="2">
        <v>1.53</v>
      </c>
      <c r="C7971" s="2">
        <v>1.54</v>
      </c>
      <c r="D7971" s="2">
        <v>1.5</v>
      </c>
      <c r="E7971" s="2">
        <v>1.52</v>
      </c>
      <c r="F7971" s="2">
        <v>-0.65359477099999996</v>
      </c>
    </row>
    <row r="7972" spans="1:6" x14ac:dyDescent="0.25">
      <c r="A7972" s="3">
        <v>34152</v>
      </c>
      <c r="B7972" s="2">
        <v>1.54</v>
      </c>
      <c r="C7972" s="2">
        <v>1.55</v>
      </c>
      <c r="D7972" s="2">
        <v>1.51</v>
      </c>
      <c r="E7972" s="2">
        <v>1.54</v>
      </c>
      <c r="F7972" s="2">
        <v>0</v>
      </c>
    </row>
    <row r="7973" spans="1:6" x14ac:dyDescent="0.25">
      <c r="A7973" s="3">
        <v>34151</v>
      </c>
      <c r="B7973" s="2">
        <v>1.51</v>
      </c>
      <c r="C7973" s="2">
        <v>1.55</v>
      </c>
      <c r="D7973" s="2">
        <v>1.38</v>
      </c>
      <c r="E7973" s="2">
        <v>1.55</v>
      </c>
      <c r="F7973" s="2">
        <v>2.649006623</v>
      </c>
    </row>
    <row r="7974" spans="1:6" x14ac:dyDescent="0.25">
      <c r="A7974" s="3">
        <v>34150</v>
      </c>
      <c r="B7974" s="2">
        <v>1.55</v>
      </c>
      <c r="C7974" s="2">
        <v>1.58</v>
      </c>
      <c r="D7974" s="2">
        <v>1.5</v>
      </c>
      <c r="E7974" s="2">
        <v>1.52</v>
      </c>
      <c r="F7974" s="2">
        <v>-1.935483871</v>
      </c>
    </row>
    <row r="7975" spans="1:6" x14ac:dyDescent="0.25">
      <c r="A7975" s="3">
        <v>34149</v>
      </c>
      <c r="B7975" s="2">
        <v>1.56</v>
      </c>
      <c r="C7975" s="2">
        <v>1.59</v>
      </c>
      <c r="D7975" s="2">
        <v>1.52</v>
      </c>
      <c r="E7975" s="2">
        <v>1.54</v>
      </c>
      <c r="F7975" s="2">
        <v>-1.2820512820000001</v>
      </c>
    </row>
    <row r="7976" spans="1:6" x14ac:dyDescent="0.25">
      <c r="A7976" s="3">
        <v>34148</v>
      </c>
      <c r="B7976" s="2">
        <v>1.49</v>
      </c>
      <c r="C7976" s="2">
        <v>1.57</v>
      </c>
      <c r="D7976" s="2">
        <v>1.49</v>
      </c>
      <c r="E7976" s="2">
        <v>1.57</v>
      </c>
      <c r="F7976" s="2">
        <v>5.3691275169999999</v>
      </c>
    </row>
    <row r="7977" spans="1:6" x14ac:dyDescent="0.25">
      <c r="A7977" s="3">
        <v>34145</v>
      </c>
      <c r="B7977" s="2">
        <v>1.44</v>
      </c>
      <c r="C7977" s="2">
        <v>1.5</v>
      </c>
      <c r="D7977" s="2">
        <v>1.43</v>
      </c>
      <c r="E7977" s="2">
        <v>1.48</v>
      </c>
      <c r="F7977" s="2">
        <v>2.7777777779999999</v>
      </c>
    </row>
    <row r="7978" spans="1:6" x14ac:dyDescent="0.25">
      <c r="A7978" s="3">
        <v>34144</v>
      </c>
      <c r="B7978" s="2">
        <v>1.4</v>
      </c>
      <c r="C7978" s="2">
        <v>1.44</v>
      </c>
      <c r="D7978" s="2">
        <v>1.39</v>
      </c>
      <c r="E7978" s="2">
        <v>1.42</v>
      </c>
      <c r="F7978" s="2">
        <v>1.428571429</v>
      </c>
    </row>
    <row r="7979" spans="1:6" x14ac:dyDescent="0.25">
      <c r="A7979" s="3">
        <v>34143</v>
      </c>
      <c r="B7979" s="2">
        <v>1.42</v>
      </c>
      <c r="C7979" s="2">
        <v>1.46</v>
      </c>
      <c r="D7979" s="2">
        <v>1.4</v>
      </c>
      <c r="E7979" s="2">
        <v>1.41</v>
      </c>
      <c r="F7979" s="2">
        <v>-0.70422535200000003</v>
      </c>
    </row>
    <row r="7980" spans="1:6" x14ac:dyDescent="0.25">
      <c r="A7980" s="3">
        <v>34142</v>
      </c>
      <c r="B7980" s="2">
        <v>1.42</v>
      </c>
      <c r="C7980" s="2">
        <v>1.42</v>
      </c>
      <c r="D7980" s="2">
        <v>1.39</v>
      </c>
      <c r="E7980" s="2">
        <v>1.41</v>
      </c>
      <c r="F7980" s="2">
        <v>-0.70422535200000003</v>
      </c>
    </row>
    <row r="7981" spans="1:6" x14ac:dyDescent="0.25">
      <c r="A7981" s="3">
        <v>34141</v>
      </c>
      <c r="B7981" s="2">
        <v>1.43</v>
      </c>
      <c r="C7981" s="2">
        <v>1.43</v>
      </c>
      <c r="D7981" s="2">
        <v>1.38</v>
      </c>
      <c r="E7981" s="2">
        <v>1.41</v>
      </c>
      <c r="F7981" s="2">
        <v>-1.3986013989999999</v>
      </c>
    </row>
    <row r="7982" spans="1:6" x14ac:dyDescent="0.25">
      <c r="A7982" s="3">
        <v>34138</v>
      </c>
      <c r="B7982" s="2">
        <v>1.48</v>
      </c>
      <c r="C7982" s="2">
        <v>1.49</v>
      </c>
      <c r="D7982" s="2">
        <v>1.42</v>
      </c>
      <c r="E7982" s="2">
        <v>1.43</v>
      </c>
      <c r="F7982" s="2">
        <v>-3.3783783779999998</v>
      </c>
    </row>
    <row r="7983" spans="1:6" x14ac:dyDescent="0.25">
      <c r="A7983" s="3">
        <v>34137</v>
      </c>
      <c r="B7983" s="2">
        <v>1.48</v>
      </c>
      <c r="C7983" s="2">
        <v>1.5</v>
      </c>
      <c r="D7983" s="2">
        <v>1.46</v>
      </c>
      <c r="E7983" s="2">
        <v>1.48</v>
      </c>
      <c r="F7983" s="2">
        <v>0</v>
      </c>
    </row>
    <row r="7984" spans="1:6" x14ac:dyDescent="0.25">
      <c r="A7984" s="3">
        <v>34136</v>
      </c>
      <c r="B7984" s="2">
        <v>1.51</v>
      </c>
      <c r="C7984" s="2">
        <v>1.52</v>
      </c>
      <c r="D7984" s="2">
        <v>1.45</v>
      </c>
      <c r="E7984" s="2">
        <v>1.49</v>
      </c>
      <c r="F7984" s="2">
        <v>-1.324503311</v>
      </c>
    </row>
    <row r="7985" spans="1:6" x14ac:dyDescent="0.25">
      <c r="A7985" s="3">
        <v>34135</v>
      </c>
      <c r="B7985" s="2">
        <v>1.52</v>
      </c>
      <c r="C7985" s="2">
        <v>1.52</v>
      </c>
      <c r="D7985" s="2">
        <v>1.44</v>
      </c>
      <c r="E7985" s="2">
        <v>1.5</v>
      </c>
      <c r="F7985" s="2">
        <v>-1.315789474</v>
      </c>
    </row>
    <row r="7986" spans="1:6" x14ac:dyDescent="0.25">
      <c r="A7986" s="3">
        <v>34134</v>
      </c>
      <c r="B7986" s="2">
        <v>1.47</v>
      </c>
      <c r="C7986" s="2">
        <v>1.51</v>
      </c>
      <c r="D7986" s="2">
        <v>1.46</v>
      </c>
      <c r="E7986" s="2">
        <v>1.5</v>
      </c>
      <c r="F7986" s="2">
        <v>2.0408163269999999</v>
      </c>
    </row>
    <row r="7987" spans="1:6" x14ac:dyDescent="0.25">
      <c r="A7987" s="3">
        <v>34131</v>
      </c>
      <c r="B7987" s="2">
        <v>1.46</v>
      </c>
      <c r="C7987" s="2">
        <v>1.48</v>
      </c>
      <c r="D7987" s="2">
        <v>1.45</v>
      </c>
      <c r="E7987" s="2">
        <v>1.47</v>
      </c>
      <c r="F7987" s="2">
        <v>0.68493150700000005</v>
      </c>
    </row>
    <row r="7988" spans="1:6" x14ac:dyDescent="0.25">
      <c r="A7988" s="3">
        <v>34130</v>
      </c>
      <c r="B7988" s="2">
        <v>1.42</v>
      </c>
      <c r="C7988" s="2">
        <v>1.47</v>
      </c>
      <c r="D7988" s="2">
        <v>1.4</v>
      </c>
      <c r="E7988" s="2">
        <v>1.44</v>
      </c>
      <c r="F7988" s="2">
        <v>1.4084507040000001</v>
      </c>
    </row>
    <row r="7989" spans="1:6" x14ac:dyDescent="0.25">
      <c r="A7989" s="3">
        <v>34129</v>
      </c>
      <c r="B7989" s="2">
        <v>1.4</v>
      </c>
      <c r="C7989" s="2">
        <v>1.44</v>
      </c>
      <c r="D7989" s="2">
        <v>1.39</v>
      </c>
      <c r="E7989" s="2">
        <v>1.41</v>
      </c>
      <c r="F7989" s="2">
        <v>0.71428571399999996</v>
      </c>
    </row>
    <row r="7990" spans="1:6" x14ac:dyDescent="0.25">
      <c r="A7990" s="3">
        <v>34128</v>
      </c>
      <c r="B7990" s="2">
        <v>1.41</v>
      </c>
      <c r="C7990" s="2">
        <v>1.42</v>
      </c>
      <c r="D7990" s="2">
        <v>1.36</v>
      </c>
      <c r="E7990" s="2">
        <v>1.4</v>
      </c>
      <c r="F7990" s="2">
        <v>-0.70921985799999998</v>
      </c>
    </row>
    <row r="7991" spans="1:6" x14ac:dyDescent="0.25">
      <c r="A7991" s="3">
        <v>34127</v>
      </c>
      <c r="B7991" s="2">
        <v>1.44</v>
      </c>
      <c r="C7991" s="2">
        <v>1.45</v>
      </c>
      <c r="D7991" s="2">
        <v>1.37</v>
      </c>
      <c r="E7991" s="2">
        <v>1.41</v>
      </c>
      <c r="F7991" s="2">
        <v>-2.0833333330000001</v>
      </c>
    </row>
    <row r="7992" spans="1:6" x14ac:dyDescent="0.25">
      <c r="A7992" s="3">
        <v>34124</v>
      </c>
      <c r="B7992" s="2">
        <v>1.48</v>
      </c>
      <c r="C7992" s="2">
        <v>1.51</v>
      </c>
      <c r="D7992" s="2">
        <v>1.42</v>
      </c>
      <c r="E7992" s="2">
        <v>1.45</v>
      </c>
      <c r="F7992" s="2">
        <v>-2.0270270269999999</v>
      </c>
    </row>
    <row r="7993" spans="1:6" x14ac:dyDescent="0.25">
      <c r="A7993" s="3">
        <v>34123</v>
      </c>
      <c r="B7993" s="2">
        <v>1.48</v>
      </c>
      <c r="C7993" s="2">
        <v>1.52</v>
      </c>
      <c r="D7993" s="2">
        <v>1.44</v>
      </c>
      <c r="E7993" s="2">
        <v>1.51</v>
      </c>
      <c r="F7993" s="2">
        <v>2.0270270269999999</v>
      </c>
    </row>
    <row r="7994" spans="1:6" x14ac:dyDescent="0.25">
      <c r="A7994" s="3">
        <v>34122</v>
      </c>
      <c r="B7994" s="2">
        <v>1.48</v>
      </c>
      <c r="C7994" s="2">
        <v>1.48</v>
      </c>
      <c r="D7994" s="2">
        <v>1.42</v>
      </c>
      <c r="E7994" s="2">
        <v>1.47</v>
      </c>
      <c r="F7994" s="2">
        <v>-0.675675676</v>
      </c>
    </row>
    <row r="7995" spans="1:6" x14ac:dyDescent="0.25">
      <c r="A7995" s="3">
        <v>34121</v>
      </c>
      <c r="B7995" s="2">
        <v>1.51</v>
      </c>
      <c r="C7995" s="2">
        <v>1.52</v>
      </c>
      <c r="D7995" s="2">
        <v>1.47</v>
      </c>
      <c r="E7995" s="2">
        <v>1.47</v>
      </c>
      <c r="F7995" s="2">
        <v>-2.649006623</v>
      </c>
    </row>
    <row r="7996" spans="1:6" x14ac:dyDescent="0.25">
      <c r="A7996" s="3">
        <v>34117</v>
      </c>
      <c r="B7996" s="2">
        <v>1.51</v>
      </c>
      <c r="C7996" s="2">
        <v>1.51</v>
      </c>
      <c r="D7996" s="2">
        <v>1.43</v>
      </c>
      <c r="E7996" s="2">
        <v>1.5</v>
      </c>
      <c r="F7996" s="2">
        <v>-0.66225165600000002</v>
      </c>
    </row>
    <row r="7997" spans="1:6" x14ac:dyDescent="0.25">
      <c r="A7997" s="3">
        <v>34116</v>
      </c>
      <c r="B7997" s="2">
        <v>1.56</v>
      </c>
      <c r="C7997" s="2">
        <v>1.57</v>
      </c>
      <c r="D7997" s="2">
        <v>1.5</v>
      </c>
      <c r="E7997" s="2">
        <v>1.53</v>
      </c>
      <c r="F7997" s="2">
        <v>-1.923076923</v>
      </c>
    </row>
    <row r="7998" spans="1:6" x14ac:dyDescent="0.25">
      <c r="A7998" s="3">
        <v>34115</v>
      </c>
      <c r="B7998" s="2">
        <v>1.49</v>
      </c>
      <c r="C7998" s="2">
        <v>1.57</v>
      </c>
      <c r="D7998" s="2">
        <v>1.47</v>
      </c>
      <c r="E7998" s="2">
        <v>1.57</v>
      </c>
      <c r="F7998" s="2">
        <v>5.3691275169999999</v>
      </c>
    </row>
    <row r="7999" spans="1:6" x14ac:dyDescent="0.25">
      <c r="A7999" s="3">
        <v>34114</v>
      </c>
      <c r="B7999" s="2">
        <v>1.5</v>
      </c>
      <c r="C7999" s="2">
        <v>1.53</v>
      </c>
      <c r="D7999" s="2">
        <v>1.46</v>
      </c>
      <c r="E7999" s="2">
        <v>1.49</v>
      </c>
      <c r="F7999" s="2">
        <v>-0.66666666699999999</v>
      </c>
    </row>
    <row r="8000" spans="1:6" x14ac:dyDescent="0.25">
      <c r="A8000" s="3">
        <v>34113</v>
      </c>
      <c r="B8000" s="2">
        <v>1.49</v>
      </c>
      <c r="C8000" s="2">
        <v>1.52</v>
      </c>
      <c r="D8000" s="2">
        <v>1.48</v>
      </c>
      <c r="E8000" s="2">
        <v>1.5</v>
      </c>
      <c r="F8000" s="2">
        <v>0.67114094000000002</v>
      </c>
    </row>
    <row r="8001" spans="1:6" x14ac:dyDescent="0.25">
      <c r="A8001" s="3">
        <v>34110</v>
      </c>
      <c r="B8001" s="2">
        <v>1.52</v>
      </c>
      <c r="C8001" s="2">
        <v>1.52</v>
      </c>
      <c r="D8001" s="2">
        <v>1.46</v>
      </c>
      <c r="E8001" s="2">
        <v>1.5</v>
      </c>
      <c r="F8001" s="2">
        <v>-1.315789474</v>
      </c>
    </row>
    <row r="8002" spans="1:6" x14ac:dyDescent="0.25">
      <c r="A8002" s="3">
        <v>34109</v>
      </c>
      <c r="B8002" s="2">
        <v>1.55</v>
      </c>
      <c r="C8002" s="2">
        <v>1.56</v>
      </c>
      <c r="D8002" s="2">
        <v>1.5</v>
      </c>
      <c r="E8002" s="2">
        <v>1.52</v>
      </c>
      <c r="F8002" s="2">
        <v>-1.935483871</v>
      </c>
    </row>
    <row r="8003" spans="1:6" x14ac:dyDescent="0.25">
      <c r="A8003" s="3">
        <v>34108</v>
      </c>
      <c r="B8003" s="2">
        <v>1.48</v>
      </c>
      <c r="C8003" s="2">
        <v>1.54</v>
      </c>
      <c r="D8003" s="2">
        <v>1.44</v>
      </c>
      <c r="E8003" s="2">
        <v>1.54</v>
      </c>
      <c r="F8003" s="2">
        <v>4.0540540539999999</v>
      </c>
    </row>
    <row r="8004" spans="1:6" x14ac:dyDescent="0.25">
      <c r="A8004" s="3">
        <v>34107</v>
      </c>
      <c r="B8004" s="2">
        <v>1.46</v>
      </c>
      <c r="C8004" s="2">
        <v>1.49</v>
      </c>
      <c r="D8004" s="2">
        <v>1.44</v>
      </c>
      <c r="E8004" s="2">
        <v>1.48</v>
      </c>
      <c r="F8004" s="2">
        <v>1.3698630140000001</v>
      </c>
    </row>
    <row r="8005" spans="1:6" x14ac:dyDescent="0.25">
      <c r="A8005" s="3">
        <v>34106</v>
      </c>
      <c r="B8005" s="2">
        <v>1.38</v>
      </c>
      <c r="C8005" s="2">
        <v>1.46</v>
      </c>
      <c r="D8005" s="2">
        <v>1.38</v>
      </c>
      <c r="E8005" s="2">
        <v>1.45</v>
      </c>
      <c r="F8005" s="2">
        <v>5.0724637680000004</v>
      </c>
    </row>
    <row r="8006" spans="1:6" x14ac:dyDescent="0.25">
      <c r="A8006" s="3">
        <v>34103</v>
      </c>
      <c r="B8006" s="2">
        <v>1.34</v>
      </c>
      <c r="C8006" s="2">
        <v>1.4</v>
      </c>
      <c r="D8006" s="2">
        <v>1.34</v>
      </c>
      <c r="E8006" s="2">
        <v>1.39</v>
      </c>
      <c r="F8006" s="2">
        <v>3.7313432839999998</v>
      </c>
    </row>
    <row r="8007" spans="1:6" x14ac:dyDescent="0.25">
      <c r="A8007" s="3">
        <v>34102</v>
      </c>
      <c r="B8007" s="2">
        <v>1.36</v>
      </c>
      <c r="C8007" s="2">
        <v>1.37</v>
      </c>
      <c r="D8007" s="2">
        <v>1.32</v>
      </c>
      <c r="E8007" s="2">
        <v>1.35</v>
      </c>
      <c r="F8007" s="2">
        <v>-0.735294118</v>
      </c>
    </row>
    <row r="8008" spans="1:6" x14ac:dyDescent="0.25">
      <c r="A8008" s="3">
        <v>34101</v>
      </c>
      <c r="B8008" s="2">
        <v>1.37</v>
      </c>
      <c r="C8008" s="2">
        <v>1.38</v>
      </c>
      <c r="D8008" s="2">
        <v>1.36</v>
      </c>
      <c r="E8008" s="2">
        <v>1.36</v>
      </c>
      <c r="F8008" s="2">
        <v>-0.72992700700000002</v>
      </c>
    </row>
    <row r="8009" spans="1:6" x14ac:dyDescent="0.25">
      <c r="A8009" s="3">
        <v>34100</v>
      </c>
      <c r="B8009" s="2">
        <v>1.37</v>
      </c>
      <c r="C8009" s="2">
        <v>1.39</v>
      </c>
      <c r="D8009" s="2">
        <v>1.36</v>
      </c>
      <c r="E8009" s="2">
        <v>1.38</v>
      </c>
      <c r="F8009" s="2">
        <v>0.72992700700000002</v>
      </c>
    </row>
    <row r="8010" spans="1:6" x14ac:dyDescent="0.25">
      <c r="A8010" s="3">
        <v>34099</v>
      </c>
      <c r="B8010" s="2">
        <v>1.38</v>
      </c>
      <c r="C8010" s="2">
        <v>1.4</v>
      </c>
      <c r="D8010" s="2">
        <v>1.34</v>
      </c>
      <c r="E8010" s="2">
        <v>1.38</v>
      </c>
      <c r="F8010" s="2">
        <v>0</v>
      </c>
    </row>
    <row r="8011" spans="1:6" x14ac:dyDescent="0.25">
      <c r="A8011" s="3">
        <v>34096</v>
      </c>
      <c r="B8011" s="2">
        <v>1.29</v>
      </c>
      <c r="C8011" s="2">
        <v>1.37</v>
      </c>
      <c r="D8011" s="2">
        <v>1.26</v>
      </c>
      <c r="E8011" s="2">
        <v>1.36</v>
      </c>
      <c r="F8011" s="2">
        <v>5.4263565890000001</v>
      </c>
    </row>
    <row r="8012" spans="1:6" x14ac:dyDescent="0.25">
      <c r="A8012" s="3">
        <v>34095</v>
      </c>
      <c r="B8012" s="2">
        <v>1.28</v>
      </c>
      <c r="C8012" s="2">
        <v>1.31</v>
      </c>
      <c r="D8012" s="2">
        <v>1.24</v>
      </c>
      <c r="E8012" s="2">
        <v>1.26</v>
      </c>
      <c r="F8012" s="2">
        <v>-1.5625</v>
      </c>
    </row>
    <row r="8013" spans="1:6" x14ac:dyDescent="0.25">
      <c r="A8013" s="3">
        <v>34094</v>
      </c>
      <c r="B8013" s="2">
        <v>1.24</v>
      </c>
      <c r="C8013" s="2">
        <v>1.29</v>
      </c>
      <c r="D8013" s="2">
        <v>1.23</v>
      </c>
      <c r="E8013" s="2">
        <v>1.28</v>
      </c>
      <c r="F8013" s="2">
        <v>3.225806452</v>
      </c>
    </row>
    <row r="8014" spans="1:6" x14ac:dyDescent="0.25">
      <c r="A8014" s="3">
        <v>34093</v>
      </c>
      <c r="B8014" s="2">
        <v>1.21</v>
      </c>
      <c r="C8014" s="2">
        <v>1.27</v>
      </c>
      <c r="D8014" s="2">
        <v>1.2</v>
      </c>
      <c r="E8014" s="2">
        <v>1.24</v>
      </c>
      <c r="F8014" s="2">
        <v>2.4793388429999998</v>
      </c>
    </row>
    <row r="8015" spans="1:6" x14ac:dyDescent="0.25">
      <c r="A8015" s="3">
        <v>34092</v>
      </c>
      <c r="B8015" s="2">
        <v>1.1399999999999999</v>
      </c>
      <c r="C8015" s="2">
        <v>1.2</v>
      </c>
      <c r="D8015" s="2">
        <v>1.1100000000000001</v>
      </c>
      <c r="E8015" s="2">
        <v>1.2</v>
      </c>
      <c r="F8015" s="2">
        <v>5.263157895</v>
      </c>
    </row>
    <row r="8016" spans="1:6" x14ac:dyDescent="0.25">
      <c r="A8016" s="3">
        <v>34089</v>
      </c>
      <c r="B8016" s="2">
        <v>1.22</v>
      </c>
      <c r="C8016" s="2">
        <v>1.24</v>
      </c>
      <c r="D8016" s="2">
        <v>1.1399999999999999</v>
      </c>
      <c r="E8016" s="2">
        <v>1.1499999999999999</v>
      </c>
      <c r="F8016" s="2">
        <v>-5.7377049180000004</v>
      </c>
    </row>
    <row r="8017" spans="1:6" x14ac:dyDescent="0.25">
      <c r="A8017" s="3">
        <v>34088</v>
      </c>
      <c r="B8017" s="2">
        <v>1.17</v>
      </c>
      <c r="C8017" s="2">
        <v>1.23</v>
      </c>
      <c r="D8017" s="2">
        <v>1.1599999999999999</v>
      </c>
      <c r="E8017" s="2">
        <v>1.22</v>
      </c>
      <c r="F8017" s="2">
        <v>4.2735042740000004</v>
      </c>
    </row>
    <row r="8018" spans="1:6" x14ac:dyDescent="0.25">
      <c r="A8018" s="3">
        <v>34087</v>
      </c>
      <c r="B8018" s="2">
        <v>1.1299999999999999</v>
      </c>
      <c r="C8018" s="2">
        <v>1.19</v>
      </c>
      <c r="D8018" s="2">
        <v>1.1200000000000001</v>
      </c>
      <c r="E8018" s="2">
        <v>1.19</v>
      </c>
      <c r="F8018" s="2">
        <v>5.3097345130000004</v>
      </c>
    </row>
    <row r="8019" spans="1:6" x14ac:dyDescent="0.25">
      <c r="A8019" s="3">
        <v>34086</v>
      </c>
      <c r="B8019" s="2">
        <v>1.1299999999999999</v>
      </c>
      <c r="C8019" s="2">
        <v>1.1399999999999999</v>
      </c>
      <c r="D8019" s="2">
        <v>1.08</v>
      </c>
      <c r="E8019" s="2">
        <v>1.1299999999999999</v>
      </c>
      <c r="F8019" s="2">
        <v>0</v>
      </c>
    </row>
    <row r="8020" spans="1:6" x14ac:dyDescent="0.25">
      <c r="A8020" s="3">
        <v>34085</v>
      </c>
      <c r="B8020" s="2">
        <v>1.1599999999999999</v>
      </c>
      <c r="C8020" s="2">
        <v>1.17</v>
      </c>
      <c r="D8020" s="2">
        <v>1.1200000000000001</v>
      </c>
      <c r="E8020" s="2">
        <v>1.1299999999999999</v>
      </c>
      <c r="F8020" s="2">
        <v>-2.5862068969999998</v>
      </c>
    </row>
    <row r="8021" spans="1:6" x14ac:dyDescent="0.25">
      <c r="A8021" s="3">
        <v>34082</v>
      </c>
      <c r="B8021" s="2">
        <v>1.19</v>
      </c>
      <c r="C8021" s="2">
        <v>1.2</v>
      </c>
      <c r="D8021" s="2">
        <v>1.1499999999999999</v>
      </c>
      <c r="E8021" s="2">
        <v>1.18</v>
      </c>
      <c r="F8021" s="2">
        <v>-0.84033613399999996</v>
      </c>
    </row>
    <row r="8022" spans="1:6" x14ac:dyDescent="0.25">
      <c r="A8022" s="3">
        <v>34081</v>
      </c>
      <c r="B8022" s="2">
        <v>1.19</v>
      </c>
      <c r="C8022" s="2">
        <v>1.24</v>
      </c>
      <c r="D8022" s="2">
        <v>1.18</v>
      </c>
      <c r="E8022" s="2">
        <v>1.19</v>
      </c>
      <c r="F8022" s="2">
        <v>0</v>
      </c>
    </row>
    <row r="8023" spans="1:6" x14ac:dyDescent="0.25">
      <c r="A8023" s="3">
        <v>34080</v>
      </c>
      <c r="B8023" s="2">
        <v>1.1599999999999999</v>
      </c>
      <c r="C8023" s="2">
        <v>1.22</v>
      </c>
      <c r="D8023" s="2">
        <v>1.1499999999999999</v>
      </c>
      <c r="E8023" s="2">
        <v>1.2</v>
      </c>
      <c r="F8023" s="2">
        <v>3.448275862</v>
      </c>
    </row>
    <row r="8024" spans="1:6" x14ac:dyDescent="0.25">
      <c r="A8024" s="3">
        <v>34079</v>
      </c>
      <c r="B8024" s="2">
        <v>1.2</v>
      </c>
      <c r="C8024" s="2">
        <v>1.2</v>
      </c>
      <c r="D8024" s="2">
        <v>1.1200000000000001</v>
      </c>
      <c r="E8024" s="2">
        <v>1.1599999999999999</v>
      </c>
      <c r="F8024" s="2">
        <v>-3.3333333330000001</v>
      </c>
    </row>
    <row r="8025" spans="1:6" x14ac:dyDescent="0.25">
      <c r="A8025" s="3">
        <v>34078</v>
      </c>
      <c r="B8025" s="2">
        <v>1.23</v>
      </c>
      <c r="C8025" s="2">
        <v>1.23</v>
      </c>
      <c r="D8025" s="2">
        <v>1.17</v>
      </c>
      <c r="E8025" s="2">
        <v>1.19</v>
      </c>
      <c r="F8025" s="2">
        <v>-3.2520325200000002</v>
      </c>
    </row>
    <row r="8026" spans="1:6" x14ac:dyDescent="0.25">
      <c r="A8026" s="3">
        <v>34075</v>
      </c>
      <c r="B8026" s="2">
        <v>1.26</v>
      </c>
      <c r="C8026" s="2">
        <v>1.27</v>
      </c>
      <c r="D8026" s="2">
        <v>1.21</v>
      </c>
      <c r="E8026" s="2">
        <v>1.23</v>
      </c>
      <c r="F8026" s="2">
        <v>-2.3809523810000002</v>
      </c>
    </row>
    <row r="8027" spans="1:6" x14ac:dyDescent="0.25">
      <c r="A8027" s="3">
        <v>34074</v>
      </c>
      <c r="B8027" s="2">
        <v>1.27</v>
      </c>
      <c r="C8027" s="2">
        <v>1.27</v>
      </c>
      <c r="D8027" s="2">
        <v>1.25</v>
      </c>
      <c r="E8027" s="2">
        <v>1.26</v>
      </c>
      <c r="F8027" s="2">
        <v>-0.78740157499999996</v>
      </c>
    </row>
    <row r="8028" spans="1:6" x14ac:dyDescent="0.25">
      <c r="A8028" s="3">
        <v>34073</v>
      </c>
      <c r="B8028" s="2">
        <v>1.26</v>
      </c>
      <c r="C8028" s="2">
        <v>1.28</v>
      </c>
      <c r="D8028" s="2">
        <v>1.24</v>
      </c>
      <c r="E8028" s="2">
        <v>1.27</v>
      </c>
      <c r="F8028" s="2">
        <v>0.79365079400000005</v>
      </c>
    </row>
    <row r="8029" spans="1:6" x14ac:dyDescent="0.25">
      <c r="A8029" s="3">
        <v>34072</v>
      </c>
      <c r="B8029" s="2">
        <v>1.22</v>
      </c>
      <c r="C8029" s="2">
        <v>1.29</v>
      </c>
      <c r="D8029" s="2">
        <v>1.21</v>
      </c>
      <c r="E8029" s="2">
        <v>1.26</v>
      </c>
      <c r="F8029" s="2">
        <v>3.2786885250000002</v>
      </c>
    </row>
    <row r="8030" spans="1:6" x14ac:dyDescent="0.25">
      <c r="A8030" s="3">
        <v>34071</v>
      </c>
      <c r="B8030" s="2">
        <v>1.23</v>
      </c>
      <c r="C8030" s="2">
        <v>1.26</v>
      </c>
      <c r="D8030" s="2">
        <v>1.19</v>
      </c>
      <c r="E8030" s="2">
        <v>1.22</v>
      </c>
      <c r="F8030" s="2">
        <v>-0.81300813000000005</v>
      </c>
    </row>
    <row r="8031" spans="1:6" x14ac:dyDescent="0.25">
      <c r="A8031" s="3">
        <v>34067</v>
      </c>
      <c r="B8031" s="2">
        <v>1.25</v>
      </c>
      <c r="C8031" s="2">
        <v>1.26</v>
      </c>
      <c r="D8031" s="2">
        <v>1.21</v>
      </c>
      <c r="E8031" s="2">
        <v>1.21</v>
      </c>
      <c r="F8031" s="2">
        <v>-3.2</v>
      </c>
    </row>
    <row r="8032" spans="1:6" x14ac:dyDescent="0.25">
      <c r="A8032" s="3">
        <v>34066</v>
      </c>
      <c r="B8032" s="2">
        <v>1.19</v>
      </c>
      <c r="C8032" s="2">
        <v>1.26</v>
      </c>
      <c r="D8032" s="2">
        <v>1.18</v>
      </c>
      <c r="E8032" s="2">
        <v>1.25</v>
      </c>
      <c r="F8032" s="2">
        <v>5.0420168070000004</v>
      </c>
    </row>
    <row r="8033" spans="1:6" x14ac:dyDescent="0.25">
      <c r="A8033" s="3">
        <v>34065</v>
      </c>
      <c r="B8033" s="2">
        <v>1.21</v>
      </c>
      <c r="C8033" s="2">
        <v>1.22</v>
      </c>
      <c r="D8033" s="2">
        <v>1.18</v>
      </c>
      <c r="E8033" s="2">
        <v>1.2</v>
      </c>
      <c r="F8033" s="2">
        <v>-0.82644628099999995</v>
      </c>
    </row>
    <row r="8034" spans="1:6" x14ac:dyDescent="0.25">
      <c r="A8034" s="3">
        <v>34064</v>
      </c>
      <c r="B8034" s="2">
        <v>1.18</v>
      </c>
      <c r="C8034" s="2">
        <v>1.2</v>
      </c>
      <c r="D8034" s="2">
        <v>1.17</v>
      </c>
      <c r="E8034" s="2">
        <v>1.19</v>
      </c>
      <c r="F8034" s="2">
        <v>0.84745762700000005</v>
      </c>
    </row>
    <row r="8035" spans="1:6" x14ac:dyDescent="0.25">
      <c r="A8035" s="3">
        <v>34061</v>
      </c>
      <c r="B8035" s="2">
        <v>1.21</v>
      </c>
      <c r="C8035" s="2">
        <v>1.22</v>
      </c>
      <c r="D8035" s="2">
        <v>1.17</v>
      </c>
      <c r="E8035" s="2">
        <v>1.18</v>
      </c>
      <c r="F8035" s="2">
        <v>-2.4793388429999998</v>
      </c>
    </row>
    <row r="8036" spans="1:6" x14ac:dyDescent="0.25">
      <c r="A8036" s="3">
        <v>34060</v>
      </c>
      <c r="B8036" s="2">
        <v>1.25</v>
      </c>
      <c r="C8036" s="2">
        <v>1.28</v>
      </c>
      <c r="D8036" s="2">
        <v>1.22</v>
      </c>
      <c r="E8036" s="2">
        <v>1.23</v>
      </c>
      <c r="F8036" s="2">
        <v>-1.6</v>
      </c>
    </row>
    <row r="8037" spans="1:6" x14ac:dyDescent="0.25">
      <c r="A8037" s="3">
        <v>34059</v>
      </c>
      <c r="B8037" s="2">
        <v>1.23</v>
      </c>
      <c r="C8037" s="2">
        <v>1.28</v>
      </c>
      <c r="D8037" s="2">
        <v>1.22</v>
      </c>
      <c r="E8037" s="2">
        <v>1.24</v>
      </c>
      <c r="F8037" s="2">
        <v>0.81300813000000005</v>
      </c>
    </row>
    <row r="8038" spans="1:6" x14ac:dyDescent="0.25">
      <c r="A8038" s="3">
        <v>34058</v>
      </c>
      <c r="B8038" s="2">
        <v>1.24</v>
      </c>
      <c r="C8038" s="2">
        <v>1.24</v>
      </c>
      <c r="D8038" s="2">
        <v>1.17</v>
      </c>
      <c r="E8038" s="2">
        <v>1.22</v>
      </c>
      <c r="F8038" s="2">
        <v>-1.612903226</v>
      </c>
    </row>
    <row r="8039" spans="1:6" x14ac:dyDescent="0.25">
      <c r="A8039" s="3">
        <v>34057</v>
      </c>
      <c r="B8039" s="2">
        <v>1.26</v>
      </c>
      <c r="C8039" s="2">
        <v>1.29</v>
      </c>
      <c r="D8039" s="2">
        <v>1.22</v>
      </c>
      <c r="E8039" s="2">
        <v>1.22</v>
      </c>
      <c r="F8039" s="2">
        <v>-3.1746031750000001</v>
      </c>
    </row>
    <row r="8040" spans="1:6" x14ac:dyDescent="0.25">
      <c r="A8040" s="3">
        <v>34054</v>
      </c>
      <c r="B8040" s="2">
        <v>1.26</v>
      </c>
      <c r="C8040" s="2">
        <v>1.27</v>
      </c>
      <c r="D8040" s="2">
        <v>1.23</v>
      </c>
      <c r="E8040" s="2">
        <v>1.25</v>
      </c>
      <c r="F8040" s="2">
        <v>-0.79365079400000005</v>
      </c>
    </row>
    <row r="8041" spans="1:6" x14ac:dyDescent="0.25">
      <c r="A8041" s="3">
        <v>34053</v>
      </c>
      <c r="B8041" s="2">
        <v>1.17</v>
      </c>
      <c r="C8041" s="2">
        <v>1.26</v>
      </c>
      <c r="D8041" s="2">
        <v>1.17</v>
      </c>
      <c r="E8041" s="2">
        <v>1.25</v>
      </c>
      <c r="F8041" s="2">
        <v>6.8376068380000001</v>
      </c>
    </row>
    <row r="8042" spans="1:6" x14ac:dyDescent="0.25">
      <c r="A8042" s="3">
        <v>34052</v>
      </c>
      <c r="B8042" s="2">
        <v>1.1499999999999999</v>
      </c>
      <c r="C8042" s="2">
        <v>1.19</v>
      </c>
      <c r="D8042" s="2">
        <v>1.1200000000000001</v>
      </c>
      <c r="E8042" s="2">
        <v>1.1499999999999999</v>
      </c>
      <c r="F8042" s="2">
        <v>0</v>
      </c>
    </row>
    <row r="8043" spans="1:6" x14ac:dyDescent="0.25">
      <c r="A8043" s="3">
        <v>34051</v>
      </c>
      <c r="B8043" s="2">
        <v>1.2</v>
      </c>
      <c r="C8043" s="2">
        <v>1.23</v>
      </c>
      <c r="D8043" s="2">
        <v>1.1599999999999999</v>
      </c>
      <c r="E8043" s="2">
        <v>1.1599999999999999</v>
      </c>
      <c r="F8043" s="2">
        <v>-3.3333333330000001</v>
      </c>
    </row>
    <row r="8044" spans="1:6" x14ac:dyDescent="0.25">
      <c r="A8044" s="3">
        <v>34050</v>
      </c>
      <c r="B8044" s="2">
        <v>1.22</v>
      </c>
      <c r="C8044" s="2">
        <v>1.23</v>
      </c>
      <c r="D8044" s="2">
        <v>1.18</v>
      </c>
      <c r="E8044" s="2">
        <v>1.19</v>
      </c>
      <c r="F8044" s="2">
        <v>-2.4590163930000002</v>
      </c>
    </row>
    <row r="8045" spans="1:6" x14ac:dyDescent="0.25">
      <c r="A8045" s="3">
        <v>34047</v>
      </c>
      <c r="B8045" s="2">
        <v>1.26</v>
      </c>
      <c r="C8045" s="2">
        <v>1.26</v>
      </c>
      <c r="D8045" s="2">
        <v>1.22</v>
      </c>
      <c r="E8045" s="2">
        <v>1.24</v>
      </c>
      <c r="F8045" s="2">
        <v>-1.587301587</v>
      </c>
    </row>
    <row r="8046" spans="1:6" x14ac:dyDescent="0.25">
      <c r="A8046" s="3">
        <v>34046</v>
      </c>
      <c r="B8046" s="2">
        <v>1.28</v>
      </c>
      <c r="C8046" s="2">
        <v>1.3</v>
      </c>
      <c r="D8046" s="2">
        <v>1.25</v>
      </c>
      <c r="E8046" s="2">
        <v>1.26</v>
      </c>
      <c r="F8046" s="2">
        <v>-1.5625</v>
      </c>
    </row>
    <row r="8047" spans="1:6" x14ac:dyDescent="0.25">
      <c r="A8047" s="3">
        <v>34045</v>
      </c>
      <c r="B8047" s="2">
        <v>1.32</v>
      </c>
      <c r="C8047" s="2">
        <v>1.33</v>
      </c>
      <c r="D8047" s="2">
        <v>1.28</v>
      </c>
      <c r="E8047" s="2">
        <v>1.28</v>
      </c>
      <c r="F8047" s="2">
        <v>-3.0303030299999998</v>
      </c>
    </row>
    <row r="8048" spans="1:6" x14ac:dyDescent="0.25">
      <c r="A8048" s="3">
        <v>34044</v>
      </c>
      <c r="B8048" s="2">
        <v>1.33</v>
      </c>
      <c r="C8048" s="2">
        <v>1.34</v>
      </c>
      <c r="D8048" s="2">
        <v>1.3</v>
      </c>
      <c r="E8048" s="2">
        <v>1.32</v>
      </c>
      <c r="F8048" s="2">
        <v>-0.75187969899999996</v>
      </c>
    </row>
    <row r="8049" spans="1:6" x14ac:dyDescent="0.25">
      <c r="A8049" s="3">
        <v>34043</v>
      </c>
      <c r="B8049" s="2">
        <v>1.32</v>
      </c>
      <c r="C8049" s="2">
        <v>1.34</v>
      </c>
      <c r="D8049" s="2">
        <v>1.32</v>
      </c>
      <c r="E8049" s="2">
        <v>1.33</v>
      </c>
      <c r="F8049" s="2">
        <v>0.75757575799999999</v>
      </c>
    </row>
    <row r="8050" spans="1:6" x14ac:dyDescent="0.25">
      <c r="A8050" s="3">
        <v>34040</v>
      </c>
      <c r="B8050" s="2">
        <v>1.29</v>
      </c>
      <c r="C8050" s="2">
        <v>1.31</v>
      </c>
      <c r="D8050" s="2">
        <v>1.28</v>
      </c>
      <c r="E8050" s="2">
        <v>1.31</v>
      </c>
      <c r="F8050" s="2">
        <v>1.5503875970000001</v>
      </c>
    </row>
    <row r="8051" spans="1:6" x14ac:dyDescent="0.25">
      <c r="A8051" s="3">
        <v>34039</v>
      </c>
      <c r="B8051" s="2">
        <v>1.28</v>
      </c>
      <c r="C8051" s="2">
        <v>1.31</v>
      </c>
      <c r="D8051" s="2">
        <v>1.27</v>
      </c>
      <c r="E8051" s="2">
        <v>1.3</v>
      </c>
      <c r="F8051" s="2">
        <v>1.5625</v>
      </c>
    </row>
    <row r="8052" spans="1:6" x14ac:dyDescent="0.25">
      <c r="A8052" s="3">
        <v>34038</v>
      </c>
      <c r="B8052" s="2">
        <v>1.27</v>
      </c>
      <c r="C8052" s="2">
        <v>1.29</v>
      </c>
      <c r="D8052" s="2">
        <v>1.26</v>
      </c>
      <c r="E8052" s="2">
        <v>1.28</v>
      </c>
      <c r="F8052" s="2">
        <v>0.78740157499999996</v>
      </c>
    </row>
    <row r="8053" spans="1:6" x14ac:dyDescent="0.25">
      <c r="A8053" s="3">
        <v>34037</v>
      </c>
      <c r="B8053" s="2">
        <v>1.26</v>
      </c>
      <c r="C8053" s="2">
        <v>1.29</v>
      </c>
      <c r="D8053" s="2">
        <v>1.25</v>
      </c>
      <c r="E8053" s="2">
        <v>1.27</v>
      </c>
      <c r="F8053" s="2">
        <v>0.79365079400000005</v>
      </c>
    </row>
    <row r="8054" spans="1:6" x14ac:dyDescent="0.25">
      <c r="A8054" s="3">
        <v>34036</v>
      </c>
      <c r="B8054" s="2">
        <v>1.24</v>
      </c>
      <c r="C8054" s="2">
        <v>1.28</v>
      </c>
      <c r="D8054" s="2">
        <v>1.23</v>
      </c>
      <c r="E8054" s="2">
        <v>1.25</v>
      </c>
      <c r="F8054" s="2">
        <v>0.80645161300000001</v>
      </c>
    </row>
    <row r="8055" spans="1:6" x14ac:dyDescent="0.25">
      <c r="A8055" s="3">
        <v>34033</v>
      </c>
      <c r="B8055" s="2">
        <v>1.28</v>
      </c>
      <c r="C8055" s="2">
        <v>1.3</v>
      </c>
      <c r="D8055" s="2">
        <v>1.26</v>
      </c>
      <c r="E8055" s="2">
        <v>1.28</v>
      </c>
      <c r="F8055" s="2">
        <v>0</v>
      </c>
    </row>
    <row r="8056" spans="1:6" x14ac:dyDescent="0.25">
      <c r="A8056" s="3">
        <v>34032</v>
      </c>
      <c r="B8056" s="2">
        <v>1.26</v>
      </c>
      <c r="C8056" s="2">
        <v>1.28</v>
      </c>
      <c r="D8056" s="2">
        <v>1.22</v>
      </c>
      <c r="E8056" s="2">
        <v>1.28</v>
      </c>
      <c r="F8056" s="2">
        <v>1.587301587</v>
      </c>
    </row>
    <row r="8057" spans="1:6" x14ac:dyDescent="0.25">
      <c r="A8057" s="3">
        <v>34031</v>
      </c>
      <c r="B8057" s="2">
        <v>1.23</v>
      </c>
      <c r="C8057" s="2">
        <v>1.27</v>
      </c>
      <c r="D8057" s="2">
        <v>1.23</v>
      </c>
      <c r="E8057" s="2">
        <v>1.26</v>
      </c>
      <c r="F8057" s="2">
        <v>2.4390243900000002</v>
      </c>
    </row>
    <row r="8058" spans="1:6" x14ac:dyDescent="0.25">
      <c r="A8058" s="3">
        <v>34030</v>
      </c>
      <c r="B8058" s="2">
        <v>1.19</v>
      </c>
      <c r="C8058" s="2">
        <v>1.24</v>
      </c>
      <c r="D8058" s="2">
        <v>1.18</v>
      </c>
      <c r="E8058" s="2">
        <v>1.23</v>
      </c>
      <c r="F8058" s="2">
        <v>3.361344538</v>
      </c>
    </row>
    <row r="8059" spans="1:6" x14ac:dyDescent="0.25">
      <c r="A8059" s="3">
        <v>34029</v>
      </c>
      <c r="B8059" s="2">
        <v>1.22</v>
      </c>
      <c r="C8059" s="2">
        <v>1.23</v>
      </c>
      <c r="D8059" s="2">
        <v>1.19</v>
      </c>
      <c r="E8059" s="2">
        <v>1.2</v>
      </c>
      <c r="F8059" s="2">
        <v>-1.6393442620000001</v>
      </c>
    </row>
    <row r="8060" spans="1:6" x14ac:dyDescent="0.25">
      <c r="A8060" s="3">
        <v>34026</v>
      </c>
      <c r="B8060" s="2">
        <v>1.21</v>
      </c>
      <c r="C8060" s="2">
        <v>1.23</v>
      </c>
      <c r="D8060" s="2">
        <v>1.2</v>
      </c>
      <c r="E8060" s="2">
        <v>1.22</v>
      </c>
      <c r="F8060" s="2">
        <v>0.82644628099999995</v>
      </c>
    </row>
    <row r="8061" spans="1:6" x14ac:dyDescent="0.25">
      <c r="A8061" s="3">
        <v>34025</v>
      </c>
      <c r="B8061" s="2">
        <v>1.18</v>
      </c>
      <c r="C8061" s="2">
        <v>1.22</v>
      </c>
      <c r="D8061" s="2">
        <v>1.18</v>
      </c>
      <c r="E8061" s="2">
        <v>1.2</v>
      </c>
      <c r="F8061" s="2">
        <v>1.6949152540000001</v>
      </c>
    </row>
    <row r="8062" spans="1:6" x14ac:dyDescent="0.25">
      <c r="A8062" s="3">
        <v>34024</v>
      </c>
      <c r="B8062" s="2">
        <v>1.1200000000000001</v>
      </c>
      <c r="C8062" s="2">
        <v>1.19</v>
      </c>
      <c r="D8062" s="2">
        <v>1.1000000000000001</v>
      </c>
      <c r="E8062" s="2">
        <v>1.19</v>
      </c>
      <c r="F8062" s="2">
        <v>6.25</v>
      </c>
    </row>
    <row r="8063" spans="1:6" x14ac:dyDescent="0.25">
      <c r="A8063" s="3">
        <v>34023</v>
      </c>
      <c r="B8063" s="2">
        <v>1.1599999999999999</v>
      </c>
      <c r="C8063" s="2">
        <v>1.1599999999999999</v>
      </c>
      <c r="D8063" s="2">
        <v>1.1000000000000001</v>
      </c>
      <c r="E8063" s="2">
        <v>1.1299999999999999</v>
      </c>
      <c r="F8063" s="2">
        <v>-2.5862068969999998</v>
      </c>
    </row>
    <row r="8064" spans="1:6" x14ac:dyDescent="0.25">
      <c r="A8064" s="3">
        <v>34022</v>
      </c>
      <c r="B8064" s="2">
        <v>1.18</v>
      </c>
      <c r="C8064" s="2">
        <v>1.2</v>
      </c>
      <c r="D8064" s="2">
        <v>1.1399999999999999</v>
      </c>
      <c r="E8064" s="2">
        <v>1.1399999999999999</v>
      </c>
      <c r="F8064" s="2">
        <v>-3.3898305080000002</v>
      </c>
    </row>
    <row r="8065" spans="1:6" x14ac:dyDescent="0.25">
      <c r="A8065" s="3">
        <v>34019</v>
      </c>
      <c r="B8065" s="2">
        <v>1.2</v>
      </c>
      <c r="C8065" s="2">
        <v>1.2</v>
      </c>
      <c r="D8065" s="2">
        <v>1.1599999999999999</v>
      </c>
      <c r="E8065" s="2">
        <v>1.18</v>
      </c>
      <c r="F8065" s="2">
        <v>-1.6666666670000001</v>
      </c>
    </row>
    <row r="8066" spans="1:6" x14ac:dyDescent="0.25">
      <c r="A8066" s="3">
        <v>34018</v>
      </c>
      <c r="B8066" s="2">
        <v>1.1599999999999999</v>
      </c>
      <c r="C8066" s="2">
        <v>1.2</v>
      </c>
      <c r="D8066" s="2">
        <v>1.1299999999999999</v>
      </c>
      <c r="E8066" s="2">
        <v>1.2</v>
      </c>
      <c r="F8066" s="2">
        <v>3.448275862</v>
      </c>
    </row>
    <row r="8067" spans="1:6" x14ac:dyDescent="0.25">
      <c r="A8067" s="3">
        <v>34017</v>
      </c>
      <c r="B8067" s="2">
        <v>1.1399999999999999</v>
      </c>
      <c r="C8067" s="2">
        <v>1.1499999999999999</v>
      </c>
      <c r="D8067" s="2">
        <v>1.07</v>
      </c>
      <c r="E8067" s="2">
        <v>1.1399999999999999</v>
      </c>
      <c r="F8067" s="2">
        <v>0</v>
      </c>
    </row>
    <row r="8068" spans="1:6" x14ac:dyDescent="0.25">
      <c r="A8068" s="3">
        <v>34016</v>
      </c>
      <c r="B8068" s="2">
        <v>1.19</v>
      </c>
      <c r="C8068" s="2">
        <v>1.19</v>
      </c>
      <c r="D8068" s="2">
        <v>1.1200000000000001</v>
      </c>
      <c r="E8068" s="2">
        <v>1.1299999999999999</v>
      </c>
      <c r="F8068" s="2">
        <v>-5.0420168070000004</v>
      </c>
    </row>
    <row r="8069" spans="1:6" x14ac:dyDescent="0.25">
      <c r="A8069" s="3">
        <v>34012</v>
      </c>
      <c r="B8069" s="2">
        <v>1.22</v>
      </c>
      <c r="C8069" s="2">
        <v>1.22</v>
      </c>
      <c r="D8069" s="2">
        <v>1.19</v>
      </c>
      <c r="E8069" s="2">
        <v>1.2</v>
      </c>
      <c r="F8069" s="2">
        <v>-1.6393442620000001</v>
      </c>
    </row>
    <row r="8070" spans="1:6" x14ac:dyDescent="0.25">
      <c r="A8070" s="3">
        <v>34011</v>
      </c>
      <c r="B8070" s="2">
        <v>1.23</v>
      </c>
      <c r="C8070" s="2">
        <v>1.24</v>
      </c>
      <c r="D8070" s="2">
        <v>1.22</v>
      </c>
      <c r="E8070" s="2">
        <v>1.22</v>
      </c>
      <c r="F8070" s="2">
        <v>-0.81300813000000005</v>
      </c>
    </row>
    <row r="8071" spans="1:6" x14ac:dyDescent="0.25">
      <c r="A8071" s="3">
        <v>34010</v>
      </c>
      <c r="B8071" s="2">
        <v>1.2</v>
      </c>
      <c r="C8071" s="2">
        <v>1.24</v>
      </c>
      <c r="D8071" s="2">
        <v>1.2</v>
      </c>
      <c r="E8071" s="2">
        <v>1.22</v>
      </c>
      <c r="F8071" s="2">
        <v>1.6666666670000001</v>
      </c>
    </row>
    <row r="8072" spans="1:6" x14ac:dyDescent="0.25">
      <c r="A8072" s="3">
        <v>34009</v>
      </c>
      <c r="B8072" s="2">
        <v>1.24</v>
      </c>
      <c r="C8072" s="2">
        <v>1.25</v>
      </c>
      <c r="D8072" s="2">
        <v>1.18</v>
      </c>
      <c r="E8072" s="2">
        <v>1.19</v>
      </c>
      <c r="F8072" s="2">
        <v>-4.0322580649999997</v>
      </c>
    </row>
    <row r="8073" spans="1:6" x14ac:dyDescent="0.25">
      <c r="A8073" s="3">
        <v>34008</v>
      </c>
      <c r="B8073" s="2">
        <v>1.23</v>
      </c>
      <c r="C8073" s="2">
        <v>1.24</v>
      </c>
      <c r="D8073" s="2">
        <v>1.21</v>
      </c>
      <c r="E8073" s="2">
        <v>1.22</v>
      </c>
      <c r="F8073" s="2">
        <v>-0.81300813000000005</v>
      </c>
    </row>
    <row r="8074" spans="1:6" x14ac:dyDescent="0.25">
      <c r="A8074" s="3">
        <v>34005</v>
      </c>
      <c r="B8074" s="2">
        <v>1.25</v>
      </c>
      <c r="C8074" s="2">
        <v>1.29</v>
      </c>
      <c r="D8074" s="2">
        <v>1.21</v>
      </c>
      <c r="E8074" s="2">
        <v>1.23</v>
      </c>
      <c r="F8074" s="2">
        <v>-1.6</v>
      </c>
    </row>
    <row r="8075" spans="1:6" x14ac:dyDescent="0.25">
      <c r="A8075" s="3">
        <v>34004</v>
      </c>
      <c r="B8075" s="2">
        <v>1.29</v>
      </c>
      <c r="C8075" s="2">
        <v>1.29</v>
      </c>
      <c r="D8075" s="2">
        <v>1.24</v>
      </c>
      <c r="E8075" s="2">
        <v>1.27</v>
      </c>
      <c r="F8075" s="2">
        <v>-1.5503875970000001</v>
      </c>
    </row>
    <row r="8076" spans="1:6" x14ac:dyDescent="0.25">
      <c r="A8076" s="3">
        <v>34003</v>
      </c>
      <c r="B8076" s="2">
        <v>1.3</v>
      </c>
      <c r="C8076" s="2">
        <v>1.31</v>
      </c>
      <c r="D8076" s="2">
        <v>1.26</v>
      </c>
      <c r="E8076" s="2">
        <v>1.29</v>
      </c>
      <c r="F8076" s="2">
        <v>-0.76923076899999998</v>
      </c>
    </row>
    <row r="8077" spans="1:6" x14ac:dyDescent="0.25">
      <c r="A8077" s="3">
        <v>34002</v>
      </c>
      <c r="B8077" s="2">
        <v>1.26</v>
      </c>
      <c r="C8077" s="2">
        <v>1.29</v>
      </c>
      <c r="D8077" s="2">
        <v>1.26</v>
      </c>
      <c r="E8077" s="2">
        <v>1.28</v>
      </c>
      <c r="F8077" s="2">
        <v>1.587301587</v>
      </c>
    </row>
    <row r="8078" spans="1:6" x14ac:dyDescent="0.25">
      <c r="A8078" s="3">
        <v>34001</v>
      </c>
      <c r="B8078" s="2">
        <v>1.24</v>
      </c>
      <c r="C8078" s="2">
        <v>1.27</v>
      </c>
      <c r="D8078" s="2">
        <v>1.24</v>
      </c>
      <c r="E8078" s="2">
        <v>1.26</v>
      </c>
      <c r="F8078" s="2">
        <v>1.612903226</v>
      </c>
    </row>
    <row r="8079" spans="1:6" x14ac:dyDescent="0.25">
      <c r="A8079" s="3">
        <v>33998</v>
      </c>
      <c r="B8079" s="2">
        <v>1.23</v>
      </c>
      <c r="C8079" s="2">
        <v>1.24</v>
      </c>
      <c r="D8079" s="2">
        <v>1.22</v>
      </c>
      <c r="E8079" s="2">
        <v>1.23</v>
      </c>
      <c r="F8079" s="2">
        <v>0</v>
      </c>
    </row>
    <row r="8080" spans="1:6" x14ac:dyDescent="0.25">
      <c r="A8080" s="3">
        <v>33997</v>
      </c>
      <c r="B8080" s="2">
        <v>1.23</v>
      </c>
      <c r="C8080" s="2">
        <v>1.24</v>
      </c>
      <c r="D8080" s="2">
        <v>1.21</v>
      </c>
      <c r="E8080" s="2">
        <v>1.21</v>
      </c>
      <c r="F8080" s="2">
        <v>-1.6260162600000001</v>
      </c>
    </row>
    <row r="8081" spans="1:6" x14ac:dyDescent="0.25">
      <c r="A8081" s="3">
        <v>33996</v>
      </c>
      <c r="B8081" s="2">
        <v>1.28</v>
      </c>
      <c r="C8081" s="2">
        <v>1.28</v>
      </c>
      <c r="D8081" s="2">
        <v>1.23</v>
      </c>
      <c r="E8081" s="2">
        <v>1.24</v>
      </c>
      <c r="F8081" s="2">
        <v>-3.125</v>
      </c>
    </row>
    <row r="8082" spans="1:6" x14ac:dyDescent="0.25">
      <c r="A8082" s="3">
        <v>33995</v>
      </c>
      <c r="B8082" s="2">
        <v>1.31</v>
      </c>
      <c r="C8082" s="2">
        <v>1.32</v>
      </c>
      <c r="D8082" s="2">
        <v>1.27</v>
      </c>
      <c r="E8082" s="2">
        <v>1.28</v>
      </c>
      <c r="F8082" s="2">
        <v>-2.2900763359999998</v>
      </c>
    </row>
    <row r="8083" spans="1:6" x14ac:dyDescent="0.25">
      <c r="A8083" s="3">
        <v>33994</v>
      </c>
      <c r="B8083" s="2">
        <v>1.28</v>
      </c>
      <c r="C8083" s="2">
        <v>1.3</v>
      </c>
      <c r="D8083" s="2">
        <v>1.26</v>
      </c>
      <c r="E8083" s="2">
        <v>1.29</v>
      </c>
      <c r="F8083" s="2">
        <v>0.78125</v>
      </c>
    </row>
    <row r="8084" spans="1:6" x14ac:dyDescent="0.25">
      <c r="A8084" s="3">
        <v>33991</v>
      </c>
      <c r="B8084" s="2">
        <v>1.29</v>
      </c>
      <c r="C8084" s="2">
        <v>1.31</v>
      </c>
      <c r="D8084" s="2">
        <v>1.28</v>
      </c>
      <c r="E8084" s="2">
        <v>1.28</v>
      </c>
      <c r="F8084" s="2">
        <v>-0.77519379799999999</v>
      </c>
    </row>
    <row r="8085" spans="1:6" x14ac:dyDescent="0.25">
      <c r="A8085" s="3">
        <v>33990</v>
      </c>
      <c r="B8085" s="2">
        <v>1.23</v>
      </c>
      <c r="C8085" s="2">
        <v>1.29</v>
      </c>
      <c r="D8085" s="2">
        <v>1.22</v>
      </c>
      <c r="E8085" s="2">
        <v>1.28</v>
      </c>
      <c r="F8085" s="2">
        <v>4.0650406500000003</v>
      </c>
    </row>
    <row r="8086" spans="1:6" x14ac:dyDescent="0.25">
      <c r="A8086" s="3">
        <v>33989</v>
      </c>
      <c r="B8086" s="2">
        <v>1.23</v>
      </c>
      <c r="C8086" s="2">
        <v>1.24</v>
      </c>
      <c r="D8086" s="2">
        <v>1.21</v>
      </c>
      <c r="E8086" s="2">
        <v>1.23</v>
      </c>
      <c r="F8086" s="2">
        <v>0</v>
      </c>
    </row>
    <row r="8087" spans="1:6" x14ac:dyDescent="0.25">
      <c r="A8087" s="3">
        <v>33988</v>
      </c>
      <c r="B8087" s="2">
        <v>1.24</v>
      </c>
      <c r="C8087" s="2">
        <v>1.25</v>
      </c>
      <c r="D8087" s="2">
        <v>1.2</v>
      </c>
      <c r="E8087" s="2">
        <v>1.23</v>
      </c>
      <c r="F8087" s="2">
        <v>-0.80645161300000001</v>
      </c>
    </row>
    <row r="8088" spans="1:6" x14ac:dyDescent="0.25">
      <c r="A8088" s="3">
        <v>33987</v>
      </c>
      <c r="B8088" s="2">
        <v>1.2</v>
      </c>
      <c r="C8088" s="2">
        <v>1.24</v>
      </c>
      <c r="D8088" s="2">
        <v>1.19</v>
      </c>
      <c r="E8088" s="2">
        <v>1.24</v>
      </c>
      <c r="F8088" s="2">
        <v>3.3333333330000001</v>
      </c>
    </row>
    <row r="8089" spans="1:6" x14ac:dyDescent="0.25">
      <c r="A8089" s="3">
        <v>33984</v>
      </c>
      <c r="B8089" s="2">
        <v>1.23</v>
      </c>
      <c r="C8089" s="2">
        <v>1.24</v>
      </c>
      <c r="D8089" s="2">
        <v>1.21</v>
      </c>
      <c r="E8089" s="2">
        <v>1.21</v>
      </c>
      <c r="F8089" s="2">
        <v>-1.6260162600000001</v>
      </c>
    </row>
    <row r="8090" spans="1:6" x14ac:dyDescent="0.25">
      <c r="A8090" s="3">
        <v>33983</v>
      </c>
      <c r="B8090" s="2">
        <v>1.21</v>
      </c>
      <c r="C8090" s="2">
        <v>1.25</v>
      </c>
      <c r="D8090" s="2">
        <v>1.21</v>
      </c>
      <c r="E8090" s="2">
        <v>1.25</v>
      </c>
      <c r="F8090" s="2">
        <v>3.3057851239999998</v>
      </c>
    </row>
    <row r="8091" spans="1:6" x14ac:dyDescent="0.25">
      <c r="A8091" s="3">
        <v>33982</v>
      </c>
      <c r="B8091" s="2">
        <v>1.1599999999999999</v>
      </c>
      <c r="C8091" s="2">
        <v>1.22</v>
      </c>
      <c r="D8091" s="2">
        <v>1.1599999999999999</v>
      </c>
      <c r="E8091" s="2">
        <v>1.19</v>
      </c>
      <c r="F8091" s="2">
        <v>2.5862068969999998</v>
      </c>
    </row>
    <row r="8092" spans="1:6" x14ac:dyDescent="0.25">
      <c r="A8092" s="3">
        <v>33981</v>
      </c>
      <c r="B8092" s="2">
        <v>1.1599999999999999</v>
      </c>
      <c r="C8092" s="2">
        <v>1.18</v>
      </c>
      <c r="D8092" s="2">
        <v>1.1499999999999999</v>
      </c>
      <c r="E8092" s="2">
        <v>1.17</v>
      </c>
      <c r="F8092" s="2">
        <v>0.86206896600000005</v>
      </c>
    </row>
    <row r="8093" spans="1:6" x14ac:dyDescent="0.25">
      <c r="A8093" s="3">
        <v>33980</v>
      </c>
      <c r="B8093" s="2">
        <v>1.1299999999999999</v>
      </c>
      <c r="C8093" s="2">
        <v>1.17</v>
      </c>
      <c r="D8093" s="2">
        <v>1.1299999999999999</v>
      </c>
      <c r="E8093" s="2">
        <v>1.1599999999999999</v>
      </c>
      <c r="F8093" s="2">
        <v>2.6548672569999998</v>
      </c>
    </row>
    <row r="8094" spans="1:6" x14ac:dyDescent="0.25">
      <c r="A8094" s="3">
        <v>33977</v>
      </c>
      <c r="B8094" s="2">
        <v>1.1200000000000001</v>
      </c>
      <c r="C8094" s="2">
        <v>1.1299999999999999</v>
      </c>
      <c r="D8094" s="2">
        <v>1.1100000000000001</v>
      </c>
      <c r="E8094" s="2">
        <v>1.1299999999999999</v>
      </c>
      <c r="F8094" s="2">
        <v>0.89285714299999996</v>
      </c>
    </row>
    <row r="8095" spans="1:6" x14ac:dyDescent="0.25">
      <c r="A8095" s="3">
        <v>33976</v>
      </c>
      <c r="B8095" s="2">
        <v>1.1499999999999999</v>
      </c>
      <c r="C8095" s="2">
        <v>1.1499999999999999</v>
      </c>
      <c r="D8095" s="2">
        <v>1.1100000000000001</v>
      </c>
      <c r="E8095" s="2">
        <v>1.1100000000000001</v>
      </c>
      <c r="F8095" s="2">
        <v>-3.4782608700000002</v>
      </c>
    </row>
    <row r="8096" spans="1:6" x14ac:dyDescent="0.25">
      <c r="A8096" s="3">
        <v>33975</v>
      </c>
      <c r="B8096" s="2">
        <v>1.1200000000000001</v>
      </c>
      <c r="C8096" s="2">
        <v>1.1399999999999999</v>
      </c>
      <c r="D8096" s="2">
        <v>1.1200000000000001</v>
      </c>
      <c r="E8096" s="2">
        <v>1.1399999999999999</v>
      </c>
      <c r="F8096" s="2">
        <v>1.7857142859999999</v>
      </c>
    </row>
    <row r="8097" spans="1:6" x14ac:dyDescent="0.25">
      <c r="A8097" s="3">
        <v>33974</v>
      </c>
      <c r="B8097" s="2">
        <v>1.08</v>
      </c>
      <c r="C8097" s="2">
        <v>1.1100000000000001</v>
      </c>
      <c r="D8097" s="2">
        <v>1.08</v>
      </c>
      <c r="E8097" s="2">
        <v>1.1100000000000001</v>
      </c>
      <c r="F8097" s="2">
        <v>2.7777777779999999</v>
      </c>
    </row>
    <row r="8098" spans="1:6" x14ac:dyDescent="0.25">
      <c r="A8098" s="3">
        <v>33973</v>
      </c>
      <c r="B8098" s="2">
        <v>1.0900000000000001</v>
      </c>
      <c r="C8098" s="2">
        <v>1.0900000000000001</v>
      </c>
      <c r="D8098" s="2">
        <v>1.05</v>
      </c>
      <c r="E8098" s="2">
        <v>1.08</v>
      </c>
      <c r="F8098" s="2">
        <v>-0.91743119299999998</v>
      </c>
    </row>
    <row r="8099" spans="1:6" x14ac:dyDescent="0.25">
      <c r="A8099" s="3">
        <v>33969</v>
      </c>
      <c r="B8099" s="2">
        <v>1.0900000000000001</v>
      </c>
      <c r="C8099" s="2">
        <v>1.1100000000000001</v>
      </c>
      <c r="D8099" s="2">
        <v>1.08</v>
      </c>
      <c r="E8099" s="2">
        <v>1.0900000000000001</v>
      </c>
      <c r="F8099" s="2">
        <v>0</v>
      </c>
    </row>
    <row r="8100" spans="1:6" x14ac:dyDescent="0.25">
      <c r="A8100" s="3">
        <v>33968</v>
      </c>
      <c r="B8100" s="2">
        <v>1.07</v>
      </c>
      <c r="C8100" s="2">
        <v>1.1200000000000001</v>
      </c>
      <c r="D8100" s="2">
        <v>1.07</v>
      </c>
      <c r="E8100" s="2">
        <v>1.0900000000000001</v>
      </c>
      <c r="F8100" s="2">
        <v>1.869158879</v>
      </c>
    </row>
    <row r="8101" spans="1:6" x14ac:dyDescent="0.25">
      <c r="A8101" s="3">
        <v>33967</v>
      </c>
      <c r="B8101" s="2">
        <v>1.1200000000000001</v>
      </c>
      <c r="C8101" s="2">
        <v>1.1299999999999999</v>
      </c>
      <c r="D8101" s="2">
        <v>1.07</v>
      </c>
      <c r="E8101" s="2">
        <v>1.08</v>
      </c>
      <c r="F8101" s="2">
        <v>-3.5714285710000002</v>
      </c>
    </row>
    <row r="8102" spans="1:6" x14ac:dyDescent="0.25">
      <c r="A8102" s="3">
        <v>33966</v>
      </c>
      <c r="B8102" s="2">
        <v>1.05</v>
      </c>
      <c r="C8102" s="2">
        <v>1.1100000000000001</v>
      </c>
      <c r="D8102" s="2">
        <v>1.03</v>
      </c>
      <c r="E8102" s="2">
        <v>1.1100000000000001</v>
      </c>
      <c r="F8102" s="2">
        <v>5.7142857139999998</v>
      </c>
    </row>
    <row r="8103" spans="1:6" x14ac:dyDescent="0.25">
      <c r="A8103" s="3">
        <v>33962</v>
      </c>
      <c r="B8103" s="2">
        <v>1.03</v>
      </c>
      <c r="C8103" s="2">
        <v>1.05</v>
      </c>
      <c r="D8103" s="2">
        <v>1.02</v>
      </c>
      <c r="E8103" s="2">
        <v>1.04</v>
      </c>
      <c r="F8103" s="2">
        <v>0.97087378599999996</v>
      </c>
    </row>
    <row r="8104" spans="1:6" x14ac:dyDescent="0.25">
      <c r="A8104" s="3">
        <v>33961</v>
      </c>
      <c r="B8104" s="2">
        <v>1.02</v>
      </c>
      <c r="C8104" s="2">
        <v>1.04</v>
      </c>
      <c r="D8104" s="2">
        <v>1.02</v>
      </c>
      <c r="E8104" s="2">
        <v>1.03</v>
      </c>
      <c r="F8104" s="2">
        <v>0.98039215700000004</v>
      </c>
    </row>
    <row r="8105" spans="1:6" x14ac:dyDescent="0.25">
      <c r="A8105" s="3">
        <v>33960</v>
      </c>
      <c r="B8105" s="2">
        <v>1.02</v>
      </c>
      <c r="C8105" s="2">
        <v>1.03</v>
      </c>
      <c r="D8105" s="2">
        <v>1</v>
      </c>
      <c r="E8105" s="2">
        <v>1.02</v>
      </c>
      <c r="F8105" s="2">
        <v>0</v>
      </c>
    </row>
    <row r="8106" spans="1:6" x14ac:dyDescent="0.25">
      <c r="A8106" s="3">
        <v>33959</v>
      </c>
      <c r="B8106" s="2">
        <v>1.01</v>
      </c>
      <c r="C8106" s="2">
        <v>1.03</v>
      </c>
      <c r="D8106" s="2">
        <v>1</v>
      </c>
      <c r="E8106" s="2">
        <v>1.01</v>
      </c>
      <c r="F8106" s="2">
        <v>0</v>
      </c>
    </row>
    <row r="8107" spans="1:6" x14ac:dyDescent="0.25">
      <c r="A8107" s="3">
        <v>33956</v>
      </c>
      <c r="B8107" s="2">
        <v>1.01</v>
      </c>
      <c r="C8107" s="2">
        <v>1.04</v>
      </c>
      <c r="D8107" s="2">
        <v>1</v>
      </c>
      <c r="E8107" s="2">
        <v>1.02</v>
      </c>
      <c r="F8107" s="2">
        <v>0.99009901</v>
      </c>
    </row>
    <row r="8108" spans="1:6" x14ac:dyDescent="0.25">
      <c r="A8108" s="3">
        <v>33955</v>
      </c>
      <c r="B8108" s="2">
        <v>0.97</v>
      </c>
      <c r="C8108" s="2">
        <v>1.01</v>
      </c>
      <c r="D8108" s="2">
        <v>0.97</v>
      </c>
      <c r="E8108" s="2">
        <v>1.01</v>
      </c>
      <c r="F8108" s="2">
        <v>4.1237113399999998</v>
      </c>
    </row>
    <row r="8109" spans="1:6" x14ac:dyDescent="0.25">
      <c r="A8109" s="3">
        <v>33954</v>
      </c>
      <c r="B8109" s="2">
        <v>0.98</v>
      </c>
      <c r="C8109" s="2">
        <v>0.99</v>
      </c>
      <c r="D8109" s="2">
        <v>0.96</v>
      </c>
      <c r="E8109" s="2">
        <v>0.97</v>
      </c>
      <c r="F8109" s="2">
        <v>-1.0204081629999999</v>
      </c>
    </row>
    <row r="8110" spans="1:6" x14ac:dyDescent="0.25">
      <c r="A8110" s="3">
        <v>33953</v>
      </c>
      <c r="B8110" s="2">
        <v>0.99</v>
      </c>
      <c r="C8110" s="2">
        <v>0.99</v>
      </c>
      <c r="D8110" s="2">
        <v>0.96</v>
      </c>
      <c r="E8110" s="2">
        <v>0.98</v>
      </c>
      <c r="F8110" s="2">
        <v>-1.0101010100000001</v>
      </c>
    </row>
    <row r="8111" spans="1:6" x14ac:dyDescent="0.25">
      <c r="A8111" s="3">
        <v>33952</v>
      </c>
      <c r="B8111" s="2">
        <v>0.99</v>
      </c>
      <c r="C8111" s="2">
        <v>1.02</v>
      </c>
      <c r="D8111" s="2">
        <v>0.98</v>
      </c>
      <c r="E8111" s="2">
        <v>0.99</v>
      </c>
      <c r="F8111" s="2">
        <v>0</v>
      </c>
    </row>
    <row r="8112" spans="1:6" x14ac:dyDescent="0.25">
      <c r="A8112" s="3">
        <v>33949</v>
      </c>
      <c r="B8112" s="2">
        <v>1.01</v>
      </c>
      <c r="C8112" s="2">
        <v>1.01</v>
      </c>
      <c r="D8112" s="2">
        <v>0.98</v>
      </c>
      <c r="E8112" s="2">
        <v>0.99</v>
      </c>
      <c r="F8112" s="2">
        <v>-1.98019802</v>
      </c>
    </row>
    <row r="8113" spans="1:6" x14ac:dyDescent="0.25">
      <c r="A8113" s="3">
        <v>33948</v>
      </c>
      <c r="B8113" s="2">
        <v>1.02</v>
      </c>
      <c r="C8113" s="2">
        <v>1.03</v>
      </c>
      <c r="D8113" s="2">
        <v>1</v>
      </c>
      <c r="E8113" s="2">
        <v>1.02</v>
      </c>
      <c r="F8113" s="2">
        <v>0</v>
      </c>
    </row>
    <row r="8114" spans="1:6" x14ac:dyDescent="0.25">
      <c r="A8114" s="3">
        <v>33947</v>
      </c>
      <c r="B8114" s="2">
        <v>1.03</v>
      </c>
      <c r="C8114" s="2">
        <v>1.04</v>
      </c>
      <c r="D8114" s="2">
        <v>1.01</v>
      </c>
      <c r="E8114" s="2">
        <v>1.02</v>
      </c>
      <c r="F8114" s="2">
        <v>-0.97087378599999996</v>
      </c>
    </row>
    <row r="8115" spans="1:6" x14ac:dyDescent="0.25">
      <c r="A8115" s="3">
        <v>33946</v>
      </c>
      <c r="B8115" s="2">
        <v>1.04</v>
      </c>
      <c r="C8115" s="2">
        <v>1.04</v>
      </c>
      <c r="D8115" s="2">
        <v>1.02</v>
      </c>
      <c r="E8115" s="2">
        <v>1.03</v>
      </c>
      <c r="F8115" s="2">
        <v>-0.96153846200000004</v>
      </c>
    </row>
    <row r="8116" spans="1:6" x14ac:dyDescent="0.25">
      <c r="A8116" s="3">
        <v>33945</v>
      </c>
      <c r="B8116" s="2">
        <v>1.04</v>
      </c>
      <c r="C8116" s="2">
        <v>1.05</v>
      </c>
      <c r="D8116" s="2">
        <v>1.03</v>
      </c>
      <c r="E8116" s="2">
        <v>1.04</v>
      </c>
      <c r="F8116" s="2">
        <v>0</v>
      </c>
    </row>
    <row r="8117" spans="1:6" x14ac:dyDescent="0.25">
      <c r="A8117" s="3">
        <v>33942</v>
      </c>
      <c r="B8117" s="2">
        <v>1.02</v>
      </c>
      <c r="C8117" s="2">
        <v>1.05</v>
      </c>
      <c r="D8117" s="2">
        <v>1.02</v>
      </c>
      <c r="E8117" s="2">
        <v>1.03</v>
      </c>
      <c r="F8117" s="2">
        <v>0.98039215700000004</v>
      </c>
    </row>
    <row r="8118" spans="1:6" x14ac:dyDescent="0.25">
      <c r="A8118" s="3">
        <v>33941</v>
      </c>
      <c r="B8118" s="2">
        <v>1</v>
      </c>
      <c r="C8118" s="2">
        <v>1.02</v>
      </c>
      <c r="D8118" s="2">
        <v>0.98</v>
      </c>
      <c r="E8118" s="2">
        <v>1.02</v>
      </c>
      <c r="F8118" s="2">
        <v>2</v>
      </c>
    </row>
    <row r="8119" spans="1:6" x14ac:dyDescent="0.25">
      <c r="A8119" s="3">
        <v>33940</v>
      </c>
      <c r="B8119" s="2">
        <v>1.03</v>
      </c>
      <c r="C8119" s="2">
        <v>1.03</v>
      </c>
      <c r="D8119" s="2">
        <v>0.99</v>
      </c>
      <c r="E8119" s="2">
        <v>1.01</v>
      </c>
      <c r="F8119" s="2">
        <v>-1.941747573</v>
      </c>
    </row>
    <row r="8120" spans="1:6" x14ac:dyDescent="0.25">
      <c r="A8120" s="3">
        <v>33939</v>
      </c>
      <c r="B8120" s="2">
        <v>1.03</v>
      </c>
      <c r="C8120" s="2">
        <v>1.04</v>
      </c>
      <c r="D8120" s="2">
        <v>1.01</v>
      </c>
      <c r="E8120" s="2">
        <v>1.03</v>
      </c>
      <c r="F8120" s="2">
        <v>0</v>
      </c>
    </row>
    <row r="8121" spans="1:6" x14ac:dyDescent="0.25">
      <c r="A8121" s="3">
        <v>33938</v>
      </c>
      <c r="B8121" s="2">
        <v>1.04</v>
      </c>
      <c r="C8121" s="2">
        <v>1.04</v>
      </c>
      <c r="D8121" s="2">
        <v>1.01</v>
      </c>
      <c r="E8121" s="2">
        <v>1.04</v>
      </c>
      <c r="F8121" s="2">
        <v>0</v>
      </c>
    </row>
    <row r="8122" spans="1:6" x14ac:dyDescent="0.25">
      <c r="A8122" s="3">
        <v>33935</v>
      </c>
      <c r="B8122" s="2">
        <v>1.04</v>
      </c>
      <c r="C8122" s="2">
        <v>1.05</v>
      </c>
      <c r="D8122" s="2">
        <v>1.03</v>
      </c>
      <c r="E8122" s="2">
        <v>1.04</v>
      </c>
      <c r="F8122" s="2">
        <v>0</v>
      </c>
    </row>
    <row r="8123" spans="1:6" x14ac:dyDescent="0.25">
      <c r="A8123" s="3">
        <v>33933</v>
      </c>
      <c r="B8123" s="2">
        <v>1.05</v>
      </c>
      <c r="C8123" s="2">
        <v>1.06</v>
      </c>
      <c r="D8123" s="2">
        <v>1.03</v>
      </c>
      <c r="E8123" s="2">
        <v>1.04</v>
      </c>
      <c r="F8123" s="2">
        <v>-0.95238095199999995</v>
      </c>
    </row>
    <row r="8124" spans="1:6" x14ac:dyDescent="0.25">
      <c r="A8124" s="3">
        <v>33932</v>
      </c>
      <c r="B8124" s="2">
        <v>1.02</v>
      </c>
      <c r="C8124" s="2">
        <v>1.06</v>
      </c>
      <c r="D8124" s="2">
        <v>1.02</v>
      </c>
      <c r="E8124" s="2">
        <v>1.06</v>
      </c>
      <c r="F8124" s="2">
        <v>3.9215686270000001</v>
      </c>
    </row>
    <row r="8125" spans="1:6" x14ac:dyDescent="0.25">
      <c r="A8125" s="3">
        <v>33931</v>
      </c>
      <c r="B8125" s="2">
        <v>1.02</v>
      </c>
      <c r="C8125" s="2">
        <v>1.02</v>
      </c>
      <c r="D8125" s="2">
        <v>1</v>
      </c>
      <c r="E8125" s="2">
        <v>1.02</v>
      </c>
      <c r="F8125" s="2">
        <v>0</v>
      </c>
    </row>
    <row r="8126" spans="1:6" x14ac:dyDescent="0.25">
      <c r="A8126" s="3">
        <v>33928</v>
      </c>
      <c r="B8126" s="2">
        <v>1</v>
      </c>
      <c r="C8126" s="2">
        <v>1.05</v>
      </c>
      <c r="D8126" s="2">
        <v>1</v>
      </c>
      <c r="E8126" s="2">
        <v>1.03</v>
      </c>
      <c r="F8126" s="2">
        <v>3</v>
      </c>
    </row>
    <row r="8127" spans="1:6" x14ac:dyDescent="0.25">
      <c r="A8127" s="3">
        <v>33927</v>
      </c>
      <c r="B8127" s="2">
        <v>0.99</v>
      </c>
      <c r="C8127" s="2">
        <v>1.02</v>
      </c>
      <c r="D8127" s="2">
        <v>0.99</v>
      </c>
      <c r="E8127" s="2">
        <v>1</v>
      </c>
      <c r="F8127" s="2">
        <v>1.0101010100000001</v>
      </c>
    </row>
    <row r="8128" spans="1:6" x14ac:dyDescent="0.25">
      <c r="A8128" s="3">
        <v>33926</v>
      </c>
      <c r="B8128" s="2">
        <v>0.95</v>
      </c>
      <c r="C8128" s="2">
        <v>0.99</v>
      </c>
      <c r="D8128" s="2">
        <v>0.95</v>
      </c>
      <c r="E8128" s="2">
        <v>0.99</v>
      </c>
      <c r="F8128" s="2">
        <v>4.2105263160000002</v>
      </c>
    </row>
    <row r="8129" spans="1:6" x14ac:dyDescent="0.25">
      <c r="A8129" s="3">
        <v>33925</v>
      </c>
      <c r="B8129" s="2">
        <v>0.97</v>
      </c>
      <c r="C8129" s="2">
        <v>0.97</v>
      </c>
      <c r="D8129" s="2">
        <v>0.95</v>
      </c>
      <c r="E8129" s="2">
        <v>0.96</v>
      </c>
      <c r="F8129" s="2">
        <v>-1.030927835</v>
      </c>
    </row>
    <row r="8130" spans="1:6" x14ac:dyDescent="0.25">
      <c r="A8130" s="3">
        <v>33924</v>
      </c>
      <c r="B8130" s="2">
        <v>0.98</v>
      </c>
      <c r="C8130" s="2">
        <v>0.98</v>
      </c>
      <c r="D8130" s="2">
        <v>0.96</v>
      </c>
      <c r="E8130" s="2">
        <v>0.97</v>
      </c>
      <c r="F8130" s="2">
        <v>-1.0204081629999999</v>
      </c>
    </row>
    <row r="8131" spans="1:6" x14ac:dyDescent="0.25">
      <c r="A8131" s="3">
        <v>33921</v>
      </c>
      <c r="B8131" s="2">
        <v>0.99</v>
      </c>
      <c r="C8131" s="2">
        <v>0.99</v>
      </c>
      <c r="D8131" s="2">
        <v>0.97</v>
      </c>
      <c r="E8131" s="2">
        <v>0.98</v>
      </c>
      <c r="F8131" s="2">
        <v>-1.0101010100000001</v>
      </c>
    </row>
    <row r="8132" spans="1:6" x14ac:dyDescent="0.25">
      <c r="A8132" s="3">
        <v>33920</v>
      </c>
      <c r="B8132" s="2">
        <v>0.98</v>
      </c>
      <c r="C8132" s="2">
        <v>1</v>
      </c>
      <c r="D8132" s="2">
        <v>0.94</v>
      </c>
      <c r="E8132" s="2">
        <v>0.99</v>
      </c>
      <c r="F8132" s="2">
        <v>1.0204081629999999</v>
      </c>
    </row>
    <row r="8133" spans="1:6" x14ac:dyDescent="0.25">
      <c r="A8133" s="3">
        <v>33919</v>
      </c>
      <c r="B8133" s="2">
        <v>0.97</v>
      </c>
      <c r="C8133" s="2">
        <v>1.01</v>
      </c>
      <c r="D8133" s="2">
        <v>0.97</v>
      </c>
      <c r="E8133" s="2">
        <v>0.98</v>
      </c>
      <c r="F8133" s="2">
        <v>1.030927835</v>
      </c>
    </row>
    <row r="8134" spans="1:6" x14ac:dyDescent="0.25">
      <c r="A8134" s="3">
        <v>33918</v>
      </c>
      <c r="B8134" s="2">
        <v>0.92</v>
      </c>
      <c r="C8134" s="2">
        <v>0.97</v>
      </c>
      <c r="D8134" s="2">
        <v>0.91</v>
      </c>
      <c r="E8134" s="2">
        <v>0.97</v>
      </c>
      <c r="F8134" s="2">
        <v>5.434782609</v>
      </c>
    </row>
    <row r="8135" spans="1:6" x14ac:dyDescent="0.25">
      <c r="A8135" s="3">
        <v>33917</v>
      </c>
      <c r="B8135" s="2">
        <v>0.91</v>
      </c>
      <c r="C8135" s="2">
        <v>0.94</v>
      </c>
      <c r="D8135" s="2">
        <v>0.91</v>
      </c>
      <c r="E8135" s="2">
        <v>0.92</v>
      </c>
      <c r="F8135" s="2">
        <v>1.0989010990000001</v>
      </c>
    </row>
    <row r="8136" spans="1:6" x14ac:dyDescent="0.25">
      <c r="A8136" s="3">
        <v>33914</v>
      </c>
      <c r="B8136" s="2">
        <v>0.89</v>
      </c>
      <c r="C8136" s="2">
        <v>0.91</v>
      </c>
      <c r="D8136" s="2">
        <v>0.88</v>
      </c>
      <c r="E8136" s="2">
        <v>0.91</v>
      </c>
      <c r="F8136" s="2">
        <v>2.247191011</v>
      </c>
    </row>
    <row r="8137" spans="1:6" x14ac:dyDescent="0.25">
      <c r="A8137" s="3">
        <v>33913</v>
      </c>
      <c r="B8137" s="2">
        <v>0.86</v>
      </c>
      <c r="C8137" s="2">
        <v>0.9</v>
      </c>
      <c r="D8137" s="2">
        <v>0.86</v>
      </c>
      <c r="E8137" s="2">
        <v>0.9</v>
      </c>
      <c r="F8137" s="2">
        <v>4.651162791</v>
      </c>
    </row>
    <row r="8138" spans="1:6" x14ac:dyDescent="0.25">
      <c r="A8138" s="3">
        <v>33912</v>
      </c>
      <c r="B8138" s="2">
        <v>0.85</v>
      </c>
      <c r="C8138" s="2">
        <v>0.87</v>
      </c>
      <c r="D8138" s="2">
        <v>0.85</v>
      </c>
      <c r="E8138" s="2">
        <v>0.86</v>
      </c>
      <c r="F8138" s="2">
        <v>1.1764705879999999</v>
      </c>
    </row>
    <row r="8139" spans="1:6" x14ac:dyDescent="0.25">
      <c r="A8139" s="3">
        <v>33911</v>
      </c>
      <c r="B8139" s="2">
        <v>0.85</v>
      </c>
      <c r="C8139" s="2">
        <v>0.86</v>
      </c>
      <c r="D8139" s="2">
        <v>0.84</v>
      </c>
      <c r="E8139" s="2">
        <v>0.85</v>
      </c>
      <c r="F8139" s="2">
        <v>0</v>
      </c>
    </row>
    <row r="8140" spans="1:6" x14ac:dyDescent="0.25">
      <c r="A8140" s="3">
        <v>33910</v>
      </c>
      <c r="B8140" s="2">
        <v>0.84</v>
      </c>
      <c r="C8140" s="2">
        <v>0.85</v>
      </c>
      <c r="D8140" s="2">
        <v>0.83</v>
      </c>
      <c r="E8140" s="2">
        <v>0.85</v>
      </c>
      <c r="F8140" s="2">
        <v>1.19047619</v>
      </c>
    </row>
    <row r="8141" spans="1:6" x14ac:dyDescent="0.25">
      <c r="A8141" s="3">
        <v>33907</v>
      </c>
      <c r="B8141" s="2">
        <v>0.85</v>
      </c>
      <c r="C8141" s="2">
        <v>0.85</v>
      </c>
      <c r="D8141" s="2">
        <v>0.82</v>
      </c>
      <c r="E8141" s="2">
        <v>0.83</v>
      </c>
      <c r="F8141" s="2">
        <v>-2.3529411759999999</v>
      </c>
    </row>
    <row r="8142" spans="1:6" x14ac:dyDescent="0.25">
      <c r="A8142" s="3">
        <v>33906</v>
      </c>
      <c r="B8142" s="2">
        <v>0.84</v>
      </c>
      <c r="C8142" s="2">
        <v>0.86</v>
      </c>
      <c r="D8142" s="2">
        <v>0.84</v>
      </c>
      <c r="E8142" s="2">
        <v>0.85</v>
      </c>
      <c r="F8142" s="2">
        <v>1.19047619</v>
      </c>
    </row>
    <row r="8143" spans="1:6" x14ac:dyDescent="0.25">
      <c r="A8143" s="3">
        <v>33905</v>
      </c>
      <c r="B8143" s="2">
        <v>0.81</v>
      </c>
      <c r="C8143" s="2">
        <v>0.83</v>
      </c>
      <c r="D8143" s="2">
        <v>0.8</v>
      </c>
      <c r="E8143" s="2">
        <v>0.83</v>
      </c>
      <c r="F8143" s="2">
        <v>2.4691358019999998</v>
      </c>
    </row>
    <row r="8144" spans="1:6" x14ac:dyDescent="0.25">
      <c r="A8144" s="3">
        <v>33904</v>
      </c>
      <c r="B8144" s="2">
        <v>0.83</v>
      </c>
      <c r="C8144" s="2">
        <v>0.83</v>
      </c>
      <c r="D8144" s="2">
        <v>0.8</v>
      </c>
      <c r="E8144" s="2">
        <v>0.81</v>
      </c>
      <c r="F8144" s="2">
        <v>-2.4096385539999998</v>
      </c>
    </row>
    <row r="8145" spans="1:6" x14ac:dyDescent="0.25">
      <c r="A8145" s="3">
        <v>33903</v>
      </c>
      <c r="B8145" s="2">
        <v>0.81</v>
      </c>
      <c r="C8145" s="2">
        <v>0.82</v>
      </c>
      <c r="D8145" s="2">
        <v>0.8</v>
      </c>
      <c r="E8145" s="2">
        <v>0.82</v>
      </c>
      <c r="F8145" s="2">
        <v>1.2345679009999999</v>
      </c>
    </row>
    <row r="8146" spans="1:6" x14ac:dyDescent="0.25">
      <c r="A8146" s="3">
        <v>33900</v>
      </c>
      <c r="B8146" s="2">
        <v>0.82</v>
      </c>
      <c r="C8146" s="2">
        <v>0.83</v>
      </c>
      <c r="D8146" s="2">
        <v>0.81</v>
      </c>
      <c r="E8146" s="2">
        <v>0.81</v>
      </c>
      <c r="F8146" s="2">
        <v>-1.2195121950000001</v>
      </c>
    </row>
    <row r="8147" spans="1:6" x14ac:dyDescent="0.25">
      <c r="A8147" s="3">
        <v>33899</v>
      </c>
      <c r="B8147" s="2">
        <v>0.82</v>
      </c>
      <c r="C8147" s="2">
        <v>0.83</v>
      </c>
      <c r="D8147" s="2">
        <v>0.81</v>
      </c>
      <c r="E8147" s="2">
        <v>0.83</v>
      </c>
      <c r="F8147" s="2">
        <v>1.2195121950000001</v>
      </c>
    </row>
    <row r="8148" spans="1:6" x14ac:dyDescent="0.25">
      <c r="A8148" s="3">
        <v>33898</v>
      </c>
      <c r="B8148" s="2">
        <v>0.81</v>
      </c>
      <c r="C8148" s="2">
        <v>0.82</v>
      </c>
      <c r="D8148" s="2">
        <v>0.8</v>
      </c>
      <c r="E8148" s="2">
        <v>0.82</v>
      </c>
      <c r="F8148" s="2">
        <v>1.2345679009999999</v>
      </c>
    </row>
    <row r="8149" spans="1:6" x14ac:dyDescent="0.25">
      <c r="A8149" s="3">
        <v>33897</v>
      </c>
      <c r="B8149" s="2">
        <v>0.81</v>
      </c>
      <c r="C8149" s="2">
        <v>0.82</v>
      </c>
      <c r="D8149" s="2">
        <v>0.8</v>
      </c>
      <c r="E8149" s="2">
        <v>0.81</v>
      </c>
      <c r="F8149" s="2">
        <v>0</v>
      </c>
    </row>
    <row r="8150" spans="1:6" x14ac:dyDescent="0.25">
      <c r="A8150" s="3">
        <v>33896</v>
      </c>
      <c r="B8150" s="2">
        <v>0.8</v>
      </c>
      <c r="C8150" s="2">
        <v>0.82</v>
      </c>
      <c r="D8150" s="2">
        <v>0.79</v>
      </c>
      <c r="E8150" s="2">
        <v>0.81</v>
      </c>
      <c r="F8150" s="2">
        <v>1.25</v>
      </c>
    </row>
    <row r="8151" spans="1:6" x14ac:dyDescent="0.25">
      <c r="A8151" s="3">
        <v>33893</v>
      </c>
      <c r="B8151" s="2">
        <v>0.77</v>
      </c>
      <c r="C8151" s="2">
        <v>0.8</v>
      </c>
      <c r="D8151" s="2">
        <v>0.77</v>
      </c>
      <c r="E8151" s="2">
        <v>0.79</v>
      </c>
      <c r="F8151" s="2">
        <v>2.5974025969999999</v>
      </c>
    </row>
    <row r="8152" spans="1:6" x14ac:dyDescent="0.25">
      <c r="A8152" s="3">
        <v>33892</v>
      </c>
      <c r="B8152" s="2">
        <v>0.76</v>
      </c>
      <c r="C8152" s="2">
        <v>0.77</v>
      </c>
      <c r="D8152" s="2">
        <v>0.76</v>
      </c>
      <c r="E8152" s="2">
        <v>0.77</v>
      </c>
      <c r="F8152" s="2">
        <v>1.315789474</v>
      </c>
    </row>
    <row r="8153" spans="1:6" x14ac:dyDescent="0.25">
      <c r="A8153" s="3">
        <v>33891</v>
      </c>
      <c r="B8153" s="2">
        <v>0.76</v>
      </c>
      <c r="C8153" s="2">
        <v>0.77</v>
      </c>
      <c r="D8153" s="2">
        <v>0.76</v>
      </c>
      <c r="E8153" s="2">
        <v>0.76</v>
      </c>
      <c r="F8153" s="2">
        <v>0</v>
      </c>
    </row>
    <row r="8154" spans="1:6" x14ac:dyDescent="0.25">
      <c r="A8154" s="3">
        <v>33890</v>
      </c>
      <c r="B8154" s="2">
        <v>0.76</v>
      </c>
      <c r="C8154" s="2">
        <v>0.77</v>
      </c>
      <c r="D8154" s="2">
        <v>0.76</v>
      </c>
      <c r="E8154" s="2">
        <v>0.77</v>
      </c>
      <c r="F8154" s="2">
        <v>1.315789474</v>
      </c>
    </row>
    <row r="8155" spans="1:6" x14ac:dyDescent="0.25">
      <c r="A8155" s="3">
        <v>33889</v>
      </c>
      <c r="B8155" s="2">
        <v>0.75</v>
      </c>
      <c r="C8155" s="2">
        <v>0.76</v>
      </c>
      <c r="D8155" s="2">
        <v>0.74</v>
      </c>
      <c r="E8155" s="2">
        <v>0.76</v>
      </c>
      <c r="F8155" s="2">
        <v>1.3333333329999999</v>
      </c>
    </row>
    <row r="8156" spans="1:6" x14ac:dyDescent="0.25">
      <c r="A8156" s="3">
        <v>33886</v>
      </c>
      <c r="B8156" s="2">
        <v>0.76</v>
      </c>
      <c r="C8156" s="2">
        <v>0.76</v>
      </c>
      <c r="D8156" s="2">
        <v>0.75</v>
      </c>
      <c r="E8156" s="2">
        <v>0.75</v>
      </c>
      <c r="F8156" s="2">
        <v>-1.315789474</v>
      </c>
    </row>
    <row r="8157" spans="1:6" x14ac:dyDescent="0.25">
      <c r="A8157" s="3">
        <v>33885</v>
      </c>
      <c r="B8157" s="2">
        <v>0.75</v>
      </c>
      <c r="C8157" s="2">
        <v>0.76</v>
      </c>
      <c r="D8157" s="2">
        <v>0.74</v>
      </c>
      <c r="E8157" s="2">
        <v>0.76</v>
      </c>
      <c r="F8157" s="2">
        <v>1.3333333329999999</v>
      </c>
    </row>
    <row r="8158" spans="1:6" x14ac:dyDescent="0.25">
      <c r="A8158" s="3">
        <v>33884</v>
      </c>
      <c r="B8158" s="2">
        <v>0.73</v>
      </c>
      <c r="C8158" s="2">
        <v>0.76</v>
      </c>
      <c r="D8158" s="2">
        <v>0.72</v>
      </c>
      <c r="E8158" s="2">
        <v>0.73</v>
      </c>
      <c r="F8158" s="2">
        <v>0</v>
      </c>
    </row>
    <row r="8159" spans="1:6" x14ac:dyDescent="0.25">
      <c r="A8159" s="3">
        <v>33883</v>
      </c>
      <c r="B8159" s="2">
        <v>0.72</v>
      </c>
      <c r="C8159" s="2">
        <v>0.74</v>
      </c>
      <c r="D8159" s="2">
        <v>0.71</v>
      </c>
      <c r="E8159" s="2">
        <v>0.73</v>
      </c>
      <c r="F8159" s="2">
        <v>1.388888889</v>
      </c>
    </row>
    <row r="8160" spans="1:6" x14ac:dyDescent="0.25">
      <c r="A8160" s="3">
        <v>33882</v>
      </c>
      <c r="B8160" s="2">
        <v>0.71</v>
      </c>
      <c r="C8160" s="2">
        <v>0.72</v>
      </c>
      <c r="D8160" s="2">
        <v>0.67</v>
      </c>
      <c r="E8160" s="2">
        <v>0.72</v>
      </c>
      <c r="F8160" s="2">
        <v>1.4084507040000001</v>
      </c>
    </row>
    <row r="8161" spans="1:6" x14ac:dyDescent="0.25">
      <c r="A8161" s="3">
        <v>33879</v>
      </c>
      <c r="B8161" s="2">
        <v>0.74</v>
      </c>
      <c r="C8161" s="2">
        <v>0.74</v>
      </c>
      <c r="D8161" s="2">
        <v>0.71</v>
      </c>
      <c r="E8161" s="2">
        <v>0.71</v>
      </c>
      <c r="F8161" s="2">
        <v>-4.0540540539999999</v>
      </c>
    </row>
    <row r="8162" spans="1:6" x14ac:dyDescent="0.25">
      <c r="A8162" s="3">
        <v>33878</v>
      </c>
      <c r="B8162" s="2">
        <v>0.74</v>
      </c>
      <c r="C8162" s="2">
        <v>0.75</v>
      </c>
      <c r="D8162" s="2">
        <v>0.73</v>
      </c>
      <c r="E8162" s="2">
        <v>0.74</v>
      </c>
      <c r="F8162" s="2">
        <v>0</v>
      </c>
    </row>
    <row r="8163" spans="1:6" x14ac:dyDescent="0.25">
      <c r="A8163" s="3">
        <v>33877</v>
      </c>
      <c r="B8163" s="2">
        <v>0.74</v>
      </c>
      <c r="C8163" s="2">
        <v>0.74</v>
      </c>
      <c r="D8163" s="2">
        <v>0.73</v>
      </c>
      <c r="E8163" s="2">
        <v>0.73</v>
      </c>
      <c r="F8163" s="2">
        <v>-1.3513513509999999</v>
      </c>
    </row>
    <row r="8164" spans="1:6" x14ac:dyDescent="0.25">
      <c r="A8164" s="3">
        <v>33876</v>
      </c>
      <c r="B8164" s="2">
        <v>0.72</v>
      </c>
      <c r="C8164" s="2">
        <v>0.75</v>
      </c>
      <c r="D8164" s="2">
        <v>0.71</v>
      </c>
      <c r="E8164" s="2">
        <v>0.74</v>
      </c>
      <c r="F8164" s="2">
        <v>2.7777777779999999</v>
      </c>
    </row>
    <row r="8165" spans="1:6" x14ac:dyDescent="0.25">
      <c r="A8165" s="3">
        <v>33875</v>
      </c>
      <c r="B8165" s="2">
        <v>0.74</v>
      </c>
      <c r="C8165" s="2">
        <v>0.74</v>
      </c>
      <c r="D8165" s="2">
        <v>0.7</v>
      </c>
      <c r="E8165" s="2">
        <v>0.72</v>
      </c>
      <c r="F8165" s="2">
        <v>-2.7027027029999999</v>
      </c>
    </row>
    <row r="8166" spans="1:6" x14ac:dyDescent="0.25">
      <c r="A8166" s="3">
        <v>33872</v>
      </c>
      <c r="B8166" s="2">
        <v>0.78</v>
      </c>
      <c r="C8166" s="2">
        <v>0.78</v>
      </c>
      <c r="D8166" s="2">
        <v>0.73</v>
      </c>
      <c r="E8166" s="2">
        <v>0.74</v>
      </c>
      <c r="F8166" s="2">
        <v>-5.1282051280000003</v>
      </c>
    </row>
    <row r="8167" spans="1:6" x14ac:dyDescent="0.25">
      <c r="A8167" s="3">
        <v>33871</v>
      </c>
      <c r="B8167" s="2">
        <v>0.76</v>
      </c>
      <c r="C8167" s="2">
        <v>0.78</v>
      </c>
      <c r="D8167" s="2">
        <v>0.75</v>
      </c>
      <c r="E8167" s="2">
        <v>0.77</v>
      </c>
      <c r="F8167" s="2">
        <v>1.315789474</v>
      </c>
    </row>
    <row r="8168" spans="1:6" x14ac:dyDescent="0.25">
      <c r="A8168" s="3">
        <v>33870</v>
      </c>
      <c r="B8168" s="2">
        <v>0.76</v>
      </c>
      <c r="C8168" s="2">
        <v>0.76</v>
      </c>
      <c r="D8168" s="2">
        <v>0.74</v>
      </c>
      <c r="E8168" s="2">
        <v>0.76</v>
      </c>
      <c r="F8168" s="2">
        <v>0</v>
      </c>
    </row>
    <row r="8169" spans="1:6" x14ac:dyDescent="0.25">
      <c r="A8169" s="3">
        <v>33869</v>
      </c>
      <c r="B8169" s="2">
        <v>0.78</v>
      </c>
      <c r="C8169" s="2">
        <v>0.78</v>
      </c>
      <c r="D8169" s="2">
        <v>0.76</v>
      </c>
      <c r="E8169" s="2">
        <v>0.77</v>
      </c>
      <c r="F8169" s="2">
        <v>-1.2820512820000001</v>
      </c>
    </row>
    <row r="8170" spans="1:6" x14ac:dyDescent="0.25">
      <c r="A8170" s="3">
        <v>33868</v>
      </c>
      <c r="B8170" s="2">
        <v>0.76</v>
      </c>
      <c r="C8170" s="2">
        <v>0.78</v>
      </c>
      <c r="D8170" s="2">
        <v>0.75</v>
      </c>
      <c r="E8170" s="2">
        <v>0.78</v>
      </c>
      <c r="F8170" s="2">
        <v>2.6315789469999999</v>
      </c>
    </row>
    <row r="8171" spans="1:6" x14ac:dyDescent="0.25">
      <c r="A8171" s="3">
        <v>33865</v>
      </c>
      <c r="B8171" s="2">
        <v>0.74</v>
      </c>
      <c r="C8171" s="2">
        <v>0.75</v>
      </c>
      <c r="D8171" s="2">
        <v>0.73</v>
      </c>
      <c r="E8171" s="2">
        <v>0.75</v>
      </c>
      <c r="F8171" s="2">
        <v>1.3513513509999999</v>
      </c>
    </row>
    <row r="8172" spans="1:6" x14ac:dyDescent="0.25">
      <c r="A8172" s="3">
        <v>33864</v>
      </c>
      <c r="B8172" s="2">
        <v>0.73</v>
      </c>
      <c r="C8172" s="2">
        <v>0.75</v>
      </c>
      <c r="D8172" s="2">
        <v>0.72</v>
      </c>
      <c r="E8172" s="2">
        <v>0.74</v>
      </c>
      <c r="F8172" s="2">
        <v>1.3698630140000001</v>
      </c>
    </row>
    <row r="8173" spans="1:6" x14ac:dyDescent="0.25">
      <c r="A8173" s="3">
        <v>33863</v>
      </c>
      <c r="B8173" s="2">
        <v>0.74</v>
      </c>
      <c r="C8173" s="2">
        <v>0.76</v>
      </c>
      <c r="D8173" s="2">
        <v>0.73</v>
      </c>
      <c r="E8173" s="2">
        <v>0.73</v>
      </c>
      <c r="F8173" s="2">
        <v>-1.3513513509999999</v>
      </c>
    </row>
    <row r="8174" spans="1:6" x14ac:dyDescent="0.25">
      <c r="A8174" s="3">
        <v>33862</v>
      </c>
      <c r="B8174" s="2">
        <v>0.75</v>
      </c>
      <c r="C8174" s="2">
        <v>0.76</v>
      </c>
      <c r="D8174" s="2">
        <v>0.73</v>
      </c>
      <c r="E8174" s="2">
        <v>0.74</v>
      </c>
      <c r="F8174" s="2">
        <v>-1.3333333329999999</v>
      </c>
    </row>
    <row r="8175" spans="1:6" x14ac:dyDescent="0.25">
      <c r="A8175" s="3">
        <v>33861</v>
      </c>
      <c r="B8175" s="2">
        <v>0.75</v>
      </c>
      <c r="C8175" s="2">
        <v>0.76</v>
      </c>
      <c r="D8175" s="2">
        <v>0.74</v>
      </c>
      <c r="E8175" s="2">
        <v>0.75</v>
      </c>
      <c r="F8175" s="2">
        <v>0</v>
      </c>
    </row>
    <row r="8176" spans="1:6" x14ac:dyDescent="0.25">
      <c r="A8176" s="3">
        <v>33858</v>
      </c>
      <c r="B8176" s="2">
        <v>0.74</v>
      </c>
      <c r="C8176" s="2">
        <v>0.76</v>
      </c>
      <c r="D8176" s="2">
        <v>0.74</v>
      </c>
      <c r="E8176" s="2">
        <v>0.74</v>
      </c>
      <c r="F8176" s="2">
        <v>0</v>
      </c>
    </row>
    <row r="8177" spans="1:6" x14ac:dyDescent="0.25">
      <c r="A8177" s="3">
        <v>33857</v>
      </c>
      <c r="B8177" s="2">
        <v>0.72</v>
      </c>
      <c r="C8177" s="2">
        <v>0.75</v>
      </c>
      <c r="D8177" s="2">
        <v>0.72</v>
      </c>
      <c r="E8177" s="2">
        <v>0.74</v>
      </c>
      <c r="F8177" s="2">
        <v>2.7777777779999999</v>
      </c>
    </row>
    <row r="8178" spans="1:6" x14ac:dyDescent="0.25">
      <c r="A8178" s="3">
        <v>33856</v>
      </c>
      <c r="B8178" s="2">
        <v>0.69</v>
      </c>
      <c r="C8178" s="2">
        <v>0.72</v>
      </c>
      <c r="D8178" s="2">
        <v>0.69</v>
      </c>
      <c r="E8178" s="2">
        <v>0.72</v>
      </c>
      <c r="F8178" s="2">
        <v>4.3478260869999996</v>
      </c>
    </row>
    <row r="8179" spans="1:6" x14ac:dyDescent="0.25">
      <c r="A8179" s="3">
        <v>33855</v>
      </c>
      <c r="B8179" s="2">
        <v>0.69</v>
      </c>
      <c r="C8179" s="2">
        <v>0.7</v>
      </c>
      <c r="D8179" s="2">
        <v>0.69</v>
      </c>
      <c r="E8179" s="2">
        <v>0.7</v>
      </c>
      <c r="F8179" s="2">
        <v>1.4492753620000001</v>
      </c>
    </row>
    <row r="8180" spans="1:6" x14ac:dyDescent="0.25">
      <c r="A8180" s="3">
        <v>33851</v>
      </c>
      <c r="B8180" s="2">
        <v>0.7</v>
      </c>
      <c r="C8180" s="2">
        <v>0.71</v>
      </c>
      <c r="D8180" s="2">
        <v>0.7</v>
      </c>
      <c r="E8180" s="2">
        <v>0.7</v>
      </c>
      <c r="F8180" s="2">
        <v>0</v>
      </c>
    </row>
    <row r="8181" spans="1:6" x14ac:dyDescent="0.25">
      <c r="A8181" s="3">
        <v>33850</v>
      </c>
      <c r="B8181" s="2">
        <v>0.69</v>
      </c>
      <c r="C8181" s="2">
        <v>0.7</v>
      </c>
      <c r="D8181" s="2">
        <v>0.69</v>
      </c>
      <c r="E8181" s="2">
        <v>0.69</v>
      </c>
      <c r="F8181" s="2">
        <v>0</v>
      </c>
    </row>
    <row r="8182" spans="1:6" x14ac:dyDescent="0.25">
      <c r="A8182" s="3">
        <v>33849</v>
      </c>
      <c r="B8182" s="2">
        <v>0.67</v>
      </c>
      <c r="C8182" s="2">
        <v>0.69</v>
      </c>
      <c r="D8182" s="2">
        <v>0.67</v>
      </c>
      <c r="E8182" s="2">
        <v>0.69</v>
      </c>
      <c r="F8182" s="2">
        <v>2.9850746269999999</v>
      </c>
    </row>
    <row r="8183" spans="1:6" x14ac:dyDescent="0.25">
      <c r="A8183" s="3">
        <v>33848</v>
      </c>
      <c r="B8183" s="2">
        <v>0.65</v>
      </c>
      <c r="C8183" s="2">
        <v>0.68</v>
      </c>
      <c r="D8183" s="2">
        <v>0.65</v>
      </c>
      <c r="E8183" s="2">
        <v>0.67</v>
      </c>
      <c r="F8183" s="2">
        <v>3.076923077</v>
      </c>
    </row>
    <row r="8184" spans="1:6" x14ac:dyDescent="0.25">
      <c r="A8184" s="3">
        <v>33847</v>
      </c>
      <c r="B8184" s="2">
        <v>0.65</v>
      </c>
      <c r="C8184" s="2">
        <v>0.66</v>
      </c>
      <c r="D8184" s="2">
        <v>0.63</v>
      </c>
      <c r="E8184" s="2">
        <v>0.65</v>
      </c>
      <c r="F8184" s="2">
        <v>0</v>
      </c>
    </row>
    <row r="8185" spans="1:6" x14ac:dyDescent="0.25">
      <c r="A8185" s="3">
        <v>33844</v>
      </c>
      <c r="B8185" s="2">
        <v>0.65</v>
      </c>
      <c r="C8185" s="2">
        <v>0.66</v>
      </c>
      <c r="D8185" s="2">
        <v>0.64</v>
      </c>
      <c r="E8185" s="2">
        <v>0.65</v>
      </c>
      <c r="F8185" s="2">
        <v>0</v>
      </c>
    </row>
    <row r="8186" spans="1:6" x14ac:dyDescent="0.25">
      <c r="A8186" s="3">
        <v>33843</v>
      </c>
      <c r="B8186" s="2">
        <v>0.66</v>
      </c>
      <c r="C8186" s="2">
        <v>0.67</v>
      </c>
      <c r="D8186" s="2">
        <v>0.65</v>
      </c>
      <c r="E8186" s="2">
        <v>0.65</v>
      </c>
      <c r="F8186" s="2">
        <v>-1.5151515149999999</v>
      </c>
    </row>
    <row r="8187" spans="1:6" x14ac:dyDescent="0.25">
      <c r="A8187" s="3">
        <v>33842</v>
      </c>
      <c r="B8187" s="2">
        <v>0.65</v>
      </c>
      <c r="C8187" s="2">
        <v>0.66</v>
      </c>
      <c r="D8187" s="2">
        <v>0.64</v>
      </c>
      <c r="E8187" s="2">
        <v>0.66</v>
      </c>
      <c r="F8187" s="2">
        <v>1.538461538</v>
      </c>
    </row>
    <row r="8188" spans="1:6" x14ac:dyDescent="0.25">
      <c r="A8188" s="3">
        <v>33841</v>
      </c>
      <c r="B8188" s="2">
        <v>0.63</v>
      </c>
      <c r="C8188" s="2">
        <v>0.65</v>
      </c>
      <c r="D8188" s="2">
        <v>0.62</v>
      </c>
      <c r="E8188" s="2">
        <v>0.65</v>
      </c>
      <c r="F8188" s="2">
        <v>3.1746031750000001</v>
      </c>
    </row>
    <row r="8189" spans="1:6" x14ac:dyDescent="0.25">
      <c r="A8189" s="3">
        <v>33840</v>
      </c>
      <c r="B8189" s="2">
        <v>0.65</v>
      </c>
      <c r="C8189" s="2">
        <v>0.65</v>
      </c>
      <c r="D8189" s="2">
        <v>0.62</v>
      </c>
      <c r="E8189" s="2">
        <v>0.62</v>
      </c>
      <c r="F8189" s="2">
        <v>-4.615384615</v>
      </c>
    </row>
    <row r="8190" spans="1:6" x14ac:dyDescent="0.25">
      <c r="A8190" s="3">
        <v>33837</v>
      </c>
      <c r="B8190" s="2">
        <v>0.68</v>
      </c>
      <c r="C8190" s="2">
        <v>0.69</v>
      </c>
      <c r="D8190" s="2">
        <v>0.65</v>
      </c>
      <c r="E8190" s="2">
        <v>0.66</v>
      </c>
      <c r="F8190" s="2">
        <v>-2.9411764709999999</v>
      </c>
    </row>
    <row r="8191" spans="1:6" x14ac:dyDescent="0.25">
      <c r="A8191" s="3">
        <v>33836</v>
      </c>
      <c r="B8191" s="2">
        <v>0.68</v>
      </c>
      <c r="C8191" s="2">
        <v>0.69</v>
      </c>
      <c r="D8191" s="2">
        <v>0.67</v>
      </c>
      <c r="E8191" s="2">
        <v>0.68</v>
      </c>
      <c r="F8191" s="2">
        <v>0</v>
      </c>
    </row>
    <row r="8192" spans="1:6" x14ac:dyDescent="0.25">
      <c r="A8192" s="3">
        <v>33835</v>
      </c>
      <c r="B8192" s="2">
        <v>0.68</v>
      </c>
      <c r="C8192" s="2">
        <v>0.7</v>
      </c>
      <c r="D8192" s="2">
        <v>0.68</v>
      </c>
      <c r="E8192" s="2">
        <v>0.68</v>
      </c>
      <c r="F8192" s="2">
        <v>0</v>
      </c>
    </row>
    <row r="8193" spans="1:6" x14ac:dyDescent="0.25">
      <c r="A8193" s="3">
        <v>33834</v>
      </c>
      <c r="B8193" s="2">
        <v>0.68</v>
      </c>
      <c r="C8193" s="2">
        <v>0.69</v>
      </c>
      <c r="D8193" s="2">
        <v>0.67</v>
      </c>
      <c r="E8193" s="2">
        <v>0.68</v>
      </c>
      <c r="F8193" s="2">
        <v>0</v>
      </c>
    </row>
    <row r="8194" spans="1:6" x14ac:dyDescent="0.25">
      <c r="A8194" s="3">
        <v>33833</v>
      </c>
      <c r="B8194" s="2">
        <v>0.68</v>
      </c>
      <c r="C8194" s="2">
        <v>0.69</v>
      </c>
      <c r="D8194" s="2">
        <v>0.67</v>
      </c>
      <c r="E8194" s="2">
        <v>0.68</v>
      </c>
      <c r="F8194" s="2">
        <v>0</v>
      </c>
    </row>
    <row r="8195" spans="1:6" x14ac:dyDescent="0.25">
      <c r="A8195" s="3">
        <v>33830</v>
      </c>
      <c r="B8195" s="2">
        <v>0.7</v>
      </c>
      <c r="C8195" s="2">
        <v>0.7</v>
      </c>
      <c r="D8195" s="2">
        <v>0.65</v>
      </c>
      <c r="E8195" s="2">
        <v>0.68</v>
      </c>
      <c r="F8195" s="2">
        <v>-2.8571428569999999</v>
      </c>
    </row>
    <row r="8196" spans="1:6" x14ac:dyDescent="0.25">
      <c r="A8196" s="3">
        <v>33829</v>
      </c>
      <c r="B8196" s="2">
        <v>0.7</v>
      </c>
      <c r="C8196" s="2">
        <v>0.71</v>
      </c>
      <c r="D8196" s="2">
        <v>0.68</v>
      </c>
      <c r="E8196" s="2">
        <v>0.69</v>
      </c>
      <c r="F8196" s="2">
        <v>-1.428571429</v>
      </c>
    </row>
    <row r="8197" spans="1:6" x14ac:dyDescent="0.25">
      <c r="A8197" s="3">
        <v>33828</v>
      </c>
      <c r="B8197" s="2">
        <v>0.72</v>
      </c>
      <c r="C8197" s="2">
        <v>0.72</v>
      </c>
      <c r="D8197" s="2">
        <v>0.7</v>
      </c>
      <c r="E8197" s="2">
        <v>0.7</v>
      </c>
      <c r="F8197" s="2">
        <v>-2.7777777779999999</v>
      </c>
    </row>
    <row r="8198" spans="1:6" x14ac:dyDescent="0.25">
      <c r="A8198" s="3">
        <v>33827</v>
      </c>
      <c r="B8198" s="2">
        <v>0.71</v>
      </c>
      <c r="C8198" s="2">
        <v>0.72</v>
      </c>
      <c r="D8198" s="2">
        <v>0.7</v>
      </c>
      <c r="E8198" s="2">
        <v>0.72</v>
      </c>
      <c r="F8198" s="2">
        <v>1.4084507040000001</v>
      </c>
    </row>
    <row r="8199" spans="1:6" x14ac:dyDescent="0.25">
      <c r="A8199" s="3">
        <v>33826</v>
      </c>
      <c r="B8199" s="2">
        <v>0.69</v>
      </c>
      <c r="C8199" s="2">
        <v>0.72</v>
      </c>
      <c r="D8199" s="2">
        <v>0.69</v>
      </c>
      <c r="E8199" s="2">
        <v>0.71</v>
      </c>
      <c r="F8199" s="2">
        <v>2.8985507250000002</v>
      </c>
    </row>
    <row r="8200" spans="1:6" x14ac:dyDescent="0.25">
      <c r="A8200" s="3">
        <v>33823</v>
      </c>
      <c r="B8200" s="2">
        <v>0.69</v>
      </c>
      <c r="C8200" s="2">
        <v>0.71</v>
      </c>
      <c r="D8200" s="2">
        <v>0.68</v>
      </c>
      <c r="E8200" s="2">
        <v>0.7</v>
      </c>
      <c r="F8200" s="2">
        <v>1.4492753620000001</v>
      </c>
    </row>
    <row r="8201" spans="1:6" x14ac:dyDescent="0.25">
      <c r="A8201" s="3">
        <v>33822</v>
      </c>
      <c r="B8201" s="2">
        <v>0.72</v>
      </c>
      <c r="C8201" s="2">
        <v>0.72</v>
      </c>
      <c r="D8201" s="2">
        <v>0.7</v>
      </c>
      <c r="E8201" s="2">
        <v>0.7</v>
      </c>
      <c r="F8201" s="2">
        <v>-2.7777777779999999</v>
      </c>
    </row>
    <row r="8202" spans="1:6" x14ac:dyDescent="0.25">
      <c r="A8202" s="3">
        <v>33821</v>
      </c>
      <c r="B8202" s="2">
        <v>0.74</v>
      </c>
      <c r="C8202" s="2">
        <v>0.75</v>
      </c>
      <c r="D8202" s="2">
        <v>0.72</v>
      </c>
      <c r="E8202" s="2">
        <v>0.73</v>
      </c>
      <c r="F8202" s="2">
        <v>-1.3513513509999999</v>
      </c>
    </row>
    <row r="8203" spans="1:6" x14ac:dyDescent="0.25">
      <c r="A8203" s="3">
        <v>33820</v>
      </c>
      <c r="B8203" s="2">
        <v>0.74</v>
      </c>
      <c r="C8203" s="2">
        <v>0.75</v>
      </c>
      <c r="D8203" s="2">
        <v>0.73</v>
      </c>
      <c r="E8203" s="2">
        <v>0.74</v>
      </c>
      <c r="F8203" s="2">
        <v>0</v>
      </c>
    </row>
    <row r="8204" spans="1:6" x14ac:dyDescent="0.25">
      <c r="A8204" s="3">
        <v>33819</v>
      </c>
      <c r="B8204" s="2">
        <v>0.74</v>
      </c>
      <c r="C8204" s="2">
        <v>0.75</v>
      </c>
      <c r="D8204" s="2">
        <v>0.73</v>
      </c>
      <c r="E8204" s="2">
        <v>0.74</v>
      </c>
      <c r="F8204" s="2">
        <v>0</v>
      </c>
    </row>
    <row r="8205" spans="1:6" x14ac:dyDescent="0.25">
      <c r="A8205" s="3">
        <v>33816</v>
      </c>
      <c r="B8205" s="2">
        <v>0.73</v>
      </c>
      <c r="C8205" s="2">
        <v>0.74</v>
      </c>
      <c r="D8205" s="2">
        <v>0.72</v>
      </c>
      <c r="E8205" s="2">
        <v>0.74</v>
      </c>
      <c r="F8205" s="2">
        <v>1.3698630140000001</v>
      </c>
    </row>
    <row r="8206" spans="1:6" x14ac:dyDescent="0.25">
      <c r="A8206" s="3">
        <v>33815</v>
      </c>
      <c r="B8206" s="2">
        <v>0.72</v>
      </c>
      <c r="C8206" s="2">
        <v>0.73</v>
      </c>
      <c r="D8206" s="2">
        <v>0.72</v>
      </c>
      <c r="E8206" s="2">
        <v>0.73</v>
      </c>
      <c r="F8206" s="2">
        <v>1.388888889</v>
      </c>
    </row>
    <row r="8207" spans="1:6" x14ac:dyDescent="0.25">
      <c r="A8207" s="3">
        <v>33814</v>
      </c>
      <c r="B8207" s="2">
        <v>0.73</v>
      </c>
      <c r="C8207" s="2">
        <v>0.75</v>
      </c>
      <c r="D8207" s="2">
        <v>0.73</v>
      </c>
      <c r="E8207" s="2">
        <v>0.73</v>
      </c>
      <c r="F8207" s="2">
        <v>0</v>
      </c>
    </row>
    <row r="8208" spans="1:6" x14ac:dyDescent="0.25">
      <c r="A8208" s="3">
        <v>33813</v>
      </c>
      <c r="B8208" s="2">
        <v>0.71</v>
      </c>
      <c r="C8208" s="2">
        <v>0.73</v>
      </c>
      <c r="D8208" s="2">
        <v>0.7</v>
      </c>
      <c r="E8208" s="2">
        <v>0.73</v>
      </c>
      <c r="F8208" s="2">
        <v>2.8169014080000001</v>
      </c>
    </row>
    <row r="8209" spans="1:6" x14ac:dyDescent="0.25">
      <c r="A8209" s="3">
        <v>33812</v>
      </c>
      <c r="B8209" s="2">
        <v>0.72</v>
      </c>
      <c r="C8209" s="2">
        <v>0.72</v>
      </c>
      <c r="D8209" s="2">
        <v>0.7</v>
      </c>
      <c r="E8209" s="2">
        <v>0.7</v>
      </c>
      <c r="F8209" s="2">
        <v>-2.7777777779999999</v>
      </c>
    </row>
    <row r="8210" spans="1:6" x14ac:dyDescent="0.25">
      <c r="A8210" s="3">
        <v>33809</v>
      </c>
      <c r="B8210" s="2">
        <v>0.69</v>
      </c>
      <c r="C8210" s="2">
        <v>0.72</v>
      </c>
      <c r="D8210" s="2">
        <v>0.69</v>
      </c>
      <c r="E8210" s="2">
        <v>0.71</v>
      </c>
      <c r="F8210" s="2">
        <v>2.8985507250000002</v>
      </c>
    </row>
    <row r="8211" spans="1:6" x14ac:dyDescent="0.25">
      <c r="A8211" s="3">
        <v>33808</v>
      </c>
      <c r="B8211" s="2">
        <v>0.68</v>
      </c>
      <c r="C8211" s="2">
        <v>0.7</v>
      </c>
      <c r="D8211" s="2">
        <v>0.68</v>
      </c>
      <c r="E8211" s="2">
        <v>0.7</v>
      </c>
      <c r="F8211" s="2">
        <v>2.9411764709999999</v>
      </c>
    </row>
    <row r="8212" spans="1:6" x14ac:dyDescent="0.25">
      <c r="A8212" s="3">
        <v>33807</v>
      </c>
      <c r="B8212" s="2">
        <v>0.7</v>
      </c>
      <c r="C8212" s="2">
        <v>0.72</v>
      </c>
      <c r="D8212" s="2">
        <v>0.68</v>
      </c>
      <c r="E8212" s="2">
        <v>0.68</v>
      </c>
      <c r="F8212" s="2">
        <v>-2.8571428569999999</v>
      </c>
    </row>
    <row r="8213" spans="1:6" x14ac:dyDescent="0.25">
      <c r="A8213" s="3">
        <v>33806</v>
      </c>
      <c r="B8213" s="2">
        <v>0.69</v>
      </c>
      <c r="C8213" s="2">
        <v>0.71</v>
      </c>
      <c r="D8213" s="2">
        <v>0.69</v>
      </c>
      <c r="E8213" s="2">
        <v>0.7</v>
      </c>
      <c r="F8213" s="2">
        <v>1.4492753620000001</v>
      </c>
    </row>
    <row r="8214" spans="1:6" x14ac:dyDescent="0.25">
      <c r="A8214" s="3">
        <v>33805</v>
      </c>
      <c r="B8214" s="2">
        <v>0.67</v>
      </c>
      <c r="C8214" s="2">
        <v>0.7</v>
      </c>
      <c r="D8214" s="2">
        <v>0.67</v>
      </c>
      <c r="E8214" s="2">
        <v>0.69</v>
      </c>
      <c r="F8214" s="2">
        <v>2.9850746269999999</v>
      </c>
    </row>
    <row r="8215" spans="1:6" x14ac:dyDescent="0.25">
      <c r="A8215" s="3">
        <v>33802</v>
      </c>
      <c r="B8215" s="2">
        <v>0.68</v>
      </c>
      <c r="C8215" s="2">
        <v>0.69</v>
      </c>
      <c r="D8215" s="2">
        <v>0.66</v>
      </c>
      <c r="E8215" s="2">
        <v>0.68</v>
      </c>
      <c r="F8215" s="2">
        <v>0</v>
      </c>
    </row>
    <row r="8216" spans="1:6" x14ac:dyDescent="0.25">
      <c r="A8216" s="3">
        <v>33801</v>
      </c>
      <c r="B8216" s="2">
        <v>0.69</v>
      </c>
      <c r="C8216" s="2">
        <v>0.71</v>
      </c>
      <c r="D8216" s="2">
        <v>0.68</v>
      </c>
      <c r="E8216" s="2">
        <v>0.69</v>
      </c>
      <c r="F8216" s="2">
        <v>0</v>
      </c>
    </row>
    <row r="8217" spans="1:6" x14ac:dyDescent="0.25">
      <c r="A8217" s="3">
        <v>33800</v>
      </c>
      <c r="B8217" s="2">
        <v>0.67</v>
      </c>
      <c r="C8217" s="2">
        <v>0.69</v>
      </c>
      <c r="D8217" s="2">
        <v>0.66</v>
      </c>
      <c r="E8217" s="2">
        <v>0.69</v>
      </c>
      <c r="F8217" s="2">
        <v>2.9850746269999999</v>
      </c>
    </row>
    <row r="8218" spans="1:6" x14ac:dyDescent="0.25">
      <c r="A8218" s="3">
        <v>33799</v>
      </c>
      <c r="B8218" s="2">
        <v>0.65</v>
      </c>
      <c r="C8218" s="2">
        <v>0.67</v>
      </c>
      <c r="D8218" s="2">
        <v>0.65</v>
      </c>
      <c r="E8218" s="2">
        <v>0.67</v>
      </c>
      <c r="F8218" s="2">
        <v>3.076923077</v>
      </c>
    </row>
    <row r="8219" spans="1:6" x14ac:dyDescent="0.25">
      <c r="A8219" s="3">
        <v>33798</v>
      </c>
      <c r="B8219" s="2">
        <v>0.65</v>
      </c>
      <c r="C8219" s="2">
        <v>0.67</v>
      </c>
      <c r="D8219" s="2">
        <v>0.65</v>
      </c>
      <c r="E8219" s="2">
        <v>0.65</v>
      </c>
      <c r="F8219" s="2">
        <v>0</v>
      </c>
    </row>
    <row r="8220" spans="1:6" x14ac:dyDescent="0.25">
      <c r="A8220" s="3">
        <v>33795</v>
      </c>
      <c r="B8220" s="2">
        <v>0.65</v>
      </c>
      <c r="C8220" s="2">
        <v>0.66</v>
      </c>
      <c r="D8220" s="2">
        <v>0.64</v>
      </c>
      <c r="E8220" s="2">
        <v>0.64</v>
      </c>
      <c r="F8220" s="2">
        <v>-1.538461538</v>
      </c>
    </row>
    <row r="8221" spans="1:6" x14ac:dyDescent="0.25">
      <c r="A8221" s="3">
        <v>33794</v>
      </c>
      <c r="B8221" s="2">
        <v>0.63</v>
      </c>
      <c r="C8221" s="2">
        <v>0.65</v>
      </c>
      <c r="D8221" s="2">
        <v>0.63</v>
      </c>
      <c r="E8221" s="2">
        <v>0.65</v>
      </c>
      <c r="F8221" s="2">
        <v>3.1746031750000001</v>
      </c>
    </row>
    <row r="8222" spans="1:6" x14ac:dyDescent="0.25">
      <c r="A8222" s="3">
        <v>33793</v>
      </c>
      <c r="B8222" s="2">
        <v>0.63</v>
      </c>
      <c r="C8222" s="2">
        <v>0.64</v>
      </c>
      <c r="D8222" s="2">
        <v>0.61</v>
      </c>
      <c r="E8222" s="2">
        <v>0.63</v>
      </c>
      <c r="F8222" s="2">
        <v>0</v>
      </c>
    </row>
    <row r="8223" spans="1:6" x14ac:dyDescent="0.25">
      <c r="A8223" s="3">
        <v>33792</v>
      </c>
      <c r="B8223" s="2">
        <v>0.67</v>
      </c>
      <c r="C8223" s="2">
        <v>0.67</v>
      </c>
      <c r="D8223" s="2">
        <v>0.63</v>
      </c>
      <c r="E8223" s="2">
        <v>0.63</v>
      </c>
      <c r="F8223" s="2">
        <v>-5.9701492539999998</v>
      </c>
    </row>
    <row r="8224" spans="1:6" x14ac:dyDescent="0.25">
      <c r="A8224" s="3">
        <v>33791</v>
      </c>
      <c r="B8224" s="2">
        <v>0.66</v>
      </c>
      <c r="C8224" s="2">
        <v>0.67</v>
      </c>
      <c r="D8224" s="2">
        <v>0.65</v>
      </c>
      <c r="E8224" s="2">
        <v>0.67</v>
      </c>
      <c r="F8224" s="2">
        <v>1.5151515149999999</v>
      </c>
    </row>
    <row r="8225" spans="1:6" x14ac:dyDescent="0.25">
      <c r="A8225" s="3">
        <v>33787</v>
      </c>
      <c r="B8225" s="2">
        <v>0.68</v>
      </c>
      <c r="C8225" s="2">
        <v>0.68</v>
      </c>
      <c r="D8225" s="2">
        <v>0.66</v>
      </c>
      <c r="E8225" s="2">
        <v>0.66</v>
      </c>
      <c r="F8225" s="2">
        <v>-2.9411764709999999</v>
      </c>
    </row>
    <row r="8226" spans="1:6" x14ac:dyDescent="0.25">
      <c r="A8226" s="3">
        <v>33786</v>
      </c>
      <c r="B8226" s="2">
        <v>0.65</v>
      </c>
      <c r="C8226" s="2">
        <v>0.68</v>
      </c>
      <c r="D8226" s="2">
        <v>0.64</v>
      </c>
      <c r="E8226" s="2">
        <v>0.68</v>
      </c>
      <c r="F8226" s="2">
        <v>4.615384615</v>
      </c>
    </row>
    <row r="8227" spans="1:6" x14ac:dyDescent="0.25">
      <c r="A8227" s="3">
        <v>33785</v>
      </c>
      <c r="B8227" s="2">
        <v>0.66</v>
      </c>
      <c r="C8227" s="2">
        <v>0.66</v>
      </c>
      <c r="D8227" s="2">
        <v>0.65</v>
      </c>
      <c r="E8227" s="2">
        <v>0.66</v>
      </c>
      <c r="F8227" s="2">
        <v>0</v>
      </c>
    </row>
    <row r="8228" spans="1:6" x14ac:dyDescent="0.25">
      <c r="A8228" s="3">
        <v>33784</v>
      </c>
      <c r="B8228" s="2">
        <v>0.62</v>
      </c>
      <c r="C8228" s="2">
        <v>0.66</v>
      </c>
      <c r="D8228" s="2">
        <v>0.62</v>
      </c>
      <c r="E8228" s="2">
        <v>0.66</v>
      </c>
      <c r="F8228" s="2">
        <v>6.451612903</v>
      </c>
    </row>
    <row r="8229" spans="1:6" x14ac:dyDescent="0.25">
      <c r="A8229" s="3">
        <v>33781</v>
      </c>
      <c r="B8229" s="2">
        <v>0.63</v>
      </c>
      <c r="C8229" s="2">
        <v>0.64</v>
      </c>
      <c r="D8229" s="2">
        <v>0.62</v>
      </c>
      <c r="E8229" s="2">
        <v>0.62</v>
      </c>
      <c r="F8229" s="2">
        <v>-1.587301587</v>
      </c>
    </row>
    <row r="8230" spans="1:6" x14ac:dyDescent="0.25">
      <c r="A8230" s="3">
        <v>33780</v>
      </c>
      <c r="B8230" s="2">
        <v>0.65</v>
      </c>
      <c r="C8230" s="2">
        <v>0.66</v>
      </c>
      <c r="D8230" s="2">
        <v>0.62</v>
      </c>
      <c r="E8230" s="2">
        <v>0.63</v>
      </c>
      <c r="F8230" s="2">
        <v>-3.076923077</v>
      </c>
    </row>
    <row r="8231" spans="1:6" x14ac:dyDescent="0.25">
      <c r="A8231" s="3">
        <v>33779</v>
      </c>
      <c r="B8231" s="2">
        <v>0.63</v>
      </c>
      <c r="C8231" s="2">
        <v>0.64</v>
      </c>
      <c r="D8231" s="2">
        <v>0.63</v>
      </c>
      <c r="E8231" s="2">
        <v>0.64</v>
      </c>
      <c r="F8231" s="2">
        <v>1.587301587</v>
      </c>
    </row>
    <row r="8232" spans="1:6" x14ac:dyDescent="0.25">
      <c r="A8232" s="3">
        <v>33778</v>
      </c>
      <c r="B8232" s="2">
        <v>0.62</v>
      </c>
      <c r="C8232" s="2">
        <v>0.64</v>
      </c>
      <c r="D8232" s="2">
        <v>0.62</v>
      </c>
      <c r="E8232" s="2">
        <v>0.64</v>
      </c>
      <c r="F8232" s="2">
        <v>3.225806452</v>
      </c>
    </row>
    <row r="8233" spans="1:6" x14ac:dyDescent="0.25">
      <c r="A8233" s="3">
        <v>33777</v>
      </c>
      <c r="B8233" s="2">
        <v>0.61</v>
      </c>
      <c r="C8233" s="2">
        <v>0.61</v>
      </c>
      <c r="D8233" s="2">
        <v>0.59</v>
      </c>
      <c r="E8233" s="2">
        <v>0.61</v>
      </c>
      <c r="F8233" s="2">
        <v>0</v>
      </c>
    </row>
    <row r="8234" spans="1:6" x14ac:dyDescent="0.25">
      <c r="A8234" s="3">
        <v>33774</v>
      </c>
      <c r="B8234" s="2">
        <v>0.61</v>
      </c>
      <c r="C8234" s="2">
        <v>0.62</v>
      </c>
      <c r="D8234" s="2">
        <v>0.6</v>
      </c>
      <c r="E8234" s="2">
        <v>0.61</v>
      </c>
      <c r="F8234" s="2">
        <v>0</v>
      </c>
    </row>
    <row r="8235" spans="1:6" x14ac:dyDescent="0.25">
      <c r="A8235" s="3">
        <v>33773</v>
      </c>
      <c r="B8235" s="2">
        <v>0.61</v>
      </c>
      <c r="C8235" s="2">
        <v>0.62</v>
      </c>
      <c r="D8235" s="2">
        <v>0.6</v>
      </c>
      <c r="E8235" s="2">
        <v>0.6</v>
      </c>
      <c r="F8235" s="2">
        <v>-1.6393442620000001</v>
      </c>
    </row>
    <row r="8236" spans="1:6" x14ac:dyDescent="0.25">
      <c r="A8236" s="3">
        <v>33772</v>
      </c>
      <c r="B8236" s="2">
        <v>0.64</v>
      </c>
      <c r="C8236" s="2">
        <v>0.64</v>
      </c>
      <c r="D8236" s="2">
        <v>0.61</v>
      </c>
      <c r="E8236" s="2">
        <v>0.62</v>
      </c>
      <c r="F8236" s="2">
        <v>-3.125</v>
      </c>
    </row>
    <row r="8237" spans="1:6" x14ac:dyDescent="0.25">
      <c r="A8237" s="3">
        <v>33771</v>
      </c>
      <c r="B8237" s="2">
        <v>0.65</v>
      </c>
      <c r="C8237" s="2">
        <v>0.66</v>
      </c>
      <c r="D8237" s="2">
        <v>0.64</v>
      </c>
      <c r="E8237" s="2">
        <v>0.64</v>
      </c>
      <c r="F8237" s="2">
        <v>-1.538461538</v>
      </c>
    </row>
    <row r="8238" spans="1:6" x14ac:dyDescent="0.25">
      <c r="A8238" s="3">
        <v>33770</v>
      </c>
      <c r="B8238" s="2">
        <v>0.65</v>
      </c>
      <c r="C8238" s="2">
        <v>0.66</v>
      </c>
      <c r="D8238" s="2">
        <v>0.65</v>
      </c>
      <c r="E8238" s="2">
        <v>0.66</v>
      </c>
      <c r="F8238" s="2">
        <v>1.538461538</v>
      </c>
    </row>
    <row r="8239" spans="1:6" x14ac:dyDescent="0.25">
      <c r="A8239" s="3">
        <v>33767</v>
      </c>
      <c r="B8239" s="2">
        <v>0.64</v>
      </c>
      <c r="C8239" s="2">
        <v>0.66</v>
      </c>
      <c r="D8239" s="2">
        <v>0.64</v>
      </c>
      <c r="E8239" s="2">
        <v>0.65</v>
      </c>
      <c r="F8239" s="2">
        <v>1.5625</v>
      </c>
    </row>
    <row r="8240" spans="1:6" x14ac:dyDescent="0.25">
      <c r="A8240" s="3">
        <v>33766</v>
      </c>
      <c r="B8240" s="2">
        <v>0.64</v>
      </c>
      <c r="C8240" s="2">
        <v>0.65</v>
      </c>
      <c r="D8240" s="2">
        <v>0.62</v>
      </c>
      <c r="E8240" s="2">
        <v>0.65</v>
      </c>
      <c r="F8240" s="2">
        <v>1.5625</v>
      </c>
    </row>
    <row r="8241" spans="1:6" x14ac:dyDescent="0.25">
      <c r="A8241" s="3">
        <v>33765</v>
      </c>
      <c r="B8241" s="2">
        <v>0.64</v>
      </c>
      <c r="C8241" s="2">
        <v>0.65</v>
      </c>
      <c r="D8241" s="2">
        <v>0.64</v>
      </c>
      <c r="E8241" s="2">
        <v>0.64</v>
      </c>
      <c r="F8241" s="2">
        <v>0</v>
      </c>
    </row>
    <row r="8242" spans="1:6" x14ac:dyDescent="0.25">
      <c r="A8242" s="3">
        <v>33764</v>
      </c>
      <c r="B8242" s="2">
        <v>0.65</v>
      </c>
      <c r="C8242" s="2">
        <v>0.65</v>
      </c>
      <c r="D8242" s="2">
        <v>0.63</v>
      </c>
      <c r="E8242" s="2">
        <v>0.64</v>
      </c>
      <c r="F8242" s="2">
        <v>-1.538461538</v>
      </c>
    </row>
    <row r="8243" spans="1:6" x14ac:dyDescent="0.25">
      <c r="A8243" s="3">
        <v>33763</v>
      </c>
      <c r="B8243" s="2">
        <v>0.64</v>
      </c>
      <c r="C8243" s="2">
        <v>0.65</v>
      </c>
      <c r="D8243" s="2">
        <v>0.64</v>
      </c>
      <c r="E8243" s="2">
        <v>0.65</v>
      </c>
      <c r="F8243" s="2">
        <v>1.5625</v>
      </c>
    </row>
    <row r="8244" spans="1:6" x14ac:dyDescent="0.25">
      <c r="A8244" s="3">
        <v>33760</v>
      </c>
      <c r="B8244" s="2">
        <v>0.67</v>
      </c>
      <c r="C8244" s="2">
        <v>0.67</v>
      </c>
      <c r="D8244" s="2">
        <v>0.64</v>
      </c>
      <c r="E8244" s="2">
        <v>0.65</v>
      </c>
      <c r="F8244" s="2">
        <v>-2.9850746269999999</v>
      </c>
    </row>
    <row r="8245" spans="1:6" x14ac:dyDescent="0.25">
      <c r="A8245" s="3">
        <v>33759</v>
      </c>
      <c r="B8245" s="2">
        <v>0.64</v>
      </c>
      <c r="C8245" s="2">
        <v>0.66</v>
      </c>
      <c r="D8245" s="2">
        <v>0.64</v>
      </c>
      <c r="E8245" s="2">
        <v>0.65</v>
      </c>
      <c r="F8245" s="2">
        <v>1.5625</v>
      </c>
    </row>
    <row r="8246" spans="1:6" x14ac:dyDescent="0.25">
      <c r="A8246" s="3">
        <v>33758</v>
      </c>
      <c r="B8246" s="2">
        <v>0.66</v>
      </c>
      <c r="C8246" s="2">
        <v>0.66</v>
      </c>
      <c r="D8246" s="2">
        <v>0.64</v>
      </c>
      <c r="E8246" s="2">
        <v>0.65</v>
      </c>
      <c r="F8246" s="2">
        <v>-1.5151515149999999</v>
      </c>
    </row>
    <row r="8247" spans="1:6" x14ac:dyDescent="0.25">
      <c r="A8247" s="3">
        <v>33757</v>
      </c>
      <c r="B8247" s="2">
        <v>0.67</v>
      </c>
      <c r="C8247" s="2">
        <v>0.67</v>
      </c>
      <c r="D8247" s="2">
        <v>0.65</v>
      </c>
      <c r="E8247" s="2">
        <v>0.65</v>
      </c>
      <c r="F8247" s="2">
        <v>-2.9850746269999999</v>
      </c>
    </row>
    <row r="8248" spans="1:6" x14ac:dyDescent="0.25">
      <c r="A8248" s="3">
        <v>33756</v>
      </c>
      <c r="B8248" s="2">
        <v>0.63</v>
      </c>
      <c r="C8248" s="2">
        <v>0.68</v>
      </c>
      <c r="D8248" s="2">
        <v>0.62</v>
      </c>
      <c r="E8248" s="2">
        <v>0.68</v>
      </c>
      <c r="F8248" s="2">
        <v>7.936507937</v>
      </c>
    </row>
    <row r="8249" spans="1:6" x14ac:dyDescent="0.25">
      <c r="A8249" s="3">
        <v>33753</v>
      </c>
      <c r="B8249" s="2">
        <v>0.57999999999999996</v>
      </c>
      <c r="C8249" s="2">
        <v>0.63</v>
      </c>
      <c r="D8249" s="2">
        <v>0.57999999999999996</v>
      </c>
      <c r="E8249" s="2">
        <v>0.63</v>
      </c>
      <c r="F8249" s="2">
        <v>8.6206896549999996</v>
      </c>
    </row>
    <row r="8250" spans="1:6" x14ac:dyDescent="0.25">
      <c r="A8250" s="3">
        <v>33752</v>
      </c>
      <c r="B8250" s="2">
        <v>0.56999999999999995</v>
      </c>
      <c r="C8250" s="2">
        <v>0.59</v>
      </c>
      <c r="D8250" s="2">
        <v>0.56999999999999995</v>
      </c>
      <c r="E8250" s="2">
        <v>0.59</v>
      </c>
      <c r="F8250" s="2">
        <v>3.50877193</v>
      </c>
    </row>
    <row r="8251" spans="1:6" x14ac:dyDescent="0.25">
      <c r="A8251" s="3">
        <v>33751</v>
      </c>
      <c r="B8251" s="2">
        <v>0.56999999999999995</v>
      </c>
      <c r="C8251" s="2">
        <v>0.57999999999999996</v>
      </c>
      <c r="D8251" s="2">
        <v>0.56999999999999995</v>
      </c>
      <c r="E8251" s="2">
        <v>0.56999999999999995</v>
      </c>
      <c r="F8251" s="2">
        <v>0</v>
      </c>
    </row>
    <row r="8252" spans="1:6" x14ac:dyDescent="0.25">
      <c r="A8252" s="3">
        <v>33750</v>
      </c>
      <c r="B8252" s="2">
        <v>0.57999999999999996</v>
      </c>
      <c r="C8252" s="2">
        <v>0.57999999999999996</v>
      </c>
      <c r="D8252" s="2">
        <v>0.56000000000000005</v>
      </c>
      <c r="E8252" s="2">
        <v>0.56999999999999995</v>
      </c>
      <c r="F8252" s="2">
        <v>-1.724137931</v>
      </c>
    </row>
    <row r="8253" spans="1:6" x14ac:dyDescent="0.25">
      <c r="A8253" s="3">
        <v>33746</v>
      </c>
      <c r="B8253" s="2">
        <v>0.56999999999999995</v>
      </c>
      <c r="C8253" s="2">
        <v>0.57999999999999996</v>
      </c>
      <c r="D8253" s="2">
        <v>0.56999999999999995</v>
      </c>
      <c r="E8253" s="2">
        <v>0.56999999999999995</v>
      </c>
      <c r="F8253" s="2">
        <v>0</v>
      </c>
    </row>
    <row r="8254" spans="1:6" x14ac:dyDescent="0.25">
      <c r="A8254" s="3">
        <v>33745</v>
      </c>
      <c r="B8254" s="2">
        <v>0.59</v>
      </c>
      <c r="C8254" s="2">
        <v>0.59</v>
      </c>
      <c r="D8254" s="2">
        <v>0.56999999999999995</v>
      </c>
      <c r="E8254" s="2">
        <v>0.57999999999999996</v>
      </c>
      <c r="F8254" s="2">
        <v>-1.6949152540000001</v>
      </c>
    </row>
    <row r="8255" spans="1:6" x14ac:dyDescent="0.25">
      <c r="A8255" s="3">
        <v>33744</v>
      </c>
      <c r="B8255" s="2">
        <v>0.59</v>
      </c>
      <c r="C8255" s="2">
        <v>0.59</v>
      </c>
      <c r="D8255" s="2">
        <v>0.57999999999999996</v>
      </c>
      <c r="E8255" s="2">
        <v>0.59</v>
      </c>
      <c r="F8255" s="2">
        <v>0</v>
      </c>
    </row>
    <row r="8256" spans="1:6" x14ac:dyDescent="0.25">
      <c r="A8256" s="3">
        <v>33743</v>
      </c>
      <c r="B8256" s="2">
        <v>0.57999999999999996</v>
      </c>
      <c r="C8256" s="2">
        <v>0.59</v>
      </c>
      <c r="D8256" s="2">
        <v>0.56999999999999995</v>
      </c>
      <c r="E8256" s="2">
        <v>0.59</v>
      </c>
      <c r="F8256" s="2">
        <v>1.724137931</v>
      </c>
    </row>
    <row r="8257" spans="1:6" x14ac:dyDescent="0.25">
      <c r="A8257" s="3">
        <v>33742</v>
      </c>
      <c r="B8257" s="2">
        <v>0.56999999999999995</v>
      </c>
      <c r="C8257" s="2">
        <v>0.59</v>
      </c>
      <c r="D8257" s="2">
        <v>0.56999999999999995</v>
      </c>
      <c r="E8257" s="2">
        <v>0.57999999999999996</v>
      </c>
      <c r="F8257" s="2">
        <v>1.754385965</v>
      </c>
    </row>
    <row r="8258" spans="1:6" x14ac:dyDescent="0.25">
      <c r="A8258" s="3">
        <v>33739</v>
      </c>
      <c r="B8258" s="2">
        <v>0.55000000000000004</v>
      </c>
      <c r="C8258" s="2">
        <v>0.56999999999999995</v>
      </c>
      <c r="D8258" s="2">
        <v>0.55000000000000004</v>
      </c>
      <c r="E8258" s="2">
        <v>0.56999999999999995</v>
      </c>
      <c r="F8258" s="2">
        <v>3.636363636</v>
      </c>
    </row>
    <row r="8259" spans="1:6" x14ac:dyDescent="0.25">
      <c r="A8259" s="3">
        <v>33738</v>
      </c>
      <c r="B8259" s="2">
        <v>0.55000000000000004</v>
      </c>
      <c r="C8259" s="2">
        <v>0.56000000000000005</v>
      </c>
      <c r="D8259" s="2">
        <v>0.54</v>
      </c>
      <c r="E8259" s="2">
        <v>0.56000000000000005</v>
      </c>
      <c r="F8259" s="2">
        <v>1.818181818</v>
      </c>
    </row>
    <row r="8260" spans="1:6" x14ac:dyDescent="0.25">
      <c r="A8260" s="3">
        <v>33737</v>
      </c>
      <c r="B8260" s="2">
        <v>0.55000000000000004</v>
      </c>
      <c r="C8260" s="2">
        <v>0.55000000000000004</v>
      </c>
      <c r="D8260" s="2">
        <v>0.53</v>
      </c>
      <c r="E8260" s="2">
        <v>0.54</v>
      </c>
      <c r="F8260" s="2">
        <v>-1.818181818</v>
      </c>
    </row>
    <row r="8261" spans="1:6" x14ac:dyDescent="0.25">
      <c r="A8261" s="3">
        <v>33736</v>
      </c>
      <c r="B8261" s="2">
        <v>0.56000000000000005</v>
      </c>
      <c r="C8261" s="2">
        <v>0.56000000000000005</v>
      </c>
      <c r="D8261" s="2">
        <v>0.54</v>
      </c>
      <c r="E8261" s="2">
        <v>0.55000000000000004</v>
      </c>
      <c r="F8261" s="2">
        <v>-1.7857142859999999</v>
      </c>
    </row>
    <row r="8262" spans="1:6" x14ac:dyDescent="0.25">
      <c r="A8262" s="3">
        <v>33735</v>
      </c>
      <c r="B8262" s="2">
        <v>0.55000000000000004</v>
      </c>
      <c r="C8262" s="2">
        <v>0.56000000000000005</v>
      </c>
      <c r="D8262" s="2">
        <v>0.54</v>
      </c>
      <c r="E8262" s="2">
        <v>0.55000000000000004</v>
      </c>
      <c r="F8262" s="2">
        <v>0</v>
      </c>
    </row>
    <row r="8263" spans="1:6" x14ac:dyDescent="0.25">
      <c r="A8263" s="3">
        <v>33732</v>
      </c>
      <c r="B8263" s="2">
        <v>0.54</v>
      </c>
      <c r="C8263" s="2">
        <v>0.55000000000000004</v>
      </c>
      <c r="D8263" s="2">
        <v>0.53</v>
      </c>
      <c r="E8263" s="2">
        <v>0.54</v>
      </c>
      <c r="F8263" s="2">
        <v>0</v>
      </c>
    </row>
    <row r="8264" spans="1:6" x14ac:dyDescent="0.25">
      <c r="A8264" s="3">
        <v>33731</v>
      </c>
      <c r="B8264" s="2">
        <v>0.55000000000000004</v>
      </c>
      <c r="C8264" s="2">
        <v>0.55000000000000004</v>
      </c>
      <c r="D8264" s="2">
        <v>0.53</v>
      </c>
      <c r="E8264" s="2">
        <v>0.54</v>
      </c>
      <c r="F8264" s="2">
        <v>-1.818181818</v>
      </c>
    </row>
    <row r="8265" spans="1:6" x14ac:dyDescent="0.25">
      <c r="A8265" s="3">
        <v>33730</v>
      </c>
      <c r="B8265" s="2">
        <v>0.55000000000000004</v>
      </c>
      <c r="C8265" s="2">
        <v>0.55000000000000004</v>
      </c>
      <c r="D8265" s="2">
        <v>0.54</v>
      </c>
      <c r="E8265" s="2">
        <v>0.54</v>
      </c>
      <c r="F8265" s="2">
        <v>-1.818181818</v>
      </c>
    </row>
    <row r="8266" spans="1:6" x14ac:dyDescent="0.25">
      <c r="A8266" s="3">
        <v>33729</v>
      </c>
      <c r="B8266" s="2">
        <v>0.53</v>
      </c>
      <c r="C8266" s="2">
        <v>0.55000000000000004</v>
      </c>
      <c r="D8266" s="2">
        <v>0.53</v>
      </c>
      <c r="E8266" s="2">
        <v>0.54</v>
      </c>
      <c r="F8266" s="2">
        <v>1.886792453</v>
      </c>
    </row>
    <row r="8267" spans="1:6" x14ac:dyDescent="0.25">
      <c r="A8267" s="3">
        <v>33728</v>
      </c>
      <c r="B8267" s="2">
        <v>0.52</v>
      </c>
      <c r="C8267" s="2">
        <v>0.54</v>
      </c>
      <c r="D8267" s="2">
        <v>0.51</v>
      </c>
      <c r="E8267" s="2">
        <v>0.52</v>
      </c>
      <c r="F8267" s="2">
        <v>0</v>
      </c>
    </row>
    <row r="8268" spans="1:6" x14ac:dyDescent="0.25">
      <c r="A8268" s="3">
        <v>33725</v>
      </c>
      <c r="B8268" s="2">
        <v>0.51</v>
      </c>
      <c r="C8268" s="2">
        <v>0.52</v>
      </c>
      <c r="D8268" s="2">
        <v>0.51</v>
      </c>
      <c r="E8268" s="2">
        <v>0.51</v>
      </c>
      <c r="F8268" s="2">
        <v>0</v>
      </c>
    </row>
    <row r="8269" spans="1:6" x14ac:dyDescent="0.25">
      <c r="A8269" s="3">
        <v>33724</v>
      </c>
      <c r="B8269" s="2">
        <v>0.5</v>
      </c>
      <c r="C8269" s="2">
        <v>0.53</v>
      </c>
      <c r="D8269" s="2">
        <v>0.49</v>
      </c>
      <c r="E8269" s="2">
        <v>0.51</v>
      </c>
      <c r="F8269" s="2">
        <v>2</v>
      </c>
    </row>
    <row r="8270" spans="1:6" x14ac:dyDescent="0.25">
      <c r="A8270" s="3">
        <v>33723</v>
      </c>
      <c r="B8270" s="2">
        <v>0.47</v>
      </c>
      <c r="C8270" s="2">
        <v>0.49</v>
      </c>
      <c r="D8270" s="2">
        <v>0.47</v>
      </c>
      <c r="E8270" s="2">
        <v>0.49</v>
      </c>
      <c r="F8270" s="2">
        <v>4.255319149</v>
      </c>
    </row>
    <row r="8271" spans="1:6" x14ac:dyDescent="0.25">
      <c r="A8271" s="3">
        <v>33722</v>
      </c>
      <c r="B8271" s="2">
        <v>0.47</v>
      </c>
      <c r="C8271" s="2">
        <v>0.49</v>
      </c>
      <c r="D8271" s="2">
        <v>0.46</v>
      </c>
      <c r="E8271" s="2">
        <v>0.47</v>
      </c>
      <c r="F8271" s="2">
        <v>0</v>
      </c>
    </row>
    <row r="8272" spans="1:6" x14ac:dyDescent="0.25">
      <c r="A8272" s="3">
        <v>33721</v>
      </c>
      <c r="B8272" s="2">
        <v>0.5</v>
      </c>
      <c r="C8272" s="2">
        <v>0.52</v>
      </c>
      <c r="D8272" s="2">
        <v>0.49</v>
      </c>
      <c r="E8272" s="2">
        <v>0.49</v>
      </c>
      <c r="F8272" s="2">
        <v>-2</v>
      </c>
    </row>
    <row r="8273" spans="1:6" x14ac:dyDescent="0.25">
      <c r="A8273" s="3">
        <v>33718</v>
      </c>
      <c r="B8273" s="2">
        <v>0.51</v>
      </c>
      <c r="C8273" s="2">
        <v>0.51</v>
      </c>
      <c r="D8273" s="2">
        <v>0.5</v>
      </c>
      <c r="E8273" s="2">
        <v>0.51</v>
      </c>
      <c r="F8273" s="2">
        <v>0</v>
      </c>
    </row>
    <row r="8274" spans="1:6" x14ac:dyDescent="0.25">
      <c r="A8274" s="3">
        <v>33717</v>
      </c>
      <c r="B8274" s="2">
        <v>0.52</v>
      </c>
      <c r="C8274" s="2">
        <v>0.52</v>
      </c>
      <c r="D8274" s="2">
        <v>0.5</v>
      </c>
      <c r="E8274" s="2">
        <v>0.5</v>
      </c>
      <c r="F8274" s="2">
        <v>-3.846153846</v>
      </c>
    </row>
    <row r="8275" spans="1:6" x14ac:dyDescent="0.25">
      <c r="A8275" s="3">
        <v>33716</v>
      </c>
      <c r="B8275" s="2">
        <v>0.51</v>
      </c>
      <c r="C8275" s="2">
        <v>0.53</v>
      </c>
      <c r="D8275" s="2">
        <v>0.5</v>
      </c>
      <c r="E8275" s="2">
        <v>0.52</v>
      </c>
      <c r="F8275" s="2">
        <v>1.9607843140000001</v>
      </c>
    </row>
    <row r="8276" spans="1:6" x14ac:dyDescent="0.25">
      <c r="A8276" s="3">
        <v>33715</v>
      </c>
      <c r="B8276" s="2">
        <v>0.51</v>
      </c>
      <c r="C8276" s="2">
        <v>0.51</v>
      </c>
      <c r="D8276" s="2">
        <v>0.49</v>
      </c>
      <c r="E8276" s="2">
        <v>0.5</v>
      </c>
      <c r="F8276" s="2">
        <v>-1.9607843140000001</v>
      </c>
    </row>
    <row r="8277" spans="1:6" x14ac:dyDescent="0.25">
      <c r="A8277" s="3">
        <v>33714</v>
      </c>
      <c r="B8277" s="2">
        <v>0.53</v>
      </c>
      <c r="C8277" s="2">
        <v>0.53</v>
      </c>
      <c r="D8277" s="2">
        <v>0.5</v>
      </c>
      <c r="E8277" s="2">
        <v>0.52</v>
      </c>
      <c r="F8277" s="2">
        <v>-1.886792453</v>
      </c>
    </row>
    <row r="8278" spans="1:6" x14ac:dyDescent="0.25">
      <c r="A8278" s="3">
        <v>33710</v>
      </c>
      <c r="B8278" s="2">
        <v>0.55000000000000004</v>
      </c>
      <c r="C8278" s="2">
        <v>0.56000000000000005</v>
      </c>
      <c r="D8278" s="2">
        <v>0.53</v>
      </c>
      <c r="E8278" s="2">
        <v>0.54</v>
      </c>
      <c r="F8278" s="2">
        <v>-1.818181818</v>
      </c>
    </row>
    <row r="8279" spans="1:6" x14ac:dyDescent="0.25">
      <c r="A8279" s="3">
        <v>33709</v>
      </c>
      <c r="B8279" s="2">
        <v>0.56000000000000005</v>
      </c>
      <c r="C8279" s="2">
        <v>0.56999999999999995</v>
      </c>
      <c r="D8279" s="2">
        <v>0.55000000000000004</v>
      </c>
      <c r="E8279" s="2">
        <v>0.56000000000000005</v>
      </c>
      <c r="F8279" s="2">
        <v>0</v>
      </c>
    </row>
    <row r="8280" spans="1:6" x14ac:dyDescent="0.25">
      <c r="A8280" s="3">
        <v>33708</v>
      </c>
      <c r="B8280" s="2">
        <v>0.54</v>
      </c>
      <c r="C8280" s="2">
        <v>0.56999999999999995</v>
      </c>
      <c r="D8280" s="2">
        <v>0.53</v>
      </c>
      <c r="E8280" s="2">
        <v>0.56000000000000005</v>
      </c>
      <c r="F8280" s="2">
        <v>3.703703704</v>
      </c>
    </row>
    <row r="8281" spans="1:6" x14ac:dyDescent="0.25">
      <c r="A8281" s="3">
        <v>33707</v>
      </c>
      <c r="B8281" s="2">
        <v>0.52</v>
      </c>
      <c r="C8281" s="2">
        <v>0.54</v>
      </c>
      <c r="D8281" s="2">
        <v>0.52</v>
      </c>
      <c r="E8281" s="2">
        <v>0.53</v>
      </c>
      <c r="F8281" s="2">
        <v>1.923076923</v>
      </c>
    </row>
    <row r="8282" spans="1:6" x14ac:dyDescent="0.25">
      <c r="A8282" s="3">
        <v>33704</v>
      </c>
      <c r="B8282" s="2">
        <v>0.56000000000000005</v>
      </c>
      <c r="C8282" s="2">
        <v>0.56999999999999995</v>
      </c>
      <c r="D8282" s="2">
        <v>0.52</v>
      </c>
      <c r="E8282" s="2">
        <v>0.52</v>
      </c>
      <c r="F8282" s="2">
        <v>-7.1428571429999996</v>
      </c>
    </row>
    <row r="8283" spans="1:6" x14ac:dyDescent="0.25">
      <c r="A8283" s="3">
        <v>33703</v>
      </c>
      <c r="B8283" s="2">
        <v>0.54</v>
      </c>
      <c r="C8283" s="2">
        <v>0.56999999999999995</v>
      </c>
      <c r="D8283" s="2">
        <v>0.53</v>
      </c>
      <c r="E8283" s="2">
        <v>0.56000000000000005</v>
      </c>
      <c r="F8283" s="2">
        <v>3.703703704</v>
      </c>
    </row>
    <row r="8284" spans="1:6" x14ac:dyDescent="0.25">
      <c r="A8284" s="3">
        <v>33702</v>
      </c>
      <c r="B8284" s="2">
        <v>0.53</v>
      </c>
      <c r="C8284" s="2">
        <v>0.54</v>
      </c>
      <c r="D8284" s="2">
        <v>0.49</v>
      </c>
      <c r="E8284" s="2">
        <v>0.53</v>
      </c>
      <c r="F8284" s="2">
        <v>0</v>
      </c>
    </row>
    <row r="8285" spans="1:6" x14ac:dyDescent="0.25">
      <c r="A8285" s="3">
        <v>33701</v>
      </c>
      <c r="B8285" s="2">
        <v>0.57999999999999996</v>
      </c>
      <c r="C8285" s="2">
        <v>0.57999999999999996</v>
      </c>
      <c r="D8285" s="2">
        <v>0.53</v>
      </c>
      <c r="E8285" s="2">
        <v>0.53</v>
      </c>
      <c r="F8285" s="2">
        <v>-8.6206896549999996</v>
      </c>
    </row>
    <row r="8286" spans="1:6" x14ac:dyDescent="0.25">
      <c r="A8286" s="3">
        <v>33700</v>
      </c>
      <c r="B8286" s="2">
        <v>0.56999999999999995</v>
      </c>
      <c r="C8286" s="2">
        <v>0.59</v>
      </c>
      <c r="D8286" s="2">
        <v>0.56999999999999995</v>
      </c>
      <c r="E8286" s="2">
        <v>0.57999999999999996</v>
      </c>
      <c r="F8286" s="2">
        <v>1.754385965</v>
      </c>
    </row>
    <row r="8287" spans="1:6" x14ac:dyDescent="0.25">
      <c r="A8287" s="3">
        <v>33697</v>
      </c>
      <c r="B8287" s="2">
        <v>0.55000000000000004</v>
      </c>
      <c r="C8287" s="2">
        <v>0.56000000000000005</v>
      </c>
      <c r="D8287" s="2">
        <v>0.54</v>
      </c>
      <c r="E8287" s="2">
        <v>0.55000000000000004</v>
      </c>
      <c r="F8287" s="2">
        <v>0</v>
      </c>
    </row>
    <row r="8288" spans="1:6" x14ac:dyDescent="0.25">
      <c r="A8288" s="3">
        <v>33696</v>
      </c>
      <c r="B8288" s="2">
        <v>0.56000000000000005</v>
      </c>
      <c r="C8288" s="2">
        <v>0.57999999999999996</v>
      </c>
      <c r="D8288" s="2">
        <v>0.55000000000000004</v>
      </c>
      <c r="E8288" s="2">
        <v>0.55000000000000004</v>
      </c>
      <c r="F8288" s="2">
        <v>-1.7857142859999999</v>
      </c>
    </row>
    <row r="8289" spans="1:6" x14ac:dyDescent="0.25">
      <c r="A8289" s="3">
        <v>33695</v>
      </c>
      <c r="B8289" s="2">
        <v>0.54</v>
      </c>
      <c r="C8289" s="2">
        <v>0.56000000000000005</v>
      </c>
      <c r="D8289" s="2">
        <v>0.54</v>
      </c>
      <c r="E8289" s="2">
        <v>0.56000000000000005</v>
      </c>
      <c r="F8289" s="2">
        <v>3.703703704</v>
      </c>
    </row>
    <row r="8290" spans="1:6" x14ac:dyDescent="0.25">
      <c r="A8290" s="3">
        <v>33694</v>
      </c>
      <c r="B8290" s="2">
        <v>0.54</v>
      </c>
      <c r="C8290" s="2">
        <v>0.56000000000000005</v>
      </c>
      <c r="D8290" s="2">
        <v>0.54</v>
      </c>
      <c r="E8290" s="2">
        <v>0.55000000000000004</v>
      </c>
      <c r="F8290" s="2">
        <v>1.851851852</v>
      </c>
    </row>
    <row r="8291" spans="1:6" x14ac:dyDescent="0.25">
      <c r="A8291" s="3">
        <v>33693</v>
      </c>
      <c r="B8291" s="2">
        <v>0.55000000000000004</v>
      </c>
      <c r="C8291" s="2">
        <v>0.56000000000000005</v>
      </c>
      <c r="D8291" s="2">
        <v>0.54</v>
      </c>
      <c r="E8291" s="2">
        <v>0.54</v>
      </c>
      <c r="F8291" s="2">
        <v>-1.818181818</v>
      </c>
    </row>
    <row r="8292" spans="1:6" x14ac:dyDescent="0.25">
      <c r="A8292" s="3">
        <v>33690</v>
      </c>
      <c r="B8292" s="2">
        <v>0.57999999999999996</v>
      </c>
      <c r="C8292" s="2">
        <v>0.59</v>
      </c>
      <c r="D8292" s="2">
        <v>0.54</v>
      </c>
      <c r="E8292" s="2">
        <v>0.54</v>
      </c>
      <c r="F8292" s="2">
        <v>-6.896551724</v>
      </c>
    </row>
    <row r="8293" spans="1:6" x14ac:dyDescent="0.25">
      <c r="A8293" s="3">
        <v>33689</v>
      </c>
      <c r="B8293" s="2">
        <v>0.6</v>
      </c>
      <c r="C8293" s="2">
        <v>0.6</v>
      </c>
      <c r="D8293" s="2">
        <v>0.56999999999999995</v>
      </c>
      <c r="E8293" s="2">
        <v>0.59</v>
      </c>
      <c r="F8293" s="2">
        <v>-1.6666666670000001</v>
      </c>
    </row>
    <row r="8294" spans="1:6" x14ac:dyDescent="0.25">
      <c r="A8294" s="3">
        <v>33688</v>
      </c>
      <c r="B8294" s="2">
        <v>0.56999999999999995</v>
      </c>
      <c r="C8294" s="2">
        <v>0.59</v>
      </c>
      <c r="D8294" s="2">
        <v>0.56000000000000005</v>
      </c>
      <c r="E8294" s="2">
        <v>0.59</v>
      </c>
      <c r="F8294" s="2">
        <v>3.50877193</v>
      </c>
    </row>
    <row r="8295" spans="1:6" x14ac:dyDescent="0.25">
      <c r="A8295" s="3">
        <v>33687</v>
      </c>
      <c r="B8295" s="2">
        <v>0.56000000000000005</v>
      </c>
      <c r="C8295" s="2">
        <v>0.56999999999999995</v>
      </c>
      <c r="D8295" s="2">
        <v>0.56000000000000005</v>
      </c>
      <c r="E8295" s="2">
        <v>0.56999999999999995</v>
      </c>
      <c r="F8295" s="2">
        <v>1.7857142859999999</v>
      </c>
    </row>
    <row r="8296" spans="1:6" x14ac:dyDescent="0.25">
      <c r="A8296" s="3">
        <v>33686</v>
      </c>
      <c r="B8296" s="2">
        <v>0.57999999999999996</v>
      </c>
      <c r="C8296" s="2">
        <v>0.59</v>
      </c>
      <c r="D8296" s="2">
        <v>0.56000000000000005</v>
      </c>
      <c r="E8296" s="2">
        <v>0.56000000000000005</v>
      </c>
      <c r="F8296" s="2">
        <v>-3.448275862</v>
      </c>
    </row>
    <row r="8297" spans="1:6" x14ac:dyDescent="0.25">
      <c r="A8297" s="3">
        <v>33683</v>
      </c>
      <c r="B8297" s="2">
        <v>0.57999999999999996</v>
      </c>
      <c r="C8297" s="2">
        <v>0.57999999999999996</v>
      </c>
      <c r="D8297" s="2">
        <v>0.56999999999999995</v>
      </c>
      <c r="E8297" s="2">
        <v>0.57999999999999996</v>
      </c>
      <c r="F8297" s="2">
        <v>0</v>
      </c>
    </row>
    <row r="8298" spans="1:6" x14ac:dyDescent="0.25">
      <c r="A8298" s="3">
        <v>33682</v>
      </c>
      <c r="B8298" s="2">
        <v>0.57999999999999996</v>
      </c>
      <c r="C8298" s="2">
        <v>0.57999999999999996</v>
      </c>
      <c r="D8298" s="2">
        <v>0.56999999999999995</v>
      </c>
      <c r="E8298" s="2">
        <v>0.57999999999999996</v>
      </c>
      <c r="F8298" s="2">
        <v>0</v>
      </c>
    </row>
    <row r="8299" spans="1:6" x14ac:dyDescent="0.25">
      <c r="A8299" s="3">
        <v>33681</v>
      </c>
      <c r="B8299" s="2">
        <v>0.56999999999999995</v>
      </c>
      <c r="C8299" s="2">
        <v>0.57999999999999996</v>
      </c>
      <c r="D8299" s="2">
        <v>0.56999999999999995</v>
      </c>
      <c r="E8299" s="2">
        <v>0.57999999999999996</v>
      </c>
      <c r="F8299" s="2">
        <v>1.754385965</v>
      </c>
    </row>
    <row r="8300" spans="1:6" x14ac:dyDescent="0.25">
      <c r="A8300" s="3">
        <v>33680</v>
      </c>
      <c r="B8300" s="2">
        <v>0.55000000000000004</v>
      </c>
      <c r="C8300" s="2">
        <v>0.56999999999999995</v>
      </c>
      <c r="D8300" s="2">
        <v>0.55000000000000004</v>
      </c>
      <c r="E8300" s="2">
        <v>0.56999999999999995</v>
      </c>
      <c r="F8300" s="2">
        <v>3.636363636</v>
      </c>
    </row>
    <row r="8301" spans="1:6" x14ac:dyDescent="0.25">
      <c r="A8301" s="3">
        <v>33679</v>
      </c>
      <c r="B8301" s="2">
        <v>0.55000000000000004</v>
      </c>
      <c r="C8301" s="2">
        <v>0.55000000000000004</v>
      </c>
      <c r="D8301" s="2">
        <v>0.54</v>
      </c>
      <c r="E8301" s="2">
        <v>0.55000000000000004</v>
      </c>
      <c r="F8301" s="2">
        <v>0</v>
      </c>
    </row>
    <row r="8302" spans="1:6" x14ac:dyDescent="0.25">
      <c r="A8302" s="3">
        <v>33676</v>
      </c>
      <c r="B8302" s="2">
        <v>0.56000000000000005</v>
      </c>
      <c r="C8302" s="2">
        <v>0.56000000000000005</v>
      </c>
      <c r="D8302" s="2">
        <v>0.55000000000000004</v>
      </c>
      <c r="E8302" s="2">
        <v>0.55000000000000004</v>
      </c>
      <c r="F8302" s="2">
        <v>-1.7857142859999999</v>
      </c>
    </row>
    <row r="8303" spans="1:6" x14ac:dyDescent="0.25">
      <c r="A8303" s="3">
        <v>33675</v>
      </c>
      <c r="B8303" s="2">
        <v>0.55000000000000004</v>
      </c>
      <c r="C8303" s="2">
        <v>0.56000000000000005</v>
      </c>
      <c r="D8303" s="2">
        <v>0.54</v>
      </c>
      <c r="E8303" s="2">
        <v>0.55000000000000004</v>
      </c>
      <c r="F8303" s="2">
        <v>0</v>
      </c>
    </row>
    <row r="8304" spans="1:6" x14ac:dyDescent="0.25">
      <c r="A8304" s="3">
        <v>33674</v>
      </c>
      <c r="B8304" s="2">
        <v>0.56000000000000005</v>
      </c>
      <c r="C8304" s="2">
        <v>0.56000000000000005</v>
      </c>
      <c r="D8304" s="2">
        <v>0.54</v>
      </c>
      <c r="E8304" s="2">
        <v>0.55000000000000004</v>
      </c>
      <c r="F8304" s="2">
        <v>-1.7857142859999999</v>
      </c>
    </row>
    <row r="8305" spans="1:6" x14ac:dyDescent="0.25">
      <c r="A8305" s="3">
        <v>33673</v>
      </c>
      <c r="B8305" s="2">
        <v>0.55000000000000004</v>
      </c>
      <c r="C8305" s="2">
        <v>0.56999999999999995</v>
      </c>
      <c r="D8305" s="2">
        <v>0.55000000000000004</v>
      </c>
      <c r="E8305" s="2">
        <v>0.56000000000000005</v>
      </c>
      <c r="F8305" s="2">
        <v>1.818181818</v>
      </c>
    </row>
    <row r="8306" spans="1:6" x14ac:dyDescent="0.25">
      <c r="A8306" s="3">
        <v>33672</v>
      </c>
      <c r="B8306" s="2">
        <v>0.55000000000000004</v>
      </c>
      <c r="C8306" s="2">
        <v>0.56000000000000005</v>
      </c>
      <c r="D8306" s="2">
        <v>0.54</v>
      </c>
      <c r="E8306" s="2">
        <v>0.55000000000000004</v>
      </c>
      <c r="F8306" s="2">
        <v>0</v>
      </c>
    </row>
    <row r="8307" spans="1:6" x14ac:dyDescent="0.25">
      <c r="A8307" s="3">
        <v>33669</v>
      </c>
      <c r="B8307" s="2">
        <v>0.55000000000000004</v>
      </c>
      <c r="C8307" s="2">
        <v>0.56000000000000005</v>
      </c>
      <c r="D8307" s="2">
        <v>0.54</v>
      </c>
      <c r="E8307" s="2">
        <v>0.55000000000000004</v>
      </c>
      <c r="F8307" s="2">
        <v>0</v>
      </c>
    </row>
    <row r="8308" spans="1:6" x14ac:dyDescent="0.25">
      <c r="A8308" s="3">
        <v>33668</v>
      </c>
      <c r="B8308" s="2">
        <v>0.55000000000000004</v>
      </c>
      <c r="C8308" s="2">
        <v>0.55000000000000004</v>
      </c>
      <c r="D8308" s="2">
        <v>0.54</v>
      </c>
      <c r="E8308" s="2">
        <v>0.55000000000000004</v>
      </c>
      <c r="F8308" s="2">
        <v>0</v>
      </c>
    </row>
    <row r="8309" spans="1:6" x14ac:dyDescent="0.25">
      <c r="A8309" s="3">
        <v>33667</v>
      </c>
      <c r="B8309" s="2">
        <v>0.56000000000000005</v>
      </c>
      <c r="C8309" s="2">
        <v>0.56999999999999995</v>
      </c>
      <c r="D8309" s="2">
        <v>0.55000000000000004</v>
      </c>
      <c r="E8309" s="2">
        <v>0.56000000000000005</v>
      </c>
      <c r="F8309" s="2">
        <v>0</v>
      </c>
    </row>
    <row r="8310" spans="1:6" x14ac:dyDescent="0.25">
      <c r="A8310" s="3">
        <v>33666</v>
      </c>
      <c r="B8310" s="2">
        <v>0.56000000000000005</v>
      </c>
      <c r="C8310" s="2">
        <v>0.56999999999999995</v>
      </c>
      <c r="D8310" s="2">
        <v>0.56000000000000005</v>
      </c>
      <c r="E8310" s="2">
        <v>0.56000000000000005</v>
      </c>
      <c r="F8310" s="2">
        <v>0</v>
      </c>
    </row>
    <row r="8311" spans="1:6" x14ac:dyDescent="0.25">
      <c r="A8311" s="3">
        <v>33665</v>
      </c>
      <c r="B8311" s="2">
        <v>0.56999999999999995</v>
      </c>
      <c r="C8311" s="2">
        <v>0.56999999999999995</v>
      </c>
      <c r="D8311" s="2">
        <v>0.56000000000000005</v>
      </c>
      <c r="E8311" s="2">
        <v>0.56999999999999995</v>
      </c>
      <c r="F8311" s="2">
        <v>0</v>
      </c>
    </row>
    <row r="8312" spans="1:6" x14ac:dyDescent="0.25">
      <c r="A8312" s="3">
        <v>33662</v>
      </c>
      <c r="B8312" s="2">
        <v>0.56999999999999995</v>
      </c>
      <c r="C8312" s="2">
        <v>0.57999999999999996</v>
      </c>
      <c r="D8312" s="2">
        <v>0.56000000000000005</v>
      </c>
      <c r="E8312" s="2">
        <v>0.56000000000000005</v>
      </c>
      <c r="F8312" s="2">
        <v>-1.754385965</v>
      </c>
    </row>
    <row r="8313" spans="1:6" x14ac:dyDescent="0.25">
      <c r="A8313" s="3">
        <v>33661</v>
      </c>
      <c r="B8313" s="2">
        <v>0.57999999999999996</v>
      </c>
      <c r="C8313" s="2">
        <v>0.57999999999999996</v>
      </c>
      <c r="D8313" s="2">
        <v>0.56999999999999995</v>
      </c>
      <c r="E8313" s="2">
        <v>0.56999999999999995</v>
      </c>
      <c r="F8313" s="2">
        <v>-1.724137931</v>
      </c>
    </row>
    <row r="8314" spans="1:6" x14ac:dyDescent="0.25">
      <c r="A8314" s="3">
        <v>33660</v>
      </c>
      <c r="B8314" s="2">
        <v>0.55000000000000004</v>
      </c>
      <c r="C8314" s="2">
        <v>0.57999999999999996</v>
      </c>
      <c r="D8314" s="2">
        <v>0.55000000000000004</v>
      </c>
      <c r="E8314" s="2">
        <v>0.57999999999999996</v>
      </c>
      <c r="F8314" s="2">
        <v>5.4545454549999999</v>
      </c>
    </row>
    <row r="8315" spans="1:6" x14ac:dyDescent="0.25">
      <c r="A8315" s="3">
        <v>33659</v>
      </c>
      <c r="B8315" s="2">
        <v>0.56000000000000005</v>
      </c>
      <c r="C8315" s="2">
        <v>0.56000000000000005</v>
      </c>
      <c r="D8315" s="2">
        <v>0.54</v>
      </c>
      <c r="E8315" s="2">
        <v>0.56000000000000005</v>
      </c>
      <c r="F8315" s="2">
        <v>0</v>
      </c>
    </row>
    <row r="8316" spans="1:6" x14ac:dyDescent="0.25">
      <c r="A8316" s="3">
        <v>33658</v>
      </c>
      <c r="B8316" s="2">
        <v>0.56999999999999995</v>
      </c>
      <c r="C8316" s="2">
        <v>0.56999999999999995</v>
      </c>
      <c r="D8316" s="2">
        <v>0.56000000000000005</v>
      </c>
      <c r="E8316" s="2">
        <v>0.56000000000000005</v>
      </c>
      <c r="F8316" s="2">
        <v>-1.754385965</v>
      </c>
    </row>
    <row r="8317" spans="1:6" x14ac:dyDescent="0.25">
      <c r="A8317" s="3">
        <v>33655</v>
      </c>
      <c r="B8317" s="2">
        <v>0.57999999999999996</v>
      </c>
      <c r="C8317" s="2">
        <v>0.57999999999999996</v>
      </c>
      <c r="D8317" s="2">
        <v>0.56000000000000005</v>
      </c>
      <c r="E8317" s="2">
        <v>0.56000000000000005</v>
      </c>
      <c r="F8317" s="2">
        <v>-3.448275862</v>
      </c>
    </row>
    <row r="8318" spans="1:6" x14ac:dyDescent="0.25">
      <c r="A8318" s="3">
        <v>33654</v>
      </c>
      <c r="B8318" s="2">
        <v>0.56999999999999995</v>
      </c>
      <c r="C8318" s="2">
        <v>0.59</v>
      </c>
      <c r="D8318" s="2">
        <v>0.56000000000000005</v>
      </c>
      <c r="E8318" s="2">
        <v>0.57999999999999996</v>
      </c>
      <c r="F8318" s="2">
        <v>1.754385965</v>
      </c>
    </row>
    <row r="8319" spans="1:6" x14ac:dyDescent="0.25">
      <c r="A8319" s="3">
        <v>33653</v>
      </c>
      <c r="B8319" s="2">
        <v>0.56999999999999995</v>
      </c>
      <c r="C8319" s="2">
        <v>0.57999999999999996</v>
      </c>
      <c r="D8319" s="2">
        <v>0.56000000000000005</v>
      </c>
      <c r="E8319" s="2">
        <v>0.56999999999999995</v>
      </c>
      <c r="F8319" s="2">
        <v>0</v>
      </c>
    </row>
    <row r="8320" spans="1:6" x14ac:dyDescent="0.25">
      <c r="A8320" s="3">
        <v>33652</v>
      </c>
      <c r="B8320" s="2">
        <v>0.59</v>
      </c>
      <c r="C8320" s="2">
        <v>0.6</v>
      </c>
      <c r="D8320" s="2">
        <v>0.56999999999999995</v>
      </c>
      <c r="E8320" s="2">
        <v>0.56999999999999995</v>
      </c>
      <c r="F8320" s="2">
        <v>-3.3898305080000002</v>
      </c>
    </row>
    <row r="8321" spans="1:6" x14ac:dyDescent="0.25">
      <c r="A8321" s="3">
        <v>33648</v>
      </c>
      <c r="B8321" s="2">
        <v>0.59</v>
      </c>
      <c r="C8321" s="2">
        <v>0.59</v>
      </c>
      <c r="D8321" s="2">
        <v>0.57999999999999996</v>
      </c>
      <c r="E8321" s="2">
        <v>0.57999999999999996</v>
      </c>
      <c r="F8321" s="2">
        <v>-1.6949152540000001</v>
      </c>
    </row>
    <row r="8322" spans="1:6" x14ac:dyDescent="0.25">
      <c r="A8322" s="3">
        <v>33647</v>
      </c>
      <c r="B8322" s="2">
        <v>0.59</v>
      </c>
      <c r="C8322" s="2">
        <v>0.6</v>
      </c>
      <c r="D8322" s="2">
        <v>0.57999999999999996</v>
      </c>
      <c r="E8322" s="2">
        <v>0.59</v>
      </c>
      <c r="F8322" s="2">
        <v>0</v>
      </c>
    </row>
    <row r="8323" spans="1:6" x14ac:dyDescent="0.25">
      <c r="A8323" s="3">
        <v>33646</v>
      </c>
      <c r="B8323" s="2">
        <v>0.57999999999999996</v>
      </c>
      <c r="C8323" s="2">
        <v>0.6</v>
      </c>
      <c r="D8323" s="2">
        <v>0.56999999999999995</v>
      </c>
      <c r="E8323" s="2">
        <v>0.59</v>
      </c>
      <c r="F8323" s="2">
        <v>1.724137931</v>
      </c>
    </row>
    <row r="8324" spans="1:6" x14ac:dyDescent="0.25">
      <c r="A8324" s="3">
        <v>33645</v>
      </c>
      <c r="B8324" s="2">
        <v>0.57999999999999996</v>
      </c>
      <c r="C8324" s="2">
        <v>0.57999999999999996</v>
      </c>
      <c r="D8324" s="2">
        <v>0.56000000000000005</v>
      </c>
      <c r="E8324" s="2">
        <v>0.56999999999999995</v>
      </c>
      <c r="F8324" s="2">
        <v>-1.724137931</v>
      </c>
    </row>
    <row r="8325" spans="1:6" x14ac:dyDescent="0.25">
      <c r="A8325" s="3">
        <v>33644</v>
      </c>
      <c r="B8325" s="2">
        <v>0.59</v>
      </c>
      <c r="C8325" s="2">
        <v>0.59</v>
      </c>
      <c r="D8325" s="2">
        <v>0.56999999999999995</v>
      </c>
      <c r="E8325" s="2">
        <v>0.57999999999999996</v>
      </c>
      <c r="F8325" s="2">
        <v>-1.6949152540000001</v>
      </c>
    </row>
    <row r="8326" spans="1:6" x14ac:dyDescent="0.25">
      <c r="A8326" s="3">
        <v>33641</v>
      </c>
      <c r="B8326" s="2">
        <v>0.6</v>
      </c>
      <c r="C8326" s="2">
        <v>0.6</v>
      </c>
      <c r="D8326" s="2">
        <v>0.57999999999999996</v>
      </c>
      <c r="E8326" s="2">
        <v>0.59</v>
      </c>
      <c r="F8326" s="2">
        <v>-1.6666666670000001</v>
      </c>
    </row>
    <row r="8327" spans="1:6" x14ac:dyDescent="0.25">
      <c r="A8327" s="3">
        <v>33640</v>
      </c>
      <c r="B8327" s="2">
        <v>0.57999999999999996</v>
      </c>
      <c r="C8327" s="2">
        <v>0.61</v>
      </c>
      <c r="D8327" s="2">
        <v>0.57999999999999996</v>
      </c>
      <c r="E8327" s="2">
        <v>0.59</v>
      </c>
      <c r="F8327" s="2">
        <v>1.724137931</v>
      </c>
    </row>
    <row r="8328" spans="1:6" x14ac:dyDescent="0.25">
      <c r="A8328" s="3">
        <v>33639</v>
      </c>
      <c r="B8328" s="2">
        <v>0.56000000000000005</v>
      </c>
      <c r="C8328" s="2">
        <v>0.57999999999999996</v>
      </c>
      <c r="D8328" s="2">
        <v>0.55000000000000004</v>
      </c>
      <c r="E8328" s="2">
        <v>0.57999999999999996</v>
      </c>
      <c r="F8328" s="2">
        <v>3.5714285710000002</v>
      </c>
    </row>
    <row r="8329" spans="1:6" x14ac:dyDescent="0.25">
      <c r="A8329" s="3">
        <v>33638</v>
      </c>
      <c r="B8329" s="2">
        <v>0.55000000000000004</v>
      </c>
      <c r="C8329" s="2">
        <v>0.56000000000000005</v>
      </c>
      <c r="D8329" s="2">
        <v>0.54</v>
      </c>
      <c r="E8329" s="2">
        <v>0.56000000000000005</v>
      </c>
      <c r="F8329" s="2">
        <v>1.818181818</v>
      </c>
    </row>
    <row r="8330" spans="1:6" x14ac:dyDescent="0.25">
      <c r="A8330" s="3">
        <v>33637</v>
      </c>
      <c r="B8330" s="2">
        <v>0.52</v>
      </c>
      <c r="C8330" s="2">
        <v>0.55000000000000004</v>
      </c>
      <c r="D8330" s="2">
        <v>0.52</v>
      </c>
      <c r="E8330" s="2">
        <v>0.54</v>
      </c>
      <c r="F8330" s="2">
        <v>3.846153846</v>
      </c>
    </row>
    <row r="8331" spans="1:6" x14ac:dyDescent="0.25">
      <c r="A8331" s="3">
        <v>33634</v>
      </c>
      <c r="B8331" s="2">
        <v>0.52</v>
      </c>
      <c r="C8331" s="2">
        <v>0.53</v>
      </c>
      <c r="D8331" s="2">
        <v>0.51</v>
      </c>
      <c r="E8331" s="2">
        <v>0.53</v>
      </c>
      <c r="F8331" s="2">
        <v>1.923076923</v>
      </c>
    </row>
    <row r="8332" spans="1:6" x14ac:dyDescent="0.25">
      <c r="A8332" s="3">
        <v>33633</v>
      </c>
      <c r="B8332" s="2">
        <v>0.51</v>
      </c>
      <c r="C8332" s="2">
        <v>0.52</v>
      </c>
      <c r="D8332" s="2">
        <v>0.51</v>
      </c>
      <c r="E8332" s="2">
        <v>0.52</v>
      </c>
      <c r="F8332" s="2">
        <v>1.9607843140000001</v>
      </c>
    </row>
    <row r="8333" spans="1:6" x14ac:dyDescent="0.25">
      <c r="A8333" s="3">
        <v>33632</v>
      </c>
      <c r="B8333" s="2">
        <v>0.52</v>
      </c>
      <c r="C8333" s="2">
        <v>0.53</v>
      </c>
      <c r="D8333" s="2">
        <v>0.51</v>
      </c>
      <c r="E8333" s="2">
        <v>0.51</v>
      </c>
      <c r="F8333" s="2">
        <v>-1.923076923</v>
      </c>
    </row>
    <row r="8334" spans="1:6" x14ac:dyDescent="0.25">
      <c r="A8334" s="3">
        <v>33631</v>
      </c>
      <c r="B8334" s="2">
        <v>0.52</v>
      </c>
      <c r="C8334" s="2">
        <v>0.53</v>
      </c>
      <c r="D8334" s="2">
        <v>0.51</v>
      </c>
      <c r="E8334" s="2">
        <v>0.52</v>
      </c>
      <c r="F8334" s="2">
        <v>0</v>
      </c>
    </row>
    <row r="8335" spans="1:6" x14ac:dyDescent="0.25">
      <c r="A8335" s="3">
        <v>33630</v>
      </c>
      <c r="B8335" s="2">
        <v>0.52</v>
      </c>
      <c r="C8335" s="2">
        <v>0.53</v>
      </c>
      <c r="D8335" s="2">
        <v>0.52</v>
      </c>
      <c r="E8335" s="2">
        <v>0.52</v>
      </c>
      <c r="F8335" s="2">
        <v>0</v>
      </c>
    </row>
    <row r="8336" spans="1:6" x14ac:dyDescent="0.25">
      <c r="A8336" s="3">
        <v>33627</v>
      </c>
      <c r="B8336" s="2">
        <v>0.51</v>
      </c>
      <c r="C8336" s="2">
        <v>0.52</v>
      </c>
      <c r="D8336" s="2">
        <v>0.5</v>
      </c>
      <c r="E8336" s="2">
        <v>0.51</v>
      </c>
      <c r="F8336" s="2">
        <v>0</v>
      </c>
    </row>
    <row r="8337" spans="1:6" x14ac:dyDescent="0.25">
      <c r="A8337" s="3">
        <v>33626</v>
      </c>
      <c r="B8337" s="2">
        <v>0.51</v>
      </c>
      <c r="C8337" s="2">
        <v>0.52</v>
      </c>
      <c r="D8337" s="2">
        <v>0.5</v>
      </c>
      <c r="E8337" s="2">
        <v>0.51</v>
      </c>
      <c r="F8337" s="2">
        <v>0</v>
      </c>
    </row>
    <row r="8338" spans="1:6" x14ac:dyDescent="0.25">
      <c r="A8338" s="3">
        <v>33625</v>
      </c>
      <c r="B8338" s="2">
        <v>0.47</v>
      </c>
      <c r="C8338" s="2">
        <v>0.51</v>
      </c>
      <c r="D8338" s="2">
        <v>0.47</v>
      </c>
      <c r="E8338" s="2">
        <v>0.5</v>
      </c>
      <c r="F8338" s="2">
        <v>6.3829787229999999</v>
      </c>
    </row>
    <row r="8339" spans="1:6" x14ac:dyDescent="0.25">
      <c r="A8339" s="3">
        <v>33624</v>
      </c>
      <c r="B8339" s="2">
        <v>0.48</v>
      </c>
      <c r="C8339" s="2">
        <v>0.48</v>
      </c>
      <c r="D8339" s="2">
        <v>0.46</v>
      </c>
      <c r="E8339" s="2">
        <v>0.46</v>
      </c>
      <c r="F8339" s="2">
        <v>-4.1666666670000003</v>
      </c>
    </row>
    <row r="8340" spans="1:6" x14ac:dyDescent="0.25">
      <c r="A8340" s="3">
        <v>33623</v>
      </c>
      <c r="B8340" s="2">
        <v>0.52</v>
      </c>
      <c r="C8340" s="2">
        <v>0.52</v>
      </c>
      <c r="D8340" s="2">
        <v>0.48</v>
      </c>
      <c r="E8340" s="2">
        <v>0.49</v>
      </c>
      <c r="F8340" s="2">
        <v>-5.769230769</v>
      </c>
    </row>
    <row r="8341" spans="1:6" x14ac:dyDescent="0.25">
      <c r="A8341" s="3">
        <v>33620</v>
      </c>
      <c r="B8341" s="2">
        <v>0.53</v>
      </c>
      <c r="C8341" s="2">
        <v>0.53</v>
      </c>
      <c r="D8341" s="2">
        <v>0.51</v>
      </c>
      <c r="E8341" s="2">
        <v>0.52</v>
      </c>
      <c r="F8341" s="2">
        <v>-1.886792453</v>
      </c>
    </row>
    <row r="8342" spans="1:6" x14ac:dyDescent="0.25">
      <c r="A8342" s="3">
        <v>33619</v>
      </c>
      <c r="B8342" s="2">
        <v>0.52</v>
      </c>
      <c r="C8342" s="2">
        <v>0.54</v>
      </c>
      <c r="D8342" s="2">
        <v>0.52</v>
      </c>
      <c r="E8342" s="2">
        <v>0.53</v>
      </c>
      <c r="F8342" s="2">
        <v>1.923076923</v>
      </c>
    </row>
    <row r="8343" spans="1:6" x14ac:dyDescent="0.25">
      <c r="A8343" s="3">
        <v>33618</v>
      </c>
      <c r="B8343" s="2">
        <v>0.51</v>
      </c>
      <c r="C8343" s="2">
        <v>0.53</v>
      </c>
      <c r="D8343" s="2">
        <v>0.5</v>
      </c>
      <c r="E8343" s="2">
        <v>0.52</v>
      </c>
      <c r="F8343" s="2">
        <v>1.9607843140000001</v>
      </c>
    </row>
    <row r="8344" spans="1:6" x14ac:dyDescent="0.25">
      <c r="A8344" s="3">
        <v>33617</v>
      </c>
      <c r="B8344" s="2">
        <v>0.51</v>
      </c>
      <c r="C8344" s="2">
        <v>0.52</v>
      </c>
      <c r="D8344" s="2">
        <v>0.5</v>
      </c>
      <c r="E8344" s="2">
        <v>0.51</v>
      </c>
      <c r="F8344" s="2">
        <v>0</v>
      </c>
    </row>
    <row r="8345" spans="1:6" x14ac:dyDescent="0.25">
      <c r="A8345" s="3">
        <v>33616</v>
      </c>
      <c r="B8345" s="2">
        <v>0.51</v>
      </c>
      <c r="C8345" s="2">
        <v>0.52</v>
      </c>
      <c r="D8345" s="2">
        <v>0.51</v>
      </c>
      <c r="E8345" s="2">
        <v>0.51</v>
      </c>
      <c r="F8345" s="2">
        <v>0</v>
      </c>
    </row>
    <row r="8346" spans="1:6" x14ac:dyDescent="0.25">
      <c r="A8346" s="3">
        <v>33613</v>
      </c>
      <c r="B8346" s="2">
        <v>0.51</v>
      </c>
      <c r="C8346" s="2">
        <v>0.51</v>
      </c>
      <c r="D8346" s="2">
        <v>0.48</v>
      </c>
      <c r="E8346" s="2">
        <v>0.5</v>
      </c>
      <c r="F8346" s="2">
        <v>-1.9607843140000001</v>
      </c>
    </row>
    <row r="8347" spans="1:6" x14ac:dyDescent="0.25">
      <c r="A8347" s="3">
        <v>33612</v>
      </c>
      <c r="B8347" s="2">
        <v>0.51</v>
      </c>
      <c r="C8347" s="2">
        <v>0.52</v>
      </c>
      <c r="D8347" s="2">
        <v>0.51</v>
      </c>
      <c r="E8347" s="2">
        <v>0.51</v>
      </c>
      <c r="F8347" s="2">
        <v>0</v>
      </c>
    </row>
    <row r="8348" spans="1:6" x14ac:dyDescent="0.25">
      <c r="A8348" s="3">
        <v>33611</v>
      </c>
      <c r="B8348" s="2">
        <v>0.48</v>
      </c>
      <c r="C8348" s="2">
        <v>0.51</v>
      </c>
      <c r="D8348" s="2">
        <v>0.48</v>
      </c>
      <c r="E8348" s="2">
        <v>0.5</v>
      </c>
      <c r="F8348" s="2">
        <v>4.1666666670000003</v>
      </c>
    </row>
    <row r="8349" spans="1:6" x14ac:dyDescent="0.25">
      <c r="A8349" s="3">
        <v>33610</v>
      </c>
      <c r="B8349" s="2">
        <v>0.47</v>
      </c>
      <c r="C8349" s="2">
        <v>0.49</v>
      </c>
      <c r="D8349" s="2">
        <v>0.47</v>
      </c>
      <c r="E8349" s="2">
        <v>0.49</v>
      </c>
      <c r="F8349" s="2">
        <v>4.255319149</v>
      </c>
    </row>
    <row r="8350" spans="1:6" x14ac:dyDescent="0.25">
      <c r="A8350" s="3">
        <v>33609</v>
      </c>
      <c r="B8350" s="2">
        <v>0.46</v>
      </c>
      <c r="C8350" s="2">
        <v>0.46</v>
      </c>
      <c r="D8350" s="2">
        <v>0.45</v>
      </c>
      <c r="E8350" s="2">
        <v>0.46</v>
      </c>
      <c r="F8350" s="2">
        <v>0</v>
      </c>
    </row>
    <row r="8351" spans="1:6" x14ac:dyDescent="0.25">
      <c r="A8351" s="3">
        <v>33606</v>
      </c>
      <c r="B8351" s="2">
        <v>0.46</v>
      </c>
      <c r="C8351" s="2">
        <v>0.47</v>
      </c>
      <c r="D8351" s="2">
        <v>0.45</v>
      </c>
      <c r="E8351" s="2">
        <v>0.47</v>
      </c>
      <c r="F8351" s="2">
        <v>2.1739130430000002</v>
      </c>
    </row>
    <row r="8352" spans="1:6" x14ac:dyDescent="0.25">
      <c r="A8352" s="3">
        <v>33605</v>
      </c>
      <c r="B8352" s="2">
        <v>0.46</v>
      </c>
      <c r="C8352" s="2">
        <v>0.47</v>
      </c>
      <c r="D8352" s="2">
        <v>0.45</v>
      </c>
      <c r="E8352" s="2">
        <v>0.46</v>
      </c>
      <c r="F8352" s="2">
        <v>0</v>
      </c>
    </row>
    <row r="8353" spans="1:6" x14ac:dyDescent="0.25">
      <c r="A8353" s="3">
        <v>33603</v>
      </c>
      <c r="B8353" s="2">
        <v>0.47</v>
      </c>
      <c r="C8353" s="2">
        <v>0.47</v>
      </c>
      <c r="D8353" s="2">
        <v>0.45</v>
      </c>
      <c r="E8353" s="2">
        <v>0.46</v>
      </c>
      <c r="F8353" s="2">
        <v>-2.1276595739999999</v>
      </c>
    </row>
    <row r="8354" spans="1:6" x14ac:dyDescent="0.25">
      <c r="A8354" s="3">
        <v>33602</v>
      </c>
      <c r="B8354" s="2">
        <v>0.46</v>
      </c>
      <c r="C8354" s="2">
        <v>0.47</v>
      </c>
      <c r="D8354" s="2">
        <v>0.45</v>
      </c>
      <c r="E8354" s="2">
        <v>0.47</v>
      </c>
      <c r="F8354" s="2">
        <v>2.1739130430000002</v>
      </c>
    </row>
    <row r="8355" spans="1:6" x14ac:dyDescent="0.25">
      <c r="A8355" s="3">
        <v>33599</v>
      </c>
      <c r="B8355" s="2">
        <v>0.44</v>
      </c>
      <c r="C8355" s="2">
        <v>0.45</v>
      </c>
      <c r="D8355" s="2">
        <v>0.43</v>
      </c>
      <c r="E8355" s="2">
        <v>0.44</v>
      </c>
      <c r="F8355" s="2">
        <v>0</v>
      </c>
    </row>
    <row r="8356" spans="1:6" x14ac:dyDescent="0.25">
      <c r="A8356" s="3">
        <v>33598</v>
      </c>
      <c r="B8356" s="2">
        <v>0.42</v>
      </c>
      <c r="C8356" s="2">
        <v>0.45</v>
      </c>
      <c r="D8356" s="2">
        <v>0.42</v>
      </c>
      <c r="E8356" s="2">
        <v>0.45</v>
      </c>
      <c r="F8356" s="2">
        <v>7.1428571429999996</v>
      </c>
    </row>
    <row r="8357" spans="1:6" x14ac:dyDescent="0.25">
      <c r="A8357" s="3">
        <v>33596</v>
      </c>
      <c r="B8357" s="2">
        <v>0.39</v>
      </c>
      <c r="C8357" s="2">
        <v>0.41</v>
      </c>
      <c r="D8357" s="2">
        <v>0.39</v>
      </c>
      <c r="E8357" s="2">
        <v>0.41</v>
      </c>
      <c r="F8357" s="2">
        <v>5.1282051280000003</v>
      </c>
    </row>
    <row r="8358" spans="1:6" x14ac:dyDescent="0.25">
      <c r="A8358" s="3">
        <v>33595</v>
      </c>
      <c r="B8358" s="2">
        <v>0.38</v>
      </c>
      <c r="C8358" s="2">
        <v>0.39</v>
      </c>
      <c r="D8358" s="2">
        <v>0.38</v>
      </c>
      <c r="E8358" s="2">
        <v>0.39</v>
      </c>
      <c r="F8358" s="2">
        <v>2.6315789469999999</v>
      </c>
    </row>
    <row r="8359" spans="1:6" x14ac:dyDescent="0.25">
      <c r="A8359" s="3">
        <v>33592</v>
      </c>
      <c r="B8359" s="2">
        <v>0.39</v>
      </c>
      <c r="C8359" s="2">
        <v>0.39</v>
      </c>
      <c r="D8359" s="2">
        <v>0.38</v>
      </c>
      <c r="E8359" s="2">
        <v>0.38</v>
      </c>
      <c r="F8359" s="2">
        <v>-2.5641025640000001</v>
      </c>
    </row>
    <row r="8360" spans="1:6" x14ac:dyDescent="0.25">
      <c r="A8360" s="3">
        <v>33591</v>
      </c>
      <c r="B8360" s="2">
        <v>0.39</v>
      </c>
      <c r="C8360" s="2">
        <v>0.39</v>
      </c>
      <c r="D8360" s="2">
        <v>0.38</v>
      </c>
      <c r="E8360" s="2">
        <v>0.39</v>
      </c>
      <c r="F8360" s="2">
        <v>0</v>
      </c>
    </row>
    <row r="8361" spans="1:6" x14ac:dyDescent="0.25">
      <c r="A8361" s="3">
        <v>33590</v>
      </c>
      <c r="B8361" s="2">
        <v>0.39</v>
      </c>
      <c r="C8361" s="2">
        <v>0.4</v>
      </c>
      <c r="D8361" s="2">
        <v>0.39</v>
      </c>
      <c r="E8361" s="2">
        <v>0.4</v>
      </c>
      <c r="F8361" s="2">
        <v>2.5641025640000001</v>
      </c>
    </row>
    <row r="8362" spans="1:6" x14ac:dyDescent="0.25">
      <c r="A8362" s="3">
        <v>33589</v>
      </c>
      <c r="B8362" s="2">
        <v>0.39</v>
      </c>
      <c r="C8362" s="2">
        <v>0.39</v>
      </c>
      <c r="D8362" s="2">
        <v>0.39</v>
      </c>
      <c r="E8362" s="2">
        <v>0.39</v>
      </c>
      <c r="F8362" s="2">
        <v>0</v>
      </c>
    </row>
    <row r="8363" spans="1:6" x14ac:dyDescent="0.25">
      <c r="A8363" s="3">
        <v>33588</v>
      </c>
      <c r="B8363" s="2">
        <v>0.39</v>
      </c>
      <c r="C8363" s="2">
        <v>0.4</v>
      </c>
      <c r="D8363" s="2">
        <v>0.38</v>
      </c>
      <c r="E8363" s="2">
        <v>0.39</v>
      </c>
      <c r="F8363" s="2">
        <v>0</v>
      </c>
    </row>
    <row r="8364" spans="1:6" x14ac:dyDescent="0.25">
      <c r="A8364" s="3">
        <v>33585</v>
      </c>
      <c r="B8364" s="2">
        <v>0.38</v>
      </c>
      <c r="C8364" s="2">
        <v>0.39</v>
      </c>
      <c r="D8364" s="2">
        <v>0.38</v>
      </c>
      <c r="E8364" s="2">
        <v>0.38</v>
      </c>
      <c r="F8364" s="2">
        <v>0</v>
      </c>
    </row>
    <row r="8365" spans="1:6" x14ac:dyDescent="0.25">
      <c r="A8365" s="3">
        <v>33584</v>
      </c>
      <c r="B8365" s="2">
        <v>0.38</v>
      </c>
      <c r="C8365" s="2">
        <v>0.39</v>
      </c>
      <c r="D8365" s="2">
        <v>0.38</v>
      </c>
      <c r="E8365" s="2">
        <v>0.38</v>
      </c>
      <c r="F8365" s="2">
        <v>0</v>
      </c>
    </row>
    <row r="8366" spans="1:6" x14ac:dyDescent="0.25">
      <c r="A8366" s="3">
        <v>33583</v>
      </c>
      <c r="B8366" s="2">
        <v>0.38</v>
      </c>
      <c r="C8366" s="2">
        <v>0.38</v>
      </c>
      <c r="D8366" s="2">
        <v>0.37</v>
      </c>
      <c r="E8366" s="2">
        <v>0.38</v>
      </c>
      <c r="F8366" s="2">
        <v>0</v>
      </c>
    </row>
    <row r="8367" spans="1:6" x14ac:dyDescent="0.25">
      <c r="A8367" s="3">
        <v>33582</v>
      </c>
      <c r="B8367" s="2">
        <v>0.38</v>
      </c>
      <c r="C8367" s="2">
        <v>0.38</v>
      </c>
      <c r="D8367" s="2">
        <v>0.37</v>
      </c>
      <c r="E8367" s="2">
        <v>0.38</v>
      </c>
      <c r="F8367" s="2">
        <v>0</v>
      </c>
    </row>
    <row r="8368" spans="1:6" x14ac:dyDescent="0.25">
      <c r="A8368" s="3">
        <v>33581</v>
      </c>
      <c r="B8368" s="2">
        <v>0.38</v>
      </c>
      <c r="C8368" s="2">
        <v>0.39</v>
      </c>
      <c r="D8368" s="2">
        <v>0.38</v>
      </c>
      <c r="E8368" s="2">
        <v>0.38</v>
      </c>
      <c r="F8368" s="2">
        <v>0</v>
      </c>
    </row>
    <row r="8369" spans="1:6" x14ac:dyDescent="0.25">
      <c r="A8369" s="3">
        <v>33578</v>
      </c>
      <c r="B8369" s="2">
        <v>0.38</v>
      </c>
      <c r="C8369" s="2">
        <v>0.39</v>
      </c>
      <c r="D8369" s="2">
        <v>0.37</v>
      </c>
      <c r="E8369" s="2">
        <v>0.38</v>
      </c>
      <c r="F8369" s="2">
        <v>0</v>
      </c>
    </row>
    <row r="8370" spans="1:6" x14ac:dyDescent="0.25">
      <c r="A8370" s="3">
        <v>33577</v>
      </c>
      <c r="B8370" s="2">
        <v>0.38</v>
      </c>
      <c r="C8370" s="2">
        <v>0.39</v>
      </c>
      <c r="D8370" s="2">
        <v>0.37</v>
      </c>
      <c r="E8370" s="2">
        <v>0.37</v>
      </c>
      <c r="F8370" s="2">
        <v>-2.6315789469999999</v>
      </c>
    </row>
    <row r="8371" spans="1:6" x14ac:dyDescent="0.25">
      <c r="A8371" s="3">
        <v>33576</v>
      </c>
      <c r="B8371" s="2">
        <v>0.37</v>
      </c>
      <c r="C8371" s="2">
        <v>0.39</v>
      </c>
      <c r="D8371" s="2">
        <v>0.37</v>
      </c>
      <c r="E8371" s="2">
        <v>0.38</v>
      </c>
      <c r="F8371" s="2">
        <v>2.7027027029999999</v>
      </c>
    </row>
    <row r="8372" spans="1:6" x14ac:dyDescent="0.25">
      <c r="A8372" s="3">
        <v>33575</v>
      </c>
      <c r="B8372" s="2">
        <v>0.36</v>
      </c>
      <c r="C8372" s="2">
        <v>0.37</v>
      </c>
      <c r="D8372" s="2">
        <v>0.36</v>
      </c>
      <c r="E8372" s="2">
        <v>0.37</v>
      </c>
      <c r="F8372" s="2">
        <v>2.7777777779999999</v>
      </c>
    </row>
    <row r="8373" spans="1:6" x14ac:dyDescent="0.25">
      <c r="A8373" s="3">
        <v>33574</v>
      </c>
      <c r="B8373" s="2">
        <v>0.34</v>
      </c>
      <c r="C8373" s="2">
        <v>0.36</v>
      </c>
      <c r="D8373" s="2">
        <v>0.34</v>
      </c>
      <c r="E8373" s="2">
        <v>0.36</v>
      </c>
      <c r="F8373" s="2">
        <v>5.8823529409999997</v>
      </c>
    </row>
    <row r="8374" spans="1:6" x14ac:dyDescent="0.25">
      <c r="A8374" s="3">
        <v>33571</v>
      </c>
      <c r="B8374" s="2">
        <v>0.34</v>
      </c>
      <c r="C8374" s="2">
        <v>0.34</v>
      </c>
      <c r="D8374" s="2">
        <v>0.34</v>
      </c>
      <c r="E8374" s="2">
        <v>0.34</v>
      </c>
      <c r="F8374" s="2">
        <v>0</v>
      </c>
    </row>
    <row r="8375" spans="1:6" x14ac:dyDescent="0.25">
      <c r="A8375" s="3">
        <v>33569</v>
      </c>
      <c r="B8375" s="2">
        <v>0.34</v>
      </c>
      <c r="C8375" s="2">
        <v>0.35</v>
      </c>
      <c r="D8375" s="2">
        <v>0.34</v>
      </c>
      <c r="E8375" s="2">
        <v>0.34</v>
      </c>
      <c r="F8375" s="2">
        <v>0</v>
      </c>
    </row>
    <row r="8376" spans="1:6" x14ac:dyDescent="0.25">
      <c r="A8376" s="3">
        <v>33568</v>
      </c>
      <c r="B8376" s="2">
        <v>0.34</v>
      </c>
      <c r="C8376" s="2">
        <v>0.34</v>
      </c>
      <c r="D8376" s="2">
        <v>0.33</v>
      </c>
      <c r="E8376" s="2">
        <v>0.34</v>
      </c>
      <c r="F8376" s="2">
        <v>0</v>
      </c>
    </row>
    <row r="8377" spans="1:6" x14ac:dyDescent="0.25">
      <c r="A8377" s="3">
        <v>33567</v>
      </c>
      <c r="B8377" s="2">
        <v>0.34</v>
      </c>
      <c r="C8377" s="2">
        <v>0.34</v>
      </c>
      <c r="D8377" s="2">
        <v>0.33</v>
      </c>
      <c r="E8377" s="2">
        <v>0.34</v>
      </c>
      <c r="F8377" s="2">
        <v>0</v>
      </c>
    </row>
    <row r="8378" spans="1:6" x14ac:dyDescent="0.25">
      <c r="A8378" s="3">
        <v>33564</v>
      </c>
      <c r="B8378" s="2">
        <v>0.35</v>
      </c>
      <c r="C8378" s="2">
        <v>0.35</v>
      </c>
      <c r="D8378" s="2">
        <v>0.34</v>
      </c>
      <c r="E8378" s="2">
        <v>0.34</v>
      </c>
      <c r="F8378" s="2">
        <v>-2.8571428569999999</v>
      </c>
    </row>
    <row r="8379" spans="1:6" x14ac:dyDescent="0.25">
      <c r="A8379" s="3">
        <v>33563</v>
      </c>
      <c r="B8379" s="2">
        <v>0.35</v>
      </c>
      <c r="C8379" s="2">
        <v>0.36</v>
      </c>
      <c r="D8379" s="2">
        <v>0.35</v>
      </c>
      <c r="E8379" s="2">
        <v>0.35</v>
      </c>
      <c r="F8379" s="2">
        <v>0</v>
      </c>
    </row>
    <row r="8380" spans="1:6" x14ac:dyDescent="0.25">
      <c r="A8380" s="3">
        <v>33562</v>
      </c>
      <c r="B8380" s="2">
        <v>0.35</v>
      </c>
      <c r="C8380" s="2">
        <v>0.35</v>
      </c>
      <c r="D8380" s="2">
        <v>0.34</v>
      </c>
      <c r="E8380" s="2">
        <v>0.34</v>
      </c>
      <c r="F8380" s="2">
        <v>-2.8571428569999999</v>
      </c>
    </row>
    <row r="8381" spans="1:6" x14ac:dyDescent="0.25">
      <c r="A8381" s="3">
        <v>33561</v>
      </c>
      <c r="B8381" s="2">
        <v>0.35</v>
      </c>
      <c r="C8381" s="2">
        <v>0.35</v>
      </c>
      <c r="D8381" s="2">
        <v>0.33</v>
      </c>
      <c r="E8381" s="2">
        <v>0.34</v>
      </c>
      <c r="F8381" s="2">
        <v>-2.8571428569999999</v>
      </c>
    </row>
    <row r="8382" spans="1:6" x14ac:dyDescent="0.25">
      <c r="A8382" s="3">
        <v>33560</v>
      </c>
      <c r="B8382" s="2">
        <v>0.36</v>
      </c>
      <c r="C8382" s="2">
        <v>0.36</v>
      </c>
      <c r="D8382" s="2">
        <v>0.35</v>
      </c>
      <c r="E8382" s="2">
        <v>0.36</v>
      </c>
      <c r="F8382" s="2">
        <v>0</v>
      </c>
    </row>
    <row r="8383" spans="1:6" x14ac:dyDescent="0.25">
      <c r="A8383" s="3">
        <v>33557</v>
      </c>
      <c r="B8383" s="2">
        <v>0.38</v>
      </c>
      <c r="C8383" s="2">
        <v>0.39</v>
      </c>
      <c r="D8383" s="2">
        <v>0.36</v>
      </c>
      <c r="E8383" s="2">
        <v>0.36</v>
      </c>
      <c r="F8383" s="2">
        <v>-5.263157895</v>
      </c>
    </row>
    <row r="8384" spans="1:6" x14ac:dyDescent="0.25">
      <c r="A8384" s="3">
        <v>33556</v>
      </c>
      <c r="B8384" s="2">
        <v>0.38</v>
      </c>
      <c r="C8384" s="2">
        <v>0.38</v>
      </c>
      <c r="D8384" s="2">
        <v>0.37</v>
      </c>
      <c r="E8384" s="2">
        <v>0.37</v>
      </c>
      <c r="F8384" s="2">
        <v>-2.6315789469999999</v>
      </c>
    </row>
    <row r="8385" spans="1:6" x14ac:dyDescent="0.25">
      <c r="A8385" s="3">
        <v>33555</v>
      </c>
      <c r="B8385" s="2">
        <v>0.37</v>
      </c>
      <c r="C8385" s="2">
        <v>0.38</v>
      </c>
      <c r="D8385" s="2">
        <v>0.37</v>
      </c>
      <c r="E8385" s="2">
        <v>0.38</v>
      </c>
      <c r="F8385" s="2">
        <v>2.7027027029999999</v>
      </c>
    </row>
    <row r="8386" spans="1:6" x14ac:dyDescent="0.25">
      <c r="A8386" s="3">
        <v>33554</v>
      </c>
      <c r="B8386" s="2">
        <v>0.37</v>
      </c>
      <c r="C8386" s="2">
        <v>0.38</v>
      </c>
      <c r="D8386" s="2">
        <v>0.37</v>
      </c>
      <c r="E8386" s="2">
        <v>0.37</v>
      </c>
      <c r="F8386" s="2">
        <v>0</v>
      </c>
    </row>
    <row r="8387" spans="1:6" x14ac:dyDescent="0.25">
      <c r="A8387" s="3">
        <v>33553</v>
      </c>
      <c r="B8387" s="2">
        <v>0.37</v>
      </c>
      <c r="C8387" s="2">
        <v>0.37</v>
      </c>
      <c r="D8387" s="2">
        <v>0.36</v>
      </c>
      <c r="E8387" s="2">
        <v>0.36</v>
      </c>
      <c r="F8387" s="2">
        <v>-2.7027027029999999</v>
      </c>
    </row>
    <row r="8388" spans="1:6" x14ac:dyDescent="0.25">
      <c r="A8388" s="3">
        <v>33550</v>
      </c>
      <c r="B8388" s="2">
        <v>0.37</v>
      </c>
      <c r="C8388" s="2">
        <v>0.38</v>
      </c>
      <c r="D8388" s="2">
        <v>0.37</v>
      </c>
      <c r="E8388" s="2">
        <v>0.37</v>
      </c>
      <c r="F8388" s="2">
        <v>0</v>
      </c>
    </row>
    <row r="8389" spans="1:6" x14ac:dyDescent="0.25">
      <c r="A8389" s="3">
        <v>33549</v>
      </c>
      <c r="B8389" s="2">
        <v>0.36</v>
      </c>
      <c r="C8389" s="2">
        <v>0.36</v>
      </c>
      <c r="D8389" s="2">
        <v>0.35</v>
      </c>
      <c r="E8389" s="2">
        <v>0.36</v>
      </c>
      <c r="F8389" s="2">
        <v>0</v>
      </c>
    </row>
    <row r="8390" spans="1:6" x14ac:dyDescent="0.25">
      <c r="A8390" s="3">
        <v>33548</v>
      </c>
      <c r="B8390" s="2">
        <v>0.34</v>
      </c>
      <c r="C8390" s="2">
        <v>0.34</v>
      </c>
      <c r="D8390" s="2">
        <v>0.33</v>
      </c>
      <c r="E8390" s="2">
        <v>0.34</v>
      </c>
      <c r="F8390" s="2">
        <v>0</v>
      </c>
    </row>
    <row r="8391" spans="1:6" x14ac:dyDescent="0.25">
      <c r="A8391" s="3">
        <v>33547</v>
      </c>
      <c r="B8391" s="2">
        <v>0.33</v>
      </c>
      <c r="C8391" s="2">
        <v>0.34</v>
      </c>
      <c r="D8391" s="2">
        <v>0.33</v>
      </c>
      <c r="E8391" s="2">
        <v>0.34</v>
      </c>
      <c r="F8391" s="2">
        <v>3.0303030299999998</v>
      </c>
    </row>
    <row r="8392" spans="1:6" x14ac:dyDescent="0.25">
      <c r="A8392" s="3">
        <v>33546</v>
      </c>
      <c r="B8392" s="2">
        <v>0.33</v>
      </c>
      <c r="C8392" s="2">
        <v>0.33</v>
      </c>
      <c r="D8392" s="2">
        <v>0.33</v>
      </c>
      <c r="E8392" s="2">
        <v>0.33</v>
      </c>
      <c r="F8392" s="2">
        <v>0</v>
      </c>
    </row>
    <row r="8393" spans="1:6" x14ac:dyDescent="0.25">
      <c r="A8393" s="3">
        <v>33543</v>
      </c>
      <c r="B8393" s="2">
        <v>0.34</v>
      </c>
      <c r="C8393" s="2">
        <v>0.34</v>
      </c>
      <c r="D8393" s="2">
        <v>0.33</v>
      </c>
      <c r="E8393" s="2">
        <v>0.33</v>
      </c>
      <c r="F8393" s="2">
        <v>-2.9411764709999999</v>
      </c>
    </row>
    <row r="8394" spans="1:6" x14ac:dyDescent="0.25">
      <c r="A8394" s="3">
        <v>33542</v>
      </c>
      <c r="B8394" s="2">
        <v>0.33</v>
      </c>
      <c r="C8394" s="2">
        <v>0.34</v>
      </c>
      <c r="D8394" s="2">
        <v>0.33</v>
      </c>
      <c r="E8394" s="2">
        <v>0.34</v>
      </c>
      <c r="F8394" s="2">
        <v>3.0303030299999998</v>
      </c>
    </row>
    <row r="8395" spans="1:6" x14ac:dyDescent="0.25">
      <c r="A8395" s="3">
        <v>33541</v>
      </c>
      <c r="B8395" s="2">
        <v>0.32</v>
      </c>
      <c r="C8395" s="2">
        <v>0.34</v>
      </c>
      <c r="D8395" s="2">
        <v>0.32</v>
      </c>
      <c r="E8395" s="2">
        <v>0.33</v>
      </c>
      <c r="F8395" s="2">
        <v>3.125</v>
      </c>
    </row>
    <row r="8396" spans="1:6" x14ac:dyDescent="0.25">
      <c r="A8396" s="3">
        <v>33540</v>
      </c>
      <c r="B8396" s="2">
        <v>0.32</v>
      </c>
      <c r="C8396" s="2">
        <v>0.32</v>
      </c>
      <c r="D8396" s="2">
        <v>0.31</v>
      </c>
      <c r="E8396" s="2">
        <v>0.32</v>
      </c>
      <c r="F8396" s="2">
        <v>0</v>
      </c>
    </row>
    <row r="8397" spans="1:6" x14ac:dyDescent="0.25">
      <c r="A8397" s="3">
        <v>33539</v>
      </c>
      <c r="B8397" s="2">
        <v>0.31</v>
      </c>
      <c r="C8397" s="2">
        <v>0.32</v>
      </c>
      <c r="D8397" s="2">
        <v>0.31</v>
      </c>
      <c r="E8397" s="2">
        <v>0.32</v>
      </c>
      <c r="F8397" s="2">
        <v>3.225806452</v>
      </c>
    </row>
    <row r="8398" spans="1:6" x14ac:dyDescent="0.25">
      <c r="A8398" s="3">
        <v>33536</v>
      </c>
      <c r="B8398" s="2">
        <v>0.3</v>
      </c>
      <c r="C8398" s="2">
        <v>0.3</v>
      </c>
      <c r="D8398" s="2">
        <v>0.28999999999999998</v>
      </c>
      <c r="E8398" s="2">
        <v>0.3</v>
      </c>
      <c r="F8398" s="2">
        <v>0</v>
      </c>
    </row>
    <row r="8399" spans="1:6" x14ac:dyDescent="0.25">
      <c r="A8399" s="3">
        <v>33535</v>
      </c>
      <c r="B8399" s="2">
        <v>0.32</v>
      </c>
      <c r="C8399" s="2">
        <v>0.32</v>
      </c>
      <c r="D8399" s="2">
        <v>0.3</v>
      </c>
      <c r="E8399" s="2">
        <v>0.31</v>
      </c>
      <c r="F8399" s="2">
        <v>-3.125</v>
      </c>
    </row>
    <row r="8400" spans="1:6" x14ac:dyDescent="0.25">
      <c r="A8400" s="3">
        <v>33534</v>
      </c>
      <c r="B8400" s="2">
        <v>0.32</v>
      </c>
      <c r="C8400" s="2">
        <v>0.32</v>
      </c>
      <c r="D8400" s="2">
        <v>0.31</v>
      </c>
      <c r="E8400" s="2">
        <v>0.32</v>
      </c>
      <c r="F8400" s="2">
        <v>0</v>
      </c>
    </row>
    <row r="8401" spans="1:6" x14ac:dyDescent="0.25">
      <c r="A8401" s="3">
        <v>33533</v>
      </c>
      <c r="B8401" s="2">
        <v>0.31</v>
      </c>
      <c r="C8401" s="2">
        <v>0.32</v>
      </c>
      <c r="D8401" s="2">
        <v>0.31</v>
      </c>
      <c r="E8401" s="2">
        <v>0.32</v>
      </c>
      <c r="F8401" s="2">
        <v>3.225806452</v>
      </c>
    </row>
    <row r="8402" spans="1:6" x14ac:dyDescent="0.25">
      <c r="A8402" s="3">
        <v>33532</v>
      </c>
      <c r="B8402" s="2">
        <v>0.31</v>
      </c>
      <c r="C8402" s="2">
        <v>0.32</v>
      </c>
      <c r="D8402" s="2">
        <v>0.3</v>
      </c>
      <c r="E8402" s="2">
        <v>0.31</v>
      </c>
      <c r="F8402" s="2">
        <v>0</v>
      </c>
    </row>
    <row r="8403" spans="1:6" x14ac:dyDescent="0.25">
      <c r="A8403" s="3">
        <v>33529</v>
      </c>
      <c r="B8403" s="2">
        <v>0.31</v>
      </c>
      <c r="C8403" s="2">
        <v>0.31</v>
      </c>
      <c r="D8403" s="2">
        <v>0.31</v>
      </c>
      <c r="E8403" s="2">
        <v>0.31</v>
      </c>
      <c r="F8403" s="2">
        <v>0</v>
      </c>
    </row>
    <row r="8404" spans="1:6" x14ac:dyDescent="0.25">
      <c r="A8404" s="3">
        <v>33528</v>
      </c>
      <c r="B8404" s="2">
        <v>0.31</v>
      </c>
      <c r="C8404" s="2">
        <v>0.32</v>
      </c>
      <c r="D8404" s="2">
        <v>0.31</v>
      </c>
      <c r="E8404" s="2">
        <v>0.31</v>
      </c>
      <c r="F8404" s="2">
        <v>0</v>
      </c>
    </row>
    <row r="8405" spans="1:6" x14ac:dyDescent="0.25">
      <c r="A8405" s="3">
        <v>33527</v>
      </c>
      <c r="B8405" s="2">
        <v>0.31</v>
      </c>
      <c r="C8405" s="2">
        <v>0.32</v>
      </c>
      <c r="D8405" s="2">
        <v>0.31</v>
      </c>
      <c r="E8405" s="2">
        <v>0.32</v>
      </c>
      <c r="F8405" s="2">
        <v>3.225806452</v>
      </c>
    </row>
    <row r="8406" spans="1:6" x14ac:dyDescent="0.25">
      <c r="A8406" s="3">
        <v>33526</v>
      </c>
      <c r="B8406" s="2">
        <v>0.3</v>
      </c>
      <c r="C8406" s="2">
        <v>0.31</v>
      </c>
      <c r="D8406" s="2">
        <v>0.3</v>
      </c>
      <c r="E8406" s="2">
        <v>0.31</v>
      </c>
      <c r="F8406" s="2">
        <v>3.3333333330000001</v>
      </c>
    </row>
    <row r="8407" spans="1:6" x14ac:dyDescent="0.25">
      <c r="A8407" s="3">
        <v>33525</v>
      </c>
      <c r="B8407" s="2">
        <v>0.28000000000000003</v>
      </c>
      <c r="C8407" s="2">
        <v>0.3</v>
      </c>
      <c r="D8407" s="2">
        <v>0.28000000000000003</v>
      </c>
      <c r="E8407" s="2">
        <v>0.28999999999999998</v>
      </c>
      <c r="F8407" s="2">
        <v>3.5714285710000002</v>
      </c>
    </row>
    <row r="8408" spans="1:6" x14ac:dyDescent="0.25">
      <c r="A8408" s="3">
        <v>33522</v>
      </c>
      <c r="B8408" s="2">
        <v>0.27</v>
      </c>
      <c r="C8408" s="2">
        <v>0.28999999999999998</v>
      </c>
      <c r="D8408" s="2">
        <v>0.27</v>
      </c>
      <c r="E8408" s="2">
        <v>0.28000000000000003</v>
      </c>
      <c r="F8408" s="2">
        <v>3.703703704</v>
      </c>
    </row>
    <row r="8409" spans="1:6" x14ac:dyDescent="0.25">
      <c r="A8409" s="3">
        <v>33521</v>
      </c>
      <c r="B8409" s="2">
        <v>0.27</v>
      </c>
      <c r="C8409" s="2">
        <v>0.27</v>
      </c>
      <c r="D8409" s="2">
        <v>0.25</v>
      </c>
      <c r="E8409" s="2">
        <v>0.27</v>
      </c>
      <c r="F8409" s="2">
        <v>0</v>
      </c>
    </row>
    <row r="8410" spans="1:6" x14ac:dyDescent="0.25">
      <c r="A8410" s="3">
        <v>33520</v>
      </c>
      <c r="B8410" s="2">
        <v>0.28999999999999998</v>
      </c>
      <c r="C8410" s="2">
        <v>0.28999999999999998</v>
      </c>
      <c r="D8410" s="2">
        <v>0.27</v>
      </c>
      <c r="E8410" s="2">
        <v>0.28000000000000003</v>
      </c>
      <c r="F8410" s="2">
        <v>-3.448275862</v>
      </c>
    </row>
    <row r="8411" spans="1:6" x14ac:dyDescent="0.25">
      <c r="A8411" s="3">
        <v>33519</v>
      </c>
      <c r="B8411" s="2">
        <v>0.28999999999999998</v>
      </c>
      <c r="C8411" s="2">
        <v>0.28999999999999998</v>
      </c>
      <c r="D8411" s="2">
        <v>0.28000000000000003</v>
      </c>
      <c r="E8411" s="2">
        <v>0.28999999999999998</v>
      </c>
      <c r="F8411" s="2">
        <v>0</v>
      </c>
    </row>
    <row r="8412" spans="1:6" x14ac:dyDescent="0.25">
      <c r="A8412" s="3">
        <v>33518</v>
      </c>
      <c r="B8412" s="2">
        <v>0.28999999999999998</v>
      </c>
      <c r="C8412" s="2">
        <v>0.3</v>
      </c>
      <c r="D8412" s="2">
        <v>0.28999999999999998</v>
      </c>
      <c r="E8412" s="2">
        <v>0.28999999999999998</v>
      </c>
      <c r="F8412" s="2">
        <v>0</v>
      </c>
    </row>
    <row r="8413" spans="1:6" x14ac:dyDescent="0.25">
      <c r="A8413" s="3">
        <v>33515</v>
      </c>
      <c r="B8413" s="2">
        <v>0.28000000000000003</v>
      </c>
      <c r="C8413" s="2">
        <v>0.28999999999999998</v>
      </c>
      <c r="D8413" s="2">
        <v>0.28000000000000003</v>
      </c>
      <c r="E8413" s="2">
        <v>0.28000000000000003</v>
      </c>
      <c r="F8413" s="2">
        <v>0</v>
      </c>
    </row>
    <row r="8414" spans="1:6" x14ac:dyDescent="0.25">
      <c r="A8414" s="3">
        <v>33514</v>
      </c>
      <c r="B8414" s="2">
        <v>0.28999999999999998</v>
      </c>
      <c r="C8414" s="2">
        <v>0.28999999999999998</v>
      </c>
      <c r="D8414" s="2">
        <v>0.28000000000000003</v>
      </c>
      <c r="E8414" s="2">
        <v>0.28000000000000003</v>
      </c>
      <c r="F8414" s="2">
        <v>-3.448275862</v>
      </c>
    </row>
    <row r="8415" spans="1:6" x14ac:dyDescent="0.25">
      <c r="A8415" s="3">
        <v>33513</v>
      </c>
      <c r="B8415" s="2">
        <v>0.28999999999999998</v>
      </c>
      <c r="C8415" s="2">
        <v>0.28999999999999998</v>
      </c>
      <c r="D8415" s="2">
        <v>0.28000000000000003</v>
      </c>
      <c r="E8415" s="2">
        <v>0.28000000000000003</v>
      </c>
      <c r="F8415" s="2">
        <v>-3.448275862</v>
      </c>
    </row>
    <row r="8416" spans="1:6" x14ac:dyDescent="0.25">
      <c r="A8416" s="3">
        <v>33512</v>
      </c>
      <c r="B8416" s="2">
        <v>0.28999999999999998</v>
      </c>
      <c r="C8416" s="2">
        <v>0.3</v>
      </c>
      <c r="D8416" s="2">
        <v>0.28999999999999998</v>
      </c>
      <c r="E8416" s="2">
        <v>0.3</v>
      </c>
      <c r="F8416" s="2">
        <v>3.448275862</v>
      </c>
    </row>
    <row r="8417" spans="1:6" x14ac:dyDescent="0.25">
      <c r="A8417" s="3">
        <v>33511</v>
      </c>
      <c r="B8417" s="2">
        <v>0.27</v>
      </c>
      <c r="C8417" s="2">
        <v>0.28000000000000003</v>
      </c>
      <c r="D8417" s="2">
        <v>0.27</v>
      </c>
      <c r="E8417" s="2">
        <v>0.28000000000000003</v>
      </c>
      <c r="F8417" s="2">
        <v>3.703703704</v>
      </c>
    </row>
    <row r="8418" spans="1:6" x14ac:dyDescent="0.25">
      <c r="A8418" s="3">
        <v>33508</v>
      </c>
      <c r="B8418" s="2">
        <v>0.28000000000000003</v>
      </c>
      <c r="C8418" s="2">
        <v>0.28999999999999998</v>
      </c>
      <c r="D8418" s="2">
        <v>0.28000000000000003</v>
      </c>
      <c r="E8418" s="2">
        <v>0.28000000000000003</v>
      </c>
      <c r="F8418" s="2">
        <v>0</v>
      </c>
    </row>
    <row r="8419" spans="1:6" x14ac:dyDescent="0.25">
      <c r="A8419" s="3">
        <v>33507</v>
      </c>
      <c r="B8419" s="2">
        <v>0.28999999999999998</v>
      </c>
      <c r="C8419" s="2">
        <v>0.28999999999999998</v>
      </c>
      <c r="D8419" s="2">
        <v>0.28000000000000003</v>
      </c>
      <c r="E8419" s="2">
        <v>0.28000000000000003</v>
      </c>
      <c r="F8419" s="2">
        <v>-3.448275862</v>
      </c>
    </row>
    <row r="8420" spans="1:6" x14ac:dyDescent="0.25">
      <c r="A8420" s="3">
        <v>33506</v>
      </c>
      <c r="B8420" s="2">
        <v>0.31</v>
      </c>
      <c r="C8420" s="2">
        <v>0.31</v>
      </c>
      <c r="D8420" s="2">
        <v>0.3</v>
      </c>
      <c r="E8420" s="2">
        <v>0.3</v>
      </c>
      <c r="F8420" s="2">
        <v>-3.225806452</v>
      </c>
    </row>
    <row r="8421" spans="1:6" x14ac:dyDescent="0.25">
      <c r="A8421" s="3">
        <v>33505</v>
      </c>
      <c r="B8421" s="2">
        <v>0.31</v>
      </c>
      <c r="C8421" s="2">
        <v>0.32</v>
      </c>
      <c r="D8421" s="2">
        <v>0.31</v>
      </c>
      <c r="E8421" s="2">
        <v>0.31</v>
      </c>
      <c r="F8421" s="2">
        <v>0</v>
      </c>
    </row>
    <row r="8422" spans="1:6" x14ac:dyDescent="0.25">
      <c r="A8422" s="3">
        <v>33504</v>
      </c>
      <c r="B8422" s="2">
        <v>0.31</v>
      </c>
      <c r="C8422" s="2">
        <v>0.31</v>
      </c>
      <c r="D8422" s="2">
        <v>0.3</v>
      </c>
      <c r="E8422" s="2">
        <v>0.31</v>
      </c>
      <c r="F8422" s="2">
        <v>0</v>
      </c>
    </row>
    <row r="8423" spans="1:6" x14ac:dyDescent="0.25">
      <c r="A8423" s="3">
        <v>33501</v>
      </c>
      <c r="B8423" s="2">
        <v>0.31</v>
      </c>
      <c r="C8423" s="2">
        <v>0.32</v>
      </c>
      <c r="D8423" s="2">
        <v>0.31</v>
      </c>
      <c r="E8423" s="2">
        <v>0.31</v>
      </c>
      <c r="F8423" s="2">
        <v>0</v>
      </c>
    </row>
    <row r="8424" spans="1:6" x14ac:dyDescent="0.25">
      <c r="A8424" s="3">
        <v>33500</v>
      </c>
      <c r="B8424" s="2">
        <v>0.3</v>
      </c>
      <c r="C8424" s="2">
        <v>0.31</v>
      </c>
      <c r="D8424" s="2">
        <v>0.3</v>
      </c>
      <c r="E8424" s="2">
        <v>0.31</v>
      </c>
      <c r="F8424" s="2">
        <v>3.3333333330000001</v>
      </c>
    </row>
    <row r="8425" spans="1:6" x14ac:dyDescent="0.25">
      <c r="A8425" s="3">
        <v>33499</v>
      </c>
      <c r="B8425" s="2">
        <v>0.28999999999999998</v>
      </c>
      <c r="C8425" s="2">
        <v>0.3</v>
      </c>
      <c r="D8425" s="2">
        <v>0.28999999999999998</v>
      </c>
      <c r="E8425" s="2">
        <v>0.3</v>
      </c>
      <c r="F8425" s="2">
        <v>3.448275862</v>
      </c>
    </row>
    <row r="8426" spans="1:6" x14ac:dyDescent="0.25">
      <c r="A8426" s="3">
        <v>33498</v>
      </c>
      <c r="B8426" s="2">
        <v>0.3</v>
      </c>
      <c r="C8426" s="2">
        <v>0.3</v>
      </c>
      <c r="D8426" s="2">
        <v>0.28999999999999998</v>
      </c>
      <c r="E8426" s="2">
        <v>0.3</v>
      </c>
      <c r="F8426" s="2">
        <v>0</v>
      </c>
    </row>
    <row r="8427" spans="1:6" x14ac:dyDescent="0.25">
      <c r="A8427" s="3">
        <v>33497</v>
      </c>
      <c r="B8427" s="2">
        <v>0.3</v>
      </c>
      <c r="C8427" s="2">
        <v>0.3</v>
      </c>
      <c r="D8427" s="2">
        <v>0.28999999999999998</v>
      </c>
      <c r="E8427" s="2">
        <v>0.28999999999999998</v>
      </c>
      <c r="F8427" s="2">
        <v>-3.3333333330000001</v>
      </c>
    </row>
    <row r="8428" spans="1:6" x14ac:dyDescent="0.25">
      <c r="A8428" s="3">
        <v>33494</v>
      </c>
      <c r="B8428" s="2">
        <v>0.31</v>
      </c>
      <c r="C8428" s="2">
        <v>0.31</v>
      </c>
      <c r="D8428" s="2">
        <v>0.3</v>
      </c>
      <c r="E8428" s="2">
        <v>0.3</v>
      </c>
      <c r="F8428" s="2">
        <v>-3.225806452</v>
      </c>
    </row>
    <row r="8429" spans="1:6" x14ac:dyDescent="0.25">
      <c r="A8429" s="3">
        <v>33493</v>
      </c>
      <c r="B8429" s="2">
        <v>0.31</v>
      </c>
      <c r="C8429" s="2">
        <v>0.32</v>
      </c>
      <c r="D8429" s="2">
        <v>0.31</v>
      </c>
      <c r="E8429" s="2">
        <v>0.32</v>
      </c>
      <c r="F8429" s="2">
        <v>3.225806452</v>
      </c>
    </row>
    <row r="8430" spans="1:6" x14ac:dyDescent="0.25">
      <c r="A8430" s="3">
        <v>33492</v>
      </c>
      <c r="B8430" s="2">
        <v>0.3</v>
      </c>
      <c r="C8430" s="2">
        <v>0.3</v>
      </c>
      <c r="D8430" s="2">
        <v>0.28999999999999998</v>
      </c>
      <c r="E8430" s="2">
        <v>0.3</v>
      </c>
      <c r="F8430" s="2">
        <v>0</v>
      </c>
    </row>
    <row r="8431" spans="1:6" x14ac:dyDescent="0.25">
      <c r="A8431" s="3">
        <v>33491</v>
      </c>
      <c r="B8431" s="2">
        <v>0.3</v>
      </c>
      <c r="C8431" s="2">
        <v>0.31</v>
      </c>
      <c r="D8431" s="2">
        <v>0.3</v>
      </c>
      <c r="E8431" s="2">
        <v>0.3</v>
      </c>
      <c r="F8431" s="2">
        <v>0</v>
      </c>
    </row>
    <row r="8432" spans="1:6" x14ac:dyDescent="0.25">
      <c r="A8432" s="3">
        <v>33490</v>
      </c>
      <c r="B8432" s="2">
        <v>0.28999999999999998</v>
      </c>
      <c r="C8432" s="2">
        <v>0.3</v>
      </c>
      <c r="D8432" s="2">
        <v>0.28999999999999998</v>
      </c>
      <c r="E8432" s="2">
        <v>0.3</v>
      </c>
      <c r="F8432" s="2">
        <v>3.448275862</v>
      </c>
    </row>
    <row r="8433" spans="1:6" x14ac:dyDescent="0.25">
      <c r="A8433" s="3">
        <v>33487</v>
      </c>
      <c r="B8433" s="2">
        <v>0.28999999999999998</v>
      </c>
      <c r="C8433" s="2">
        <v>0.28999999999999998</v>
      </c>
      <c r="D8433" s="2">
        <v>0.28999999999999998</v>
      </c>
      <c r="E8433" s="2">
        <v>0.28999999999999998</v>
      </c>
      <c r="F8433" s="2">
        <v>0</v>
      </c>
    </row>
    <row r="8434" spans="1:6" x14ac:dyDescent="0.25">
      <c r="A8434" s="3">
        <v>33486</v>
      </c>
      <c r="B8434" s="2">
        <v>0.28999999999999998</v>
      </c>
      <c r="C8434" s="2">
        <v>0.28999999999999998</v>
      </c>
      <c r="D8434" s="2">
        <v>0.28000000000000003</v>
      </c>
      <c r="E8434" s="2">
        <v>0.28999999999999998</v>
      </c>
      <c r="F8434" s="2">
        <v>0</v>
      </c>
    </row>
    <row r="8435" spans="1:6" x14ac:dyDescent="0.25">
      <c r="A8435" s="3">
        <v>33485</v>
      </c>
      <c r="B8435" s="2">
        <v>0.31</v>
      </c>
      <c r="C8435" s="2">
        <v>0.31</v>
      </c>
      <c r="D8435" s="2">
        <v>0.28999999999999998</v>
      </c>
      <c r="E8435" s="2">
        <v>0.3</v>
      </c>
      <c r="F8435" s="2">
        <v>-3.225806452</v>
      </c>
    </row>
    <row r="8436" spans="1:6" x14ac:dyDescent="0.25">
      <c r="A8436" s="3">
        <v>33484</v>
      </c>
      <c r="B8436" s="2">
        <v>0.31</v>
      </c>
      <c r="C8436" s="2">
        <v>0.32</v>
      </c>
      <c r="D8436" s="2">
        <v>0.31</v>
      </c>
      <c r="E8436" s="2">
        <v>0.31</v>
      </c>
      <c r="F8436" s="2">
        <v>0</v>
      </c>
    </row>
    <row r="8437" spans="1:6" x14ac:dyDescent="0.25">
      <c r="A8437" s="3">
        <v>33480</v>
      </c>
      <c r="B8437" s="2">
        <v>0.31</v>
      </c>
      <c r="C8437" s="2">
        <v>0.31</v>
      </c>
      <c r="D8437" s="2">
        <v>0.31</v>
      </c>
      <c r="E8437" s="2">
        <v>0.31</v>
      </c>
      <c r="F8437" s="2">
        <v>0</v>
      </c>
    </row>
    <row r="8438" spans="1:6" x14ac:dyDescent="0.25">
      <c r="A8438" s="3">
        <v>33479</v>
      </c>
      <c r="B8438" s="2">
        <v>0.32</v>
      </c>
      <c r="C8438" s="2">
        <v>0.32</v>
      </c>
      <c r="D8438" s="2">
        <v>0.31</v>
      </c>
      <c r="E8438" s="2">
        <v>0.32</v>
      </c>
      <c r="F8438" s="2">
        <v>0</v>
      </c>
    </row>
    <row r="8439" spans="1:6" x14ac:dyDescent="0.25">
      <c r="A8439" s="3">
        <v>33478</v>
      </c>
      <c r="B8439" s="2">
        <v>0.32</v>
      </c>
      <c r="C8439" s="2">
        <v>0.33</v>
      </c>
      <c r="D8439" s="2">
        <v>0.32</v>
      </c>
      <c r="E8439" s="2">
        <v>0.32</v>
      </c>
      <c r="F8439" s="2">
        <v>0</v>
      </c>
    </row>
    <row r="8440" spans="1:6" x14ac:dyDescent="0.25">
      <c r="A8440" s="3">
        <v>33477</v>
      </c>
      <c r="B8440" s="2">
        <v>0.32</v>
      </c>
      <c r="C8440" s="2">
        <v>0.32</v>
      </c>
      <c r="D8440" s="2">
        <v>0.31</v>
      </c>
      <c r="E8440" s="2">
        <v>0.32</v>
      </c>
      <c r="F8440" s="2">
        <v>0</v>
      </c>
    </row>
    <row r="8441" spans="1:6" x14ac:dyDescent="0.25">
      <c r="A8441" s="3">
        <v>33476</v>
      </c>
      <c r="B8441" s="2">
        <v>0.32</v>
      </c>
      <c r="C8441" s="2">
        <v>0.32</v>
      </c>
      <c r="D8441" s="2">
        <v>0.31</v>
      </c>
      <c r="E8441" s="2">
        <v>0.32</v>
      </c>
      <c r="F8441" s="2">
        <v>0</v>
      </c>
    </row>
    <row r="8442" spans="1:6" x14ac:dyDescent="0.25">
      <c r="A8442" s="3">
        <v>33473</v>
      </c>
      <c r="B8442" s="2">
        <v>0.31</v>
      </c>
      <c r="C8442" s="2">
        <v>0.32</v>
      </c>
      <c r="D8442" s="2">
        <v>0.31</v>
      </c>
      <c r="E8442" s="2">
        <v>0.32</v>
      </c>
      <c r="F8442" s="2">
        <v>3.225806452</v>
      </c>
    </row>
    <row r="8443" spans="1:6" x14ac:dyDescent="0.25">
      <c r="A8443" s="3">
        <v>33472</v>
      </c>
      <c r="B8443" s="2">
        <v>0.31</v>
      </c>
      <c r="C8443" s="2">
        <v>0.32</v>
      </c>
      <c r="D8443" s="2">
        <v>0.31</v>
      </c>
      <c r="E8443" s="2">
        <v>0.31</v>
      </c>
      <c r="F8443" s="2">
        <v>0</v>
      </c>
    </row>
    <row r="8444" spans="1:6" x14ac:dyDescent="0.25">
      <c r="A8444" s="3">
        <v>33471</v>
      </c>
      <c r="B8444" s="2">
        <v>0.28999999999999998</v>
      </c>
      <c r="C8444" s="2">
        <v>0.31</v>
      </c>
      <c r="D8444" s="2">
        <v>0.28999999999999998</v>
      </c>
      <c r="E8444" s="2">
        <v>0.31</v>
      </c>
      <c r="F8444" s="2">
        <v>6.896551724</v>
      </c>
    </row>
    <row r="8445" spans="1:6" x14ac:dyDescent="0.25">
      <c r="A8445" s="3">
        <v>33470</v>
      </c>
      <c r="B8445" s="2">
        <v>0.28999999999999998</v>
      </c>
      <c r="C8445" s="2">
        <v>0.28999999999999998</v>
      </c>
      <c r="D8445" s="2">
        <v>0.28000000000000003</v>
      </c>
      <c r="E8445" s="2">
        <v>0.28000000000000003</v>
      </c>
      <c r="F8445" s="2">
        <v>-3.448275862</v>
      </c>
    </row>
    <row r="8446" spans="1:6" x14ac:dyDescent="0.25">
      <c r="A8446" s="3">
        <v>33469</v>
      </c>
      <c r="B8446" s="2">
        <v>0.28000000000000003</v>
      </c>
      <c r="C8446" s="2">
        <v>0.28999999999999998</v>
      </c>
      <c r="D8446" s="2">
        <v>0.27</v>
      </c>
      <c r="E8446" s="2">
        <v>0.28999999999999998</v>
      </c>
      <c r="F8446" s="2">
        <v>3.5714285710000002</v>
      </c>
    </row>
    <row r="8447" spans="1:6" x14ac:dyDescent="0.25">
      <c r="A8447" s="3">
        <v>33466</v>
      </c>
      <c r="B8447" s="2">
        <v>0.28999999999999998</v>
      </c>
      <c r="C8447" s="2">
        <v>0.28999999999999998</v>
      </c>
      <c r="D8447" s="2">
        <v>0.28000000000000003</v>
      </c>
      <c r="E8447" s="2">
        <v>0.28999999999999998</v>
      </c>
      <c r="F8447" s="2">
        <v>0</v>
      </c>
    </row>
    <row r="8448" spans="1:6" x14ac:dyDescent="0.25">
      <c r="A8448" s="3">
        <v>33465</v>
      </c>
      <c r="B8448" s="2">
        <v>0.3</v>
      </c>
      <c r="C8448" s="2">
        <v>0.31</v>
      </c>
      <c r="D8448" s="2">
        <v>0.28000000000000003</v>
      </c>
      <c r="E8448" s="2">
        <v>0.28999999999999998</v>
      </c>
      <c r="F8448" s="2">
        <v>-3.3333333330000001</v>
      </c>
    </row>
    <row r="8449" spans="1:6" x14ac:dyDescent="0.25">
      <c r="A8449" s="3">
        <v>33464</v>
      </c>
      <c r="B8449" s="2">
        <v>0.28999999999999998</v>
      </c>
      <c r="C8449" s="2">
        <v>0.3</v>
      </c>
      <c r="D8449" s="2">
        <v>0.28999999999999998</v>
      </c>
      <c r="E8449" s="2">
        <v>0.3</v>
      </c>
      <c r="F8449" s="2">
        <v>3.448275862</v>
      </c>
    </row>
    <row r="8450" spans="1:6" x14ac:dyDescent="0.25">
      <c r="A8450" s="3">
        <v>33463</v>
      </c>
      <c r="B8450" s="2">
        <v>0.28000000000000003</v>
      </c>
      <c r="C8450" s="2">
        <v>0.28999999999999998</v>
      </c>
      <c r="D8450" s="2">
        <v>0.28000000000000003</v>
      </c>
      <c r="E8450" s="2">
        <v>0.28999999999999998</v>
      </c>
      <c r="F8450" s="2">
        <v>3.5714285710000002</v>
      </c>
    </row>
    <row r="8451" spans="1:6" x14ac:dyDescent="0.25">
      <c r="A8451" s="3">
        <v>33462</v>
      </c>
      <c r="B8451" s="2">
        <v>0.27</v>
      </c>
      <c r="C8451" s="2">
        <v>0.28000000000000003</v>
      </c>
      <c r="D8451" s="2">
        <v>0.27</v>
      </c>
      <c r="E8451" s="2">
        <v>0.28000000000000003</v>
      </c>
      <c r="F8451" s="2">
        <v>3.703703704</v>
      </c>
    </row>
    <row r="8452" spans="1:6" x14ac:dyDescent="0.25">
      <c r="A8452" s="3">
        <v>33459</v>
      </c>
      <c r="B8452" s="2">
        <v>0.27</v>
      </c>
      <c r="C8452" s="2">
        <v>0.28000000000000003</v>
      </c>
      <c r="D8452" s="2">
        <v>0.27</v>
      </c>
      <c r="E8452" s="2">
        <v>0.27</v>
      </c>
      <c r="F8452" s="2">
        <v>0</v>
      </c>
    </row>
    <row r="8453" spans="1:6" x14ac:dyDescent="0.25">
      <c r="A8453" s="3">
        <v>33458</v>
      </c>
      <c r="B8453" s="2">
        <v>0.28000000000000003</v>
      </c>
      <c r="C8453" s="2">
        <v>0.28000000000000003</v>
      </c>
      <c r="D8453" s="2">
        <v>0.27</v>
      </c>
      <c r="E8453" s="2">
        <v>0.27</v>
      </c>
      <c r="F8453" s="2">
        <v>-3.5714285710000002</v>
      </c>
    </row>
    <row r="8454" spans="1:6" x14ac:dyDescent="0.25">
      <c r="A8454" s="3">
        <v>33457</v>
      </c>
      <c r="B8454" s="2">
        <v>0.28999999999999998</v>
      </c>
      <c r="C8454" s="2">
        <v>0.3</v>
      </c>
      <c r="D8454" s="2">
        <v>0.28000000000000003</v>
      </c>
      <c r="E8454" s="2">
        <v>0.28000000000000003</v>
      </c>
      <c r="F8454" s="2">
        <v>-3.448275862</v>
      </c>
    </row>
    <row r="8455" spans="1:6" x14ac:dyDescent="0.25">
      <c r="A8455" s="3">
        <v>33456</v>
      </c>
      <c r="B8455" s="2">
        <v>0.28999999999999998</v>
      </c>
      <c r="C8455" s="2">
        <v>0.28999999999999998</v>
      </c>
      <c r="D8455" s="2">
        <v>0.28000000000000003</v>
      </c>
      <c r="E8455" s="2">
        <v>0.28000000000000003</v>
      </c>
      <c r="F8455" s="2">
        <v>-3.448275862</v>
      </c>
    </row>
    <row r="8456" spans="1:6" x14ac:dyDescent="0.25">
      <c r="A8456" s="3">
        <v>33455</v>
      </c>
      <c r="B8456" s="2">
        <v>0.28000000000000003</v>
      </c>
      <c r="C8456" s="2">
        <v>0.28999999999999998</v>
      </c>
      <c r="D8456" s="2">
        <v>0.28000000000000003</v>
      </c>
      <c r="E8456" s="2">
        <v>0.28000000000000003</v>
      </c>
      <c r="F8456" s="2">
        <v>0</v>
      </c>
    </row>
    <row r="8457" spans="1:6" x14ac:dyDescent="0.25">
      <c r="A8457" s="3">
        <v>33452</v>
      </c>
      <c r="B8457" s="2">
        <v>0.28000000000000003</v>
      </c>
      <c r="C8457" s="2">
        <v>0.28999999999999998</v>
      </c>
      <c r="D8457" s="2">
        <v>0.28000000000000003</v>
      </c>
      <c r="E8457" s="2">
        <v>0.28999999999999998</v>
      </c>
      <c r="F8457" s="2">
        <v>3.5714285710000002</v>
      </c>
    </row>
    <row r="8458" spans="1:6" x14ac:dyDescent="0.25">
      <c r="A8458" s="3">
        <v>33451</v>
      </c>
      <c r="B8458" s="2">
        <v>0.27</v>
      </c>
      <c r="C8458" s="2">
        <v>0.27</v>
      </c>
      <c r="D8458" s="2">
        <v>0.26</v>
      </c>
      <c r="E8458" s="2">
        <v>0.27</v>
      </c>
      <c r="F8458" s="2">
        <v>0</v>
      </c>
    </row>
    <row r="8459" spans="1:6" x14ac:dyDescent="0.25">
      <c r="A8459" s="3">
        <v>33450</v>
      </c>
      <c r="B8459" s="2">
        <v>0.27</v>
      </c>
      <c r="C8459" s="2">
        <v>0.28000000000000003</v>
      </c>
      <c r="D8459" s="2">
        <v>0.26</v>
      </c>
      <c r="E8459" s="2">
        <v>0.27</v>
      </c>
      <c r="F8459" s="2">
        <v>0</v>
      </c>
    </row>
    <row r="8460" spans="1:6" x14ac:dyDescent="0.25">
      <c r="A8460" s="3">
        <v>33449</v>
      </c>
      <c r="B8460" s="2">
        <v>0.27</v>
      </c>
      <c r="C8460" s="2">
        <v>0.27</v>
      </c>
      <c r="D8460" s="2">
        <v>0.27</v>
      </c>
      <c r="E8460" s="2">
        <v>0.27</v>
      </c>
      <c r="F8460" s="2">
        <v>0</v>
      </c>
    </row>
    <row r="8461" spans="1:6" x14ac:dyDescent="0.25">
      <c r="A8461" s="3">
        <v>33448</v>
      </c>
      <c r="B8461" s="2">
        <v>0.25</v>
      </c>
      <c r="C8461" s="2">
        <v>0.26</v>
      </c>
      <c r="D8461" s="2">
        <v>0.25</v>
      </c>
      <c r="E8461" s="2">
        <v>0.26</v>
      </c>
      <c r="F8461" s="2">
        <v>4</v>
      </c>
    </row>
    <row r="8462" spans="1:6" x14ac:dyDescent="0.25">
      <c r="A8462" s="3">
        <v>33445</v>
      </c>
      <c r="B8462" s="2">
        <v>0.25</v>
      </c>
      <c r="C8462" s="2">
        <v>0.26</v>
      </c>
      <c r="D8462" s="2">
        <v>0.25</v>
      </c>
      <c r="E8462" s="2">
        <v>0.25</v>
      </c>
      <c r="F8462" s="2">
        <v>0</v>
      </c>
    </row>
    <row r="8463" spans="1:6" x14ac:dyDescent="0.25">
      <c r="A8463" s="3">
        <v>33444</v>
      </c>
      <c r="B8463" s="2">
        <v>0.25</v>
      </c>
      <c r="C8463" s="2">
        <v>0.25</v>
      </c>
      <c r="D8463" s="2">
        <v>0.25</v>
      </c>
      <c r="E8463" s="2">
        <v>0.25</v>
      </c>
      <c r="F8463" s="2">
        <v>0</v>
      </c>
    </row>
    <row r="8464" spans="1:6" x14ac:dyDescent="0.25">
      <c r="A8464" s="3">
        <v>33443</v>
      </c>
      <c r="B8464" s="2">
        <v>0.26</v>
      </c>
      <c r="C8464" s="2">
        <v>0.26</v>
      </c>
      <c r="D8464" s="2">
        <v>0.25</v>
      </c>
      <c r="E8464" s="2">
        <v>0.25</v>
      </c>
      <c r="F8464" s="2">
        <v>-3.846153846</v>
      </c>
    </row>
    <row r="8465" spans="1:6" x14ac:dyDescent="0.25">
      <c r="A8465" s="3">
        <v>33442</v>
      </c>
      <c r="B8465" s="2">
        <v>0.26</v>
      </c>
      <c r="C8465" s="2">
        <v>0.26</v>
      </c>
      <c r="D8465" s="2">
        <v>0.25</v>
      </c>
      <c r="E8465" s="2">
        <v>0.25</v>
      </c>
      <c r="F8465" s="2">
        <v>-3.846153846</v>
      </c>
    </row>
    <row r="8466" spans="1:6" x14ac:dyDescent="0.25">
      <c r="A8466" s="3">
        <v>33441</v>
      </c>
      <c r="B8466" s="2">
        <v>0.26</v>
      </c>
      <c r="C8466" s="2">
        <v>0.27</v>
      </c>
      <c r="D8466" s="2">
        <v>0.25</v>
      </c>
      <c r="E8466" s="2">
        <v>0.26</v>
      </c>
      <c r="F8466" s="2">
        <v>0</v>
      </c>
    </row>
    <row r="8467" spans="1:6" x14ac:dyDescent="0.25">
      <c r="A8467" s="3">
        <v>33438</v>
      </c>
      <c r="B8467" s="2">
        <v>0.25</v>
      </c>
      <c r="C8467" s="2">
        <v>0.27</v>
      </c>
      <c r="D8467" s="2">
        <v>0.25</v>
      </c>
      <c r="E8467" s="2">
        <v>0.26</v>
      </c>
      <c r="F8467" s="2">
        <v>4</v>
      </c>
    </row>
    <row r="8468" spans="1:6" x14ac:dyDescent="0.25">
      <c r="A8468" s="3">
        <v>33437</v>
      </c>
      <c r="B8468" s="2">
        <v>0.25</v>
      </c>
      <c r="C8468" s="2">
        <v>0.25</v>
      </c>
      <c r="D8468" s="2">
        <v>0.25</v>
      </c>
      <c r="E8468" s="2">
        <v>0.25</v>
      </c>
      <c r="F8468" s="2">
        <v>0</v>
      </c>
    </row>
    <row r="8469" spans="1:6" x14ac:dyDescent="0.25">
      <c r="A8469" s="3">
        <v>33436</v>
      </c>
      <c r="B8469" s="2">
        <v>0.25</v>
      </c>
      <c r="C8469" s="2">
        <v>0.26</v>
      </c>
      <c r="D8469" s="2">
        <v>0.25</v>
      </c>
      <c r="E8469" s="2">
        <v>0.25</v>
      </c>
      <c r="F8469" s="2">
        <v>0</v>
      </c>
    </row>
    <row r="8470" spans="1:6" x14ac:dyDescent="0.25">
      <c r="A8470" s="3">
        <v>33435</v>
      </c>
      <c r="B8470" s="2">
        <v>0.25</v>
      </c>
      <c r="C8470" s="2">
        <v>0.26</v>
      </c>
      <c r="D8470" s="2">
        <v>0.25</v>
      </c>
      <c r="E8470" s="2">
        <v>0.25</v>
      </c>
      <c r="F8470" s="2">
        <v>0</v>
      </c>
    </row>
    <row r="8471" spans="1:6" x14ac:dyDescent="0.25">
      <c r="A8471" s="3">
        <v>33434</v>
      </c>
      <c r="B8471" s="2">
        <v>0.25</v>
      </c>
      <c r="C8471" s="2">
        <v>0.25</v>
      </c>
      <c r="D8471" s="2">
        <v>0.25</v>
      </c>
      <c r="E8471" s="2">
        <v>0.25</v>
      </c>
      <c r="F8471" s="2">
        <v>0</v>
      </c>
    </row>
    <row r="8472" spans="1:6" x14ac:dyDescent="0.25">
      <c r="A8472" s="3">
        <v>33431</v>
      </c>
      <c r="B8472" s="2">
        <v>0.24</v>
      </c>
      <c r="C8472" s="2">
        <v>0.25</v>
      </c>
      <c r="D8472" s="2">
        <v>0.24</v>
      </c>
      <c r="E8472" s="2">
        <v>0.24</v>
      </c>
      <c r="F8472" s="2">
        <v>0</v>
      </c>
    </row>
    <row r="8473" spans="1:6" x14ac:dyDescent="0.25">
      <c r="A8473" s="3">
        <v>33430</v>
      </c>
      <c r="B8473" s="2">
        <v>0.24</v>
      </c>
      <c r="C8473" s="2">
        <v>0.24</v>
      </c>
      <c r="D8473" s="2">
        <v>0.23</v>
      </c>
      <c r="E8473" s="2">
        <v>0.24</v>
      </c>
      <c r="F8473" s="2">
        <v>0</v>
      </c>
    </row>
    <row r="8474" spans="1:6" x14ac:dyDescent="0.25">
      <c r="A8474" s="3">
        <v>33429</v>
      </c>
      <c r="B8474" s="2">
        <v>0.24</v>
      </c>
      <c r="C8474" s="2">
        <v>0.25</v>
      </c>
      <c r="D8474" s="2">
        <v>0.23</v>
      </c>
      <c r="E8474" s="2">
        <v>0.24</v>
      </c>
      <c r="F8474" s="2">
        <v>0</v>
      </c>
    </row>
    <row r="8475" spans="1:6" x14ac:dyDescent="0.25">
      <c r="A8475" s="3">
        <v>33428</v>
      </c>
      <c r="B8475" s="2">
        <v>0.23</v>
      </c>
      <c r="C8475" s="2">
        <v>0.24</v>
      </c>
      <c r="D8475" s="2">
        <v>0.23</v>
      </c>
      <c r="E8475" s="2">
        <v>0.23</v>
      </c>
      <c r="F8475" s="2">
        <v>0</v>
      </c>
    </row>
    <row r="8476" spans="1:6" x14ac:dyDescent="0.25">
      <c r="A8476" s="3">
        <v>33427</v>
      </c>
      <c r="B8476" s="2">
        <v>0.22</v>
      </c>
      <c r="C8476" s="2">
        <v>0.23</v>
      </c>
      <c r="D8476" s="2">
        <v>0.22</v>
      </c>
      <c r="E8476" s="2">
        <v>0.23</v>
      </c>
      <c r="F8476" s="2">
        <v>4.5454545450000001</v>
      </c>
    </row>
    <row r="8477" spans="1:6" x14ac:dyDescent="0.25">
      <c r="A8477" s="3">
        <v>33424</v>
      </c>
      <c r="B8477" s="2">
        <v>0.22</v>
      </c>
      <c r="C8477" s="2">
        <v>0.22</v>
      </c>
      <c r="D8477" s="2">
        <v>0.21</v>
      </c>
      <c r="E8477" s="2">
        <v>0.22</v>
      </c>
      <c r="F8477" s="2">
        <v>0</v>
      </c>
    </row>
    <row r="8478" spans="1:6" x14ac:dyDescent="0.25">
      <c r="A8478" s="3">
        <v>33422</v>
      </c>
      <c r="B8478" s="2">
        <v>0.22</v>
      </c>
      <c r="C8478" s="2">
        <v>0.23</v>
      </c>
      <c r="D8478" s="2">
        <v>0.22</v>
      </c>
      <c r="E8478" s="2">
        <v>0.22</v>
      </c>
      <c r="F8478" s="2">
        <v>0</v>
      </c>
    </row>
    <row r="8479" spans="1:6" x14ac:dyDescent="0.25">
      <c r="A8479" s="3">
        <v>33421</v>
      </c>
      <c r="B8479" s="2">
        <v>0.22</v>
      </c>
      <c r="C8479" s="2">
        <v>0.22</v>
      </c>
      <c r="D8479" s="2">
        <v>0.21</v>
      </c>
      <c r="E8479" s="2">
        <v>0.22</v>
      </c>
      <c r="F8479" s="2">
        <v>0</v>
      </c>
    </row>
    <row r="8480" spans="1:6" x14ac:dyDescent="0.25">
      <c r="A8480" s="3">
        <v>33420</v>
      </c>
      <c r="B8480" s="2">
        <v>0.22</v>
      </c>
      <c r="C8480" s="2">
        <v>0.23</v>
      </c>
      <c r="D8480" s="2">
        <v>0.22</v>
      </c>
      <c r="E8480" s="2">
        <v>0.23</v>
      </c>
      <c r="F8480" s="2">
        <v>4.5454545450000001</v>
      </c>
    </row>
    <row r="8481" spans="1:6" x14ac:dyDescent="0.25">
      <c r="A8481" s="3">
        <v>33417</v>
      </c>
      <c r="B8481" s="2">
        <v>0.22</v>
      </c>
      <c r="C8481" s="2">
        <v>0.22</v>
      </c>
      <c r="D8481" s="2">
        <v>0.21</v>
      </c>
      <c r="E8481" s="2">
        <v>0.21</v>
      </c>
      <c r="F8481" s="2">
        <v>-4.5454545450000001</v>
      </c>
    </row>
    <row r="8482" spans="1:6" x14ac:dyDescent="0.25">
      <c r="A8482" s="3">
        <v>33416</v>
      </c>
      <c r="B8482" s="2">
        <v>0.22</v>
      </c>
      <c r="C8482" s="2">
        <v>0.22</v>
      </c>
      <c r="D8482" s="2">
        <v>0.22</v>
      </c>
      <c r="E8482" s="2">
        <v>0.22</v>
      </c>
      <c r="F8482" s="2">
        <v>0</v>
      </c>
    </row>
    <row r="8483" spans="1:6" x14ac:dyDescent="0.25">
      <c r="A8483" s="3">
        <v>33415</v>
      </c>
      <c r="B8483" s="2">
        <v>0.21</v>
      </c>
      <c r="C8483" s="2">
        <v>0.21</v>
      </c>
      <c r="D8483" s="2">
        <v>0.2</v>
      </c>
      <c r="E8483" s="2">
        <v>0.21</v>
      </c>
      <c r="F8483" s="2">
        <v>0</v>
      </c>
    </row>
    <row r="8484" spans="1:6" x14ac:dyDescent="0.25">
      <c r="A8484" s="3">
        <v>33414</v>
      </c>
      <c r="B8484" s="2">
        <v>0.22</v>
      </c>
      <c r="C8484" s="2">
        <v>0.22</v>
      </c>
      <c r="D8484" s="2">
        <v>0.21</v>
      </c>
      <c r="E8484" s="2">
        <v>0.21</v>
      </c>
      <c r="F8484" s="2">
        <v>-4.5454545450000001</v>
      </c>
    </row>
    <row r="8485" spans="1:6" x14ac:dyDescent="0.25">
      <c r="A8485" s="3">
        <v>33413</v>
      </c>
      <c r="B8485" s="2">
        <v>0.23</v>
      </c>
      <c r="C8485" s="2">
        <v>0.24</v>
      </c>
      <c r="D8485" s="2">
        <v>0.22</v>
      </c>
      <c r="E8485" s="2">
        <v>0.22</v>
      </c>
      <c r="F8485" s="2">
        <v>-4.3478260869999996</v>
      </c>
    </row>
    <row r="8486" spans="1:6" x14ac:dyDescent="0.25">
      <c r="A8486" s="3">
        <v>33410</v>
      </c>
      <c r="B8486" s="2">
        <v>0.24</v>
      </c>
      <c r="C8486" s="2">
        <v>0.24</v>
      </c>
      <c r="D8486" s="2">
        <v>0.23</v>
      </c>
      <c r="E8486" s="2">
        <v>0.23</v>
      </c>
      <c r="F8486" s="2">
        <v>-4.1666666670000003</v>
      </c>
    </row>
    <row r="8487" spans="1:6" x14ac:dyDescent="0.25">
      <c r="A8487" s="3">
        <v>33409</v>
      </c>
      <c r="B8487" s="2">
        <v>0.23</v>
      </c>
      <c r="C8487" s="2">
        <v>0.24</v>
      </c>
      <c r="D8487" s="2">
        <v>0.23</v>
      </c>
      <c r="E8487" s="2">
        <v>0.23</v>
      </c>
      <c r="F8487" s="2">
        <v>0</v>
      </c>
    </row>
    <row r="8488" spans="1:6" x14ac:dyDescent="0.25">
      <c r="A8488" s="3">
        <v>33408</v>
      </c>
      <c r="B8488" s="2">
        <v>0.25</v>
      </c>
      <c r="C8488" s="2">
        <v>0.25</v>
      </c>
      <c r="D8488" s="2">
        <v>0.23</v>
      </c>
      <c r="E8488" s="2">
        <v>0.24</v>
      </c>
      <c r="F8488" s="2">
        <v>-4</v>
      </c>
    </row>
    <row r="8489" spans="1:6" x14ac:dyDescent="0.25">
      <c r="A8489" s="3">
        <v>33407</v>
      </c>
      <c r="B8489" s="2">
        <v>0.25</v>
      </c>
      <c r="C8489" s="2">
        <v>0.25</v>
      </c>
      <c r="D8489" s="2">
        <v>0.24</v>
      </c>
      <c r="E8489" s="2">
        <v>0.24</v>
      </c>
      <c r="F8489" s="2">
        <v>-4</v>
      </c>
    </row>
    <row r="8490" spans="1:6" x14ac:dyDescent="0.25">
      <c r="A8490" s="3">
        <v>33406</v>
      </c>
      <c r="B8490" s="2">
        <v>0.24</v>
      </c>
      <c r="C8490" s="2">
        <v>0.25</v>
      </c>
      <c r="D8490" s="2">
        <v>0.24</v>
      </c>
      <c r="E8490" s="2">
        <v>0.25</v>
      </c>
      <c r="F8490" s="2">
        <v>4.1666666670000003</v>
      </c>
    </row>
    <row r="8491" spans="1:6" x14ac:dyDescent="0.25">
      <c r="A8491" s="3">
        <v>33403</v>
      </c>
      <c r="B8491" s="2">
        <v>0.23</v>
      </c>
      <c r="C8491" s="2">
        <v>0.25</v>
      </c>
      <c r="D8491" s="2">
        <v>0.23</v>
      </c>
      <c r="E8491" s="2">
        <v>0.24</v>
      </c>
      <c r="F8491" s="2">
        <v>4.3478260869999996</v>
      </c>
    </row>
    <row r="8492" spans="1:6" x14ac:dyDescent="0.25">
      <c r="A8492" s="3">
        <v>33402</v>
      </c>
      <c r="B8492" s="2">
        <v>0.23</v>
      </c>
      <c r="C8492" s="2">
        <v>0.24</v>
      </c>
      <c r="D8492" s="2">
        <v>0.23</v>
      </c>
      <c r="E8492" s="2">
        <v>0.24</v>
      </c>
      <c r="F8492" s="2">
        <v>4.3478260869999996</v>
      </c>
    </row>
    <row r="8493" spans="1:6" x14ac:dyDescent="0.25">
      <c r="A8493" s="3">
        <v>33401</v>
      </c>
      <c r="B8493" s="2">
        <v>0.23</v>
      </c>
      <c r="C8493" s="2">
        <v>0.23</v>
      </c>
      <c r="D8493" s="2">
        <v>0.22</v>
      </c>
      <c r="E8493" s="2">
        <v>0.22</v>
      </c>
      <c r="F8493" s="2">
        <v>-4.3478260869999996</v>
      </c>
    </row>
    <row r="8494" spans="1:6" x14ac:dyDescent="0.25">
      <c r="A8494" s="3">
        <v>33400</v>
      </c>
      <c r="B8494" s="2">
        <v>0.23</v>
      </c>
      <c r="C8494" s="2">
        <v>0.23</v>
      </c>
      <c r="D8494" s="2">
        <v>0.23</v>
      </c>
      <c r="E8494" s="2">
        <v>0.23</v>
      </c>
      <c r="F8494" s="2">
        <v>0</v>
      </c>
    </row>
    <row r="8495" spans="1:6" x14ac:dyDescent="0.25">
      <c r="A8495" s="3">
        <v>33399</v>
      </c>
      <c r="B8495" s="2">
        <v>0.23</v>
      </c>
      <c r="C8495" s="2">
        <v>0.23</v>
      </c>
      <c r="D8495" s="2">
        <v>0.23</v>
      </c>
      <c r="E8495" s="2">
        <v>0.23</v>
      </c>
      <c r="F8495" s="2">
        <v>0</v>
      </c>
    </row>
    <row r="8496" spans="1:6" x14ac:dyDescent="0.25">
      <c r="A8496" s="3">
        <v>33396</v>
      </c>
      <c r="B8496" s="2">
        <v>0.22</v>
      </c>
      <c r="C8496" s="2">
        <v>0.23</v>
      </c>
      <c r="D8496" s="2">
        <v>0.22</v>
      </c>
      <c r="E8496" s="2">
        <v>0.22</v>
      </c>
      <c r="F8496" s="2">
        <v>0</v>
      </c>
    </row>
    <row r="8497" spans="1:6" x14ac:dyDescent="0.25">
      <c r="A8497" s="3">
        <v>33395</v>
      </c>
      <c r="B8497" s="2">
        <v>0.23</v>
      </c>
      <c r="C8497" s="2">
        <v>0.23</v>
      </c>
      <c r="D8497" s="2">
        <v>0.22</v>
      </c>
      <c r="E8497" s="2">
        <v>0.23</v>
      </c>
      <c r="F8497" s="2">
        <v>0</v>
      </c>
    </row>
    <row r="8498" spans="1:6" x14ac:dyDescent="0.25">
      <c r="A8498" s="3">
        <v>33394</v>
      </c>
      <c r="B8498" s="2">
        <v>0.23</v>
      </c>
      <c r="C8498" s="2">
        <v>0.23</v>
      </c>
      <c r="D8498" s="2">
        <v>0.22</v>
      </c>
      <c r="E8498" s="2">
        <v>0.23</v>
      </c>
      <c r="F8498" s="2">
        <v>0</v>
      </c>
    </row>
    <row r="8499" spans="1:6" x14ac:dyDescent="0.25">
      <c r="A8499" s="3">
        <v>33393</v>
      </c>
      <c r="B8499" s="2">
        <v>0.22</v>
      </c>
      <c r="C8499" s="2">
        <v>0.23</v>
      </c>
      <c r="D8499" s="2">
        <v>0.22</v>
      </c>
      <c r="E8499" s="2">
        <v>0.23</v>
      </c>
      <c r="F8499" s="2">
        <v>4.5454545450000001</v>
      </c>
    </row>
    <row r="8500" spans="1:6" x14ac:dyDescent="0.25">
      <c r="A8500" s="3">
        <v>33392</v>
      </c>
      <c r="B8500" s="2">
        <v>0.22</v>
      </c>
      <c r="C8500" s="2">
        <v>0.22</v>
      </c>
      <c r="D8500" s="2">
        <v>0.21</v>
      </c>
      <c r="E8500" s="2">
        <v>0.22</v>
      </c>
      <c r="F8500" s="2">
        <v>0</v>
      </c>
    </row>
    <row r="8501" spans="1:6" x14ac:dyDescent="0.25">
      <c r="A8501" s="3">
        <v>33389</v>
      </c>
      <c r="B8501" s="2">
        <v>0.23</v>
      </c>
      <c r="C8501" s="2">
        <v>0.23</v>
      </c>
      <c r="D8501" s="2">
        <v>0.22</v>
      </c>
      <c r="E8501" s="2">
        <v>0.22</v>
      </c>
      <c r="F8501" s="2">
        <v>-4.3478260869999996</v>
      </c>
    </row>
    <row r="8502" spans="1:6" x14ac:dyDescent="0.25">
      <c r="A8502" s="3">
        <v>33388</v>
      </c>
      <c r="B8502" s="2">
        <v>0.23</v>
      </c>
      <c r="C8502" s="2">
        <v>0.23</v>
      </c>
      <c r="D8502" s="2">
        <v>0.22</v>
      </c>
      <c r="E8502" s="2">
        <v>0.23</v>
      </c>
      <c r="F8502" s="2">
        <v>0</v>
      </c>
    </row>
    <row r="8503" spans="1:6" x14ac:dyDescent="0.25">
      <c r="A8503" s="3">
        <v>33387</v>
      </c>
      <c r="B8503" s="2">
        <v>0.23</v>
      </c>
      <c r="C8503" s="2">
        <v>0.23</v>
      </c>
      <c r="D8503" s="2">
        <v>0.22</v>
      </c>
      <c r="E8503" s="2">
        <v>0.22</v>
      </c>
      <c r="F8503" s="2">
        <v>-4.3478260869999996</v>
      </c>
    </row>
    <row r="8504" spans="1:6" x14ac:dyDescent="0.25">
      <c r="A8504" s="3">
        <v>33386</v>
      </c>
      <c r="B8504" s="2">
        <v>0.22</v>
      </c>
      <c r="C8504" s="2">
        <v>0.23</v>
      </c>
      <c r="D8504" s="2">
        <v>0.22</v>
      </c>
      <c r="E8504" s="2">
        <v>0.23</v>
      </c>
      <c r="F8504" s="2">
        <v>4.5454545450000001</v>
      </c>
    </row>
    <row r="8505" spans="1:6" x14ac:dyDescent="0.25">
      <c r="A8505" s="3">
        <v>33382</v>
      </c>
      <c r="B8505" s="2">
        <v>0.22</v>
      </c>
      <c r="C8505" s="2">
        <v>0.22</v>
      </c>
      <c r="D8505" s="2">
        <v>0.22</v>
      </c>
      <c r="E8505" s="2">
        <v>0.22</v>
      </c>
      <c r="F8505" s="2">
        <v>0</v>
      </c>
    </row>
    <row r="8506" spans="1:6" x14ac:dyDescent="0.25">
      <c r="A8506" s="3">
        <v>33381</v>
      </c>
      <c r="B8506" s="2">
        <v>0.21</v>
      </c>
      <c r="C8506" s="2">
        <v>0.21</v>
      </c>
      <c r="D8506" s="2">
        <v>0.21</v>
      </c>
      <c r="E8506" s="2">
        <v>0.21</v>
      </c>
      <c r="F8506" s="2">
        <v>0</v>
      </c>
    </row>
    <row r="8507" spans="1:6" x14ac:dyDescent="0.25">
      <c r="A8507" s="3">
        <v>33380</v>
      </c>
      <c r="B8507" s="2">
        <v>0.21</v>
      </c>
      <c r="C8507" s="2">
        <v>0.22</v>
      </c>
      <c r="D8507" s="2">
        <v>0.21</v>
      </c>
      <c r="E8507" s="2">
        <v>0.22</v>
      </c>
      <c r="F8507" s="2">
        <v>4.7619047620000003</v>
      </c>
    </row>
    <row r="8508" spans="1:6" x14ac:dyDescent="0.25">
      <c r="A8508" s="3">
        <v>33379</v>
      </c>
      <c r="B8508" s="2">
        <v>0.2</v>
      </c>
      <c r="C8508" s="2">
        <v>0.21</v>
      </c>
      <c r="D8508" s="2">
        <v>0.2</v>
      </c>
      <c r="E8508" s="2">
        <v>0.2</v>
      </c>
      <c r="F8508" s="2">
        <v>0</v>
      </c>
    </row>
    <row r="8509" spans="1:6" x14ac:dyDescent="0.25">
      <c r="A8509" s="3">
        <v>33378</v>
      </c>
      <c r="B8509" s="2">
        <v>0.2</v>
      </c>
      <c r="C8509" s="2">
        <v>0.2</v>
      </c>
      <c r="D8509" s="2">
        <v>0.2</v>
      </c>
      <c r="E8509" s="2">
        <v>0.2</v>
      </c>
      <c r="F8509" s="2">
        <v>0</v>
      </c>
    </row>
    <row r="8510" spans="1:6" x14ac:dyDescent="0.25">
      <c r="A8510" s="3">
        <v>33375</v>
      </c>
      <c r="B8510" s="2">
        <v>0.2</v>
      </c>
      <c r="C8510" s="2">
        <v>0.2</v>
      </c>
      <c r="D8510" s="2">
        <v>0.2</v>
      </c>
      <c r="E8510" s="2">
        <v>0.2</v>
      </c>
      <c r="F8510" s="2">
        <v>0</v>
      </c>
    </row>
    <row r="8511" spans="1:6" x14ac:dyDescent="0.25">
      <c r="A8511" s="3">
        <v>33374</v>
      </c>
      <c r="B8511" s="2">
        <v>0.2</v>
      </c>
      <c r="C8511" s="2">
        <v>0.21</v>
      </c>
      <c r="D8511" s="2">
        <v>0.2</v>
      </c>
      <c r="E8511" s="2">
        <v>0.2</v>
      </c>
      <c r="F8511" s="2">
        <v>0</v>
      </c>
    </row>
    <row r="8512" spans="1:6" x14ac:dyDescent="0.25">
      <c r="A8512" s="3">
        <v>33373</v>
      </c>
      <c r="B8512" s="2">
        <v>0.21</v>
      </c>
      <c r="C8512" s="2">
        <v>0.22</v>
      </c>
      <c r="D8512" s="2">
        <v>0.2</v>
      </c>
      <c r="E8512" s="2">
        <v>0.2</v>
      </c>
      <c r="F8512" s="2">
        <v>-4.7619047620000003</v>
      </c>
    </row>
    <row r="8513" spans="1:6" x14ac:dyDescent="0.25">
      <c r="A8513" s="3">
        <v>33372</v>
      </c>
      <c r="B8513" s="2">
        <v>0.22</v>
      </c>
      <c r="C8513" s="2">
        <v>0.22</v>
      </c>
      <c r="D8513" s="2">
        <v>0.21</v>
      </c>
      <c r="E8513" s="2">
        <v>0.21</v>
      </c>
      <c r="F8513" s="2">
        <v>-4.5454545450000001</v>
      </c>
    </row>
    <row r="8514" spans="1:6" x14ac:dyDescent="0.25">
      <c r="A8514" s="3">
        <v>33371</v>
      </c>
      <c r="B8514" s="2">
        <v>0.21</v>
      </c>
      <c r="C8514" s="2">
        <v>0.22</v>
      </c>
      <c r="D8514" s="2">
        <v>0.21</v>
      </c>
      <c r="E8514" s="2">
        <v>0.22</v>
      </c>
      <c r="F8514" s="2">
        <v>4.7619047620000003</v>
      </c>
    </row>
    <row r="8515" spans="1:6" x14ac:dyDescent="0.25">
      <c r="A8515" s="3">
        <v>33368</v>
      </c>
      <c r="B8515" s="2">
        <v>0.23</v>
      </c>
      <c r="C8515" s="2">
        <v>0.23</v>
      </c>
      <c r="D8515" s="2">
        <v>0.21</v>
      </c>
      <c r="E8515" s="2">
        <v>0.21</v>
      </c>
      <c r="F8515" s="2">
        <v>-8.6956521739999992</v>
      </c>
    </row>
    <row r="8516" spans="1:6" x14ac:dyDescent="0.25">
      <c r="A8516" s="3">
        <v>33367</v>
      </c>
      <c r="B8516" s="2">
        <v>0.22</v>
      </c>
      <c r="C8516" s="2">
        <v>0.22</v>
      </c>
      <c r="D8516" s="2">
        <v>0.21</v>
      </c>
      <c r="E8516" s="2">
        <v>0.22</v>
      </c>
      <c r="F8516" s="2">
        <v>0</v>
      </c>
    </row>
    <row r="8517" spans="1:6" x14ac:dyDescent="0.25">
      <c r="A8517" s="3">
        <v>33366</v>
      </c>
      <c r="B8517" s="2">
        <v>0.22</v>
      </c>
      <c r="C8517" s="2">
        <v>0.22</v>
      </c>
      <c r="D8517" s="2">
        <v>0.21</v>
      </c>
      <c r="E8517" s="2">
        <v>0.22</v>
      </c>
      <c r="F8517" s="2">
        <v>0</v>
      </c>
    </row>
    <row r="8518" spans="1:6" x14ac:dyDescent="0.25">
      <c r="A8518" s="3">
        <v>33365</v>
      </c>
      <c r="B8518" s="2">
        <v>0.22</v>
      </c>
      <c r="C8518" s="2">
        <v>0.22</v>
      </c>
      <c r="D8518" s="2">
        <v>0.21</v>
      </c>
      <c r="E8518" s="2">
        <v>0.22</v>
      </c>
      <c r="F8518" s="2">
        <v>0</v>
      </c>
    </row>
    <row r="8519" spans="1:6" x14ac:dyDescent="0.25">
      <c r="A8519" s="3">
        <v>33364</v>
      </c>
      <c r="B8519" s="2">
        <v>0.21</v>
      </c>
      <c r="C8519" s="2">
        <v>0.22</v>
      </c>
      <c r="D8519" s="2">
        <v>0.21</v>
      </c>
      <c r="E8519" s="2">
        <v>0.22</v>
      </c>
      <c r="F8519" s="2">
        <v>4.7619047620000003</v>
      </c>
    </row>
    <row r="8520" spans="1:6" x14ac:dyDescent="0.25">
      <c r="A8520" s="3">
        <v>33361</v>
      </c>
      <c r="B8520" s="2">
        <v>0.21</v>
      </c>
      <c r="C8520" s="2">
        <v>0.21</v>
      </c>
      <c r="D8520" s="2">
        <v>0.2</v>
      </c>
      <c r="E8520" s="2">
        <v>0.21</v>
      </c>
      <c r="F8520" s="2">
        <v>0</v>
      </c>
    </row>
    <row r="8521" spans="1:6" x14ac:dyDescent="0.25">
      <c r="A8521" s="3">
        <v>33360</v>
      </c>
      <c r="B8521" s="2">
        <v>0.21</v>
      </c>
      <c r="C8521" s="2">
        <v>0.21</v>
      </c>
      <c r="D8521" s="2">
        <v>0.21</v>
      </c>
      <c r="E8521" s="2">
        <v>0.21</v>
      </c>
      <c r="F8521" s="2">
        <v>0</v>
      </c>
    </row>
    <row r="8522" spans="1:6" x14ac:dyDescent="0.25">
      <c r="A8522" s="3">
        <v>33359</v>
      </c>
      <c r="B8522" s="2">
        <v>0.2</v>
      </c>
      <c r="C8522" s="2">
        <v>0.21</v>
      </c>
      <c r="D8522" s="2">
        <v>0.2</v>
      </c>
      <c r="E8522" s="2">
        <v>0.21</v>
      </c>
      <c r="F8522" s="2">
        <v>5</v>
      </c>
    </row>
    <row r="8523" spans="1:6" x14ac:dyDescent="0.25">
      <c r="A8523" s="3">
        <v>33358</v>
      </c>
      <c r="B8523" s="2">
        <v>0.2</v>
      </c>
      <c r="C8523" s="2">
        <v>0.21</v>
      </c>
      <c r="D8523" s="2">
        <v>0.2</v>
      </c>
      <c r="E8523" s="2">
        <v>0.21</v>
      </c>
      <c r="F8523" s="2">
        <v>5</v>
      </c>
    </row>
    <row r="8524" spans="1:6" x14ac:dyDescent="0.25">
      <c r="A8524" s="3">
        <v>33357</v>
      </c>
      <c r="B8524" s="2">
        <v>0.21</v>
      </c>
      <c r="C8524" s="2">
        <v>0.21</v>
      </c>
      <c r="D8524" s="2">
        <v>0.2</v>
      </c>
      <c r="E8524" s="2">
        <v>0.2</v>
      </c>
      <c r="F8524" s="2">
        <v>-4.7619047620000003</v>
      </c>
    </row>
    <row r="8525" spans="1:6" x14ac:dyDescent="0.25">
      <c r="A8525" s="3">
        <v>33354</v>
      </c>
      <c r="B8525" s="2">
        <v>0.21</v>
      </c>
      <c r="C8525" s="2">
        <v>0.21</v>
      </c>
      <c r="D8525" s="2">
        <v>0.21</v>
      </c>
      <c r="E8525" s="2">
        <v>0.21</v>
      </c>
      <c r="F8525" s="2">
        <v>0</v>
      </c>
    </row>
    <row r="8526" spans="1:6" x14ac:dyDescent="0.25">
      <c r="A8526" s="3">
        <v>33353</v>
      </c>
      <c r="B8526" s="2">
        <v>0.22</v>
      </c>
      <c r="C8526" s="2">
        <v>0.22</v>
      </c>
      <c r="D8526" s="2">
        <v>0.21</v>
      </c>
      <c r="E8526" s="2">
        <v>0.21</v>
      </c>
      <c r="F8526" s="2">
        <v>-4.5454545450000001</v>
      </c>
    </row>
    <row r="8527" spans="1:6" x14ac:dyDescent="0.25">
      <c r="A8527" s="3">
        <v>33352</v>
      </c>
      <c r="B8527" s="2">
        <v>0.22</v>
      </c>
      <c r="C8527" s="2">
        <v>0.23</v>
      </c>
      <c r="D8527" s="2">
        <v>0.22</v>
      </c>
      <c r="E8527" s="2">
        <v>0.23</v>
      </c>
      <c r="F8527" s="2">
        <v>4.5454545450000001</v>
      </c>
    </row>
    <row r="8528" spans="1:6" x14ac:dyDescent="0.25">
      <c r="A8528" s="3">
        <v>33351</v>
      </c>
      <c r="B8528" s="2">
        <v>0.21</v>
      </c>
      <c r="C8528" s="2">
        <v>0.22</v>
      </c>
      <c r="D8528" s="2">
        <v>0.21</v>
      </c>
      <c r="E8528" s="2">
        <v>0.21</v>
      </c>
      <c r="F8528" s="2">
        <v>0</v>
      </c>
    </row>
    <row r="8529" spans="1:6" x14ac:dyDescent="0.25">
      <c r="A8529" s="3">
        <v>33350</v>
      </c>
      <c r="B8529" s="2">
        <v>0.22</v>
      </c>
      <c r="C8529" s="2">
        <v>0.22</v>
      </c>
      <c r="D8529" s="2">
        <v>0.21</v>
      </c>
      <c r="E8529" s="2">
        <v>0.21</v>
      </c>
      <c r="F8529" s="2">
        <v>-4.5454545450000001</v>
      </c>
    </row>
    <row r="8530" spans="1:6" x14ac:dyDescent="0.25">
      <c r="A8530" s="3">
        <v>33347</v>
      </c>
      <c r="B8530" s="2">
        <v>0.22</v>
      </c>
      <c r="C8530" s="2">
        <v>0.22</v>
      </c>
      <c r="D8530" s="2">
        <v>0.21</v>
      </c>
      <c r="E8530" s="2">
        <v>0.21</v>
      </c>
      <c r="F8530" s="2">
        <v>-4.5454545450000001</v>
      </c>
    </row>
    <row r="8531" spans="1:6" x14ac:dyDescent="0.25">
      <c r="A8531" s="3">
        <v>33346</v>
      </c>
      <c r="B8531" s="2">
        <v>0.22</v>
      </c>
      <c r="C8531" s="2">
        <v>0.22</v>
      </c>
      <c r="D8531" s="2">
        <v>0.21</v>
      </c>
      <c r="E8531" s="2">
        <v>0.22</v>
      </c>
      <c r="F8531" s="2">
        <v>0</v>
      </c>
    </row>
    <row r="8532" spans="1:6" x14ac:dyDescent="0.25">
      <c r="A8532" s="3">
        <v>33345</v>
      </c>
      <c r="B8532" s="2">
        <v>0.21</v>
      </c>
      <c r="C8532" s="2">
        <v>0.23</v>
      </c>
      <c r="D8532" s="2">
        <v>0.21</v>
      </c>
      <c r="E8532" s="2">
        <v>0.23</v>
      </c>
      <c r="F8532" s="2">
        <v>9.5238095240000007</v>
      </c>
    </row>
    <row r="8533" spans="1:6" x14ac:dyDescent="0.25">
      <c r="A8533" s="3">
        <v>33344</v>
      </c>
      <c r="B8533" s="2">
        <v>0.19</v>
      </c>
      <c r="C8533" s="2">
        <v>0.21</v>
      </c>
      <c r="D8533" s="2">
        <v>0.18</v>
      </c>
      <c r="E8533" s="2">
        <v>0.2</v>
      </c>
      <c r="F8533" s="2">
        <v>5.263157895</v>
      </c>
    </row>
    <row r="8534" spans="1:6" x14ac:dyDescent="0.25">
      <c r="A8534" s="3">
        <v>33343</v>
      </c>
      <c r="B8534" s="2">
        <v>0.2</v>
      </c>
      <c r="C8534" s="2">
        <v>0.2</v>
      </c>
      <c r="D8534" s="2">
        <v>0.19</v>
      </c>
      <c r="E8534" s="2">
        <v>0.19</v>
      </c>
      <c r="F8534" s="2">
        <v>-5</v>
      </c>
    </row>
    <row r="8535" spans="1:6" x14ac:dyDescent="0.25">
      <c r="A8535" s="3">
        <v>33340</v>
      </c>
      <c r="B8535" s="2">
        <v>0.19</v>
      </c>
      <c r="C8535" s="2">
        <v>0.2</v>
      </c>
      <c r="D8535" s="2">
        <v>0.19</v>
      </c>
      <c r="E8535" s="2">
        <v>0.2</v>
      </c>
      <c r="F8535" s="2">
        <v>5.263157895</v>
      </c>
    </row>
    <row r="8536" spans="1:6" x14ac:dyDescent="0.25">
      <c r="A8536" s="3">
        <v>33339</v>
      </c>
      <c r="B8536" s="2">
        <v>0.18</v>
      </c>
      <c r="C8536" s="2">
        <v>0.19</v>
      </c>
      <c r="D8536" s="2">
        <v>0.18</v>
      </c>
      <c r="E8536" s="2">
        <v>0.19</v>
      </c>
      <c r="F8536" s="2">
        <v>5.5555555559999998</v>
      </c>
    </row>
    <row r="8537" spans="1:6" x14ac:dyDescent="0.25">
      <c r="A8537" s="3">
        <v>33338</v>
      </c>
      <c r="B8537" s="2">
        <v>0.18</v>
      </c>
      <c r="C8537" s="2">
        <v>0.18</v>
      </c>
      <c r="D8537" s="2">
        <v>0.18</v>
      </c>
      <c r="E8537" s="2">
        <v>0.18</v>
      </c>
      <c r="F8537" s="2">
        <v>0</v>
      </c>
    </row>
    <row r="8538" spans="1:6" x14ac:dyDescent="0.25">
      <c r="A8538" s="3">
        <v>33337</v>
      </c>
      <c r="B8538" s="2">
        <v>0.18</v>
      </c>
      <c r="C8538" s="2">
        <v>0.18</v>
      </c>
      <c r="D8538" s="2">
        <v>0.17</v>
      </c>
      <c r="E8538" s="2">
        <v>0.18</v>
      </c>
      <c r="F8538" s="2">
        <v>0</v>
      </c>
    </row>
    <row r="8539" spans="1:6" x14ac:dyDescent="0.25">
      <c r="A8539" s="3">
        <v>33336</v>
      </c>
      <c r="B8539" s="2">
        <v>0.17</v>
      </c>
      <c r="C8539" s="2">
        <v>0.18</v>
      </c>
      <c r="D8539" s="2">
        <v>0.17</v>
      </c>
      <c r="E8539" s="2">
        <v>0.18</v>
      </c>
      <c r="F8539" s="2">
        <v>5.8823529409999997</v>
      </c>
    </row>
    <row r="8540" spans="1:6" x14ac:dyDescent="0.25">
      <c r="A8540" s="3">
        <v>33333</v>
      </c>
      <c r="B8540" s="2">
        <v>0.18</v>
      </c>
      <c r="C8540" s="2">
        <v>0.18</v>
      </c>
      <c r="D8540" s="2">
        <v>0.16</v>
      </c>
      <c r="E8540" s="2">
        <v>0.18</v>
      </c>
      <c r="F8540" s="2">
        <v>0</v>
      </c>
    </row>
    <row r="8541" spans="1:6" x14ac:dyDescent="0.25">
      <c r="A8541" s="3">
        <v>33332</v>
      </c>
      <c r="B8541" s="2">
        <v>0.18</v>
      </c>
      <c r="C8541" s="2">
        <v>0.19</v>
      </c>
      <c r="D8541" s="2">
        <v>0.17</v>
      </c>
      <c r="E8541" s="2">
        <v>0.18</v>
      </c>
      <c r="F8541" s="2">
        <v>0</v>
      </c>
    </row>
    <row r="8542" spans="1:6" x14ac:dyDescent="0.25">
      <c r="A8542" s="3">
        <v>33331</v>
      </c>
      <c r="B8542" s="2">
        <v>0.18</v>
      </c>
      <c r="C8542" s="2">
        <v>0.18</v>
      </c>
      <c r="D8542" s="2">
        <v>0.17</v>
      </c>
      <c r="E8542" s="2">
        <v>0.18</v>
      </c>
      <c r="F8542" s="2">
        <v>0</v>
      </c>
    </row>
    <row r="8543" spans="1:6" x14ac:dyDescent="0.25">
      <c r="A8543" s="3">
        <v>33330</v>
      </c>
      <c r="B8543" s="2">
        <v>0.16</v>
      </c>
      <c r="C8543" s="2">
        <v>0.18</v>
      </c>
      <c r="D8543" s="2">
        <v>0.16</v>
      </c>
      <c r="E8543" s="2">
        <v>0.18</v>
      </c>
      <c r="F8543" s="2">
        <v>12.5</v>
      </c>
    </row>
    <row r="8544" spans="1:6" x14ac:dyDescent="0.25">
      <c r="A8544" s="3">
        <v>33329</v>
      </c>
      <c r="B8544" s="2">
        <v>0.17</v>
      </c>
      <c r="C8544" s="2">
        <v>0.17</v>
      </c>
      <c r="D8544" s="2">
        <v>0.15</v>
      </c>
      <c r="E8544" s="2">
        <v>0.16</v>
      </c>
      <c r="F8544" s="2">
        <v>-5.8823529409999997</v>
      </c>
    </row>
    <row r="8545" spans="1:6" x14ac:dyDescent="0.25">
      <c r="A8545" s="3">
        <v>33325</v>
      </c>
      <c r="B8545" s="2">
        <v>0.18</v>
      </c>
      <c r="C8545" s="2">
        <v>0.18</v>
      </c>
      <c r="D8545" s="2">
        <v>0.16</v>
      </c>
      <c r="E8545" s="2">
        <v>0.16</v>
      </c>
      <c r="F8545" s="2">
        <v>-11.11111111</v>
      </c>
    </row>
    <row r="8546" spans="1:6" x14ac:dyDescent="0.25">
      <c r="A8546" s="3">
        <v>33324</v>
      </c>
      <c r="B8546" s="2">
        <v>0.18</v>
      </c>
      <c r="C8546" s="2">
        <v>0.19</v>
      </c>
      <c r="D8546" s="2">
        <v>0.17</v>
      </c>
      <c r="E8546" s="2">
        <v>0.19</v>
      </c>
      <c r="F8546" s="2">
        <v>5.5555555559999998</v>
      </c>
    </row>
    <row r="8547" spans="1:6" x14ac:dyDescent="0.25">
      <c r="A8547" s="3">
        <v>33323</v>
      </c>
      <c r="B8547" s="2">
        <v>0.17</v>
      </c>
      <c r="C8547" s="2">
        <v>0.17</v>
      </c>
      <c r="D8547" s="2">
        <v>0.17</v>
      </c>
      <c r="E8547" s="2">
        <v>0.17</v>
      </c>
      <c r="F8547" s="2">
        <v>0</v>
      </c>
    </row>
    <row r="8548" spans="1:6" x14ac:dyDescent="0.25">
      <c r="A8548" s="3">
        <v>33322</v>
      </c>
      <c r="B8548" s="2">
        <v>0.18</v>
      </c>
      <c r="C8548" s="2">
        <v>0.18</v>
      </c>
      <c r="D8548" s="2">
        <v>0.17</v>
      </c>
      <c r="E8548" s="2">
        <v>0.17</v>
      </c>
      <c r="F8548" s="2">
        <v>-5.5555555559999998</v>
      </c>
    </row>
    <row r="8549" spans="1:6" x14ac:dyDescent="0.25">
      <c r="A8549" s="3">
        <v>33319</v>
      </c>
      <c r="B8549" s="2">
        <v>0.18</v>
      </c>
      <c r="C8549" s="2">
        <v>0.19</v>
      </c>
      <c r="D8549" s="2">
        <v>0.18</v>
      </c>
      <c r="E8549" s="2">
        <v>0.18</v>
      </c>
      <c r="F8549" s="2">
        <v>0</v>
      </c>
    </row>
    <row r="8550" spans="1:6" x14ac:dyDescent="0.25">
      <c r="A8550" s="3">
        <v>33318</v>
      </c>
      <c r="B8550" s="2">
        <v>0.2</v>
      </c>
      <c r="C8550" s="2">
        <v>0.2</v>
      </c>
      <c r="D8550" s="2">
        <v>0.18</v>
      </c>
      <c r="E8550" s="2">
        <v>0.18</v>
      </c>
      <c r="F8550" s="2">
        <v>-10</v>
      </c>
    </row>
    <row r="8551" spans="1:6" x14ac:dyDescent="0.25">
      <c r="A8551" s="3">
        <v>33317</v>
      </c>
      <c r="B8551" s="2">
        <v>0.19</v>
      </c>
      <c r="C8551" s="2">
        <v>0.2</v>
      </c>
      <c r="D8551" s="2">
        <v>0.19</v>
      </c>
      <c r="E8551" s="2">
        <v>0.2</v>
      </c>
      <c r="F8551" s="2">
        <v>5.263157895</v>
      </c>
    </row>
    <row r="8552" spans="1:6" x14ac:dyDescent="0.25">
      <c r="A8552" s="3">
        <v>33316</v>
      </c>
      <c r="B8552" s="2">
        <v>0.17</v>
      </c>
      <c r="C8552" s="2">
        <v>0.18</v>
      </c>
      <c r="D8552" s="2">
        <v>0.17</v>
      </c>
      <c r="E8552" s="2">
        <v>0.18</v>
      </c>
      <c r="F8552" s="2">
        <v>5.8823529409999997</v>
      </c>
    </row>
    <row r="8553" spans="1:6" x14ac:dyDescent="0.25">
      <c r="A8553" s="3">
        <v>33315</v>
      </c>
      <c r="B8553" s="2">
        <v>0.17</v>
      </c>
      <c r="C8553" s="2">
        <v>0.19</v>
      </c>
      <c r="D8553" s="2">
        <v>0.17</v>
      </c>
      <c r="E8553" s="2">
        <v>0.18</v>
      </c>
      <c r="F8553" s="2">
        <v>5.8823529409999997</v>
      </c>
    </row>
    <row r="8554" spans="1:6" x14ac:dyDescent="0.25">
      <c r="A8554" s="3">
        <v>33312</v>
      </c>
      <c r="B8554" s="2">
        <v>0.18</v>
      </c>
      <c r="C8554" s="2">
        <v>0.18</v>
      </c>
      <c r="D8554" s="2">
        <v>0.17</v>
      </c>
      <c r="E8554" s="2">
        <v>0.17</v>
      </c>
      <c r="F8554" s="2">
        <v>-5.5555555559999998</v>
      </c>
    </row>
    <row r="8555" spans="1:6" x14ac:dyDescent="0.25">
      <c r="A8555" s="3">
        <v>33311</v>
      </c>
      <c r="B8555" s="2">
        <v>0.19</v>
      </c>
      <c r="C8555" s="2">
        <v>0.19</v>
      </c>
      <c r="D8555" s="2">
        <v>0.17</v>
      </c>
      <c r="E8555" s="2">
        <v>0.18</v>
      </c>
      <c r="F8555" s="2">
        <v>-5.263157895</v>
      </c>
    </row>
    <row r="8556" spans="1:6" x14ac:dyDescent="0.25">
      <c r="A8556" s="3">
        <v>33310</v>
      </c>
      <c r="B8556" s="2">
        <v>0.17</v>
      </c>
      <c r="C8556" s="2">
        <v>0.18</v>
      </c>
      <c r="D8556" s="2">
        <v>0.17</v>
      </c>
      <c r="E8556" s="2">
        <v>0.18</v>
      </c>
      <c r="F8556" s="2">
        <v>5.8823529409999997</v>
      </c>
    </row>
    <row r="8557" spans="1:6" x14ac:dyDescent="0.25">
      <c r="A8557" s="3">
        <v>33309</v>
      </c>
      <c r="B8557" s="2">
        <v>0.18</v>
      </c>
      <c r="C8557" s="2">
        <v>0.18</v>
      </c>
      <c r="D8557" s="2">
        <v>0.17</v>
      </c>
      <c r="E8557" s="2">
        <v>0.17</v>
      </c>
      <c r="F8557" s="2">
        <v>-5.5555555559999998</v>
      </c>
    </row>
    <row r="8558" spans="1:6" x14ac:dyDescent="0.25">
      <c r="A8558" s="3">
        <v>33308</v>
      </c>
      <c r="B8558" s="2">
        <v>0.19</v>
      </c>
      <c r="C8558" s="2">
        <v>0.19</v>
      </c>
      <c r="D8558" s="2">
        <v>0.18</v>
      </c>
      <c r="E8558" s="2">
        <v>0.18</v>
      </c>
      <c r="F8558" s="2">
        <v>-5.263157895</v>
      </c>
    </row>
    <row r="8559" spans="1:6" x14ac:dyDescent="0.25">
      <c r="A8559" s="3">
        <v>33305</v>
      </c>
      <c r="B8559" s="2">
        <v>0.19</v>
      </c>
      <c r="C8559" s="2">
        <v>0.2</v>
      </c>
      <c r="D8559" s="2">
        <v>0.19</v>
      </c>
      <c r="E8559" s="2">
        <v>0.19</v>
      </c>
      <c r="F8559" s="2">
        <v>0</v>
      </c>
    </row>
    <row r="8560" spans="1:6" x14ac:dyDescent="0.25">
      <c r="A8560" s="3">
        <v>33304</v>
      </c>
      <c r="B8560" s="2">
        <v>0.2</v>
      </c>
      <c r="C8560" s="2">
        <v>0.2</v>
      </c>
      <c r="D8560" s="2">
        <v>0.19</v>
      </c>
      <c r="E8560" s="2">
        <v>0.19</v>
      </c>
      <c r="F8560" s="2">
        <v>-5</v>
      </c>
    </row>
    <row r="8561" spans="1:6" x14ac:dyDescent="0.25">
      <c r="A8561" s="3">
        <v>33303</v>
      </c>
      <c r="B8561" s="2">
        <v>0.21</v>
      </c>
      <c r="C8561" s="2">
        <v>0.21</v>
      </c>
      <c r="D8561" s="2">
        <v>0.2</v>
      </c>
      <c r="E8561" s="2">
        <v>0.2</v>
      </c>
      <c r="F8561" s="2">
        <v>-4.7619047620000003</v>
      </c>
    </row>
    <row r="8562" spans="1:6" x14ac:dyDescent="0.25">
      <c r="A8562" s="3">
        <v>33302</v>
      </c>
      <c r="B8562" s="2">
        <v>0.2</v>
      </c>
      <c r="C8562" s="2">
        <v>0.21</v>
      </c>
      <c r="D8562" s="2">
        <v>0.2</v>
      </c>
      <c r="E8562" s="2">
        <v>0.21</v>
      </c>
      <c r="F8562" s="2">
        <v>5</v>
      </c>
    </row>
    <row r="8563" spans="1:6" x14ac:dyDescent="0.25">
      <c r="A8563" s="3">
        <v>33301</v>
      </c>
      <c r="B8563" s="2">
        <v>0.2</v>
      </c>
      <c r="C8563" s="2">
        <v>0.2</v>
      </c>
      <c r="D8563" s="2">
        <v>0.2</v>
      </c>
      <c r="E8563" s="2">
        <v>0.2</v>
      </c>
      <c r="F8563" s="2">
        <v>0</v>
      </c>
    </row>
    <row r="8564" spans="1:6" x14ac:dyDescent="0.25">
      <c r="A8564" s="3">
        <v>33298</v>
      </c>
      <c r="B8564" s="2">
        <v>0.2</v>
      </c>
      <c r="C8564" s="2">
        <v>0.2</v>
      </c>
      <c r="D8564" s="2">
        <v>0.2</v>
      </c>
      <c r="E8564" s="2">
        <v>0.2</v>
      </c>
      <c r="F8564" s="2">
        <v>0</v>
      </c>
    </row>
    <row r="8565" spans="1:6" x14ac:dyDescent="0.25">
      <c r="A8565" s="3">
        <v>33297</v>
      </c>
      <c r="B8565" s="2">
        <v>0.19</v>
      </c>
      <c r="C8565" s="2">
        <v>0.2</v>
      </c>
      <c r="D8565" s="2">
        <v>0.19</v>
      </c>
      <c r="E8565" s="2">
        <v>0.2</v>
      </c>
      <c r="F8565" s="2">
        <v>5.263157895</v>
      </c>
    </row>
    <row r="8566" spans="1:6" x14ac:dyDescent="0.25">
      <c r="A8566" s="3">
        <v>33296</v>
      </c>
      <c r="B8566" s="2">
        <v>0.19</v>
      </c>
      <c r="C8566" s="2">
        <v>0.19</v>
      </c>
      <c r="D8566" s="2">
        <v>0.18</v>
      </c>
      <c r="E8566" s="2">
        <v>0.19</v>
      </c>
      <c r="F8566" s="2">
        <v>0</v>
      </c>
    </row>
    <row r="8567" spans="1:6" x14ac:dyDescent="0.25">
      <c r="A8567" s="3">
        <v>33295</v>
      </c>
      <c r="B8567" s="2">
        <v>0.19</v>
      </c>
      <c r="C8567" s="2">
        <v>0.19</v>
      </c>
      <c r="D8567" s="2">
        <v>0.19</v>
      </c>
      <c r="E8567" s="2">
        <v>0.19</v>
      </c>
      <c r="F8567" s="2">
        <v>0</v>
      </c>
    </row>
    <row r="8568" spans="1:6" x14ac:dyDescent="0.25">
      <c r="A8568" s="3">
        <v>33294</v>
      </c>
      <c r="B8568" s="2">
        <v>0.2</v>
      </c>
      <c r="C8568" s="2">
        <v>0.2</v>
      </c>
      <c r="D8568" s="2">
        <v>0.2</v>
      </c>
      <c r="E8568" s="2">
        <v>0.2</v>
      </c>
      <c r="F8568" s="2">
        <v>0</v>
      </c>
    </row>
    <row r="8569" spans="1:6" x14ac:dyDescent="0.25">
      <c r="A8569" s="3">
        <v>33291</v>
      </c>
      <c r="B8569" s="2">
        <v>0.2</v>
      </c>
      <c r="C8569" s="2">
        <v>0.2</v>
      </c>
      <c r="D8569" s="2">
        <v>0.19</v>
      </c>
      <c r="E8569" s="2">
        <v>0.2</v>
      </c>
      <c r="F8569" s="2">
        <v>0</v>
      </c>
    </row>
    <row r="8570" spans="1:6" x14ac:dyDescent="0.25">
      <c r="A8570" s="3">
        <v>33290</v>
      </c>
      <c r="B8570" s="2">
        <v>0.2</v>
      </c>
      <c r="C8570" s="2">
        <v>0.2</v>
      </c>
      <c r="D8570" s="2">
        <v>0.2</v>
      </c>
      <c r="E8570" s="2">
        <v>0.2</v>
      </c>
      <c r="F8570" s="2">
        <v>0</v>
      </c>
    </row>
    <row r="8571" spans="1:6" x14ac:dyDescent="0.25">
      <c r="A8571" s="3">
        <v>33289</v>
      </c>
      <c r="B8571" s="2">
        <v>0.2</v>
      </c>
      <c r="C8571" s="2">
        <v>0.2</v>
      </c>
      <c r="D8571" s="2">
        <v>0.2</v>
      </c>
      <c r="E8571" s="2">
        <v>0.2</v>
      </c>
      <c r="F8571" s="2">
        <v>0</v>
      </c>
    </row>
    <row r="8572" spans="1:6" x14ac:dyDescent="0.25">
      <c r="A8572" s="3">
        <v>33288</v>
      </c>
      <c r="B8572" s="2">
        <v>0.2</v>
      </c>
      <c r="C8572" s="2">
        <v>0.2</v>
      </c>
      <c r="D8572" s="2">
        <v>0.2</v>
      </c>
      <c r="E8572" s="2">
        <v>0.2</v>
      </c>
      <c r="F8572" s="2">
        <v>0</v>
      </c>
    </row>
    <row r="8573" spans="1:6" x14ac:dyDescent="0.25">
      <c r="A8573" s="3">
        <v>33284</v>
      </c>
      <c r="B8573" s="2">
        <v>0.2</v>
      </c>
      <c r="C8573" s="2">
        <v>0.2</v>
      </c>
      <c r="D8573" s="2">
        <v>0.2</v>
      </c>
      <c r="E8573" s="2">
        <v>0.2</v>
      </c>
      <c r="F8573" s="2">
        <v>0</v>
      </c>
    </row>
    <row r="8574" spans="1:6" x14ac:dyDescent="0.25">
      <c r="A8574" s="3">
        <v>33283</v>
      </c>
      <c r="B8574" s="2">
        <v>0.21</v>
      </c>
      <c r="C8574" s="2">
        <v>0.21</v>
      </c>
      <c r="D8574" s="2">
        <v>0.2</v>
      </c>
      <c r="E8574" s="2">
        <v>0.2</v>
      </c>
      <c r="F8574" s="2">
        <v>-4.7619047620000003</v>
      </c>
    </row>
    <row r="8575" spans="1:6" x14ac:dyDescent="0.25">
      <c r="A8575" s="3">
        <v>33282</v>
      </c>
      <c r="B8575" s="2">
        <v>0.21</v>
      </c>
      <c r="C8575" s="2">
        <v>0.21</v>
      </c>
      <c r="D8575" s="2">
        <v>0.21</v>
      </c>
      <c r="E8575" s="2">
        <v>0.21</v>
      </c>
      <c r="F8575" s="2">
        <v>0</v>
      </c>
    </row>
    <row r="8576" spans="1:6" x14ac:dyDescent="0.25">
      <c r="A8576" s="3">
        <v>33281</v>
      </c>
      <c r="B8576" s="2">
        <v>0.2</v>
      </c>
      <c r="C8576" s="2">
        <v>0.21</v>
      </c>
      <c r="D8576" s="2">
        <v>0.2</v>
      </c>
      <c r="E8576" s="2">
        <v>0.21</v>
      </c>
      <c r="F8576" s="2">
        <v>5</v>
      </c>
    </row>
    <row r="8577" spans="1:6" x14ac:dyDescent="0.25">
      <c r="A8577" s="3">
        <v>33280</v>
      </c>
      <c r="B8577" s="2">
        <v>0.21</v>
      </c>
      <c r="C8577" s="2">
        <v>0.22</v>
      </c>
      <c r="D8577" s="2">
        <v>0.2</v>
      </c>
      <c r="E8577" s="2">
        <v>0.2</v>
      </c>
      <c r="F8577" s="2">
        <v>-4.7619047620000003</v>
      </c>
    </row>
    <row r="8578" spans="1:6" x14ac:dyDescent="0.25">
      <c r="A8578" s="3">
        <v>33277</v>
      </c>
      <c r="B8578" s="2">
        <v>0.2</v>
      </c>
      <c r="C8578" s="2">
        <v>0.2</v>
      </c>
      <c r="D8578" s="2">
        <v>0.19</v>
      </c>
      <c r="E8578" s="2">
        <v>0.2</v>
      </c>
      <c r="F8578" s="2">
        <v>0</v>
      </c>
    </row>
    <row r="8579" spans="1:6" x14ac:dyDescent="0.25">
      <c r="A8579" s="3">
        <v>33276</v>
      </c>
      <c r="B8579" s="2">
        <v>0.21</v>
      </c>
      <c r="C8579" s="2">
        <v>0.21</v>
      </c>
      <c r="D8579" s="2">
        <v>0.2</v>
      </c>
      <c r="E8579" s="2">
        <v>0.2</v>
      </c>
      <c r="F8579" s="2">
        <v>-4.7619047620000003</v>
      </c>
    </row>
    <row r="8580" spans="1:6" x14ac:dyDescent="0.25">
      <c r="A8580" s="3">
        <v>33275</v>
      </c>
      <c r="B8580" s="2">
        <v>0.2</v>
      </c>
      <c r="C8580" s="2">
        <v>0.21</v>
      </c>
      <c r="D8580" s="2">
        <v>0.2</v>
      </c>
      <c r="E8580" s="2">
        <v>0.2</v>
      </c>
      <c r="F8580" s="2">
        <v>0</v>
      </c>
    </row>
    <row r="8581" spans="1:6" x14ac:dyDescent="0.25">
      <c r="A8581" s="3">
        <v>33274</v>
      </c>
      <c r="B8581" s="2">
        <v>0.2</v>
      </c>
      <c r="C8581" s="2">
        <v>0.2</v>
      </c>
      <c r="D8581" s="2">
        <v>0.2</v>
      </c>
      <c r="E8581" s="2">
        <v>0.2</v>
      </c>
      <c r="F8581" s="2">
        <v>0</v>
      </c>
    </row>
    <row r="8582" spans="1:6" x14ac:dyDescent="0.25">
      <c r="A8582" s="3">
        <v>33273</v>
      </c>
      <c r="B8582" s="2">
        <v>0.2</v>
      </c>
      <c r="C8582" s="2">
        <v>0.2</v>
      </c>
      <c r="D8582" s="2">
        <v>0.2</v>
      </c>
      <c r="E8582" s="2">
        <v>0.2</v>
      </c>
      <c r="F8582" s="2">
        <v>0</v>
      </c>
    </row>
    <row r="8583" spans="1:6" x14ac:dyDescent="0.25">
      <c r="A8583" s="3">
        <v>33270</v>
      </c>
      <c r="B8583" s="2">
        <v>0.2</v>
      </c>
      <c r="C8583" s="2">
        <v>0.21</v>
      </c>
      <c r="D8583" s="2">
        <v>0.2</v>
      </c>
      <c r="E8583" s="2">
        <v>0.2</v>
      </c>
      <c r="F8583" s="2">
        <v>0</v>
      </c>
    </row>
    <row r="8584" spans="1:6" x14ac:dyDescent="0.25">
      <c r="A8584" s="3">
        <v>33269</v>
      </c>
      <c r="B8584" s="2">
        <v>0.2</v>
      </c>
      <c r="C8584" s="2">
        <v>0.21</v>
      </c>
      <c r="D8584" s="2">
        <v>0.2</v>
      </c>
      <c r="E8584" s="2">
        <v>0.2</v>
      </c>
      <c r="F8584" s="2">
        <v>0</v>
      </c>
    </row>
    <row r="8585" spans="1:6" x14ac:dyDescent="0.25">
      <c r="A8585" s="3">
        <v>33268</v>
      </c>
      <c r="B8585" s="2">
        <v>0.19</v>
      </c>
      <c r="C8585" s="2">
        <v>0.2</v>
      </c>
      <c r="D8585" s="2">
        <v>0.19</v>
      </c>
      <c r="E8585" s="2">
        <v>0.2</v>
      </c>
      <c r="F8585" s="2">
        <v>5.263157895</v>
      </c>
    </row>
    <row r="8586" spans="1:6" x14ac:dyDescent="0.25">
      <c r="A8586" s="3">
        <v>33267</v>
      </c>
      <c r="B8586" s="2">
        <v>0.19</v>
      </c>
      <c r="C8586" s="2">
        <v>0.19</v>
      </c>
      <c r="D8586" s="2">
        <v>0.18</v>
      </c>
      <c r="E8586" s="2">
        <v>0.19</v>
      </c>
      <c r="F8586" s="2">
        <v>0</v>
      </c>
    </row>
    <row r="8587" spans="1:6" x14ac:dyDescent="0.25">
      <c r="A8587" s="3">
        <v>33266</v>
      </c>
      <c r="B8587" s="2">
        <v>0.19</v>
      </c>
      <c r="C8587" s="2">
        <v>0.2</v>
      </c>
      <c r="D8587" s="2">
        <v>0.19</v>
      </c>
      <c r="E8587" s="2">
        <v>0.2</v>
      </c>
      <c r="F8587" s="2">
        <v>5.263157895</v>
      </c>
    </row>
    <row r="8588" spans="1:6" x14ac:dyDescent="0.25">
      <c r="A8588" s="3">
        <v>33263</v>
      </c>
      <c r="B8588" s="2">
        <v>0.18</v>
      </c>
      <c r="C8588" s="2">
        <v>0.19</v>
      </c>
      <c r="D8588" s="2">
        <v>0.18</v>
      </c>
      <c r="E8588" s="2">
        <v>0.19</v>
      </c>
      <c r="F8588" s="2">
        <v>5.5555555559999998</v>
      </c>
    </row>
    <row r="8589" spans="1:6" x14ac:dyDescent="0.25">
      <c r="A8589" s="3">
        <v>33262</v>
      </c>
      <c r="B8589" s="2">
        <v>0.18</v>
      </c>
      <c r="C8589" s="2">
        <v>0.18</v>
      </c>
      <c r="D8589" s="2">
        <v>0.18</v>
      </c>
      <c r="E8589" s="2">
        <v>0.18</v>
      </c>
      <c r="F8589" s="2">
        <v>0</v>
      </c>
    </row>
    <row r="8590" spans="1:6" x14ac:dyDescent="0.25">
      <c r="A8590" s="3">
        <v>33261</v>
      </c>
      <c r="B8590" s="2">
        <v>0.18</v>
      </c>
      <c r="C8590" s="2">
        <v>0.18</v>
      </c>
      <c r="D8590" s="2">
        <v>0.18</v>
      </c>
      <c r="E8590" s="2">
        <v>0.18</v>
      </c>
      <c r="F8590" s="2">
        <v>0</v>
      </c>
    </row>
    <row r="8591" spans="1:6" x14ac:dyDescent="0.25">
      <c r="A8591" s="3">
        <v>33260</v>
      </c>
      <c r="B8591" s="2">
        <v>0.18</v>
      </c>
      <c r="C8591" s="2">
        <v>0.18</v>
      </c>
      <c r="D8591" s="2">
        <v>0.17</v>
      </c>
      <c r="E8591" s="2">
        <v>0.18</v>
      </c>
      <c r="F8591" s="2">
        <v>0</v>
      </c>
    </row>
    <row r="8592" spans="1:6" x14ac:dyDescent="0.25">
      <c r="A8592" s="3">
        <v>33259</v>
      </c>
      <c r="B8592" s="2">
        <v>0.17</v>
      </c>
      <c r="C8592" s="2">
        <v>0.18</v>
      </c>
      <c r="D8592" s="2">
        <v>0.17</v>
      </c>
      <c r="E8592" s="2">
        <v>0.18</v>
      </c>
      <c r="F8592" s="2">
        <v>5.8823529409999997</v>
      </c>
    </row>
    <row r="8593" spans="1:6" x14ac:dyDescent="0.25">
      <c r="A8593" s="3">
        <v>33256</v>
      </c>
      <c r="B8593" s="2">
        <v>0.17</v>
      </c>
      <c r="C8593" s="2">
        <v>0.17</v>
      </c>
      <c r="D8593" s="2">
        <v>0.17</v>
      </c>
      <c r="E8593" s="2">
        <v>0.17</v>
      </c>
      <c r="F8593" s="2">
        <v>0</v>
      </c>
    </row>
    <row r="8594" spans="1:6" x14ac:dyDescent="0.25">
      <c r="A8594" s="3">
        <v>33255</v>
      </c>
      <c r="B8594" s="2">
        <v>0.17</v>
      </c>
      <c r="C8594" s="2">
        <v>0.17</v>
      </c>
      <c r="D8594" s="2">
        <v>0.16</v>
      </c>
      <c r="E8594" s="2">
        <v>0.17</v>
      </c>
      <c r="F8594" s="2">
        <v>0</v>
      </c>
    </row>
    <row r="8595" spans="1:6" x14ac:dyDescent="0.25">
      <c r="A8595" s="3">
        <v>33254</v>
      </c>
      <c r="B8595" s="2">
        <v>0.16</v>
      </c>
      <c r="C8595" s="2">
        <v>0.17</v>
      </c>
      <c r="D8595" s="2">
        <v>0.16</v>
      </c>
      <c r="E8595" s="2">
        <v>0.17</v>
      </c>
      <c r="F8595" s="2">
        <v>6.25</v>
      </c>
    </row>
    <row r="8596" spans="1:6" x14ac:dyDescent="0.25">
      <c r="A8596" s="3">
        <v>33253</v>
      </c>
      <c r="B8596" s="2">
        <v>0.14000000000000001</v>
      </c>
      <c r="C8596" s="2">
        <v>0.15</v>
      </c>
      <c r="D8596" s="2">
        <v>0.14000000000000001</v>
      </c>
      <c r="E8596" s="2">
        <v>0.15</v>
      </c>
      <c r="F8596" s="2">
        <v>7.1428571429999996</v>
      </c>
    </row>
    <row r="8597" spans="1:6" x14ac:dyDescent="0.25">
      <c r="A8597" s="3">
        <v>33252</v>
      </c>
      <c r="B8597" s="2">
        <v>0.14000000000000001</v>
      </c>
      <c r="C8597" s="2">
        <v>0.15</v>
      </c>
      <c r="D8597" s="2">
        <v>0.14000000000000001</v>
      </c>
      <c r="E8597" s="2">
        <v>0.14000000000000001</v>
      </c>
      <c r="F8597" s="2">
        <v>0</v>
      </c>
    </row>
    <row r="8598" spans="1:6" x14ac:dyDescent="0.25">
      <c r="A8598" s="3">
        <v>33249</v>
      </c>
      <c r="B8598" s="2">
        <v>0.14000000000000001</v>
      </c>
      <c r="C8598" s="2">
        <v>0.14000000000000001</v>
      </c>
      <c r="D8598" s="2">
        <v>0.14000000000000001</v>
      </c>
      <c r="E8598" s="2">
        <v>0.14000000000000001</v>
      </c>
      <c r="F8598" s="2">
        <v>0</v>
      </c>
    </row>
    <row r="8599" spans="1:6" x14ac:dyDescent="0.25">
      <c r="A8599" s="3">
        <v>33248</v>
      </c>
      <c r="B8599" s="2">
        <v>0.14000000000000001</v>
      </c>
      <c r="C8599" s="2">
        <v>0.14000000000000001</v>
      </c>
      <c r="D8599" s="2">
        <v>0.14000000000000001</v>
      </c>
      <c r="E8599" s="2">
        <v>0.14000000000000001</v>
      </c>
      <c r="F8599" s="2">
        <v>0</v>
      </c>
    </row>
    <row r="8600" spans="1:6" x14ac:dyDescent="0.25">
      <c r="A8600" s="3">
        <v>33247</v>
      </c>
      <c r="B8600" s="2">
        <v>0.15</v>
      </c>
      <c r="C8600" s="2">
        <v>0.15</v>
      </c>
      <c r="D8600" s="2">
        <v>0.14000000000000001</v>
      </c>
      <c r="E8600" s="2">
        <v>0.15</v>
      </c>
      <c r="F8600" s="2">
        <v>0</v>
      </c>
    </row>
    <row r="8601" spans="1:6" x14ac:dyDescent="0.25">
      <c r="A8601" s="3">
        <v>33246</v>
      </c>
      <c r="B8601" s="2">
        <v>0.14000000000000001</v>
      </c>
      <c r="C8601" s="2">
        <v>0.15</v>
      </c>
      <c r="D8601" s="2">
        <v>0.14000000000000001</v>
      </c>
      <c r="E8601" s="2">
        <v>0.15</v>
      </c>
      <c r="F8601" s="2">
        <v>7.1428571429999996</v>
      </c>
    </row>
    <row r="8602" spans="1:6" x14ac:dyDescent="0.25">
      <c r="A8602" s="3">
        <v>33245</v>
      </c>
      <c r="B8602" s="2">
        <v>0.14000000000000001</v>
      </c>
      <c r="C8602" s="2">
        <v>0.14000000000000001</v>
      </c>
      <c r="D8602" s="2">
        <v>0.14000000000000001</v>
      </c>
      <c r="E8602" s="2">
        <v>0.14000000000000001</v>
      </c>
      <c r="F8602" s="2">
        <v>0</v>
      </c>
    </row>
    <row r="8603" spans="1:6" x14ac:dyDescent="0.25">
      <c r="A8603" s="3">
        <v>33242</v>
      </c>
      <c r="B8603" s="2">
        <v>0.15</v>
      </c>
      <c r="C8603" s="2">
        <v>0.15</v>
      </c>
      <c r="D8603" s="2">
        <v>0.14000000000000001</v>
      </c>
      <c r="E8603" s="2">
        <v>0.15</v>
      </c>
      <c r="F8603" s="2">
        <v>0</v>
      </c>
    </row>
    <row r="8604" spans="1:6" x14ac:dyDescent="0.25">
      <c r="A8604" s="3">
        <v>33241</v>
      </c>
      <c r="B8604" s="2">
        <v>0.15</v>
      </c>
      <c r="C8604" s="2">
        <v>0.15</v>
      </c>
      <c r="D8604" s="2">
        <v>0.14000000000000001</v>
      </c>
      <c r="E8604" s="2">
        <v>0.14000000000000001</v>
      </c>
      <c r="F8604" s="2">
        <v>-6.6666666670000003</v>
      </c>
    </row>
    <row r="8605" spans="1:6" x14ac:dyDescent="0.25">
      <c r="A8605" s="3">
        <v>33240</v>
      </c>
      <c r="B8605" s="2">
        <v>0.16</v>
      </c>
      <c r="C8605" s="2">
        <v>0.16</v>
      </c>
      <c r="D8605" s="2">
        <v>0.16</v>
      </c>
      <c r="E8605" s="2">
        <v>0.16</v>
      </c>
      <c r="F8605" s="2">
        <v>0</v>
      </c>
    </row>
    <row r="8606" spans="1:6" x14ac:dyDescent="0.25">
      <c r="A8606" s="3">
        <v>33238</v>
      </c>
      <c r="B8606" s="2">
        <v>0.15</v>
      </c>
      <c r="C8606" s="2">
        <v>0.15</v>
      </c>
      <c r="D8606" s="2">
        <v>0.15</v>
      </c>
      <c r="E8606" s="2">
        <v>0.15</v>
      </c>
      <c r="F8606" s="2">
        <v>0</v>
      </c>
    </row>
    <row r="8607" spans="1:6" x14ac:dyDescent="0.25">
      <c r="A8607" s="3">
        <v>33235</v>
      </c>
      <c r="B8607" s="2">
        <v>0.15</v>
      </c>
      <c r="C8607" s="2">
        <v>0.15</v>
      </c>
      <c r="D8607" s="2">
        <v>0.15</v>
      </c>
      <c r="E8607" s="2">
        <v>0.15</v>
      </c>
      <c r="F8607" s="2">
        <v>0</v>
      </c>
    </row>
    <row r="8608" spans="1:6" x14ac:dyDescent="0.25">
      <c r="A8608" s="3">
        <v>33234</v>
      </c>
      <c r="B8608" s="2">
        <v>0.15</v>
      </c>
      <c r="C8608" s="2">
        <v>0.15</v>
      </c>
      <c r="D8608" s="2">
        <v>0.15</v>
      </c>
      <c r="E8608" s="2">
        <v>0.15</v>
      </c>
      <c r="F8608" s="2">
        <v>0</v>
      </c>
    </row>
    <row r="8609" spans="1:6" x14ac:dyDescent="0.25">
      <c r="A8609" s="3">
        <v>33233</v>
      </c>
      <c r="B8609" s="2">
        <v>0.15</v>
      </c>
      <c r="C8609" s="2">
        <v>0.15</v>
      </c>
      <c r="D8609" s="2">
        <v>0.15</v>
      </c>
      <c r="E8609" s="2">
        <v>0.15</v>
      </c>
      <c r="F8609" s="2">
        <v>0</v>
      </c>
    </row>
    <row r="8610" spans="1:6" x14ac:dyDescent="0.25">
      <c r="A8610" s="3">
        <v>33231</v>
      </c>
      <c r="B8610" s="2">
        <v>0.15</v>
      </c>
      <c r="C8610" s="2">
        <v>0.15</v>
      </c>
      <c r="D8610" s="2">
        <v>0.15</v>
      </c>
      <c r="E8610" s="2">
        <v>0.15</v>
      </c>
      <c r="F8610" s="2">
        <v>0</v>
      </c>
    </row>
    <row r="8611" spans="1:6" x14ac:dyDescent="0.25">
      <c r="A8611" s="3">
        <v>33228</v>
      </c>
      <c r="B8611" s="2">
        <v>0.15</v>
      </c>
      <c r="C8611" s="2">
        <v>0.15</v>
      </c>
      <c r="D8611" s="2">
        <v>0.15</v>
      </c>
      <c r="E8611" s="2">
        <v>0.15</v>
      </c>
      <c r="F8611" s="2">
        <v>0</v>
      </c>
    </row>
    <row r="8612" spans="1:6" x14ac:dyDescent="0.25">
      <c r="A8612" s="3">
        <v>33227</v>
      </c>
      <c r="B8612" s="2">
        <v>0.15</v>
      </c>
      <c r="C8612" s="2">
        <v>0.15</v>
      </c>
      <c r="D8612" s="2">
        <v>0.15</v>
      </c>
      <c r="E8612" s="2">
        <v>0.15</v>
      </c>
      <c r="F8612" s="2">
        <v>0</v>
      </c>
    </row>
    <row r="8613" spans="1:6" x14ac:dyDescent="0.25">
      <c r="A8613" s="3">
        <v>33226</v>
      </c>
      <c r="B8613" s="2">
        <v>0.15</v>
      </c>
      <c r="C8613" s="2">
        <v>0.15</v>
      </c>
      <c r="D8613" s="2">
        <v>0.15</v>
      </c>
      <c r="E8613" s="2">
        <v>0.15</v>
      </c>
      <c r="F8613" s="2">
        <v>0</v>
      </c>
    </row>
    <row r="8614" spans="1:6" x14ac:dyDescent="0.25">
      <c r="A8614" s="3">
        <v>33225</v>
      </c>
      <c r="B8614" s="2">
        <v>0.16</v>
      </c>
      <c r="C8614" s="2">
        <v>0.16</v>
      </c>
      <c r="D8614" s="2">
        <v>0.15</v>
      </c>
      <c r="E8614" s="2">
        <v>0.16</v>
      </c>
      <c r="F8614" s="2">
        <v>0</v>
      </c>
    </row>
    <row r="8615" spans="1:6" x14ac:dyDescent="0.25">
      <c r="A8615" s="3">
        <v>33224</v>
      </c>
      <c r="B8615" s="2">
        <v>0.16</v>
      </c>
      <c r="C8615" s="2">
        <v>0.16</v>
      </c>
      <c r="D8615" s="2">
        <v>0.16</v>
      </c>
      <c r="E8615" s="2">
        <v>0.16</v>
      </c>
      <c r="F8615" s="2">
        <v>0</v>
      </c>
    </row>
    <row r="8616" spans="1:6" x14ac:dyDescent="0.25">
      <c r="A8616" s="3">
        <v>33221</v>
      </c>
      <c r="B8616" s="2">
        <v>0.15</v>
      </c>
      <c r="C8616" s="2">
        <v>0.16</v>
      </c>
      <c r="D8616" s="2">
        <v>0.15</v>
      </c>
      <c r="E8616" s="2">
        <v>0.16</v>
      </c>
      <c r="F8616" s="2">
        <v>6.6666666670000003</v>
      </c>
    </row>
    <row r="8617" spans="1:6" x14ac:dyDescent="0.25">
      <c r="A8617" s="3">
        <v>33220</v>
      </c>
      <c r="B8617" s="2">
        <v>0.15</v>
      </c>
      <c r="C8617" s="2">
        <v>0.16</v>
      </c>
      <c r="D8617" s="2">
        <v>0.15</v>
      </c>
      <c r="E8617" s="2">
        <v>0.16</v>
      </c>
      <c r="F8617" s="2">
        <v>6.6666666670000003</v>
      </c>
    </row>
    <row r="8618" spans="1:6" x14ac:dyDescent="0.25">
      <c r="A8618" s="3">
        <v>33219</v>
      </c>
      <c r="B8618" s="2">
        <v>0.14000000000000001</v>
      </c>
      <c r="C8618" s="2">
        <v>0.15</v>
      </c>
      <c r="D8618" s="2">
        <v>0.14000000000000001</v>
      </c>
      <c r="E8618" s="2">
        <v>0.15</v>
      </c>
      <c r="F8618" s="2">
        <v>7.1428571429999996</v>
      </c>
    </row>
    <row r="8619" spans="1:6" x14ac:dyDescent="0.25">
      <c r="A8619" s="3">
        <v>33218</v>
      </c>
      <c r="B8619" s="2">
        <v>0.14000000000000001</v>
      </c>
      <c r="C8619" s="2">
        <v>0.14000000000000001</v>
      </c>
      <c r="D8619" s="2">
        <v>0.14000000000000001</v>
      </c>
      <c r="E8619" s="2">
        <v>0.14000000000000001</v>
      </c>
      <c r="F8619" s="2">
        <v>0</v>
      </c>
    </row>
    <row r="8620" spans="1:6" x14ac:dyDescent="0.25">
      <c r="A8620" s="3">
        <v>33217</v>
      </c>
      <c r="B8620" s="2">
        <v>0.14000000000000001</v>
      </c>
      <c r="C8620" s="2">
        <v>0.14000000000000001</v>
      </c>
      <c r="D8620" s="2">
        <v>0.14000000000000001</v>
      </c>
      <c r="E8620" s="2">
        <v>0.14000000000000001</v>
      </c>
      <c r="F8620" s="2">
        <v>0</v>
      </c>
    </row>
    <row r="8621" spans="1:6" x14ac:dyDescent="0.25">
      <c r="A8621" s="3">
        <v>33214</v>
      </c>
      <c r="B8621" s="2">
        <v>0.15</v>
      </c>
      <c r="C8621" s="2">
        <v>0.15</v>
      </c>
      <c r="D8621" s="2">
        <v>0.15</v>
      </c>
      <c r="E8621" s="2">
        <v>0.15</v>
      </c>
      <c r="F8621" s="2">
        <v>0</v>
      </c>
    </row>
    <row r="8622" spans="1:6" x14ac:dyDescent="0.25">
      <c r="A8622" s="3">
        <v>33213</v>
      </c>
      <c r="B8622" s="2">
        <v>0.15</v>
      </c>
      <c r="C8622" s="2">
        <v>0.15</v>
      </c>
      <c r="D8622" s="2">
        <v>0.15</v>
      </c>
      <c r="E8622" s="2">
        <v>0.15</v>
      </c>
      <c r="F8622" s="2">
        <v>0</v>
      </c>
    </row>
    <row r="8623" spans="1:6" x14ac:dyDescent="0.25">
      <c r="A8623" s="3">
        <v>33212</v>
      </c>
      <c r="B8623" s="2">
        <v>0.14000000000000001</v>
      </c>
      <c r="C8623" s="2">
        <v>0.14000000000000001</v>
      </c>
      <c r="D8623" s="2">
        <v>0.14000000000000001</v>
      </c>
      <c r="E8623" s="2">
        <v>0.14000000000000001</v>
      </c>
      <c r="F8623" s="2">
        <v>0</v>
      </c>
    </row>
    <row r="8624" spans="1:6" x14ac:dyDescent="0.25">
      <c r="A8624" s="3">
        <v>33211</v>
      </c>
      <c r="B8624" s="2">
        <v>0.14000000000000001</v>
      </c>
      <c r="C8624" s="2">
        <v>0.14000000000000001</v>
      </c>
      <c r="D8624" s="2">
        <v>0.14000000000000001</v>
      </c>
      <c r="E8624" s="2">
        <v>0.14000000000000001</v>
      </c>
      <c r="F8624" s="2">
        <v>0</v>
      </c>
    </row>
    <row r="8625" spans="1:6" x14ac:dyDescent="0.25">
      <c r="A8625" s="3">
        <v>33210</v>
      </c>
      <c r="B8625" s="2">
        <v>0.14000000000000001</v>
      </c>
      <c r="C8625" s="2">
        <v>0.15</v>
      </c>
      <c r="D8625" s="2">
        <v>0.14000000000000001</v>
      </c>
      <c r="E8625" s="2">
        <v>0.14000000000000001</v>
      </c>
      <c r="F8625" s="2">
        <v>0</v>
      </c>
    </row>
    <row r="8626" spans="1:6" x14ac:dyDescent="0.25">
      <c r="A8626" s="3">
        <v>33207</v>
      </c>
      <c r="B8626" s="2">
        <v>0.13</v>
      </c>
      <c r="C8626" s="2">
        <v>0.14000000000000001</v>
      </c>
      <c r="D8626" s="2">
        <v>0.13</v>
      </c>
      <c r="E8626" s="2">
        <v>0.14000000000000001</v>
      </c>
      <c r="F8626" s="2">
        <v>7.692307692</v>
      </c>
    </row>
    <row r="8627" spans="1:6" x14ac:dyDescent="0.25">
      <c r="A8627" s="3">
        <v>33206</v>
      </c>
      <c r="B8627" s="2">
        <v>0.14000000000000001</v>
      </c>
      <c r="C8627" s="2">
        <v>0.14000000000000001</v>
      </c>
      <c r="D8627" s="2">
        <v>0.13</v>
      </c>
      <c r="E8627" s="2">
        <v>0.14000000000000001</v>
      </c>
      <c r="F8627" s="2">
        <v>0</v>
      </c>
    </row>
    <row r="8628" spans="1:6" x14ac:dyDescent="0.25">
      <c r="A8628" s="3">
        <v>33205</v>
      </c>
      <c r="B8628" s="2">
        <v>0.14000000000000001</v>
      </c>
      <c r="C8628" s="2">
        <v>0.14000000000000001</v>
      </c>
      <c r="D8628" s="2">
        <v>0.14000000000000001</v>
      </c>
      <c r="E8628" s="2">
        <v>0.14000000000000001</v>
      </c>
      <c r="F8628" s="2">
        <v>0</v>
      </c>
    </row>
    <row r="8629" spans="1:6" x14ac:dyDescent="0.25">
      <c r="A8629" s="3">
        <v>33204</v>
      </c>
      <c r="B8629" s="2">
        <v>0.13</v>
      </c>
      <c r="C8629" s="2">
        <v>0.14000000000000001</v>
      </c>
      <c r="D8629" s="2">
        <v>0.13</v>
      </c>
      <c r="E8629" s="2">
        <v>0.14000000000000001</v>
      </c>
      <c r="F8629" s="2">
        <v>7.692307692</v>
      </c>
    </row>
    <row r="8630" spans="1:6" x14ac:dyDescent="0.25">
      <c r="A8630" s="3">
        <v>33203</v>
      </c>
      <c r="B8630" s="2">
        <v>0.13</v>
      </c>
      <c r="C8630" s="2">
        <v>0.13</v>
      </c>
      <c r="D8630" s="2">
        <v>0.13</v>
      </c>
      <c r="E8630" s="2">
        <v>0.13</v>
      </c>
      <c r="F8630" s="2">
        <v>0</v>
      </c>
    </row>
    <row r="8631" spans="1:6" x14ac:dyDescent="0.25">
      <c r="A8631" s="3">
        <v>33200</v>
      </c>
      <c r="B8631" s="2">
        <v>0.13</v>
      </c>
      <c r="C8631" s="2">
        <v>0.13</v>
      </c>
      <c r="D8631" s="2">
        <v>0.13</v>
      </c>
      <c r="E8631" s="2">
        <v>0.13</v>
      </c>
      <c r="F8631" s="2">
        <v>0</v>
      </c>
    </row>
    <row r="8632" spans="1:6" x14ac:dyDescent="0.25">
      <c r="A8632" s="3">
        <v>33198</v>
      </c>
      <c r="B8632" s="2">
        <v>0.13</v>
      </c>
      <c r="C8632" s="2">
        <v>0.13</v>
      </c>
      <c r="D8632" s="2">
        <v>0.12</v>
      </c>
      <c r="E8632" s="2">
        <v>0.13</v>
      </c>
      <c r="F8632" s="2">
        <v>0</v>
      </c>
    </row>
    <row r="8633" spans="1:6" x14ac:dyDescent="0.25">
      <c r="A8633" s="3">
        <v>33197</v>
      </c>
      <c r="B8633" s="2">
        <v>0.13</v>
      </c>
      <c r="C8633" s="2">
        <v>0.13</v>
      </c>
      <c r="D8633" s="2">
        <v>0.13</v>
      </c>
      <c r="E8633" s="2">
        <v>0.13</v>
      </c>
      <c r="F8633" s="2">
        <v>0</v>
      </c>
    </row>
    <row r="8634" spans="1:6" x14ac:dyDescent="0.25">
      <c r="A8634" s="3">
        <v>33196</v>
      </c>
      <c r="B8634" s="2">
        <v>0.13</v>
      </c>
      <c r="C8634" s="2">
        <v>0.13</v>
      </c>
      <c r="D8634" s="2">
        <v>0.13</v>
      </c>
      <c r="E8634" s="2">
        <v>0.13</v>
      </c>
      <c r="F8634" s="2">
        <v>0</v>
      </c>
    </row>
    <row r="8635" spans="1:6" x14ac:dyDescent="0.25">
      <c r="A8635" s="3">
        <v>33193</v>
      </c>
      <c r="B8635" s="2">
        <v>0.13</v>
      </c>
      <c r="C8635" s="2">
        <v>0.13</v>
      </c>
      <c r="D8635" s="2">
        <v>0.13</v>
      </c>
      <c r="E8635" s="2">
        <v>0.13</v>
      </c>
      <c r="F8635" s="2">
        <v>0</v>
      </c>
    </row>
    <row r="8636" spans="1:6" x14ac:dyDescent="0.25">
      <c r="A8636" s="3">
        <v>33192</v>
      </c>
      <c r="B8636" s="2">
        <v>0.13</v>
      </c>
      <c r="C8636" s="2">
        <v>0.13</v>
      </c>
      <c r="D8636" s="2">
        <v>0.13</v>
      </c>
      <c r="E8636" s="2">
        <v>0.13</v>
      </c>
      <c r="F8636" s="2">
        <v>0</v>
      </c>
    </row>
    <row r="8637" spans="1:6" x14ac:dyDescent="0.25">
      <c r="A8637" s="3">
        <v>33191</v>
      </c>
      <c r="B8637" s="2">
        <v>0.12</v>
      </c>
      <c r="C8637" s="2">
        <v>0.12</v>
      </c>
      <c r="D8637" s="2">
        <v>0.12</v>
      </c>
      <c r="E8637" s="2">
        <v>0.12</v>
      </c>
      <c r="F8637" s="2">
        <v>0</v>
      </c>
    </row>
    <row r="8638" spans="1:6" x14ac:dyDescent="0.25">
      <c r="A8638" s="3">
        <v>33190</v>
      </c>
      <c r="B8638" s="2">
        <v>0.12</v>
      </c>
      <c r="C8638" s="2">
        <v>0.12</v>
      </c>
      <c r="D8638" s="2">
        <v>0.12</v>
      </c>
      <c r="E8638" s="2">
        <v>0.12</v>
      </c>
      <c r="F8638" s="2">
        <v>0</v>
      </c>
    </row>
    <row r="8639" spans="1:6" x14ac:dyDescent="0.25">
      <c r="A8639" s="3">
        <v>33189</v>
      </c>
      <c r="B8639" s="2">
        <v>0.12</v>
      </c>
      <c r="C8639" s="2">
        <v>0.12</v>
      </c>
      <c r="D8639" s="2">
        <v>0.12</v>
      </c>
      <c r="E8639" s="2">
        <v>0.12</v>
      </c>
      <c r="F8639" s="2">
        <v>0</v>
      </c>
    </row>
    <row r="8640" spans="1:6" x14ac:dyDescent="0.25">
      <c r="A8640" s="3">
        <v>33186</v>
      </c>
      <c r="B8640" s="2">
        <v>0.12</v>
      </c>
      <c r="C8640" s="2">
        <v>0.12</v>
      </c>
      <c r="D8640" s="2">
        <v>0.12</v>
      </c>
      <c r="E8640" s="2">
        <v>0.12</v>
      </c>
      <c r="F8640" s="2">
        <v>0</v>
      </c>
    </row>
    <row r="8641" spans="1:6" x14ac:dyDescent="0.25">
      <c r="A8641" s="3">
        <v>33185</v>
      </c>
      <c r="B8641" s="2">
        <v>0.11</v>
      </c>
      <c r="C8641" s="2">
        <v>0.12</v>
      </c>
      <c r="D8641" s="2">
        <v>0.11</v>
      </c>
      <c r="E8641" s="2">
        <v>0.12</v>
      </c>
      <c r="F8641" s="2">
        <v>9.0909090910000003</v>
      </c>
    </row>
    <row r="8642" spans="1:6" x14ac:dyDescent="0.25">
      <c r="A8642" s="3">
        <v>33184</v>
      </c>
      <c r="B8642" s="2">
        <v>0.11</v>
      </c>
      <c r="C8642" s="2">
        <v>0.11</v>
      </c>
      <c r="D8642" s="2">
        <v>0.1</v>
      </c>
      <c r="E8642" s="2">
        <v>0.1</v>
      </c>
      <c r="F8642" s="2">
        <v>-9.0909090910000003</v>
      </c>
    </row>
    <row r="8643" spans="1:6" x14ac:dyDescent="0.25">
      <c r="A8643" s="3">
        <v>33183</v>
      </c>
      <c r="B8643" s="2">
        <v>0.11</v>
      </c>
      <c r="C8643" s="2">
        <v>0.11</v>
      </c>
      <c r="D8643" s="2">
        <v>0.11</v>
      </c>
      <c r="E8643" s="2">
        <v>0.11</v>
      </c>
      <c r="F8643" s="2">
        <v>0</v>
      </c>
    </row>
    <row r="8644" spans="1:6" x14ac:dyDescent="0.25">
      <c r="A8644" s="3">
        <v>33182</v>
      </c>
      <c r="B8644" s="2">
        <v>0.11</v>
      </c>
      <c r="C8644" s="2">
        <v>0.11</v>
      </c>
      <c r="D8644" s="2">
        <v>0.11</v>
      </c>
      <c r="E8644" s="2">
        <v>0.11</v>
      </c>
      <c r="F8644" s="2">
        <v>0</v>
      </c>
    </row>
    <row r="8645" spans="1:6" x14ac:dyDescent="0.25">
      <c r="A8645" s="3">
        <v>33179</v>
      </c>
      <c r="B8645" s="2">
        <v>0.1</v>
      </c>
      <c r="C8645" s="2">
        <v>0.1</v>
      </c>
      <c r="D8645" s="2">
        <v>0.1</v>
      </c>
      <c r="E8645" s="2">
        <v>0.1</v>
      </c>
      <c r="F8645" s="2">
        <v>0</v>
      </c>
    </row>
    <row r="8646" spans="1:6" x14ac:dyDescent="0.25">
      <c r="A8646" s="3">
        <v>33178</v>
      </c>
      <c r="B8646" s="2">
        <v>0.1</v>
      </c>
      <c r="C8646" s="2">
        <v>0.1</v>
      </c>
      <c r="D8646" s="2">
        <v>0.1</v>
      </c>
      <c r="E8646" s="2">
        <v>0.1</v>
      </c>
      <c r="F8646" s="2">
        <v>0</v>
      </c>
    </row>
    <row r="8647" spans="1:6" x14ac:dyDescent="0.25">
      <c r="A8647" s="3">
        <v>33177</v>
      </c>
      <c r="B8647" s="2">
        <v>0.1</v>
      </c>
      <c r="C8647" s="2">
        <v>0.1</v>
      </c>
      <c r="D8647" s="2">
        <v>0.1</v>
      </c>
      <c r="E8647" s="2">
        <v>0.1</v>
      </c>
      <c r="F8647" s="2">
        <v>0</v>
      </c>
    </row>
    <row r="8648" spans="1:6" x14ac:dyDescent="0.25">
      <c r="A8648" s="3">
        <v>33176</v>
      </c>
      <c r="B8648" s="2">
        <v>0.1</v>
      </c>
      <c r="C8648" s="2">
        <v>0.1</v>
      </c>
      <c r="D8648" s="2">
        <v>0.09</v>
      </c>
      <c r="E8648" s="2">
        <v>0.1</v>
      </c>
      <c r="F8648" s="2">
        <v>0</v>
      </c>
    </row>
    <row r="8649" spans="1:6" x14ac:dyDescent="0.25">
      <c r="A8649" s="3">
        <v>33175</v>
      </c>
      <c r="B8649" s="2">
        <v>0.1</v>
      </c>
      <c r="C8649" s="2">
        <v>0.1</v>
      </c>
      <c r="D8649" s="2">
        <v>0.1</v>
      </c>
      <c r="E8649" s="2">
        <v>0.1</v>
      </c>
      <c r="F8649" s="2">
        <v>0</v>
      </c>
    </row>
    <row r="8650" spans="1:6" x14ac:dyDescent="0.25">
      <c r="A8650" s="3">
        <v>33172</v>
      </c>
      <c r="B8650" s="2">
        <v>0.11</v>
      </c>
      <c r="C8650" s="2">
        <v>0.11</v>
      </c>
      <c r="D8650" s="2">
        <v>0.1</v>
      </c>
      <c r="E8650" s="2">
        <v>0.1</v>
      </c>
      <c r="F8650" s="2">
        <v>-9.0909090910000003</v>
      </c>
    </row>
    <row r="8651" spans="1:6" x14ac:dyDescent="0.25">
      <c r="A8651" s="3">
        <v>33171</v>
      </c>
      <c r="B8651" s="2">
        <v>0.11</v>
      </c>
      <c r="C8651" s="2">
        <v>0.11</v>
      </c>
      <c r="D8651" s="2">
        <v>0.11</v>
      </c>
      <c r="E8651" s="2">
        <v>0.11</v>
      </c>
      <c r="F8651" s="2">
        <v>0</v>
      </c>
    </row>
    <row r="8652" spans="1:6" x14ac:dyDescent="0.25">
      <c r="A8652" s="3">
        <v>33170</v>
      </c>
      <c r="B8652" s="2">
        <v>0.1</v>
      </c>
      <c r="C8652" s="2">
        <v>0.11</v>
      </c>
      <c r="D8652" s="2">
        <v>0.1</v>
      </c>
      <c r="E8652" s="2">
        <v>0.11</v>
      </c>
      <c r="F8652" s="2">
        <v>10</v>
      </c>
    </row>
    <row r="8653" spans="1:6" x14ac:dyDescent="0.25">
      <c r="A8653" s="3">
        <v>33169</v>
      </c>
      <c r="B8653" s="2">
        <v>0.1</v>
      </c>
      <c r="C8653" s="2">
        <v>0.1</v>
      </c>
      <c r="D8653" s="2">
        <v>0.1</v>
      </c>
      <c r="E8653" s="2">
        <v>0.1</v>
      </c>
      <c r="F8653" s="2">
        <v>0</v>
      </c>
    </row>
    <row r="8654" spans="1:6" x14ac:dyDescent="0.25">
      <c r="A8654" s="3">
        <v>33168</v>
      </c>
      <c r="B8654" s="2">
        <v>0.1</v>
      </c>
      <c r="C8654" s="2">
        <v>0.1</v>
      </c>
      <c r="D8654" s="2">
        <v>0.1</v>
      </c>
      <c r="E8654" s="2">
        <v>0.1</v>
      </c>
      <c r="F8654" s="2">
        <v>0</v>
      </c>
    </row>
    <row r="8655" spans="1:6" x14ac:dyDescent="0.25">
      <c r="A8655" s="3">
        <v>33165</v>
      </c>
      <c r="B8655" s="2">
        <v>0.1</v>
      </c>
      <c r="C8655" s="2">
        <v>0.1</v>
      </c>
      <c r="D8655" s="2">
        <v>0.1</v>
      </c>
      <c r="E8655" s="2">
        <v>0.1</v>
      </c>
      <c r="F8655" s="2">
        <v>0</v>
      </c>
    </row>
    <row r="8656" spans="1:6" x14ac:dyDescent="0.25">
      <c r="A8656" s="3">
        <v>33164</v>
      </c>
      <c r="B8656" s="2">
        <v>0.09</v>
      </c>
      <c r="C8656" s="2">
        <v>0.1</v>
      </c>
      <c r="D8656" s="2">
        <v>0.09</v>
      </c>
      <c r="E8656" s="2">
        <v>0.1</v>
      </c>
      <c r="F8656" s="2">
        <v>11.11111111</v>
      </c>
    </row>
    <row r="8657" spans="1:6" x14ac:dyDescent="0.25">
      <c r="A8657" s="3">
        <v>33163</v>
      </c>
      <c r="B8657" s="2">
        <v>0.08</v>
      </c>
      <c r="C8657" s="2">
        <v>0.09</v>
      </c>
      <c r="D8657" s="2">
        <v>0.08</v>
      </c>
      <c r="E8657" s="2">
        <v>0.08</v>
      </c>
      <c r="F8657" s="2">
        <v>0</v>
      </c>
    </row>
    <row r="8658" spans="1:6" x14ac:dyDescent="0.25">
      <c r="A8658" s="3">
        <v>33162</v>
      </c>
      <c r="B8658" s="2">
        <v>0.08</v>
      </c>
      <c r="C8658" s="2">
        <v>0.09</v>
      </c>
      <c r="D8658" s="2">
        <v>0.08</v>
      </c>
      <c r="E8658" s="2">
        <v>0.08</v>
      </c>
      <c r="F8658" s="2">
        <v>0</v>
      </c>
    </row>
    <row r="8659" spans="1:6" x14ac:dyDescent="0.25">
      <c r="A8659" s="3">
        <v>33161</v>
      </c>
      <c r="B8659" s="2">
        <v>0.08</v>
      </c>
      <c r="C8659" s="2">
        <v>0.08</v>
      </c>
      <c r="D8659" s="2">
        <v>0.08</v>
      </c>
      <c r="E8659" s="2">
        <v>0.08</v>
      </c>
      <c r="F8659" s="2">
        <v>0</v>
      </c>
    </row>
    <row r="8660" spans="1:6" x14ac:dyDescent="0.25">
      <c r="A8660" s="3">
        <v>33158</v>
      </c>
      <c r="B8660" s="2">
        <v>7.0000000000000007E-2</v>
      </c>
      <c r="C8660" s="2">
        <v>7.0000000000000007E-2</v>
      </c>
      <c r="D8660" s="2">
        <v>7.0000000000000007E-2</v>
      </c>
      <c r="E8660" s="2">
        <v>7.0000000000000007E-2</v>
      </c>
      <c r="F8660" s="2">
        <v>0</v>
      </c>
    </row>
    <row r="8661" spans="1:6" x14ac:dyDescent="0.25">
      <c r="A8661" s="3">
        <v>33157</v>
      </c>
      <c r="B8661" s="2">
        <v>7.0000000000000007E-2</v>
      </c>
      <c r="C8661" s="2">
        <v>7.0000000000000007E-2</v>
      </c>
      <c r="D8661" s="2">
        <v>7.0000000000000007E-2</v>
      </c>
      <c r="E8661" s="2">
        <v>7.0000000000000007E-2</v>
      </c>
      <c r="F8661" s="2">
        <v>0</v>
      </c>
    </row>
    <row r="8662" spans="1:6" x14ac:dyDescent="0.25">
      <c r="A8662" s="3">
        <v>33156</v>
      </c>
      <c r="B8662" s="2">
        <v>7.0000000000000007E-2</v>
      </c>
      <c r="C8662" s="2">
        <v>7.0000000000000007E-2</v>
      </c>
      <c r="D8662" s="2">
        <v>7.0000000000000007E-2</v>
      </c>
      <c r="E8662" s="2">
        <v>7.0000000000000007E-2</v>
      </c>
      <c r="F8662" s="2">
        <v>0</v>
      </c>
    </row>
    <row r="8663" spans="1:6" x14ac:dyDescent="0.25">
      <c r="A8663" s="3">
        <v>33155</v>
      </c>
      <c r="B8663" s="2">
        <v>0.08</v>
      </c>
      <c r="C8663" s="2">
        <v>0.08</v>
      </c>
      <c r="D8663" s="2">
        <v>7.0000000000000007E-2</v>
      </c>
      <c r="E8663" s="2">
        <v>7.0000000000000007E-2</v>
      </c>
      <c r="F8663" s="2">
        <v>-12.5</v>
      </c>
    </row>
    <row r="8664" spans="1:6" x14ac:dyDescent="0.25">
      <c r="A8664" s="3">
        <v>33154</v>
      </c>
      <c r="B8664" s="2">
        <v>0.09</v>
      </c>
      <c r="C8664" s="2">
        <v>0.09</v>
      </c>
      <c r="D8664" s="2">
        <v>0.09</v>
      </c>
      <c r="E8664" s="2">
        <v>0.09</v>
      </c>
      <c r="F8664" s="2">
        <v>0</v>
      </c>
    </row>
    <row r="8665" spans="1:6" x14ac:dyDescent="0.25">
      <c r="A8665" s="3">
        <v>33151</v>
      </c>
      <c r="B8665" s="2">
        <v>0.08</v>
      </c>
      <c r="C8665" s="2">
        <v>0.08</v>
      </c>
      <c r="D8665" s="2">
        <v>0.08</v>
      </c>
      <c r="E8665" s="2">
        <v>0.08</v>
      </c>
      <c r="F8665" s="2">
        <v>0</v>
      </c>
    </row>
    <row r="8666" spans="1:6" x14ac:dyDescent="0.25">
      <c r="A8666" s="3">
        <v>33150</v>
      </c>
      <c r="B8666" s="2">
        <v>0.08</v>
      </c>
      <c r="C8666" s="2">
        <v>0.08</v>
      </c>
      <c r="D8666" s="2">
        <v>0.08</v>
      </c>
      <c r="E8666" s="2">
        <v>0.08</v>
      </c>
      <c r="F8666" s="2">
        <v>0</v>
      </c>
    </row>
    <row r="8667" spans="1:6" x14ac:dyDescent="0.25">
      <c r="A8667" s="3">
        <v>33149</v>
      </c>
      <c r="B8667" s="2">
        <v>0.08</v>
      </c>
      <c r="C8667" s="2">
        <v>0.08</v>
      </c>
      <c r="D8667" s="2">
        <v>0.08</v>
      </c>
      <c r="E8667" s="2">
        <v>0.08</v>
      </c>
      <c r="F8667" s="2">
        <v>0</v>
      </c>
    </row>
    <row r="8668" spans="1:6" x14ac:dyDescent="0.25">
      <c r="A8668" s="3">
        <v>33148</v>
      </c>
      <c r="B8668" s="2">
        <v>0.09</v>
      </c>
      <c r="C8668" s="2">
        <v>0.09</v>
      </c>
      <c r="D8668" s="2">
        <v>0.09</v>
      </c>
      <c r="E8668" s="2">
        <v>0.09</v>
      </c>
      <c r="F8668" s="2">
        <v>0</v>
      </c>
    </row>
    <row r="8669" spans="1:6" x14ac:dyDescent="0.25">
      <c r="A8669" s="3">
        <v>33147</v>
      </c>
      <c r="B8669" s="2">
        <v>0.08</v>
      </c>
      <c r="C8669" s="2">
        <v>0.09</v>
      </c>
      <c r="D8669" s="2">
        <v>0.08</v>
      </c>
      <c r="E8669" s="2">
        <v>0.09</v>
      </c>
      <c r="F8669" s="2">
        <v>12.5</v>
      </c>
    </row>
    <row r="8670" spans="1:6" x14ac:dyDescent="0.25">
      <c r="A8670" s="3">
        <v>33144</v>
      </c>
      <c r="B8670" s="2">
        <v>0.08</v>
      </c>
      <c r="C8670" s="2">
        <v>0.08</v>
      </c>
      <c r="D8670" s="2">
        <v>0.08</v>
      </c>
      <c r="E8670" s="2">
        <v>0.08</v>
      </c>
      <c r="F8670" s="2">
        <v>0</v>
      </c>
    </row>
    <row r="8671" spans="1:6" x14ac:dyDescent="0.25">
      <c r="A8671" s="3">
        <v>33143</v>
      </c>
      <c r="B8671" s="2">
        <v>0.08</v>
      </c>
      <c r="C8671" s="2">
        <v>0.08</v>
      </c>
      <c r="D8671" s="2">
        <v>7.0000000000000007E-2</v>
      </c>
      <c r="E8671" s="2">
        <v>7.0000000000000007E-2</v>
      </c>
      <c r="F8671" s="2">
        <v>-12.5</v>
      </c>
    </row>
    <row r="8672" spans="1:6" x14ac:dyDescent="0.25">
      <c r="A8672" s="3">
        <v>33142</v>
      </c>
      <c r="B8672" s="2">
        <v>0.09</v>
      </c>
      <c r="C8672" s="2">
        <v>0.09</v>
      </c>
      <c r="D8672" s="2">
        <v>0.09</v>
      </c>
      <c r="E8672" s="2">
        <v>0.09</v>
      </c>
      <c r="F8672" s="2">
        <v>0</v>
      </c>
    </row>
    <row r="8673" spans="1:6" x14ac:dyDescent="0.25">
      <c r="A8673" s="3">
        <v>33141</v>
      </c>
      <c r="B8673" s="2">
        <v>0.08</v>
      </c>
      <c r="C8673" s="2">
        <v>0.08</v>
      </c>
      <c r="D8673" s="2">
        <v>0.08</v>
      </c>
      <c r="E8673" s="2">
        <v>0.08</v>
      </c>
      <c r="F8673" s="2">
        <v>0</v>
      </c>
    </row>
    <row r="8674" spans="1:6" x14ac:dyDescent="0.25">
      <c r="A8674" s="3">
        <v>33140</v>
      </c>
      <c r="B8674" s="2">
        <v>0.08</v>
      </c>
      <c r="C8674" s="2">
        <v>0.08</v>
      </c>
      <c r="D8674" s="2">
        <v>0.08</v>
      </c>
      <c r="E8674" s="2">
        <v>0.08</v>
      </c>
      <c r="F8674" s="2">
        <v>0</v>
      </c>
    </row>
    <row r="8675" spans="1:6" x14ac:dyDescent="0.25">
      <c r="A8675" s="3">
        <v>33137</v>
      </c>
      <c r="B8675" s="2">
        <v>0.09</v>
      </c>
      <c r="C8675" s="2">
        <v>0.09</v>
      </c>
      <c r="D8675" s="2">
        <v>0.09</v>
      </c>
      <c r="E8675" s="2">
        <v>0.09</v>
      </c>
      <c r="F8675" s="2">
        <v>0</v>
      </c>
    </row>
    <row r="8676" spans="1:6" x14ac:dyDescent="0.25">
      <c r="A8676" s="3">
        <v>33136</v>
      </c>
      <c r="B8676" s="2">
        <v>0.09</v>
      </c>
      <c r="C8676" s="2">
        <v>0.09</v>
      </c>
      <c r="D8676" s="2">
        <v>0.09</v>
      </c>
      <c r="E8676" s="2">
        <v>0.09</v>
      </c>
      <c r="F8676" s="2">
        <v>0</v>
      </c>
    </row>
    <row r="8677" spans="1:6" x14ac:dyDescent="0.25">
      <c r="A8677" s="3">
        <v>33135</v>
      </c>
      <c r="B8677" s="2">
        <v>0.09</v>
      </c>
      <c r="C8677" s="2">
        <v>0.09</v>
      </c>
      <c r="D8677" s="2">
        <v>0.08</v>
      </c>
      <c r="E8677" s="2">
        <v>0.08</v>
      </c>
      <c r="F8677" s="2">
        <v>-11.11111111</v>
      </c>
    </row>
    <row r="8678" spans="1:6" x14ac:dyDescent="0.25">
      <c r="A8678" s="3">
        <v>33134</v>
      </c>
      <c r="B8678" s="2">
        <v>0.09</v>
      </c>
      <c r="C8678" s="2">
        <v>0.09</v>
      </c>
      <c r="D8678" s="2">
        <v>0.09</v>
      </c>
      <c r="E8678" s="2">
        <v>0.09</v>
      </c>
      <c r="F8678" s="2">
        <v>0</v>
      </c>
    </row>
    <row r="8679" spans="1:6" x14ac:dyDescent="0.25">
      <c r="A8679" s="3">
        <v>33133</v>
      </c>
      <c r="B8679" s="2">
        <v>0.09</v>
      </c>
      <c r="C8679" s="2">
        <v>0.09</v>
      </c>
      <c r="D8679" s="2">
        <v>0.09</v>
      </c>
      <c r="E8679" s="2">
        <v>0.09</v>
      </c>
      <c r="F8679" s="2">
        <v>0</v>
      </c>
    </row>
    <row r="8680" spans="1:6" x14ac:dyDescent="0.25">
      <c r="A8680" s="3">
        <v>33130</v>
      </c>
      <c r="B8680" s="2">
        <v>0.09</v>
      </c>
      <c r="C8680" s="2">
        <v>0.09</v>
      </c>
      <c r="D8680" s="2">
        <v>0.09</v>
      </c>
      <c r="E8680" s="2">
        <v>0.09</v>
      </c>
      <c r="F8680" s="2">
        <v>0</v>
      </c>
    </row>
    <row r="8681" spans="1:6" x14ac:dyDescent="0.25">
      <c r="A8681" s="3">
        <v>33129</v>
      </c>
      <c r="B8681" s="2">
        <v>0.09</v>
      </c>
      <c r="C8681" s="2">
        <v>0.09</v>
      </c>
      <c r="D8681" s="2">
        <v>0.09</v>
      </c>
      <c r="E8681" s="2">
        <v>0.09</v>
      </c>
      <c r="F8681" s="2">
        <v>0</v>
      </c>
    </row>
    <row r="8682" spans="1:6" x14ac:dyDescent="0.25">
      <c r="A8682" s="3">
        <v>33128</v>
      </c>
      <c r="B8682" s="2">
        <v>0.09</v>
      </c>
      <c r="C8682" s="2">
        <v>0.09</v>
      </c>
      <c r="D8682" s="2">
        <v>0.09</v>
      </c>
      <c r="E8682" s="2">
        <v>0.09</v>
      </c>
      <c r="F8682" s="2">
        <v>0</v>
      </c>
    </row>
    <row r="8683" spans="1:6" x14ac:dyDescent="0.25">
      <c r="A8683" s="3">
        <v>33127</v>
      </c>
      <c r="B8683" s="2">
        <v>0.09</v>
      </c>
      <c r="C8683" s="2">
        <v>0.09</v>
      </c>
      <c r="D8683" s="2">
        <v>0.09</v>
      </c>
      <c r="E8683" s="2">
        <v>0.09</v>
      </c>
      <c r="F8683" s="2">
        <v>0</v>
      </c>
    </row>
    <row r="8684" spans="1:6" x14ac:dyDescent="0.25">
      <c r="A8684" s="3">
        <v>33126</v>
      </c>
      <c r="B8684" s="2">
        <v>0.09</v>
      </c>
      <c r="C8684" s="2">
        <v>0.09</v>
      </c>
      <c r="D8684" s="2">
        <v>0.09</v>
      </c>
      <c r="E8684" s="2">
        <v>0.09</v>
      </c>
      <c r="F8684" s="2">
        <v>0</v>
      </c>
    </row>
    <row r="8685" spans="1:6" x14ac:dyDescent="0.25">
      <c r="A8685" s="3">
        <v>33123</v>
      </c>
      <c r="B8685" s="2">
        <v>0.09</v>
      </c>
      <c r="C8685" s="2">
        <v>0.09</v>
      </c>
      <c r="D8685" s="2">
        <v>0.09</v>
      </c>
      <c r="E8685" s="2">
        <v>0.09</v>
      </c>
      <c r="F8685" s="2">
        <v>0</v>
      </c>
    </row>
    <row r="8686" spans="1:6" x14ac:dyDescent="0.25">
      <c r="A8686" s="3">
        <v>33122</v>
      </c>
      <c r="B8686" s="2">
        <v>0.09</v>
      </c>
      <c r="C8686" s="2">
        <v>0.09</v>
      </c>
      <c r="D8686" s="2">
        <v>0.09</v>
      </c>
      <c r="E8686" s="2">
        <v>0.09</v>
      </c>
      <c r="F8686" s="2">
        <v>0</v>
      </c>
    </row>
    <row r="8687" spans="1:6" x14ac:dyDescent="0.25">
      <c r="A8687" s="3">
        <v>33121</v>
      </c>
      <c r="B8687" s="2">
        <v>0.09</v>
      </c>
      <c r="C8687" s="2">
        <v>0.09</v>
      </c>
      <c r="D8687" s="2">
        <v>0.09</v>
      </c>
      <c r="E8687" s="2">
        <v>0.09</v>
      </c>
      <c r="F8687" s="2">
        <v>0</v>
      </c>
    </row>
    <row r="8688" spans="1:6" x14ac:dyDescent="0.25">
      <c r="A8688" s="3">
        <v>33120</v>
      </c>
      <c r="B8688" s="2">
        <v>0.09</v>
      </c>
      <c r="C8688" s="2">
        <v>0.09</v>
      </c>
      <c r="D8688" s="2">
        <v>0.09</v>
      </c>
      <c r="E8688" s="2">
        <v>0.09</v>
      </c>
      <c r="F8688" s="2">
        <v>0</v>
      </c>
    </row>
    <row r="8689" spans="1:6" x14ac:dyDescent="0.25">
      <c r="A8689" s="3">
        <v>33116</v>
      </c>
      <c r="B8689" s="2">
        <v>0.09</v>
      </c>
      <c r="C8689" s="2">
        <v>0.09</v>
      </c>
      <c r="D8689" s="2">
        <v>0.09</v>
      </c>
      <c r="E8689" s="2">
        <v>0.09</v>
      </c>
      <c r="F8689" s="2">
        <v>0</v>
      </c>
    </row>
    <row r="8690" spans="1:6" x14ac:dyDescent="0.25">
      <c r="A8690" s="3">
        <v>33115</v>
      </c>
      <c r="B8690" s="2">
        <v>0.09</v>
      </c>
      <c r="C8690" s="2">
        <v>0.09</v>
      </c>
      <c r="D8690" s="2">
        <v>0.09</v>
      </c>
      <c r="E8690" s="2">
        <v>0.09</v>
      </c>
      <c r="F8690" s="2">
        <v>0</v>
      </c>
    </row>
    <row r="8691" spans="1:6" x14ac:dyDescent="0.25">
      <c r="A8691" s="3">
        <v>33114</v>
      </c>
      <c r="B8691" s="2">
        <v>0.09</v>
      </c>
      <c r="C8691" s="2">
        <v>0.09</v>
      </c>
      <c r="D8691" s="2">
        <v>0.09</v>
      </c>
      <c r="E8691" s="2">
        <v>0.09</v>
      </c>
      <c r="F8691" s="2">
        <v>0</v>
      </c>
    </row>
    <row r="8692" spans="1:6" x14ac:dyDescent="0.25">
      <c r="A8692" s="3">
        <v>33113</v>
      </c>
      <c r="B8692" s="2">
        <v>0.09</v>
      </c>
      <c r="C8692" s="2">
        <v>0.09</v>
      </c>
      <c r="D8692" s="2">
        <v>0.09</v>
      </c>
      <c r="E8692" s="2">
        <v>0.09</v>
      </c>
      <c r="F8692" s="2">
        <v>0</v>
      </c>
    </row>
    <row r="8693" spans="1:6" x14ac:dyDescent="0.25">
      <c r="A8693" s="3">
        <v>33112</v>
      </c>
      <c r="B8693" s="2">
        <v>0.09</v>
      </c>
      <c r="C8693" s="2">
        <v>0.09</v>
      </c>
      <c r="D8693" s="2">
        <v>0.09</v>
      </c>
      <c r="E8693" s="2">
        <v>0.09</v>
      </c>
      <c r="F8693" s="2">
        <v>0</v>
      </c>
    </row>
    <row r="8694" spans="1:6" x14ac:dyDescent="0.25">
      <c r="A8694" s="3">
        <v>33109</v>
      </c>
      <c r="B8694" s="2">
        <v>0.08</v>
      </c>
      <c r="C8694" s="2">
        <v>0.08</v>
      </c>
      <c r="D8694" s="2">
        <v>0.08</v>
      </c>
      <c r="E8694" s="2">
        <v>0.08</v>
      </c>
      <c r="F8694" s="2">
        <v>0</v>
      </c>
    </row>
    <row r="8695" spans="1:6" x14ac:dyDescent="0.25">
      <c r="A8695" s="3">
        <v>33108</v>
      </c>
      <c r="B8695" s="2">
        <v>0.08</v>
      </c>
      <c r="C8695" s="2">
        <v>0.08</v>
      </c>
      <c r="D8695" s="2">
        <v>0.08</v>
      </c>
      <c r="E8695" s="2">
        <v>0.08</v>
      </c>
      <c r="F8695" s="2">
        <v>0</v>
      </c>
    </row>
    <row r="8696" spans="1:6" x14ac:dyDescent="0.25">
      <c r="A8696" s="3">
        <v>33107</v>
      </c>
      <c r="B8696" s="2">
        <v>0.08</v>
      </c>
      <c r="C8696" s="2">
        <v>0.08</v>
      </c>
      <c r="D8696" s="2">
        <v>0.08</v>
      </c>
      <c r="E8696" s="2">
        <v>0.08</v>
      </c>
      <c r="F8696" s="2">
        <v>0</v>
      </c>
    </row>
    <row r="8697" spans="1:6" x14ac:dyDescent="0.25">
      <c r="A8697" s="3">
        <v>33106</v>
      </c>
      <c r="B8697" s="2">
        <v>0.08</v>
      </c>
      <c r="C8697" s="2">
        <v>0.08</v>
      </c>
      <c r="D8697" s="2">
        <v>0.08</v>
      </c>
      <c r="E8697" s="2">
        <v>0.08</v>
      </c>
      <c r="F8697" s="2">
        <v>0</v>
      </c>
    </row>
    <row r="8698" spans="1:6" x14ac:dyDescent="0.25">
      <c r="A8698" s="3">
        <v>33105</v>
      </c>
      <c r="B8698" s="2">
        <v>0.09</v>
      </c>
      <c r="C8698" s="2">
        <v>0.09</v>
      </c>
      <c r="D8698" s="2">
        <v>0.09</v>
      </c>
      <c r="E8698" s="2">
        <v>0.09</v>
      </c>
      <c r="F8698" s="2">
        <v>0</v>
      </c>
    </row>
    <row r="8699" spans="1:6" x14ac:dyDescent="0.25">
      <c r="A8699" s="3">
        <v>33102</v>
      </c>
      <c r="B8699" s="2">
        <v>0.08</v>
      </c>
      <c r="C8699" s="2">
        <v>0.08</v>
      </c>
      <c r="D8699" s="2">
        <v>0.08</v>
      </c>
      <c r="E8699" s="2">
        <v>0.08</v>
      </c>
      <c r="F8699" s="2">
        <v>0</v>
      </c>
    </row>
    <row r="8700" spans="1:6" x14ac:dyDescent="0.25">
      <c r="A8700" s="3">
        <v>33101</v>
      </c>
      <c r="B8700" s="2">
        <v>0.08</v>
      </c>
      <c r="C8700" s="2">
        <v>0.08</v>
      </c>
      <c r="D8700" s="2">
        <v>0.08</v>
      </c>
      <c r="E8700" s="2">
        <v>0.08</v>
      </c>
      <c r="F8700" s="2">
        <v>0</v>
      </c>
    </row>
    <row r="8701" spans="1:6" x14ac:dyDescent="0.25">
      <c r="A8701" s="3">
        <v>33100</v>
      </c>
      <c r="B8701" s="2">
        <v>0.08</v>
      </c>
      <c r="C8701" s="2">
        <v>0.08</v>
      </c>
      <c r="D8701" s="2">
        <v>0.08</v>
      </c>
      <c r="E8701" s="2">
        <v>0.08</v>
      </c>
      <c r="F8701" s="2">
        <v>0</v>
      </c>
    </row>
    <row r="8702" spans="1:6" x14ac:dyDescent="0.25">
      <c r="A8702" s="3">
        <v>33099</v>
      </c>
      <c r="B8702" s="2">
        <v>0.08</v>
      </c>
      <c r="C8702" s="2">
        <v>0.08</v>
      </c>
      <c r="D8702" s="2">
        <v>0.08</v>
      </c>
      <c r="E8702" s="2">
        <v>0.08</v>
      </c>
      <c r="F8702" s="2">
        <v>0</v>
      </c>
    </row>
    <row r="8703" spans="1:6" x14ac:dyDescent="0.25">
      <c r="A8703" s="3">
        <v>33098</v>
      </c>
      <c r="B8703" s="2">
        <v>0.08</v>
      </c>
      <c r="C8703" s="2">
        <v>0.08</v>
      </c>
      <c r="D8703" s="2">
        <v>0.08</v>
      </c>
      <c r="E8703" s="2">
        <v>0.08</v>
      </c>
      <c r="F8703" s="2">
        <v>0</v>
      </c>
    </row>
    <row r="8704" spans="1:6" x14ac:dyDescent="0.25">
      <c r="A8704" s="3">
        <v>33095</v>
      </c>
      <c r="B8704" s="2">
        <v>0.09</v>
      </c>
      <c r="C8704" s="2">
        <v>0.09</v>
      </c>
      <c r="D8704" s="2">
        <v>0.09</v>
      </c>
      <c r="E8704" s="2">
        <v>0.09</v>
      </c>
      <c r="F8704" s="2">
        <v>0</v>
      </c>
    </row>
    <row r="8705" spans="1:6" x14ac:dyDescent="0.25">
      <c r="A8705" s="3">
        <v>33094</v>
      </c>
      <c r="B8705" s="2">
        <v>0.08</v>
      </c>
      <c r="C8705" s="2">
        <v>0.08</v>
      </c>
      <c r="D8705" s="2">
        <v>0.08</v>
      </c>
      <c r="E8705" s="2">
        <v>0.08</v>
      </c>
      <c r="F8705" s="2">
        <v>0</v>
      </c>
    </row>
    <row r="8706" spans="1:6" x14ac:dyDescent="0.25">
      <c r="A8706" s="3">
        <v>33093</v>
      </c>
      <c r="B8706" s="2">
        <v>0.09</v>
      </c>
      <c r="C8706" s="2">
        <v>0.09</v>
      </c>
      <c r="D8706" s="2">
        <v>0.09</v>
      </c>
      <c r="E8706" s="2">
        <v>0.09</v>
      </c>
      <c r="F8706" s="2">
        <v>0</v>
      </c>
    </row>
    <row r="8707" spans="1:6" x14ac:dyDescent="0.25">
      <c r="A8707" s="3">
        <v>33092</v>
      </c>
      <c r="B8707" s="2">
        <v>0.09</v>
      </c>
      <c r="C8707" s="2">
        <v>0.09</v>
      </c>
      <c r="D8707" s="2">
        <v>0.09</v>
      </c>
      <c r="E8707" s="2">
        <v>0.09</v>
      </c>
      <c r="F8707" s="2">
        <v>0</v>
      </c>
    </row>
    <row r="8708" spans="1:6" x14ac:dyDescent="0.25">
      <c r="A8708" s="3">
        <v>33091</v>
      </c>
      <c r="B8708" s="2">
        <v>0.08</v>
      </c>
      <c r="C8708" s="2">
        <v>0.09</v>
      </c>
      <c r="D8708" s="2">
        <v>0.08</v>
      </c>
      <c r="E8708" s="2">
        <v>0.08</v>
      </c>
      <c r="F8708" s="2">
        <v>0</v>
      </c>
    </row>
    <row r="8709" spans="1:6" x14ac:dyDescent="0.25">
      <c r="A8709" s="3">
        <v>33088</v>
      </c>
      <c r="B8709" s="2">
        <v>0.08</v>
      </c>
      <c r="C8709" s="2">
        <v>0.08</v>
      </c>
      <c r="D8709" s="2">
        <v>0.08</v>
      </c>
      <c r="E8709" s="2">
        <v>0.08</v>
      </c>
      <c r="F8709" s="2">
        <v>0</v>
      </c>
    </row>
    <row r="8710" spans="1:6" x14ac:dyDescent="0.25">
      <c r="A8710" s="3">
        <v>33087</v>
      </c>
      <c r="B8710" s="2">
        <v>0.09</v>
      </c>
      <c r="C8710" s="2">
        <v>0.09</v>
      </c>
      <c r="D8710" s="2">
        <v>0.09</v>
      </c>
      <c r="E8710" s="2">
        <v>0.09</v>
      </c>
      <c r="F8710" s="2">
        <v>0</v>
      </c>
    </row>
    <row r="8711" spans="1:6" x14ac:dyDescent="0.25">
      <c r="A8711" s="3">
        <v>33086</v>
      </c>
      <c r="B8711" s="2">
        <v>0.09</v>
      </c>
      <c r="C8711" s="2">
        <v>0.09</v>
      </c>
      <c r="D8711" s="2">
        <v>0.09</v>
      </c>
      <c r="E8711" s="2">
        <v>0.09</v>
      </c>
      <c r="F8711" s="2">
        <v>0</v>
      </c>
    </row>
    <row r="8712" spans="1:6" x14ac:dyDescent="0.25">
      <c r="A8712" s="3">
        <v>33085</v>
      </c>
      <c r="B8712" s="2">
        <v>0.09</v>
      </c>
      <c r="C8712" s="2">
        <v>0.09</v>
      </c>
      <c r="D8712" s="2">
        <v>0.09</v>
      </c>
      <c r="E8712" s="2">
        <v>0.09</v>
      </c>
      <c r="F8712" s="2">
        <v>0</v>
      </c>
    </row>
    <row r="8713" spans="1:6" x14ac:dyDescent="0.25">
      <c r="A8713" s="3">
        <v>33084</v>
      </c>
      <c r="B8713" s="2">
        <v>0.09</v>
      </c>
      <c r="C8713" s="2">
        <v>0.09</v>
      </c>
      <c r="D8713" s="2">
        <v>0.09</v>
      </c>
      <c r="E8713" s="2">
        <v>0.09</v>
      </c>
      <c r="F8713" s="2">
        <v>0</v>
      </c>
    </row>
    <row r="8714" spans="1:6" x14ac:dyDescent="0.25">
      <c r="A8714" s="3">
        <v>33081</v>
      </c>
      <c r="B8714" s="2">
        <v>0.09</v>
      </c>
      <c r="C8714" s="2">
        <v>0.09</v>
      </c>
      <c r="D8714" s="2">
        <v>0.09</v>
      </c>
      <c r="E8714" s="2">
        <v>0.09</v>
      </c>
      <c r="F8714" s="2">
        <v>0</v>
      </c>
    </row>
    <row r="8715" spans="1:6" x14ac:dyDescent="0.25">
      <c r="A8715" s="3">
        <v>33080</v>
      </c>
      <c r="B8715" s="2">
        <v>0.09</v>
      </c>
      <c r="C8715" s="2">
        <v>0.09</v>
      </c>
      <c r="D8715" s="2">
        <v>0.09</v>
      </c>
      <c r="E8715" s="2">
        <v>0.09</v>
      </c>
      <c r="F8715" s="2">
        <v>0</v>
      </c>
    </row>
    <row r="8716" spans="1:6" x14ac:dyDescent="0.25">
      <c r="A8716" s="3">
        <v>33079</v>
      </c>
      <c r="B8716" s="2">
        <v>0.08</v>
      </c>
      <c r="C8716" s="2">
        <v>0.09</v>
      </c>
      <c r="D8716" s="2">
        <v>0.08</v>
      </c>
      <c r="E8716" s="2">
        <v>0.08</v>
      </c>
      <c r="F8716" s="2">
        <v>0</v>
      </c>
    </row>
    <row r="8717" spans="1:6" x14ac:dyDescent="0.25">
      <c r="A8717" s="3">
        <v>33078</v>
      </c>
      <c r="B8717" s="2">
        <v>0.09</v>
      </c>
      <c r="C8717" s="2">
        <v>0.09</v>
      </c>
      <c r="D8717" s="2">
        <v>0.08</v>
      </c>
      <c r="E8717" s="2">
        <v>0.08</v>
      </c>
      <c r="F8717" s="2">
        <v>-11.11111111</v>
      </c>
    </row>
    <row r="8718" spans="1:6" x14ac:dyDescent="0.25">
      <c r="A8718" s="3">
        <v>33077</v>
      </c>
      <c r="B8718" s="2">
        <v>0.1</v>
      </c>
      <c r="C8718" s="2">
        <v>0.1</v>
      </c>
      <c r="D8718" s="2">
        <v>0.09</v>
      </c>
      <c r="E8718" s="2">
        <v>0.09</v>
      </c>
      <c r="F8718" s="2">
        <v>-10</v>
      </c>
    </row>
    <row r="8719" spans="1:6" x14ac:dyDescent="0.25">
      <c r="A8719" s="3">
        <v>33074</v>
      </c>
      <c r="B8719" s="2">
        <v>0.1</v>
      </c>
      <c r="C8719" s="2">
        <v>0.1</v>
      </c>
      <c r="D8719" s="2">
        <v>0.1</v>
      </c>
      <c r="E8719" s="2">
        <v>0.1</v>
      </c>
      <c r="F8719" s="2">
        <v>0</v>
      </c>
    </row>
    <row r="8720" spans="1:6" x14ac:dyDescent="0.25">
      <c r="A8720" s="3">
        <v>33073</v>
      </c>
      <c r="B8720" s="2">
        <v>0.1</v>
      </c>
      <c r="C8720" s="2">
        <v>0.1</v>
      </c>
      <c r="D8720" s="2">
        <v>0.1</v>
      </c>
      <c r="E8720" s="2">
        <v>0.1</v>
      </c>
      <c r="F8720" s="2">
        <v>0</v>
      </c>
    </row>
    <row r="8721" spans="1:6" x14ac:dyDescent="0.25">
      <c r="A8721" s="3">
        <v>33072</v>
      </c>
      <c r="B8721" s="2">
        <v>0.1</v>
      </c>
      <c r="C8721" s="2">
        <v>0.11</v>
      </c>
      <c r="D8721" s="2">
        <v>0.1</v>
      </c>
      <c r="E8721" s="2">
        <v>0.1</v>
      </c>
      <c r="F8721" s="2">
        <v>0</v>
      </c>
    </row>
    <row r="8722" spans="1:6" x14ac:dyDescent="0.25">
      <c r="A8722" s="3">
        <v>33071</v>
      </c>
      <c r="B8722" s="2">
        <v>0.1</v>
      </c>
      <c r="C8722" s="2">
        <v>0.1</v>
      </c>
      <c r="D8722" s="2">
        <v>0.09</v>
      </c>
      <c r="E8722" s="2">
        <v>0.1</v>
      </c>
      <c r="F8722" s="2">
        <v>0</v>
      </c>
    </row>
    <row r="8723" spans="1:6" x14ac:dyDescent="0.25">
      <c r="A8723" s="3">
        <v>33070</v>
      </c>
      <c r="B8723" s="2">
        <v>0.1</v>
      </c>
      <c r="C8723" s="2">
        <v>0.1</v>
      </c>
      <c r="D8723" s="2">
        <v>0.1</v>
      </c>
      <c r="E8723" s="2">
        <v>0.1</v>
      </c>
      <c r="F8723" s="2">
        <v>0</v>
      </c>
    </row>
    <row r="8724" spans="1:6" x14ac:dyDescent="0.25">
      <c r="A8724" s="3">
        <v>33067</v>
      </c>
      <c r="B8724" s="2">
        <v>0.1</v>
      </c>
      <c r="C8724" s="2">
        <v>0.11</v>
      </c>
      <c r="D8724" s="2">
        <v>0.1</v>
      </c>
      <c r="E8724" s="2">
        <v>0.11</v>
      </c>
      <c r="F8724" s="2">
        <v>10</v>
      </c>
    </row>
    <row r="8725" spans="1:6" x14ac:dyDescent="0.25">
      <c r="A8725" s="3">
        <v>33066</v>
      </c>
      <c r="B8725" s="2">
        <v>0.1</v>
      </c>
      <c r="C8725" s="2">
        <v>0.1</v>
      </c>
      <c r="D8725" s="2">
        <v>0.1</v>
      </c>
      <c r="E8725" s="2">
        <v>0.1</v>
      </c>
      <c r="F8725" s="2">
        <v>0</v>
      </c>
    </row>
    <row r="8726" spans="1:6" x14ac:dyDescent="0.25">
      <c r="A8726" s="3">
        <v>33065</v>
      </c>
      <c r="B8726" s="2">
        <v>0.09</v>
      </c>
      <c r="C8726" s="2">
        <v>0.09</v>
      </c>
      <c r="D8726" s="2">
        <v>0.09</v>
      </c>
      <c r="E8726" s="2">
        <v>0.09</v>
      </c>
      <c r="F8726" s="2">
        <v>0</v>
      </c>
    </row>
    <row r="8727" spans="1:6" x14ac:dyDescent="0.25">
      <c r="A8727" s="3">
        <v>33064</v>
      </c>
      <c r="B8727" s="2">
        <v>0.09</v>
      </c>
      <c r="C8727" s="2">
        <v>0.09</v>
      </c>
      <c r="D8727" s="2">
        <v>0.09</v>
      </c>
      <c r="E8727" s="2">
        <v>0.09</v>
      </c>
      <c r="F8727" s="2">
        <v>0</v>
      </c>
    </row>
    <row r="8728" spans="1:6" x14ac:dyDescent="0.25">
      <c r="A8728" s="3">
        <v>33063</v>
      </c>
      <c r="B8728" s="2">
        <v>0.09</v>
      </c>
      <c r="C8728" s="2">
        <v>0.09</v>
      </c>
      <c r="D8728" s="2">
        <v>0.09</v>
      </c>
      <c r="E8728" s="2">
        <v>0.09</v>
      </c>
      <c r="F8728" s="2">
        <v>0</v>
      </c>
    </row>
    <row r="8729" spans="1:6" x14ac:dyDescent="0.25">
      <c r="A8729" s="3">
        <v>33060</v>
      </c>
      <c r="B8729" s="2">
        <v>0.09</v>
      </c>
      <c r="C8729" s="2">
        <v>0.09</v>
      </c>
      <c r="D8729" s="2">
        <v>0.09</v>
      </c>
      <c r="E8729" s="2">
        <v>0.09</v>
      </c>
      <c r="F8729" s="2">
        <v>0</v>
      </c>
    </row>
    <row r="8730" spans="1:6" x14ac:dyDescent="0.25">
      <c r="A8730" s="3">
        <v>33059</v>
      </c>
      <c r="B8730" s="2">
        <v>0.09</v>
      </c>
      <c r="C8730" s="2">
        <v>0.09</v>
      </c>
      <c r="D8730" s="2">
        <v>0.09</v>
      </c>
      <c r="E8730" s="2">
        <v>0.09</v>
      </c>
      <c r="F8730" s="2">
        <v>0</v>
      </c>
    </row>
    <row r="8731" spans="1:6" x14ac:dyDescent="0.25">
      <c r="A8731" s="3">
        <v>33057</v>
      </c>
      <c r="B8731" s="2">
        <v>0.09</v>
      </c>
      <c r="C8731" s="2">
        <v>0.09</v>
      </c>
      <c r="D8731" s="2">
        <v>0.09</v>
      </c>
      <c r="E8731" s="2">
        <v>0.09</v>
      </c>
      <c r="F8731" s="2">
        <v>0</v>
      </c>
    </row>
    <row r="8732" spans="1:6" x14ac:dyDescent="0.25">
      <c r="A8732" s="3">
        <v>33056</v>
      </c>
      <c r="B8732" s="2">
        <v>0.09</v>
      </c>
      <c r="C8732" s="2">
        <v>0.09</v>
      </c>
      <c r="D8732" s="2">
        <v>0.09</v>
      </c>
      <c r="E8732" s="2">
        <v>0.09</v>
      </c>
      <c r="F8732" s="2">
        <v>0</v>
      </c>
    </row>
    <row r="8733" spans="1:6" x14ac:dyDescent="0.25">
      <c r="A8733" s="3">
        <v>33053</v>
      </c>
      <c r="B8733" s="2">
        <v>0.09</v>
      </c>
      <c r="C8733" s="2">
        <v>0.09</v>
      </c>
      <c r="D8733" s="2">
        <v>0.09</v>
      </c>
      <c r="E8733" s="2">
        <v>0.09</v>
      </c>
      <c r="F8733" s="2">
        <v>0</v>
      </c>
    </row>
    <row r="8734" spans="1:6" x14ac:dyDescent="0.25">
      <c r="A8734" s="3">
        <v>33052</v>
      </c>
      <c r="B8734" s="2">
        <v>0.09</v>
      </c>
      <c r="C8734" s="2">
        <v>0.09</v>
      </c>
      <c r="D8734" s="2">
        <v>0.09</v>
      </c>
      <c r="E8734" s="2">
        <v>0.09</v>
      </c>
      <c r="F8734" s="2">
        <v>0</v>
      </c>
    </row>
    <row r="8735" spans="1:6" x14ac:dyDescent="0.25">
      <c r="A8735" s="3">
        <v>33051</v>
      </c>
      <c r="B8735" s="2">
        <v>0.09</v>
      </c>
      <c r="C8735" s="2">
        <v>0.09</v>
      </c>
      <c r="D8735" s="2">
        <v>0.09</v>
      </c>
      <c r="E8735" s="2">
        <v>0.09</v>
      </c>
      <c r="F8735" s="2">
        <v>0</v>
      </c>
    </row>
    <row r="8736" spans="1:6" x14ac:dyDescent="0.25">
      <c r="A8736" s="3">
        <v>33050</v>
      </c>
      <c r="B8736" s="2">
        <v>0.09</v>
      </c>
      <c r="C8736" s="2">
        <v>0.09</v>
      </c>
      <c r="D8736" s="2">
        <v>0.09</v>
      </c>
      <c r="E8736" s="2">
        <v>0.09</v>
      </c>
      <c r="F8736" s="2">
        <v>0</v>
      </c>
    </row>
    <row r="8737" spans="1:6" x14ac:dyDescent="0.25">
      <c r="A8737" s="3">
        <v>33049</v>
      </c>
      <c r="B8737" s="2">
        <v>0.1</v>
      </c>
      <c r="C8737" s="2">
        <v>0.1</v>
      </c>
      <c r="D8737" s="2">
        <v>0.1</v>
      </c>
      <c r="E8737" s="2">
        <v>0.1</v>
      </c>
      <c r="F8737" s="2">
        <v>0</v>
      </c>
    </row>
    <row r="8738" spans="1:6" x14ac:dyDescent="0.25">
      <c r="A8738" s="3">
        <v>33046</v>
      </c>
      <c r="B8738" s="2">
        <v>0.1</v>
      </c>
      <c r="C8738" s="2">
        <v>0.1</v>
      </c>
      <c r="D8738" s="2">
        <v>0.1</v>
      </c>
      <c r="E8738" s="2">
        <v>0.1</v>
      </c>
      <c r="F8738" s="2">
        <v>0</v>
      </c>
    </row>
    <row r="8739" spans="1:6" x14ac:dyDescent="0.25">
      <c r="A8739" s="3">
        <v>33045</v>
      </c>
      <c r="B8739" s="2">
        <v>0.09</v>
      </c>
      <c r="C8739" s="2">
        <v>0.09</v>
      </c>
      <c r="D8739" s="2">
        <v>0.09</v>
      </c>
      <c r="E8739" s="2">
        <v>0.09</v>
      </c>
      <c r="F8739" s="2">
        <v>0</v>
      </c>
    </row>
    <row r="8740" spans="1:6" x14ac:dyDescent="0.25">
      <c r="A8740" s="3">
        <v>33044</v>
      </c>
      <c r="B8740" s="2">
        <v>0.09</v>
      </c>
      <c r="C8740" s="2">
        <v>0.09</v>
      </c>
      <c r="D8740" s="2">
        <v>0.09</v>
      </c>
      <c r="E8740" s="2">
        <v>0.09</v>
      </c>
      <c r="F8740" s="2">
        <v>0</v>
      </c>
    </row>
    <row r="8741" spans="1:6" x14ac:dyDescent="0.25">
      <c r="A8741" s="3">
        <v>33043</v>
      </c>
      <c r="B8741" s="2">
        <v>0.09</v>
      </c>
      <c r="C8741" s="2">
        <v>0.09</v>
      </c>
      <c r="D8741" s="2">
        <v>0.09</v>
      </c>
      <c r="E8741" s="2">
        <v>0.09</v>
      </c>
      <c r="F8741" s="2">
        <v>0</v>
      </c>
    </row>
    <row r="8742" spans="1:6" x14ac:dyDescent="0.25">
      <c r="A8742" s="3">
        <v>33042</v>
      </c>
      <c r="B8742" s="2">
        <v>0.1</v>
      </c>
      <c r="C8742" s="2">
        <v>0.1</v>
      </c>
      <c r="D8742" s="2">
        <v>0.09</v>
      </c>
      <c r="E8742" s="2">
        <v>0.1</v>
      </c>
      <c r="F8742" s="2">
        <v>0</v>
      </c>
    </row>
    <row r="8743" spans="1:6" x14ac:dyDescent="0.25">
      <c r="A8743" s="3">
        <v>33039</v>
      </c>
      <c r="B8743" s="2">
        <v>0.1</v>
      </c>
      <c r="C8743" s="2">
        <v>0.1</v>
      </c>
      <c r="D8743" s="2">
        <v>0.1</v>
      </c>
      <c r="E8743" s="2">
        <v>0.1</v>
      </c>
      <c r="F8743" s="2">
        <v>0</v>
      </c>
    </row>
    <row r="8744" spans="1:6" x14ac:dyDescent="0.25">
      <c r="A8744" s="3">
        <v>33038</v>
      </c>
      <c r="B8744" s="2">
        <v>0.1</v>
      </c>
      <c r="C8744" s="2">
        <v>0.1</v>
      </c>
      <c r="D8744" s="2">
        <v>0.1</v>
      </c>
      <c r="E8744" s="2">
        <v>0.1</v>
      </c>
      <c r="F8744" s="2">
        <v>0</v>
      </c>
    </row>
    <row r="8745" spans="1:6" x14ac:dyDescent="0.25">
      <c r="A8745" s="3">
        <v>33037</v>
      </c>
      <c r="B8745" s="2">
        <v>0.1</v>
      </c>
      <c r="C8745" s="2">
        <v>0.1</v>
      </c>
      <c r="D8745" s="2">
        <v>0.1</v>
      </c>
      <c r="E8745" s="2">
        <v>0.1</v>
      </c>
      <c r="F8745" s="2">
        <v>0</v>
      </c>
    </row>
    <row r="8746" spans="1:6" x14ac:dyDescent="0.25">
      <c r="A8746" s="3">
        <v>33036</v>
      </c>
      <c r="B8746" s="2">
        <v>0.09</v>
      </c>
      <c r="C8746" s="2">
        <v>0.1</v>
      </c>
      <c r="D8746" s="2">
        <v>0.09</v>
      </c>
      <c r="E8746" s="2">
        <v>0.1</v>
      </c>
      <c r="F8746" s="2">
        <v>11.11111111</v>
      </c>
    </row>
    <row r="8747" spans="1:6" x14ac:dyDescent="0.25">
      <c r="A8747" s="3">
        <v>33035</v>
      </c>
      <c r="B8747" s="2">
        <v>0.09</v>
      </c>
      <c r="C8747" s="2">
        <v>0.09</v>
      </c>
      <c r="D8747" s="2">
        <v>0.09</v>
      </c>
      <c r="E8747" s="2">
        <v>0.09</v>
      </c>
      <c r="F8747" s="2">
        <v>0</v>
      </c>
    </row>
    <row r="8748" spans="1:6" x14ac:dyDescent="0.25">
      <c r="A8748" s="3">
        <v>33032</v>
      </c>
      <c r="B8748" s="2">
        <v>0.09</v>
      </c>
      <c r="C8748" s="2">
        <v>0.09</v>
      </c>
      <c r="D8748" s="2">
        <v>0.09</v>
      </c>
      <c r="E8748" s="2">
        <v>0.09</v>
      </c>
      <c r="F8748" s="2">
        <v>0</v>
      </c>
    </row>
    <row r="8749" spans="1:6" x14ac:dyDescent="0.25">
      <c r="A8749" s="3">
        <v>33031</v>
      </c>
      <c r="B8749" s="2">
        <v>0.09</v>
      </c>
      <c r="C8749" s="2">
        <v>0.09</v>
      </c>
      <c r="D8749" s="2">
        <v>0.09</v>
      </c>
      <c r="E8749" s="2">
        <v>0.09</v>
      </c>
      <c r="F8749" s="2">
        <v>0</v>
      </c>
    </row>
    <row r="8750" spans="1:6" x14ac:dyDescent="0.25">
      <c r="A8750" s="3">
        <v>33030</v>
      </c>
      <c r="B8750" s="2">
        <v>0.09</v>
      </c>
      <c r="C8750" s="2">
        <v>0.09</v>
      </c>
      <c r="D8750" s="2">
        <v>0.09</v>
      </c>
      <c r="E8750" s="2">
        <v>0.09</v>
      </c>
      <c r="F8750" s="2">
        <v>0</v>
      </c>
    </row>
    <row r="8751" spans="1:6" x14ac:dyDescent="0.25">
      <c r="A8751" s="3">
        <v>33029</v>
      </c>
      <c r="B8751" s="2">
        <v>0.09</v>
      </c>
      <c r="C8751" s="2">
        <v>0.1</v>
      </c>
      <c r="D8751" s="2">
        <v>0.09</v>
      </c>
      <c r="E8751" s="2">
        <v>0.09</v>
      </c>
      <c r="F8751" s="2">
        <v>0</v>
      </c>
    </row>
    <row r="8752" spans="1:6" x14ac:dyDescent="0.25">
      <c r="A8752" s="3">
        <v>33028</v>
      </c>
      <c r="B8752" s="2">
        <v>0.09</v>
      </c>
      <c r="C8752" s="2">
        <v>0.09</v>
      </c>
      <c r="D8752" s="2">
        <v>0.09</v>
      </c>
      <c r="E8752" s="2">
        <v>0.09</v>
      </c>
      <c r="F8752" s="2">
        <v>0</v>
      </c>
    </row>
    <row r="8753" spans="1:6" x14ac:dyDescent="0.25">
      <c r="A8753" s="3">
        <v>33025</v>
      </c>
      <c r="B8753" s="2">
        <v>0.09</v>
      </c>
      <c r="C8753" s="2">
        <v>0.09</v>
      </c>
      <c r="D8753" s="2">
        <v>0.09</v>
      </c>
      <c r="E8753" s="2">
        <v>0.09</v>
      </c>
      <c r="F8753" s="2">
        <v>0</v>
      </c>
    </row>
    <row r="8754" spans="1:6" x14ac:dyDescent="0.25">
      <c r="A8754" s="3">
        <v>33024</v>
      </c>
      <c r="B8754" s="2">
        <v>0.08</v>
      </c>
      <c r="C8754" s="2">
        <v>0.09</v>
      </c>
      <c r="D8754" s="2">
        <v>0.08</v>
      </c>
      <c r="E8754" s="2">
        <v>0.09</v>
      </c>
      <c r="F8754" s="2">
        <v>12.5</v>
      </c>
    </row>
    <row r="8755" spans="1:6" x14ac:dyDescent="0.25">
      <c r="A8755" s="3">
        <v>33023</v>
      </c>
      <c r="B8755" s="2">
        <v>0.08</v>
      </c>
      <c r="C8755" s="2">
        <v>0.08</v>
      </c>
      <c r="D8755" s="2">
        <v>0.08</v>
      </c>
      <c r="E8755" s="2">
        <v>0.08</v>
      </c>
      <c r="F8755" s="2">
        <v>0</v>
      </c>
    </row>
    <row r="8756" spans="1:6" x14ac:dyDescent="0.25">
      <c r="A8756" s="3">
        <v>33022</v>
      </c>
      <c r="B8756" s="2">
        <v>0.08</v>
      </c>
      <c r="C8756" s="2">
        <v>0.08</v>
      </c>
      <c r="D8756" s="2">
        <v>0.08</v>
      </c>
      <c r="E8756" s="2">
        <v>0.08</v>
      </c>
      <c r="F8756" s="2">
        <v>0</v>
      </c>
    </row>
    <row r="8757" spans="1:6" x14ac:dyDescent="0.25">
      <c r="A8757" s="3">
        <v>33018</v>
      </c>
      <c r="B8757" s="2">
        <v>0.08</v>
      </c>
      <c r="C8757" s="2">
        <v>0.08</v>
      </c>
      <c r="D8757" s="2">
        <v>0.08</v>
      </c>
      <c r="E8757" s="2">
        <v>0.08</v>
      </c>
      <c r="F8757" s="2">
        <v>0</v>
      </c>
    </row>
    <row r="8758" spans="1:6" x14ac:dyDescent="0.25">
      <c r="A8758" s="3">
        <v>33017</v>
      </c>
      <c r="B8758" s="2">
        <v>0.09</v>
      </c>
      <c r="C8758" s="2">
        <v>0.09</v>
      </c>
      <c r="D8758" s="2">
        <v>0.09</v>
      </c>
      <c r="E8758" s="2">
        <v>0.09</v>
      </c>
      <c r="F8758" s="2">
        <v>0</v>
      </c>
    </row>
    <row r="8759" spans="1:6" x14ac:dyDescent="0.25">
      <c r="A8759" s="3">
        <v>33016</v>
      </c>
      <c r="B8759" s="2">
        <v>0.09</v>
      </c>
      <c r="C8759" s="2">
        <v>0.09</v>
      </c>
      <c r="D8759" s="2">
        <v>0.09</v>
      </c>
      <c r="E8759" s="2">
        <v>0.09</v>
      </c>
      <c r="F8759" s="2">
        <v>0</v>
      </c>
    </row>
    <row r="8760" spans="1:6" x14ac:dyDescent="0.25">
      <c r="A8760" s="3">
        <v>33015</v>
      </c>
      <c r="B8760" s="2">
        <v>0.09</v>
      </c>
      <c r="C8760" s="2">
        <v>0.09</v>
      </c>
      <c r="D8760" s="2">
        <v>0.09</v>
      </c>
      <c r="E8760" s="2">
        <v>0.09</v>
      </c>
      <c r="F8760" s="2">
        <v>0</v>
      </c>
    </row>
    <row r="8761" spans="1:6" x14ac:dyDescent="0.25">
      <c r="A8761" s="3">
        <v>33014</v>
      </c>
      <c r="B8761" s="2">
        <v>0.08</v>
      </c>
      <c r="C8761" s="2">
        <v>0.08</v>
      </c>
      <c r="D8761" s="2">
        <v>0.08</v>
      </c>
      <c r="E8761" s="2">
        <v>0.08</v>
      </c>
      <c r="F8761" s="2">
        <v>0</v>
      </c>
    </row>
    <row r="8762" spans="1:6" x14ac:dyDescent="0.25">
      <c r="A8762" s="3">
        <v>33011</v>
      </c>
      <c r="B8762" s="2">
        <v>0.09</v>
      </c>
      <c r="C8762" s="2">
        <v>0.09</v>
      </c>
      <c r="D8762" s="2">
        <v>0.09</v>
      </c>
      <c r="E8762" s="2">
        <v>0.09</v>
      </c>
      <c r="F8762" s="2">
        <v>0</v>
      </c>
    </row>
    <row r="8763" spans="1:6" x14ac:dyDescent="0.25">
      <c r="A8763" s="3">
        <v>33010</v>
      </c>
      <c r="B8763" s="2">
        <v>0.09</v>
      </c>
      <c r="C8763" s="2">
        <v>0.09</v>
      </c>
      <c r="D8763" s="2">
        <v>0.09</v>
      </c>
      <c r="E8763" s="2">
        <v>0.09</v>
      </c>
      <c r="F8763" s="2">
        <v>0</v>
      </c>
    </row>
    <row r="8764" spans="1:6" x14ac:dyDescent="0.25">
      <c r="A8764" s="3">
        <v>33009</v>
      </c>
      <c r="B8764" s="2">
        <v>0.09</v>
      </c>
      <c r="C8764" s="2">
        <v>0.09</v>
      </c>
      <c r="D8764" s="2">
        <v>0.09</v>
      </c>
      <c r="E8764" s="2">
        <v>0.09</v>
      </c>
      <c r="F8764" s="2">
        <v>0</v>
      </c>
    </row>
    <row r="8765" spans="1:6" x14ac:dyDescent="0.25">
      <c r="A8765" s="3">
        <v>33008</v>
      </c>
      <c r="B8765" s="2">
        <v>0.09</v>
      </c>
      <c r="C8765" s="2">
        <v>0.09</v>
      </c>
      <c r="D8765" s="2">
        <v>0.09</v>
      </c>
      <c r="E8765" s="2">
        <v>0.09</v>
      </c>
      <c r="F8765" s="2">
        <v>0</v>
      </c>
    </row>
    <row r="8766" spans="1:6" x14ac:dyDescent="0.25">
      <c r="A8766" s="3">
        <v>33007</v>
      </c>
      <c r="B8766" s="2">
        <v>0.09</v>
      </c>
      <c r="C8766" s="2">
        <v>0.09</v>
      </c>
      <c r="D8766" s="2">
        <v>0.09</v>
      </c>
      <c r="E8766" s="2">
        <v>0.09</v>
      </c>
      <c r="F8766" s="2">
        <v>0</v>
      </c>
    </row>
    <row r="8767" spans="1:6" x14ac:dyDescent="0.25">
      <c r="A8767" s="3">
        <v>33004</v>
      </c>
      <c r="B8767" s="2">
        <v>0.09</v>
      </c>
      <c r="C8767" s="2">
        <v>0.09</v>
      </c>
      <c r="D8767" s="2">
        <v>0.09</v>
      </c>
      <c r="E8767" s="2">
        <v>0.09</v>
      </c>
      <c r="F8767" s="2">
        <v>0</v>
      </c>
    </row>
    <row r="8768" spans="1:6" x14ac:dyDescent="0.25">
      <c r="A8768" s="3">
        <v>33003</v>
      </c>
      <c r="B8768" s="2">
        <v>0.09</v>
      </c>
      <c r="C8768" s="2">
        <v>0.09</v>
      </c>
      <c r="D8768" s="2">
        <v>0.09</v>
      </c>
      <c r="E8768" s="2">
        <v>0.09</v>
      </c>
      <c r="F8768" s="2">
        <v>0</v>
      </c>
    </row>
    <row r="8769" spans="1:6" x14ac:dyDescent="0.25">
      <c r="A8769" s="3">
        <v>33002</v>
      </c>
      <c r="B8769" s="2">
        <v>0.09</v>
      </c>
      <c r="C8769" s="2">
        <v>0.09</v>
      </c>
      <c r="D8769" s="2">
        <v>0.09</v>
      </c>
      <c r="E8769" s="2">
        <v>0.09</v>
      </c>
      <c r="F8769" s="2">
        <v>0</v>
      </c>
    </row>
    <row r="8770" spans="1:6" x14ac:dyDescent="0.25">
      <c r="A8770" s="3">
        <v>33001</v>
      </c>
      <c r="B8770" s="2">
        <v>0.09</v>
      </c>
      <c r="C8770" s="2">
        <v>0.09</v>
      </c>
      <c r="D8770" s="2">
        <v>0.09</v>
      </c>
      <c r="E8770" s="2">
        <v>0.09</v>
      </c>
      <c r="F8770" s="2">
        <v>0</v>
      </c>
    </row>
    <row r="8771" spans="1:6" x14ac:dyDescent="0.25">
      <c r="A8771" s="3">
        <v>33000</v>
      </c>
      <c r="B8771" s="2">
        <v>0.09</v>
      </c>
      <c r="C8771" s="2">
        <v>0.09</v>
      </c>
      <c r="D8771" s="2">
        <v>0.09</v>
      </c>
      <c r="E8771" s="2">
        <v>0.09</v>
      </c>
      <c r="F8771" s="2">
        <v>0</v>
      </c>
    </row>
    <row r="8772" spans="1:6" x14ac:dyDescent="0.25">
      <c r="A8772" s="3">
        <v>32997</v>
      </c>
      <c r="B8772" s="2">
        <v>0.08</v>
      </c>
      <c r="C8772" s="2">
        <v>0.08</v>
      </c>
      <c r="D8772" s="2">
        <v>0.08</v>
      </c>
      <c r="E8772" s="2">
        <v>0.08</v>
      </c>
      <c r="F8772" s="2">
        <v>0</v>
      </c>
    </row>
    <row r="8773" spans="1:6" x14ac:dyDescent="0.25">
      <c r="A8773" s="3">
        <v>32996</v>
      </c>
      <c r="B8773" s="2">
        <v>0.08</v>
      </c>
      <c r="C8773" s="2">
        <v>0.08</v>
      </c>
      <c r="D8773" s="2">
        <v>0.08</v>
      </c>
      <c r="E8773" s="2">
        <v>0.08</v>
      </c>
      <c r="F8773" s="2">
        <v>0</v>
      </c>
    </row>
    <row r="8774" spans="1:6" x14ac:dyDescent="0.25">
      <c r="A8774" s="3">
        <v>32995</v>
      </c>
      <c r="B8774" s="2">
        <v>0.08</v>
      </c>
      <c r="C8774" s="2">
        <v>0.08</v>
      </c>
      <c r="D8774" s="2">
        <v>0.08</v>
      </c>
      <c r="E8774" s="2">
        <v>0.08</v>
      </c>
      <c r="F8774" s="2">
        <v>0</v>
      </c>
    </row>
    <row r="8775" spans="1:6" x14ac:dyDescent="0.25">
      <c r="A8775" s="3">
        <v>32994</v>
      </c>
      <c r="B8775" s="2">
        <v>0.08</v>
      </c>
      <c r="C8775" s="2">
        <v>0.08</v>
      </c>
      <c r="D8775" s="2">
        <v>0.08</v>
      </c>
      <c r="E8775" s="2">
        <v>0.08</v>
      </c>
      <c r="F8775" s="2">
        <v>0</v>
      </c>
    </row>
    <row r="8776" spans="1:6" x14ac:dyDescent="0.25">
      <c r="A8776" s="3">
        <v>32993</v>
      </c>
      <c r="B8776" s="2">
        <v>0.08</v>
      </c>
      <c r="C8776" s="2">
        <v>0.08</v>
      </c>
      <c r="D8776" s="2">
        <v>0.08</v>
      </c>
      <c r="E8776" s="2">
        <v>0.08</v>
      </c>
      <c r="F8776" s="2">
        <v>0</v>
      </c>
    </row>
    <row r="8777" spans="1:6" x14ac:dyDescent="0.25">
      <c r="A8777" s="3">
        <v>32990</v>
      </c>
      <c r="B8777" s="2">
        <v>0.08</v>
      </c>
      <c r="C8777" s="2">
        <v>0.08</v>
      </c>
      <c r="D8777" s="2">
        <v>0.08</v>
      </c>
      <c r="E8777" s="2">
        <v>0.08</v>
      </c>
      <c r="F8777" s="2">
        <v>0</v>
      </c>
    </row>
    <row r="8778" spans="1:6" x14ac:dyDescent="0.25">
      <c r="A8778" s="3">
        <v>32989</v>
      </c>
      <c r="B8778" s="2">
        <v>0.08</v>
      </c>
      <c r="C8778" s="2">
        <v>0.08</v>
      </c>
      <c r="D8778" s="2">
        <v>0.08</v>
      </c>
      <c r="E8778" s="2">
        <v>0.08</v>
      </c>
      <c r="F8778" s="2">
        <v>0</v>
      </c>
    </row>
    <row r="8779" spans="1:6" x14ac:dyDescent="0.25">
      <c r="A8779" s="3">
        <v>32988</v>
      </c>
      <c r="B8779" s="2">
        <v>0.08</v>
      </c>
      <c r="C8779" s="2">
        <v>0.08</v>
      </c>
      <c r="D8779" s="2">
        <v>0.08</v>
      </c>
      <c r="E8779" s="2">
        <v>0.08</v>
      </c>
      <c r="F8779" s="2">
        <v>0</v>
      </c>
    </row>
    <row r="8780" spans="1:6" x14ac:dyDescent="0.25">
      <c r="A8780" s="3">
        <v>32987</v>
      </c>
      <c r="B8780" s="2">
        <v>0.08</v>
      </c>
      <c r="C8780" s="2">
        <v>0.08</v>
      </c>
      <c r="D8780" s="2">
        <v>0.08</v>
      </c>
      <c r="E8780" s="2">
        <v>0.08</v>
      </c>
      <c r="F8780" s="2">
        <v>0</v>
      </c>
    </row>
    <row r="8781" spans="1:6" x14ac:dyDescent="0.25">
      <c r="A8781" s="3">
        <v>32986</v>
      </c>
      <c r="B8781" s="2">
        <v>0.08</v>
      </c>
      <c r="C8781" s="2">
        <v>0.08</v>
      </c>
      <c r="D8781" s="2">
        <v>0.08</v>
      </c>
      <c r="E8781" s="2">
        <v>0.08</v>
      </c>
      <c r="F8781" s="2">
        <v>0</v>
      </c>
    </row>
    <row r="8782" spans="1:6" x14ac:dyDescent="0.25">
      <c r="A8782" s="3">
        <v>32983</v>
      </c>
      <c r="B8782" s="2">
        <v>0.08</v>
      </c>
      <c r="C8782" s="2">
        <v>0.08</v>
      </c>
      <c r="D8782" s="2">
        <v>0.08</v>
      </c>
      <c r="E8782" s="2">
        <v>0.08</v>
      </c>
      <c r="F8782" s="2">
        <v>0</v>
      </c>
    </row>
    <row r="8783" spans="1:6" x14ac:dyDescent="0.25">
      <c r="A8783" s="3">
        <v>32982</v>
      </c>
      <c r="B8783" s="2">
        <v>0.08</v>
      </c>
      <c r="C8783" s="2">
        <v>0.08</v>
      </c>
      <c r="D8783" s="2">
        <v>0.08</v>
      </c>
      <c r="E8783" s="2">
        <v>0.08</v>
      </c>
      <c r="F8783" s="2">
        <v>0</v>
      </c>
    </row>
    <row r="8784" spans="1:6" x14ac:dyDescent="0.25">
      <c r="A8784" s="3">
        <v>32981</v>
      </c>
      <c r="B8784" s="2">
        <v>0.08</v>
      </c>
      <c r="C8784" s="2">
        <v>0.08</v>
      </c>
      <c r="D8784" s="2">
        <v>0.08</v>
      </c>
      <c r="E8784" s="2">
        <v>0.08</v>
      </c>
      <c r="F8784" s="2">
        <v>0</v>
      </c>
    </row>
    <row r="8785" spans="1:6" x14ac:dyDescent="0.25">
      <c r="A8785" s="3">
        <v>32980</v>
      </c>
      <c r="B8785" s="2">
        <v>0.08</v>
      </c>
      <c r="C8785" s="2">
        <v>0.08</v>
      </c>
      <c r="D8785" s="2">
        <v>0.08</v>
      </c>
      <c r="E8785" s="2">
        <v>0.08</v>
      </c>
      <c r="F8785" s="2">
        <v>0</v>
      </c>
    </row>
    <row r="8786" spans="1:6" x14ac:dyDescent="0.25">
      <c r="A8786" s="3">
        <v>32979</v>
      </c>
      <c r="B8786" s="2">
        <v>0.08</v>
      </c>
      <c r="C8786" s="2">
        <v>0.08</v>
      </c>
      <c r="D8786" s="2">
        <v>0.08</v>
      </c>
      <c r="E8786" s="2">
        <v>0.08</v>
      </c>
      <c r="F8786" s="2">
        <v>0</v>
      </c>
    </row>
    <row r="8787" spans="1:6" x14ac:dyDescent="0.25">
      <c r="A8787" s="3">
        <v>32975</v>
      </c>
      <c r="B8787" s="2">
        <v>0.08</v>
      </c>
      <c r="C8787" s="2">
        <v>0.08</v>
      </c>
      <c r="D8787" s="2">
        <v>0.08</v>
      </c>
      <c r="E8787" s="2">
        <v>0.08</v>
      </c>
      <c r="F8787" s="2">
        <v>0</v>
      </c>
    </row>
    <row r="8788" spans="1:6" x14ac:dyDescent="0.25">
      <c r="A8788" s="3">
        <v>32974</v>
      </c>
      <c r="B8788" s="2">
        <v>0.08</v>
      </c>
      <c r="C8788" s="2">
        <v>0.08</v>
      </c>
      <c r="D8788" s="2">
        <v>0.08</v>
      </c>
      <c r="E8788" s="2">
        <v>0.08</v>
      </c>
      <c r="F8788" s="2">
        <v>0</v>
      </c>
    </row>
    <row r="8789" spans="1:6" x14ac:dyDescent="0.25">
      <c r="A8789" s="3">
        <v>32973</v>
      </c>
      <c r="B8789" s="2">
        <v>0.08</v>
      </c>
      <c r="C8789" s="2">
        <v>0.08</v>
      </c>
      <c r="D8789" s="2">
        <v>0.08</v>
      </c>
      <c r="E8789" s="2">
        <v>0.08</v>
      </c>
      <c r="F8789" s="2">
        <v>0</v>
      </c>
    </row>
    <row r="8790" spans="1:6" x14ac:dyDescent="0.25">
      <c r="A8790" s="3">
        <v>32972</v>
      </c>
      <c r="B8790" s="2">
        <v>0.08</v>
      </c>
      <c r="C8790" s="2">
        <v>0.08</v>
      </c>
      <c r="D8790" s="2">
        <v>0.08</v>
      </c>
      <c r="E8790" s="2">
        <v>0.08</v>
      </c>
      <c r="F8790" s="2">
        <v>0</v>
      </c>
    </row>
    <row r="8791" spans="1:6" x14ac:dyDescent="0.25">
      <c r="A8791" s="3">
        <v>32969</v>
      </c>
      <c r="B8791" s="2">
        <v>0.08</v>
      </c>
      <c r="C8791" s="2">
        <v>0.08</v>
      </c>
      <c r="D8791" s="2">
        <v>0.08</v>
      </c>
      <c r="E8791" s="2">
        <v>0.08</v>
      </c>
      <c r="F8791" s="2">
        <v>0</v>
      </c>
    </row>
    <row r="8792" spans="1:6" x14ac:dyDescent="0.25">
      <c r="A8792" s="3">
        <v>32968</v>
      </c>
      <c r="B8792" s="2">
        <v>0.08</v>
      </c>
      <c r="C8792" s="2">
        <v>0.08</v>
      </c>
      <c r="D8792" s="2">
        <v>0.08</v>
      </c>
      <c r="E8792" s="2">
        <v>0.08</v>
      </c>
      <c r="F8792" s="2">
        <v>0</v>
      </c>
    </row>
    <row r="8793" spans="1:6" x14ac:dyDescent="0.25">
      <c r="A8793" s="3">
        <v>32967</v>
      </c>
      <c r="B8793" s="2">
        <v>0.08</v>
      </c>
      <c r="C8793" s="2">
        <v>0.08</v>
      </c>
      <c r="D8793" s="2">
        <v>0.08</v>
      </c>
      <c r="E8793" s="2">
        <v>0.08</v>
      </c>
      <c r="F8793" s="2">
        <v>0</v>
      </c>
    </row>
    <row r="8794" spans="1:6" x14ac:dyDescent="0.25">
      <c r="A8794" s="3">
        <v>32966</v>
      </c>
      <c r="B8794" s="2">
        <v>0.08</v>
      </c>
      <c r="C8794" s="2">
        <v>0.08</v>
      </c>
      <c r="D8794" s="2">
        <v>0.08</v>
      </c>
      <c r="E8794" s="2">
        <v>0.08</v>
      </c>
      <c r="F8794" s="2">
        <v>0</v>
      </c>
    </row>
    <row r="8795" spans="1:6" x14ac:dyDescent="0.25">
      <c r="A8795" s="3">
        <v>32965</v>
      </c>
      <c r="B8795" s="2">
        <v>0.08</v>
      </c>
      <c r="C8795" s="2">
        <v>0.08</v>
      </c>
      <c r="D8795" s="2">
        <v>0.08</v>
      </c>
      <c r="E8795" s="2">
        <v>0.08</v>
      </c>
      <c r="F8795" s="2">
        <v>0</v>
      </c>
    </row>
    <row r="8796" spans="1:6" x14ac:dyDescent="0.25">
      <c r="A8796" s="3">
        <v>32962</v>
      </c>
      <c r="B8796" s="2">
        <v>0.08</v>
      </c>
      <c r="C8796" s="2">
        <v>0.08</v>
      </c>
      <c r="D8796" s="2">
        <v>0.08</v>
      </c>
      <c r="E8796" s="2">
        <v>0.08</v>
      </c>
      <c r="F8796" s="2">
        <v>0</v>
      </c>
    </row>
    <row r="8797" spans="1:6" x14ac:dyDescent="0.25">
      <c r="A8797" s="3">
        <v>32961</v>
      </c>
      <c r="B8797" s="2">
        <v>0.09</v>
      </c>
      <c r="C8797" s="2">
        <v>0.09</v>
      </c>
      <c r="D8797" s="2">
        <v>0.09</v>
      </c>
      <c r="E8797" s="2">
        <v>0.09</v>
      </c>
      <c r="F8797" s="2">
        <v>0</v>
      </c>
    </row>
    <row r="8798" spans="1:6" x14ac:dyDescent="0.25">
      <c r="A8798" s="3">
        <v>32960</v>
      </c>
      <c r="B8798" s="2">
        <v>0.09</v>
      </c>
      <c r="C8798" s="2">
        <v>0.09</v>
      </c>
      <c r="D8798" s="2">
        <v>0.09</v>
      </c>
      <c r="E8798" s="2">
        <v>0.09</v>
      </c>
      <c r="F8798" s="2">
        <v>0</v>
      </c>
    </row>
    <row r="8799" spans="1:6" x14ac:dyDescent="0.25">
      <c r="A8799" s="3">
        <v>32959</v>
      </c>
      <c r="B8799" s="2">
        <v>0.08</v>
      </c>
      <c r="C8799" s="2">
        <v>0.08</v>
      </c>
      <c r="D8799" s="2">
        <v>0.08</v>
      </c>
      <c r="E8799" s="2">
        <v>0.08</v>
      </c>
      <c r="F8799" s="2">
        <v>0</v>
      </c>
    </row>
    <row r="8800" spans="1:6" x14ac:dyDescent="0.25">
      <c r="A8800" s="3">
        <v>32958</v>
      </c>
      <c r="B8800" s="2">
        <v>0.08</v>
      </c>
      <c r="C8800" s="2">
        <v>0.08</v>
      </c>
      <c r="D8800" s="2">
        <v>0.08</v>
      </c>
      <c r="E8800" s="2">
        <v>0.08</v>
      </c>
      <c r="F8800" s="2">
        <v>0</v>
      </c>
    </row>
    <row r="8801" spans="1:6" x14ac:dyDescent="0.25">
      <c r="A8801" s="3">
        <v>32955</v>
      </c>
      <c r="B8801" s="2">
        <v>0.08</v>
      </c>
      <c r="C8801" s="2">
        <v>0.08</v>
      </c>
      <c r="D8801" s="2">
        <v>0.08</v>
      </c>
      <c r="E8801" s="2">
        <v>0.08</v>
      </c>
      <c r="F8801" s="2">
        <v>0</v>
      </c>
    </row>
    <row r="8802" spans="1:6" x14ac:dyDescent="0.25">
      <c r="A8802" s="3">
        <v>32954</v>
      </c>
      <c r="B8802" s="2">
        <v>0.08</v>
      </c>
      <c r="C8802" s="2">
        <v>0.08</v>
      </c>
      <c r="D8802" s="2">
        <v>7.0000000000000007E-2</v>
      </c>
      <c r="E8802" s="2">
        <v>0.08</v>
      </c>
      <c r="F8802" s="2">
        <v>0</v>
      </c>
    </row>
    <row r="8803" spans="1:6" x14ac:dyDescent="0.25">
      <c r="A8803" s="3">
        <v>32953</v>
      </c>
      <c r="B8803" s="2">
        <v>0.08</v>
      </c>
      <c r="C8803" s="2">
        <v>0.08</v>
      </c>
      <c r="D8803" s="2">
        <v>0.08</v>
      </c>
      <c r="E8803" s="2">
        <v>0.08</v>
      </c>
      <c r="F8803" s="2">
        <v>0</v>
      </c>
    </row>
    <row r="8804" spans="1:6" x14ac:dyDescent="0.25">
      <c r="A8804" s="3">
        <v>32952</v>
      </c>
      <c r="B8804" s="2">
        <v>0.09</v>
      </c>
      <c r="C8804" s="2">
        <v>0.09</v>
      </c>
      <c r="D8804" s="2">
        <v>0.08</v>
      </c>
      <c r="E8804" s="2">
        <v>0.08</v>
      </c>
      <c r="F8804" s="2">
        <v>-11.11111111</v>
      </c>
    </row>
    <row r="8805" spans="1:6" x14ac:dyDescent="0.25">
      <c r="A8805" s="3">
        <v>32951</v>
      </c>
      <c r="B8805" s="2">
        <v>0.09</v>
      </c>
      <c r="C8805" s="2">
        <v>0.09</v>
      </c>
      <c r="D8805" s="2">
        <v>0.09</v>
      </c>
      <c r="E8805" s="2">
        <v>0.09</v>
      </c>
      <c r="F8805" s="2">
        <v>0</v>
      </c>
    </row>
    <row r="8806" spans="1:6" x14ac:dyDescent="0.25">
      <c r="A8806" s="3">
        <v>32948</v>
      </c>
      <c r="B8806" s="2">
        <v>0.09</v>
      </c>
      <c r="C8806" s="2">
        <v>0.09</v>
      </c>
      <c r="D8806" s="2">
        <v>0.09</v>
      </c>
      <c r="E8806" s="2">
        <v>0.09</v>
      </c>
      <c r="F8806" s="2">
        <v>0</v>
      </c>
    </row>
    <row r="8807" spans="1:6" x14ac:dyDescent="0.25">
      <c r="A8807" s="3">
        <v>32947</v>
      </c>
      <c r="B8807" s="2">
        <v>0.08</v>
      </c>
      <c r="C8807" s="2">
        <v>0.09</v>
      </c>
      <c r="D8807" s="2">
        <v>0.08</v>
      </c>
      <c r="E8807" s="2">
        <v>0.08</v>
      </c>
      <c r="F8807" s="2">
        <v>0</v>
      </c>
    </row>
    <row r="8808" spans="1:6" x14ac:dyDescent="0.25">
      <c r="A8808" s="3">
        <v>32946</v>
      </c>
      <c r="B8808" s="2">
        <v>0.08</v>
      </c>
      <c r="C8808" s="2">
        <v>0.09</v>
      </c>
      <c r="D8808" s="2">
        <v>0.08</v>
      </c>
      <c r="E8808" s="2">
        <v>0.09</v>
      </c>
      <c r="F8808" s="2">
        <v>12.5</v>
      </c>
    </row>
    <row r="8809" spans="1:6" x14ac:dyDescent="0.25">
      <c r="A8809" s="3">
        <v>32945</v>
      </c>
      <c r="B8809" s="2">
        <v>0.08</v>
      </c>
      <c r="C8809" s="2">
        <v>0.08</v>
      </c>
      <c r="D8809" s="2">
        <v>0.08</v>
      </c>
      <c r="E8809" s="2">
        <v>0.08</v>
      </c>
      <c r="F8809" s="2">
        <v>0</v>
      </c>
    </row>
    <row r="8810" spans="1:6" x14ac:dyDescent="0.25">
      <c r="A8810" s="3">
        <v>32944</v>
      </c>
      <c r="B8810" s="2">
        <v>0.08</v>
      </c>
      <c r="C8810" s="2">
        <v>0.08</v>
      </c>
      <c r="D8810" s="2">
        <v>0.08</v>
      </c>
      <c r="E8810" s="2">
        <v>0.08</v>
      </c>
      <c r="F8810" s="2">
        <v>0</v>
      </c>
    </row>
    <row r="8811" spans="1:6" x14ac:dyDescent="0.25">
      <c r="A8811" s="3">
        <v>32941</v>
      </c>
      <c r="B8811" s="2">
        <v>0.08</v>
      </c>
      <c r="C8811" s="2">
        <v>0.08</v>
      </c>
      <c r="D8811" s="2">
        <v>0.08</v>
      </c>
      <c r="E8811" s="2">
        <v>0.08</v>
      </c>
      <c r="F8811" s="2">
        <v>0</v>
      </c>
    </row>
    <row r="8812" spans="1:6" x14ac:dyDescent="0.25">
      <c r="A8812" s="3">
        <v>32940</v>
      </c>
      <c r="B8812" s="2">
        <v>0.08</v>
      </c>
      <c r="C8812" s="2">
        <v>0.08</v>
      </c>
      <c r="D8812" s="2">
        <v>0.08</v>
      </c>
      <c r="E8812" s="2">
        <v>0.08</v>
      </c>
      <c r="F8812" s="2">
        <v>0</v>
      </c>
    </row>
    <row r="8813" spans="1:6" x14ac:dyDescent="0.25">
      <c r="A8813" s="3">
        <v>32939</v>
      </c>
      <c r="B8813" s="2">
        <v>0.08</v>
      </c>
      <c r="C8813" s="2">
        <v>0.08</v>
      </c>
      <c r="D8813" s="2">
        <v>0.08</v>
      </c>
      <c r="E8813" s="2">
        <v>0.08</v>
      </c>
      <c r="F8813" s="2">
        <v>0</v>
      </c>
    </row>
    <row r="8814" spans="1:6" x14ac:dyDescent="0.25">
      <c r="A8814" s="3">
        <v>32938</v>
      </c>
      <c r="B8814" s="2">
        <v>0.08</v>
      </c>
      <c r="C8814" s="2">
        <v>0.08</v>
      </c>
      <c r="D8814" s="2">
        <v>0.08</v>
      </c>
      <c r="E8814" s="2">
        <v>0.08</v>
      </c>
      <c r="F8814" s="2">
        <v>0</v>
      </c>
    </row>
    <row r="8815" spans="1:6" x14ac:dyDescent="0.25">
      <c r="A8815" s="3">
        <v>32937</v>
      </c>
      <c r="B8815" s="2">
        <v>0.08</v>
      </c>
      <c r="C8815" s="2">
        <v>0.08</v>
      </c>
      <c r="D8815" s="2">
        <v>0.08</v>
      </c>
      <c r="E8815" s="2">
        <v>0.08</v>
      </c>
      <c r="F8815" s="2">
        <v>0</v>
      </c>
    </row>
    <row r="8816" spans="1:6" x14ac:dyDescent="0.25">
      <c r="A8816" s="3">
        <v>32934</v>
      </c>
      <c r="B8816" s="2">
        <v>0.08</v>
      </c>
      <c r="C8816" s="2">
        <v>0.08</v>
      </c>
      <c r="D8816" s="2">
        <v>0.08</v>
      </c>
      <c r="E8816" s="2">
        <v>0.08</v>
      </c>
      <c r="F8816" s="2">
        <v>0</v>
      </c>
    </row>
    <row r="8817" spans="1:6" x14ac:dyDescent="0.25">
      <c r="A8817" s="3">
        <v>32933</v>
      </c>
      <c r="B8817" s="2">
        <v>0.08</v>
      </c>
      <c r="C8817" s="2">
        <v>0.08</v>
      </c>
      <c r="D8817" s="2">
        <v>0.08</v>
      </c>
      <c r="E8817" s="2">
        <v>0.08</v>
      </c>
      <c r="F8817" s="2">
        <v>0</v>
      </c>
    </row>
    <row r="8818" spans="1:6" x14ac:dyDescent="0.25">
      <c r="A8818" s="3">
        <v>32932</v>
      </c>
      <c r="B8818" s="2">
        <v>0.08</v>
      </c>
      <c r="C8818" s="2">
        <v>0.08</v>
      </c>
      <c r="D8818" s="2">
        <v>0.08</v>
      </c>
      <c r="E8818" s="2">
        <v>0.08</v>
      </c>
      <c r="F8818" s="2">
        <v>0</v>
      </c>
    </row>
    <row r="8819" spans="1:6" x14ac:dyDescent="0.25">
      <c r="A8819" s="3">
        <v>32931</v>
      </c>
      <c r="B8819" s="2">
        <v>0.08</v>
      </c>
      <c r="C8819" s="2">
        <v>0.08</v>
      </c>
      <c r="D8819" s="2">
        <v>0.08</v>
      </c>
      <c r="E8819" s="2">
        <v>0.08</v>
      </c>
      <c r="F8819" s="2">
        <v>0</v>
      </c>
    </row>
    <row r="8820" spans="1:6" x14ac:dyDescent="0.25">
      <c r="A8820" s="3">
        <v>32930</v>
      </c>
      <c r="B8820" s="2">
        <v>0.08</v>
      </c>
      <c r="C8820" s="2">
        <v>0.08</v>
      </c>
      <c r="D8820" s="2">
        <v>0.08</v>
      </c>
      <c r="E8820" s="2">
        <v>0.08</v>
      </c>
      <c r="F8820" s="2">
        <v>0</v>
      </c>
    </row>
    <row r="8821" spans="1:6" x14ac:dyDescent="0.25">
      <c r="A8821" s="3">
        <v>32927</v>
      </c>
      <c r="B8821" s="2">
        <v>0.08</v>
      </c>
      <c r="C8821" s="2">
        <v>0.08</v>
      </c>
      <c r="D8821" s="2">
        <v>0.08</v>
      </c>
      <c r="E8821" s="2">
        <v>0.08</v>
      </c>
      <c r="F8821" s="2">
        <v>0</v>
      </c>
    </row>
    <row r="8822" spans="1:6" x14ac:dyDescent="0.25">
      <c r="A8822" s="3">
        <v>32926</v>
      </c>
      <c r="B8822" s="2">
        <v>0.08</v>
      </c>
      <c r="C8822" s="2">
        <v>0.08</v>
      </c>
      <c r="D8822" s="2">
        <v>0.08</v>
      </c>
      <c r="E8822" s="2">
        <v>0.08</v>
      </c>
      <c r="F8822" s="2">
        <v>0</v>
      </c>
    </row>
    <row r="8823" spans="1:6" x14ac:dyDescent="0.25">
      <c r="A8823" s="3">
        <v>32925</v>
      </c>
      <c r="B8823" s="2">
        <v>0.08</v>
      </c>
      <c r="C8823" s="2">
        <v>0.08</v>
      </c>
      <c r="D8823" s="2">
        <v>0.08</v>
      </c>
      <c r="E8823" s="2">
        <v>0.08</v>
      </c>
      <c r="F8823" s="2">
        <v>0</v>
      </c>
    </row>
    <row r="8824" spans="1:6" x14ac:dyDescent="0.25">
      <c r="A8824" s="3">
        <v>32924</v>
      </c>
      <c r="B8824" s="2">
        <v>0.08</v>
      </c>
      <c r="C8824" s="2">
        <v>0.08</v>
      </c>
      <c r="D8824" s="2">
        <v>0.08</v>
      </c>
      <c r="E8824" s="2">
        <v>0.08</v>
      </c>
      <c r="F8824" s="2">
        <v>0</v>
      </c>
    </row>
  </sheetData>
  <mergeCells count="8">
    <mergeCell ref="R20:T20"/>
    <mergeCell ref="V1:Z1"/>
    <mergeCell ref="AA1:AD1"/>
    <mergeCell ref="AF1:AH1"/>
    <mergeCell ref="AJ1:AR1"/>
    <mergeCell ref="R1:T1"/>
    <mergeCell ref="R3:T3"/>
    <mergeCell ref="R12:T12"/>
  </mergeCells>
  <conditionalFormatting sqref="F2:F8824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36FF-3AD4-48BA-8928-BBAB7A1C205E}">
  <sheetPr>
    <tabColor theme="8" tint="0.39997558519241921"/>
  </sheetPr>
  <dimension ref="A1:E40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2.28515625" bestFit="1" customWidth="1"/>
    <col min="3" max="3" width="11.5703125" bestFit="1" customWidth="1"/>
    <col min="4" max="4" width="10.85546875" bestFit="1" customWidth="1"/>
    <col min="5" max="5" width="12.5703125" bestFit="1" customWidth="1"/>
    <col min="6" max="6" width="22.42578125" bestFit="1" customWidth="1"/>
  </cols>
  <sheetData>
    <row r="1" spans="1:5" ht="18.75" x14ac:dyDescent="0.3">
      <c r="A1" s="13" t="s">
        <v>45</v>
      </c>
    </row>
    <row r="3" spans="1:5" x14ac:dyDescent="0.25">
      <c r="A3" s="27" t="s">
        <v>43</v>
      </c>
      <c r="B3" t="s">
        <v>185</v>
      </c>
      <c r="C3" t="s">
        <v>186</v>
      </c>
      <c r="D3" t="s">
        <v>187</v>
      </c>
      <c r="E3" t="s">
        <v>188</v>
      </c>
    </row>
    <row r="4" spans="1:5" x14ac:dyDescent="0.25">
      <c r="A4" s="44" t="s">
        <v>149</v>
      </c>
      <c r="B4">
        <v>20.959999999999905</v>
      </c>
      <c r="C4">
        <v>21.169999999999906</v>
      </c>
      <c r="D4">
        <v>20.809999999999906</v>
      </c>
      <c r="E4">
        <v>21.009999999999906</v>
      </c>
    </row>
    <row r="5" spans="1:5" x14ac:dyDescent="0.25">
      <c r="A5" s="44" t="s">
        <v>150</v>
      </c>
      <c r="B5">
        <v>64.760000000000005</v>
      </c>
      <c r="C5">
        <v>66.090000000000018</v>
      </c>
      <c r="D5">
        <v>63.460000000000029</v>
      </c>
      <c r="E5">
        <v>64.890000000000043</v>
      </c>
    </row>
    <row r="6" spans="1:5" x14ac:dyDescent="0.25">
      <c r="A6" s="44" t="s">
        <v>151</v>
      </c>
      <c r="B6">
        <v>174.13000000000022</v>
      </c>
      <c r="C6">
        <v>177.49000000000026</v>
      </c>
      <c r="D6">
        <v>171.12000000000006</v>
      </c>
      <c r="E6">
        <v>174.68000000000035</v>
      </c>
    </row>
    <row r="7" spans="1:5" x14ac:dyDescent="0.25">
      <c r="A7" s="44" t="s">
        <v>152</v>
      </c>
      <c r="B7">
        <v>350.78999999999996</v>
      </c>
      <c r="C7">
        <v>357.7200000000002</v>
      </c>
      <c r="D7">
        <v>342.83000000000015</v>
      </c>
      <c r="E7">
        <v>350.95999999999987</v>
      </c>
    </row>
    <row r="8" spans="1:5" x14ac:dyDescent="0.25">
      <c r="A8" s="44" t="s">
        <v>153</v>
      </c>
      <c r="B8">
        <v>412.90000000000009</v>
      </c>
      <c r="C8">
        <v>420.67999999999978</v>
      </c>
      <c r="D8">
        <v>402.98</v>
      </c>
      <c r="E8">
        <v>412.13000000000011</v>
      </c>
    </row>
    <row r="9" spans="1:5" x14ac:dyDescent="0.25">
      <c r="A9" s="44" t="s">
        <v>154</v>
      </c>
      <c r="B9">
        <v>761.3899999999993</v>
      </c>
      <c r="C9">
        <v>776.1400000000001</v>
      </c>
      <c r="D9">
        <v>746.88000000000022</v>
      </c>
      <c r="E9">
        <v>762.77999999999929</v>
      </c>
    </row>
    <row r="10" spans="1:5" x14ac:dyDescent="0.25">
      <c r="A10" s="44" t="s">
        <v>155</v>
      </c>
      <c r="B10">
        <v>1515.650000000001</v>
      </c>
      <c r="C10">
        <v>1540.6899999999982</v>
      </c>
      <c r="D10">
        <v>1485.1699999999994</v>
      </c>
      <c r="E10">
        <v>1515.1200000000006</v>
      </c>
    </row>
    <row r="11" spans="1:5" x14ac:dyDescent="0.25">
      <c r="A11" s="44" t="s">
        <v>156</v>
      </c>
      <c r="B11">
        <v>1956.4699999999996</v>
      </c>
      <c r="C11">
        <v>1991.1400000000012</v>
      </c>
      <c r="D11">
        <v>1917.9799999999993</v>
      </c>
      <c r="E11">
        <v>1956.6500000000008</v>
      </c>
    </row>
    <row r="12" spans="1:5" x14ac:dyDescent="0.25">
      <c r="A12" s="44" t="s">
        <v>157</v>
      </c>
      <c r="B12">
        <v>3591.4300000000017</v>
      </c>
      <c r="C12">
        <v>3653.15</v>
      </c>
      <c r="D12">
        <v>3519.56</v>
      </c>
      <c r="E12">
        <v>3589.7399999999984</v>
      </c>
    </row>
    <row r="13" spans="1:5" x14ac:dyDescent="0.25">
      <c r="A13" s="44" t="s">
        <v>158</v>
      </c>
      <c r="B13">
        <v>8191.64</v>
      </c>
      <c r="C13">
        <v>8312.2899999999991</v>
      </c>
      <c r="D13">
        <v>8023.7100000000037</v>
      </c>
      <c r="E13">
        <v>8177.9099999999953</v>
      </c>
    </row>
    <row r="14" spans="1:5" x14ac:dyDescent="0.25">
      <c r="A14" s="44" t="s">
        <v>159</v>
      </c>
      <c r="B14">
        <v>15268.879999999988</v>
      </c>
      <c r="C14">
        <v>15660.909999999991</v>
      </c>
      <c r="D14">
        <v>14843.110000000006</v>
      </c>
      <c r="E14">
        <v>15249.980000000003</v>
      </c>
    </row>
    <row r="15" spans="1:5" x14ac:dyDescent="0.25">
      <c r="A15" s="44" t="s">
        <v>160</v>
      </c>
      <c r="B15">
        <v>5146.1499999999996</v>
      </c>
      <c r="C15">
        <v>5306.0800000000017</v>
      </c>
      <c r="D15">
        <v>4968.4700000000012</v>
      </c>
      <c r="E15">
        <v>5127.0300000000016</v>
      </c>
    </row>
    <row r="16" spans="1:5" x14ac:dyDescent="0.25">
      <c r="A16" s="44" t="s">
        <v>161</v>
      </c>
      <c r="B16">
        <v>3687.7500000000018</v>
      </c>
      <c r="C16">
        <v>3780.2100000000014</v>
      </c>
      <c r="D16">
        <v>3594.1400000000003</v>
      </c>
      <c r="E16">
        <v>3683.22</v>
      </c>
    </row>
    <row r="17" spans="1:5" x14ac:dyDescent="0.25">
      <c r="A17" s="44" t="s">
        <v>162</v>
      </c>
      <c r="B17">
        <v>4489.58</v>
      </c>
      <c r="C17">
        <v>4553.3600000000006</v>
      </c>
      <c r="D17">
        <v>4426.2500000000009</v>
      </c>
      <c r="E17">
        <v>4489.489999999998</v>
      </c>
    </row>
    <row r="18" spans="1:5" x14ac:dyDescent="0.25">
      <c r="A18" s="44" t="s">
        <v>163</v>
      </c>
      <c r="B18">
        <v>5448.5100000000011</v>
      </c>
      <c r="C18">
        <v>5517.8099999999977</v>
      </c>
      <c r="D18">
        <v>5378.5300000000007</v>
      </c>
      <c r="E18">
        <v>5442.619999999999</v>
      </c>
    </row>
    <row r="19" spans="1:5" x14ac:dyDescent="0.25">
      <c r="A19" s="44" t="s">
        <v>164</v>
      </c>
      <c r="B19">
        <v>4577.5</v>
      </c>
      <c r="C19">
        <v>4621.9900000000016</v>
      </c>
      <c r="D19">
        <v>4541.3800000000019</v>
      </c>
      <c r="E19">
        <v>4576.5400000000009</v>
      </c>
    </row>
    <row r="20" spans="1:5" x14ac:dyDescent="0.25">
      <c r="A20" s="44" t="s">
        <v>165</v>
      </c>
      <c r="B20">
        <v>5416.08</v>
      </c>
      <c r="C20">
        <v>5480.9499999999953</v>
      </c>
      <c r="D20">
        <v>5368.0499999999975</v>
      </c>
      <c r="E20">
        <v>5425.1699999999973</v>
      </c>
    </row>
    <row r="21" spans="1:5" x14ac:dyDescent="0.25">
      <c r="A21" s="44" t="s">
        <v>166</v>
      </c>
      <c r="B21">
        <v>7173.61</v>
      </c>
      <c r="C21">
        <v>7251.5199999999904</v>
      </c>
      <c r="D21">
        <v>7097.5499999999975</v>
      </c>
      <c r="E21">
        <v>7172.2899999999991</v>
      </c>
    </row>
    <row r="22" spans="1:5" x14ac:dyDescent="0.25">
      <c r="A22" s="44" t="s">
        <v>167</v>
      </c>
      <c r="B22">
        <v>5688.1100000000042</v>
      </c>
      <c r="C22">
        <v>5796.06</v>
      </c>
      <c r="D22">
        <v>5590.3100000000013</v>
      </c>
      <c r="E22">
        <v>5687.7399999999989</v>
      </c>
    </row>
    <row r="23" spans="1:5" x14ac:dyDescent="0.25">
      <c r="A23" s="44" t="s">
        <v>168</v>
      </c>
      <c r="B23">
        <v>5031.1499999999996</v>
      </c>
      <c r="C23">
        <v>5103.3999999999969</v>
      </c>
      <c r="D23">
        <v>4967.09</v>
      </c>
      <c r="E23">
        <v>5038.6000000000004</v>
      </c>
    </row>
    <row r="24" spans="1:5" x14ac:dyDescent="0.25">
      <c r="A24" s="44" t="s">
        <v>169</v>
      </c>
      <c r="B24">
        <v>5849.7599999999993</v>
      </c>
      <c r="C24">
        <v>5909.3099999999968</v>
      </c>
      <c r="D24">
        <v>5785.9000000000024</v>
      </c>
      <c r="E24">
        <v>5848.34</v>
      </c>
    </row>
    <row r="25" spans="1:5" x14ac:dyDescent="0.25">
      <c r="A25" s="44" t="s">
        <v>170</v>
      </c>
      <c r="B25">
        <v>4376.6799999999967</v>
      </c>
      <c r="C25">
        <v>4423.659999999998</v>
      </c>
      <c r="D25">
        <v>4330.2900000000036</v>
      </c>
      <c r="E25">
        <v>4376.029999999997</v>
      </c>
    </row>
    <row r="26" spans="1:5" x14ac:dyDescent="0.25">
      <c r="A26" s="44" t="s">
        <v>171</v>
      </c>
      <c r="B26">
        <v>4644.130000000001</v>
      </c>
      <c r="C26">
        <v>4686.9000000000015</v>
      </c>
      <c r="D26">
        <v>4603.5700000000052</v>
      </c>
      <c r="E26">
        <v>4645.8500000000004</v>
      </c>
    </row>
    <row r="27" spans="1:5" x14ac:dyDescent="0.25">
      <c r="A27" s="44" t="s">
        <v>172</v>
      </c>
      <c r="B27">
        <v>5698.9399999999951</v>
      </c>
      <c r="C27">
        <v>5748.1699999999983</v>
      </c>
      <c r="D27">
        <v>5656.5199999999968</v>
      </c>
      <c r="E27">
        <v>5704.8600000000006</v>
      </c>
    </row>
    <row r="28" spans="1:5" x14ac:dyDescent="0.25">
      <c r="A28" s="44" t="s">
        <v>173</v>
      </c>
      <c r="B28">
        <v>6105.8100000000013</v>
      </c>
      <c r="C28">
        <v>6152.6799999999985</v>
      </c>
      <c r="D28">
        <v>6063.5399999999991</v>
      </c>
      <c r="E28">
        <v>6111.7899999999981</v>
      </c>
    </row>
    <row r="29" spans="1:5" x14ac:dyDescent="0.25">
      <c r="A29" s="44" t="s">
        <v>174</v>
      </c>
      <c r="B29">
        <v>7018.979999999995</v>
      </c>
      <c r="C29">
        <v>7079.9299999999957</v>
      </c>
      <c r="D29">
        <v>6958.69</v>
      </c>
      <c r="E29">
        <v>7018.1600000000044</v>
      </c>
    </row>
    <row r="30" spans="1:5" x14ac:dyDescent="0.25">
      <c r="A30" s="44" t="s">
        <v>175</v>
      </c>
      <c r="B30">
        <v>7252.4999999999991</v>
      </c>
      <c r="C30">
        <v>7305.6199999999981</v>
      </c>
      <c r="D30">
        <v>7197.199999999998</v>
      </c>
      <c r="E30">
        <v>7254.9899999999961</v>
      </c>
    </row>
    <row r="31" spans="1:5" x14ac:dyDescent="0.25">
      <c r="A31" s="44" t="s">
        <v>176</v>
      </c>
      <c r="B31">
        <v>8280.6999999999989</v>
      </c>
      <c r="C31">
        <v>8328.3500000000058</v>
      </c>
      <c r="D31">
        <v>8231.74</v>
      </c>
      <c r="E31">
        <v>8282.0199999999968</v>
      </c>
    </row>
    <row r="32" spans="1:5" x14ac:dyDescent="0.25">
      <c r="A32" s="44" t="s">
        <v>177</v>
      </c>
      <c r="B32">
        <v>11066.839999999987</v>
      </c>
      <c r="C32">
        <v>11160.879999999996</v>
      </c>
      <c r="D32">
        <v>10947.919999999998</v>
      </c>
      <c r="E32">
        <v>11053.1</v>
      </c>
    </row>
    <row r="33" spans="1:5" x14ac:dyDescent="0.25">
      <c r="A33" s="44" t="s">
        <v>178</v>
      </c>
      <c r="B33">
        <v>12742.610000000004</v>
      </c>
      <c r="C33">
        <v>12837.120000000003</v>
      </c>
      <c r="D33">
        <v>12646.850000000004</v>
      </c>
      <c r="E33">
        <v>12741.629999999997</v>
      </c>
    </row>
    <row r="34" spans="1:5" x14ac:dyDescent="0.25">
      <c r="A34" s="44" t="s">
        <v>179</v>
      </c>
      <c r="B34">
        <v>10891.99</v>
      </c>
      <c r="C34">
        <v>11014.149999999996</v>
      </c>
      <c r="D34">
        <v>10727.510000000011</v>
      </c>
      <c r="E34">
        <v>10902.479999999987</v>
      </c>
    </row>
    <row r="35" spans="1:5" x14ac:dyDescent="0.25">
      <c r="A35" s="44" t="s">
        <v>180</v>
      </c>
      <c r="B35">
        <v>13397.630000000001</v>
      </c>
      <c r="C35">
        <v>13513.28999999999</v>
      </c>
      <c r="D35">
        <v>13306.649999999989</v>
      </c>
      <c r="E35">
        <v>13423.810000000003</v>
      </c>
    </row>
    <row r="36" spans="1:5" x14ac:dyDescent="0.25">
      <c r="A36" s="44" t="s">
        <v>181</v>
      </c>
      <c r="B36">
        <v>12185.56</v>
      </c>
      <c r="C36">
        <v>12306.8</v>
      </c>
      <c r="D36">
        <v>12059.67</v>
      </c>
      <c r="E36">
        <v>12180.919999999993</v>
      </c>
    </row>
    <row r="37" spans="1:5" x14ac:dyDescent="0.25">
      <c r="A37" s="44" t="s">
        <v>182</v>
      </c>
      <c r="B37">
        <v>12686.920000000004</v>
      </c>
      <c r="C37">
        <v>12771.500000000007</v>
      </c>
      <c r="D37">
        <v>12602.26</v>
      </c>
      <c r="E37">
        <v>12691.139999999998</v>
      </c>
    </row>
    <row r="38" spans="1:5" x14ac:dyDescent="0.25">
      <c r="A38" s="44" t="s">
        <v>183</v>
      </c>
      <c r="B38">
        <v>12791.819999999994</v>
      </c>
      <c r="C38">
        <v>12879.29</v>
      </c>
      <c r="D38">
        <v>12711.51</v>
      </c>
      <c r="E38">
        <v>12795.169999999998</v>
      </c>
    </row>
    <row r="39" spans="1:5" x14ac:dyDescent="0.25">
      <c r="A39" s="44" t="s">
        <v>184</v>
      </c>
      <c r="B39">
        <v>2718.8400000000011</v>
      </c>
      <c r="C39">
        <v>2742.15</v>
      </c>
      <c r="D39">
        <v>2697.0099999999993</v>
      </c>
      <c r="E39">
        <v>2718.88</v>
      </c>
    </row>
    <row r="40" spans="1:5" x14ac:dyDescent="0.25">
      <c r="A40" s="44" t="s">
        <v>44</v>
      </c>
      <c r="B40">
        <v>216677.15</v>
      </c>
      <c r="C40">
        <v>219248.64999999991</v>
      </c>
      <c r="D40">
        <v>213996.21000000008</v>
      </c>
      <c r="E40">
        <v>216667.71999999997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64DCE3-79BD-48BA-BC3D-D99B42D95C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cisco stock data kaggle</vt:lpstr>
      <vt:lpstr>stock analysis</vt:lpstr>
      <vt:lpstr>Pivot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 rana</dc:creator>
  <cp:lastModifiedBy>partha rana</cp:lastModifiedBy>
  <dcterms:created xsi:type="dcterms:W3CDTF">2026-06-04T17:38:43Z</dcterms:created>
  <dcterms:modified xsi:type="dcterms:W3CDTF">2026-06-05T16:46:55Z</dcterms:modified>
</cp:coreProperties>
</file>