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rtheastern University\project\ProbStat Project\"/>
    </mc:Choice>
  </mc:AlternateContent>
  <bookViews>
    <workbookView xWindow="0" yWindow="0" windowWidth="20490" windowHeight="7155" activeTab="1"/>
  </bookViews>
  <sheets>
    <sheet name="Form Responses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5" i="2" l="1"/>
  <c r="M5" i="2"/>
  <c r="L5" i="2"/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4" i="2"/>
  <c r="D2" i="2"/>
</calcChain>
</file>

<file path=xl/sharedStrings.xml><?xml version="1.0" encoding="utf-8"?>
<sst xmlns="http://schemas.openxmlformats.org/spreadsheetml/2006/main" count="772" uniqueCount="249">
  <si>
    <t>Timestamp</t>
  </si>
  <si>
    <t>Name</t>
  </si>
  <si>
    <t>Email</t>
  </si>
  <si>
    <t>Gender</t>
  </si>
  <si>
    <t>Age</t>
  </si>
  <si>
    <t>How many days in a week do you run/ jog?</t>
  </si>
  <si>
    <t>Types of running gadget that you use frequently</t>
  </si>
  <si>
    <t xml:space="preserve">What is your objective as a runner? Choose all that apply </t>
  </si>
  <si>
    <t>Which of the mode for the race competition will you prefer on this application?</t>
  </si>
  <si>
    <t>Which of the following features would you like to have in this application?</t>
  </si>
  <si>
    <t>In order to participate in a race/marathon, you have to chip in some money. If you win you will get a reward ( double of money what you have paid to enter in the race/marathon), what would be that amount you would like to contribute to enter in a race/marathon?</t>
  </si>
  <si>
    <t/>
  </si>
  <si>
    <t>Did we miss anything?</t>
  </si>
  <si>
    <t>Nidhi Agrawal</t>
  </si>
  <si>
    <t>nidhiagrawal133@gmail.com</t>
  </si>
  <si>
    <t>Female</t>
  </si>
  <si>
    <t>21-35</t>
  </si>
  <si>
    <t>I just run and time myself</t>
  </si>
  <si>
    <t>Fun, Fitness</t>
  </si>
  <si>
    <t>Distance, Time, Speed, Calories Burned</t>
  </si>
  <si>
    <t>Very positive</t>
  </si>
  <si>
    <t>$</t>
  </si>
  <si>
    <t>no</t>
  </si>
  <si>
    <t>Vidit</t>
  </si>
  <si>
    <t>viditdave95@gmail.com</t>
  </si>
  <si>
    <t>Male</t>
  </si>
  <si>
    <t>I have no gadgets</t>
  </si>
  <si>
    <t>Fun</t>
  </si>
  <si>
    <t>Distance, Time, Speed, Calories Burned, Steps, Map, Average Pace</t>
  </si>
  <si>
    <t>₹</t>
  </si>
  <si>
    <t>Vatsal Nimeshkumar Thakkar</t>
  </si>
  <si>
    <t>vatsal231@gmail.com</t>
  </si>
  <si>
    <t>Fitness</t>
  </si>
  <si>
    <t>Race with one or more players located anywhere in the world!, Marathon, Distance, Average Pace</t>
  </si>
  <si>
    <t>Nope</t>
  </si>
  <si>
    <t>Arch Jignesh Desai</t>
  </si>
  <si>
    <t>desai.388@tamu.edu</t>
  </si>
  <si>
    <t>I have a smartphone but only listen to music really</t>
  </si>
  <si>
    <t>Race with one or more players located anywhere in the world!</t>
  </si>
  <si>
    <t>Distance, Time, Speed, Calories Burned, Steps, Map, Average Pace, Rank</t>
  </si>
  <si>
    <t>No</t>
  </si>
  <si>
    <t>Deepak Tatwa</t>
  </si>
  <si>
    <t>deepaktatwa123@gmail.com</t>
  </si>
  <si>
    <t>Smartphone GPS app e.g. Runtastic, Google Fit, iPhone Health...</t>
  </si>
  <si>
    <t>Speed, Calories Burned</t>
  </si>
  <si>
    <t>Somewhat positive</t>
  </si>
  <si>
    <t>Going great</t>
  </si>
  <si>
    <t xml:space="preserve">Jitendra Sharma </t>
  </si>
  <si>
    <t xml:space="preserve">js2441995@gmail.com </t>
  </si>
  <si>
    <t>Distance, Time, Calories Burned, Steps</t>
  </si>
  <si>
    <t xml:space="preserve">Manogjna </t>
  </si>
  <si>
    <t>potluri.m@husky.neu.edu</t>
  </si>
  <si>
    <t>Marathon</t>
  </si>
  <si>
    <t>Distance, Time, Speed, Calories Burned, Map, Average Pace, Rank</t>
  </si>
  <si>
    <t>None</t>
  </si>
  <si>
    <t>Harshit Awasthi</t>
  </si>
  <si>
    <t>awasthiharshit77@gmail.com</t>
  </si>
  <si>
    <t>Shivam</t>
  </si>
  <si>
    <t>iamshivam95@gmail.com</t>
  </si>
  <si>
    <t>Dedicated GPS sports watch e.g. Garmin, Polar, Fitbit, TomTom...</t>
  </si>
  <si>
    <t>Fitness, Recreational Racing, Racing for improved performances</t>
  </si>
  <si>
    <t>Saurabh Kumar Sain</t>
  </si>
  <si>
    <t>sam.sain.sks@gmail.com</t>
  </si>
  <si>
    <t>Recreational Racing</t>
  </si>
  <si>
    <t>Calories Burned</t>
  </si>
  <si>
    <t xml:space="preserve">Bhai </t>
  </si>
  <si>
    <t>Govindrakesh Iyer</t>
  </si>
  <si>
    <t>govindrakesh1995@gmail.com</t>
  </si>
  <si>
    <t>Fun, Fitness, Recreational Racing</t>
  </si>
  <si>
    <t>Please come up with some ideas to compensate the advantages/disadvantages due to slope in different locations.</t>
  </si>
  <si>
    <t>faraaz khan</t>
  </si>
  <si>
    <t>kfaraaz99@gmail.com</t>
  </si>
  <si>
    <t>Not interested in competitions.</t>
  </si>
  <si>
    <t>Distance, Steps, Average Pace, Rank</t>
  </si>
  <si>
    <t>Neutral</t>
  </si>
  <si>
    <t>Nope. You're all good.</t>
  </si>
  <si>
    <t>Rutul</t>
  </si>
  <si>
    <t>rutul25101995shah@gmail.com</t>
  </si>
  <si>
    <t>Distance, Time, Speed, Calories Burned, Average Pace</t>
  </si>
  <si>
    <t>parth shah</t>
  </si>
  <si>
    <t>parthshah191195@gmail.com</t>
  </si>
  <si>
    <t>Distance, Calories Burned</t>
  </si>
  <si>
    <t>H</t>
  </si>
  <si>
    <t>Distance, Time, Speed, Calories Burned, Map, Rank</t>
  </si>
  <si>
    <t>can be added as feature: training videos (to avoid injuries)</t>
  </si>
  <si>
    <t>T</t>
  </si>
  <si>
    <t>Fun, Recreational Racing</t>
  </si>
  <si>
    <t>Distance, Time, Speed, Map, Average Pace</t>
  </si>
  <si>
    <t>Somewhat negative</t>
  </si>
  <si>
    <t xml:space="preserve">How Will you known if the other person has cheated or not?
What monitoring techniques will you use?
</t>
  </si>
  <si>
    <t>Umesh Rana</t>
  </si>
  <si>
    <t>umeshrana2001@yahoo.co.in</t>
  </si>
  <si>
    <t>above 50</t>
  </si>
  <si>
    <t>Distance, Time, Speed, Calories Burned, Steps, Map, Rank</t>
  </si>
  <si>
    <t xml:space="preserve">Pragnesh Rana </t>
  </si>
  <si>
    <t>ewealth73002@gmail.com</t>
  </si>
  <si>
    <t>35-50</t>
  </si>
  <si>
    <t>Calories Burned, Steps, Average Pace</t>
  </si>
  <si>
    <t>Shaishav Shah</t>
  </si>
  <si>
    <t>shaishav.shah1103@gmail.com</t>
  </si>
  <si>
    <t>Spandan</t>
  </si>
  <si>
    <t>spandankosambi@gmail.com</t>
  </si>
  <si>
    <t>Ishan</t>
  </si>
  <si>
    <t>Fun, Fitness, Recreational Racing, Racing for improved performances</t>
  </si>
  <si>
    <t>Distance, Time, Speed, Steps, Map, Average Pace, Rank</t>
  </si>
  <si>
    <t>There is already an application like this, its India based, for corporate sector. I forgot the name. It measures total steps and the competition is nation-wide, on a personal level as well as company level. I used it for a quarter and then lost my interest, because of the boring UI it had and some inaccurate data it used to show once in a while. Plus the rewards and all were very complicated, try to keep it simple!</t>
  </si>
  <si>
    <t>Jaydeep Shah</t>
  </si>
  <si>
    <t>shah.jayd@husky.neu.edu</t>
  </si>
  <si>
    <t>App could have section which features articles 
 related to running/health or anything of similar nature.</t>
  </si>
  <si>
    <t>Deep</t>
  </si>
  <si>
    <t>dp27495@gmail.com</t>
  </si>
  <si>
    <t>Distance, Time, Speed, Map</t>
  </si>
  <si>
    <t xml:space="preserve">Accuracy of GPS. </t>
  </si>
  <si>
    <t>Dharmesh Shah</t>
  </si>
  <si>
    <t>dgshah68@gmail.com</t>
  </si>
  <si>
    <t>Distance, Time, Speed, Calories Burned, Steps, Average Pace</t>
  </si>
  <si>
    <t>Tejal Shah</t>
  </si>
  <si>
    <t>tejal2223@yahoo.com</t>
  </si>
  <si>
    <t>Jay Mehta</t>
  </si>
  <si>
    <t>jvmmht@gmail.com</t>
  </si>
  <si>
    <t>Distance, Time, Calories Burned, Steps, Map</t>
  </si>
  <si>
    <t>Sarth Rana</t>
  </si>
  <si>
    <t>sarthrana2110@gmail.com</t>
  </si>
  <si>
    <t>Bhavin Rana</t>
  </si>
  <si>
    <t>chu.bhavin@gmail.com</t>
  </si>
  <si>
    <t>Map</t>
  </si>
  <si>
    <t>Nirmal Desai</t>
  </si>
  <si>
    <t>nirmal.desi@sxca.edu.in</t>
  </si>
  <si>
    <t>Distance, Speed, Calories Burned, Steps</t>
  </si>
  <si>
    <t>Rana Yash</t>
  </si>
  <si>
    <t>yashrana2871@yahoo.com</t>
  </si>
  <si>
    <t>10-20</t>
  </si>
  <si>
    <t>Fun, Fitness, Racing for improved performances</t>
  </si>
  <si>
    <t>Distance, Time, Speed, Calories Burned, Steps, Rank</t>
  </si>
  <si>
    <t>Ashwin muttiah</t>
  </si>
  <si>
    <t>ashwin.muthiah1996@gmail.com</t>
  </si>
  <si>
    <t>Aravind uthaman</t>
  </si>
  <si>
    <t>uthaman.a@husky.neu.edu</t>
  </si>
  <si>
    <t>Abishek</t>
  </si>
  <si>
    <t>ajay.a@husky.neu.edu</t>
  </si>
  <si>
    <t xml:space="preserve">Aishwarya </t>
  </si>
  <si>
    <t>Gowtham</t>
  </si>
  <si>
    <t>genupur.g@husky.neu.edu</t>
  </si>
  <si>
    <t xml:space="preserve">Sreerag </t>
  </si>
  <si>
    <t>Mandakathil.S@husky.neu.edu</t>
  </si>
  <si>
    <t>vinoth</t>
  </si>
  <si>
    <t>Aravind</t>
  </si>
  <si>
    <t>aravind1993@gmail.com</t>
  </si>
  <si>
    <t>Ajith</t>
  </si>
  <si>
    <t>venkatesulu.a@husky.neu.edu</t>
  </si>
  <si>
    <t>nadim</t>
  </si>
  <si>
    <t>nadimv799@gmail.com</t>
  </si>
  <si>
    <t>Fun, Fitness, Racing for improved performances, Racing for age group or other awards</t>
  </si>
  <si>
    <t>biren soni</t>
  </si>
  <si>
    <t>meetplaters@gmail.com</t>
  </si>
  <si>
    <t>Time</t>
  </si>
  <si>
    <t xml:space="preserve">arun </t>
  </si>
  <si>
    <t>aruntheja1996@gmail.com</t>
  </si>
  <si>
    <t>Daniel</t>
  </si>
  <si>
    <t>Sagar</t>
  </si>
  <si>
    <t>Sagar29395@gmail.com</t>
  </si>
  <si>
    <t>Average Pace</t>
  </si>
  <si>
    <t>Avi</t>
  </si>
  <si>
    <t>Avi293@gmail.com</t>
  </si>
  <si>
    <t>Racing for improved performances</t>
  </si>
  <si>
    <t>Speed</t>
  </si>
  <si>
    <t>Samyak</t>
  </si>
  <si>
    <t>Skalathia29@gmail.com</t>
  </si>
  <si>
    <t>Steps, Map</t>
  </si>
  <si>
    <t>Charul Rathod</t>
  </si>
  <si>
    <t>charulrathod93@gmail.com</t>
  </si>
  <si>
    <t>Swati Rathod</t>
  </si>
  <si>
    <t>swatir27@gmail.com</t>
  </si>
  <si>
    <t xml:space="preserve">Nope
</t>
  </si>
  <si>
    <t>Meet Desai</t>
  </si>
  <si>
    <t>desaimeet1994@gmail.com</t>
  </si>
  <si>
    <t>Distance, Time, Speed, Calories Burned, Rank</t>
  </si>
  <si>
    <t>Riddhi</t>
  </si>
  <si>
    <t>rshah9439@gmail.com</t>
  </si>
  <si>
    <t>No. It's perfect! Go ahead</t>
  </si>
  <si>
    <t>Krushal Upadhyay</t>
  </si>
  <si>
    <t>krushal18@gmail.com</t>
  </si>
  <si>
    <t>Distance, Time, Speed, Calories Burned, Steps, Map</t>
  </si>
  <si>
    <t>Jenish</t>
  </si>
  <si>
    <t>Jenishpatel95@gmail.com</t>
  </si>
  <si>
    <t>Udit Shah</t>
  </si>
  <si>
    <t>shah.udit96@gmail.com</t>
  </si>
  <si>
    <t>Time, Speed, Calories Burned, Average Pace</t>
  </si>
  <si>
    <t>Don’t think so</t>
  </si>
  <si>
    <t xml:space="preserve">Keval </t>
  </si>
  <si>
    <t>shahkeval892@gmail.com</t>
  </si>
  <si>
    <t>Kaushal</t>
  </si>
  <si>
    <t>kaushalpatel14497@gmail.com</t>
  </si>
  <si>
    <t>Jay Shah</t>
  </si>
  <si>
    <t>jayshah953010@gmail.com</t>
  </si>
  <si>
    <t>Setu Pandya</t>
  </si>
  <si>
    <t>srpandya95@gmail.com</t>
  </si>
  <si>
    <t>Tushti Desai</t>
  </si>
  <si>
    <t>tushti3112@gmail.com</t>
  </si>
  <si>
    <t>S Kal</t>
  </si>
  <si>
    <t>smrutikalathia@gmail.com</t>
  </si>
  <si>
    <t>Distance, Time, Speed, Average Pace</t>
  </si>
  <si>
    <t xml:space="preserve">Rachita </t>
  </si>
  <si>
    <t>rachita@gmail.com</t>
  </si>
  <si>
    <t>Hirva Shah</t>
  </si>
  <si>
    <t>hirvashah2112@gmail.com</t>
  </si>
  <si>
    <t>Distance, Time, Speed, Calories Burned, Steps</t>
  </si>
  <si>
    <t>Vismay Mehta</t>
  </si>
  <si>
    <t>vismaymehta3@gmail.com</t>
  </si>
  <si>
    <t>Chitrarth</t>
  </si>
  <si>
    <t>csmehta01@Gmail.com</t>
  </si>
  <si>
    <t>Devanshi mehta</t>
  </si>
  <si>
    <t>devmehta1706@gmail.com</t>
  </si>
  <si>
    <t>Calories Burned, Rank</t>
  </si>
  <si>
    <t>Juhi</t>
  </si>
  <si>
    <t>juhicshah16@gmail.com</t>
  </si>
  <si>
    <t>Kushal Shah</t>
  </si>
  <si>
    <t>Shalvi Shah</t>
  </si>
  <si>
    <t>Purav</t>
  </si>
  <si>
    <t>puravdoshi14@gmail.com</t>
  </si>
  <si>
    <t>Vedang</t>
  </si>
  <si>
    <t xml:space="preserve">1. Very Positive </t>
  </si>
  <si>
    <t>2. Somewhat Positive</t>
  </si>
  <si>
    <t>3. Neutral</t>
  </si>
  <si>
    <t>4. Somewhat Negative</t>
  </si>
  <si>
    <t>5. Very Negative</t>
  </si>
  <si>
    <t xml:space="preserve">Probabolity </t>
  </si>
  <si>
    <t>Race</t>
  </si>
  <si>
    <t xml:space="preserve">Not Intrested </t>
  </si>
  <si>
    <t>Competitions</t>
  </si>
  <si>
    <t>10 - 20</t>
  </si>
  <si>
    <t>21 - 35</t>
  </si>
  <si>
    <t>36 - 50</t>
  </si>
  <si>
    <t>Above 50</t>
  </si>
  <si>
    <t>Age Groups</t>
  </si>
  <si>
    <t xml:space="preserve">Sample       </t>
  </si>
  <si>
    <t xml:space="preserve">N  </t>
  </si>
  <si>
    <t xml:space="preserve">Mean  </t>
  </si>
  <si>
    <t>StDev</t>
  </si>
  <si>
    <t>SE Mean</t>
  </si>
  <si>
    <t xml:space="preserve">Dollar        </t>
  </si>
  <si>
    <t>Eq. Dollars</t>
  </si>
  <si>
    <t>Diﬀerence</t>
  </si>
  <si>
    <t>Pooled StDev</t>
  </si>
  <si>
    <t>95% CI for Diﬀerence</t>
  </si>
  <si>
    <t>(9.7,40.1)</t>
  </si>
  <si>
    <t>T-Value</t>
  </si>
  <si>
    <t>DF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</si>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</sst>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0.5"/>
      <color rgb="FF37373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to Idea</a:t>
            </a:r>
          </a:p>
        </c:rich>
      </c:tx>
      <c:layout>
        <c:manualLayout>
          <c:xMode val="edge"/>
          <c:yMode val="edge"/>
          <c:x val="0.268874890638670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1. Very Positive </c:v>
                </c:pt>
                <c:pt idx="1">
                  <c:v>2. Somewhat Positive</c:v>
                </c:pt>
                <c:pt idx="2">
                  <c:v>3. Neutral</c:v>
                </c:pt>
                <c:pt idx="3">
                  <c:v>4. Somewhat Negative</c:v>
                </c:pt>
                <c:pt idx="4">
                  <c:v>5. Very Negative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37</c:v>
                </c:pt>
                <c:pt idx="1">
                  <c:v>23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52048"/>
        <c:axId val="-1229242800"/>
      </c:barChart>
      <c:catAx>
        <c:axId val="-12292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42800"/>
        <c:crosses val="autoZero"/>
        <c:auto val="1"/>
        <c:lblAlgn val="ctr"/>
        <c:lblOffset val="100"/>
        <c:noMultiLvlLbl val="0"/>
      </c:catAx>
      <c:valAx>
        <c:axId val="-12292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52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22</xdr:col>
      <xdr:colOff>304800</xdr:colOff>
      <xdr:row>7</xdr:row>
      <xdr:rowOff>104775</xdr:rowOff>
    </xdr:to>
    <xdr:sp macro="" textlink="">
      <xdr:nvSpPr>
        <xdr:cNvPr id="1027" name="AutoShape 3" descr="data:image/png;base64,iVBORw0KGgoAAAANSUhEUgAAAlgAAAFzCAYAAADi5Xe0AAAgAElEQVR4Xu2da7RVVfn/H0HlIgJKmpDhBc1SUrxmFxW8UaaWSZqiIuSldPSm0X30oheW1a93ZQ2VOKaiFiCZpRmYKZqmphWiiOKFCEJCBUVABP7jO8d/MTbHc2A+Z63NnnPtzxqDoeecZ8895+c7L9/1zLnX3mHTpk2bjAsCEIAABCAAAQhAoDICO2CwKmNJQRCAAAQgAAEIQCAQwGDRESAAAQhAAAIQgEDFBDBYFQOlOAhAAAIQgAAEIIDBog9AAAIQgAAEIACBiglgsCoGSnEQgAAEIAABCEAAg0UfgAAEIAABCEAAAhUTwGBVDJTiIAABCEAAAhCAAAaLPgABCEAAAhCAAAQqJoDBqhgoxUEAAhCAAAQgAAEMFn0AAhCAAAQgAAEIVEwAg1UxUIqDAAQgAAEIQAACGCz6AAQgAAEIQAACEKiYAAarYqAUBwEIQAACEIAABDBY9AEIQAACEIAABCBQMQEMVsVAKQ4CEIAABCAAAQhgsOgDEIAABCAAAQhAoGICGKyKgVIcBCAAAQhAAAIQwGDRByAAAQhAAAIQgEDFBDBYFQOlOAhAAAIQgAAEIIDBog9AAAIQgAAEIACBigk0xWBt2rTJFi5caH/84x9tyZIl9s4779hOO+1khxxyiJ1yyim2xx57VNyM8sWtXLnSrrnmGhs8eLBNmjTJ+vbtW75QSoAABCAAAQhAoC0JVG6wNmzYYPfcc4/df//91qdPHxsxYkQwKytWrLBFixbZzjvvbOecc46NHDkyKeAYrKTkoDIQgAAEIACBrAlUbrCeeOIJmzZtmg0fPtwmTJhg/fv33wzohRdesBtvvNEGDBhgl19+ue26667JwMNgJSMFFYEABCAAAQhkT6BSg7VmzRq7/vrr7dVXX7XLLrvMhg0btgUgbR3eeeed9tBDD4Us1pFHHrn570uXLrXf//739uKLL4YtxUGDBtlxxx1nH//4x613796b46ZOnWrPPvusXXLJJcHEFZeyY5MnT7aDDjrIxo8fH35dxF544YX21FNP2eOPP27r168PZX/mM58JW5br1q2zKVOm2EsvvbRFXffdd1+2CrPv3jQAAhCAAAQg0BoClRqsxYsXB4O1995728UXXxzOXXW+5s+fb7fffrsde+yxduKJJ4Y/P/PMM3brrbeG/9fWoc5B/etf/7JXXnklmLBx48ZtNllegyVjpW3Jfv362T777BMM1XPPPWc77LCDffGLXwwmTZm15cuX25/+9KeQcRs9erTttttutv/++29h7lojEe8KAQhAAAIQgEBuBCo1WHPnzrWbbrrJPvKRj9jZZ58dxeKNN96wa6+91t56661geN73vveF1+ks1/Tp001bjo3ZLq/B+uc//2lHHHFEqE9h+B599FGbMWNGyJCdfvrp4f3YIoySiyAIQAACEIAABCIINMVgnXrqqXbyySdHvL2ZTNnNN99sJ5xwgp122mlbvEafQLzuuuuC6SoyYl6Dpe1EGTdlr4qrq+1EDFaUXARBAAIQgAAEIBBBoOUGa/bs2TZr1iy76KKLwpmoxmvt2rXhfNSqVavsiiuusIEDB24+V+U5gxUTi8GK6C2EQAACEIAABCAQRaApBuv444/fvPW2rVp0l5HS6wqD9frrr9uVV14ZDqf3JIOFwdqWCvwdAhCAAAQgAIEqCVRqsIpD7vvtt5/pk3uNn/4rKt35kPu2Mlj6ZKAyWBisKmWnLAhAAAIQgAAEmkmgUoO1rcc0qCF6FMOcOXM2H1zfHmewyGA1swtRNgQgAAEIQAACnQlUarBUePEJPT1HqvODRl9++WXr6OjY4kGjxacItR0oI7TXXnuFOnb3KcL77rvP7r777rAFqa1IXXq+1r333hvOch166KHveg6Wx2DpnJfi+aocBgsEIAABCEAAAj0lULnBkjHSw0Qffvjh8OypAw880Hbcccfw8NF///vf4ZlUEydO3OJTfcVzsHr16hUM0pAhQ+yxxx7r8jlYeiCpnrWl51mpbL3Hf/7zH1u2bFkwWocddliPDJYeQHrDDTeE71A84IADTNucMnBdPcurp7B5HQQgAAEIQAAC7UGgcoNVZJRkVJRpkvnZuHFjMEIf+tCHbOzYseEhnp2vrp7kftJJJ9nRRx/9rrNcelDoHXfcER4OqnNeMkN6OKi+okePY+j8JPeYDJbqozNkeuCpypXJ0qMhZAi5IAABCEAAAhCAgIdAUwyWpwLEQgACEIAABCAAgboRwGDVTVHaAwEIQAACEIBAywlgsFouARWAAAQgAAEIQKBuBDBYdVOU9kAAAhCAAAQg0HICGKyWS0AFIAABCEAAAhCoGwEMVt0UpT0QgAAEIAABCLScAAar5RJQAQhAAAIQgAAE6kYAg1U3RWkPBCAAAQhAAAItJ4DBarkEVAACEIAABCAAgboRwGDVTVHaAwEIQAACEIBAywlgsFouARWAAAQgAAEIQKBuBDBYdVOU9kAAAhCAAAQg0HICGKyWS0AFIAABCEAAAhCoGwEMVt0UpT0QgAAEIAABCLScAAar5RJQAQhAAAIQgAAE6kYAg1U3RWkPBCAAAQhAAAItJ4DBarkEVAACEIAABCAAgboRaBuDtWbNGpsyZYoNHjzYxo8fH3ScN2+ezZgxw1avXm3Dhw8Pv9ffuSAAAQhAAAIQgEAZAm1jsB588EG766677JBDDglGatWqVdbR0WFjxoyxkSNH2qxZs2zZsmXhb7179y7DlNdCAAIQgAAEINDmBNrCYC1fvtxuv/1223333e3tt98OJmrhwoU2e/ZsmzBhgvXt29cWL14cslkTJ060gQMHtnm3oPkQgAAEIAABCJQhUHuDtWHDBps+fbrtt99+IWtVZKnmzp1rc+bMsUmTJgWDtXLlSps6dWowX4MGDSrDlNdCAAIQgAAEINDmBGpvsObPn2+PPPJIME73339/jw3WkiVLbOnSpW3eXWg+BCAAAQhAoL4Ehg4dasOGDaukgbU2WDq8fvPNN9vYsWNt3333DVuCZLAq6TcUAgEIQAACEIDAVgjU2mDpU4I33nijbdq0aQsEMls63P7AAw9wBovhAQEIQAACEIBA5QRqbbA602rMYOk81uTJk2306NE2atQoPkVYedeiQAhAAAIQgED7EmhbgyXJFyxYYNOmTQuH33kOVvsOAloOAQhAAAIQqJpAWxmsquFRHgQgAAEIQAACEOiKAAaLfgEBCEAAAhCAAAQqJoDBqhgoxUEAAhCAAAQgAAEMFn0AAhCAAAQgAAEIVEwAg1UxUIqDAAQgAAEIQAACGCz6AAQgAAEIQAACEKiYAAarYqAUBwEIQAACEIAABDBY9AEIQAACEIAABCBQMQEMVsVAKQ4CEIAABCAAAQhgsOgDEIAABCAAAQhAoGICGKyKgVIcBCAAAQhAAAIQwGDRByAAAQhAAAIQgEDFBDBYFQOlOAhAAAIQgAAEIIDBog9AAAIQgAAEIACBiglgsCoGSnEQgAAEIAABCEAAg0UfgAAEIAABCEAAAhUTwGBVDJTiIAABCEAAAhCAAAarRn1g4Ssb7aqZ62zRio01alX1TRk+pJd996w+NmLPXtUXTokQgAAEIAABM8Ng1agbTLx2DeYqUk+ZrI7L+0VGEwYBCEAAAhDwEcBg+XglHX3SD1YnXb/UKnfvd3ZJrUrUBwIQgAAEakIAg1UTIdUMDJZPTA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wCDFc8q+UgMlk8iDJaPF9EQgAAEIBBPAIMVzyr5SAyWTyIMlo8X0RCAAAQgEE8AgxXPKvlIDJZPIgyWjxfREIAABCAQT6D2Bmvx4sV222232fLly22XXXaxs88+2w455JBAaN68eTZjxgxbvXq1DR8+3MaPH2+DBw+Op5dYJAbLJwgGy8eLaAhAAAIQiCdQa4O1Zs0amzJlih199NF21FFH2Ysvvmh33HGHTZo0yXr16mUdHR02ZswYGzlypM2aNcuWLVsWTFbv3r3jCSYUicHyiYHB8vEiGgIQgAAE4gnU2mCtX7/eXnrpJdt3331tp512spUrV9ovf/lLGzdunOlvs2fPtgkTJljfvn1NmS5lsyZOnGgDBw6MJ5hQJAbLJwYGy8eLaAhAAAIQiCdQa4PViGHTpk325JNP2iOPPBJM1PPPP29z5swJ2SwZLJmvqVOnhgzWoEGD4gkmFInB8omBwfLxIhoCEIAABOIJtIXBmjt3rt10003hDNYFF1xgI0aMMP0OgxXfUeoYicGqo6q0CQIQgEAaBNrCYAm1MlgvvPBCOIOlbcElS5a4DJbily5dmoZq3dTiG/d8MOn6pVa5H4+dn1qVqA8EIAABCLSQwNChQ23YsGGV1KDWBuutt96yRYsWhYyVzmCtXbs2HHo/7rjjrH///pzBqqQL5VsIGax8taPmEIAABFInUGuD9eabb9r1119vJ5xwgh1++OHhU4S33367XXjhhdavXz+bPHmyjR492kaNGsWnCFPvqU2oHwarCVApEgIQgAAEAoFaGyw18OWXX7bf/OY34TlYAwYM2OI5WAsWLLBp06bZqlWreA5WGw4IDFYbik6TIQABCGwnArU3WNuJYxJvw6cIfTJg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JhsHy8iIYABCAAgXgCGKx4VslHYrB8EmGwfLyIhgAEIACBeAIYrHhWyUdisHwSYbB8vIiGAAQgAIF4AhiseFbJR2KwfBLlYLAWvrLRrpq5zhat2OhrXJtFDx/Sy757Vh8bsWevNms5zYUABFIlgMFKVZke1AuD5YOWg8GaeO0azFWkrDJZHZf3i4wmDAIQgEBzCWCwmst3u5aOwfLhzsFgoWn9NPW1iGgIQCBXAhisXJXrot4sxj4xMVg+XjlE56BpDhypIwQgUJ4ABqs8w2RKwGD5pMhhMUbT+mnqaxHREIBArgQwWLkqRwartHIYrNIIkysgB02Tg0aFIACBphDAYDUFa2sKJdvh457DYoym9dPU1yKiIQCBXAlgsHJVjgxWaeUwWKURJldADpomB40KQQACTSGAwWoK1tYUSrbDxz2HxRhN66epr0VEQwACuRLAYOWqHBms0sphsEojTK6AHDRNDhoVggAEmkIAg9UUrK0plGyHj3sOizGa1k9TX4uIhgAEciVQucF666237J577rGxY8da//79N3NZuXKl3XDDDTZp0iTbddddc+WVdL1ZjH3yYLB8vHKIzkHTHDhSRwhAoDyBygzW22+/bU899ZStWLHCpk+fbuPGjbMBAwZsruHcuXNt3rx5dtVVV2GwyuvWZQkYLB/YHBZjNK2fpr4WEQ0BCORKoDKDpczVjBkzbPny5fbYY4/Z0UcfbX369NnMZeedd7YTTzzRRowYkSur5OvNYuyTCIPl45VDdA6a5sCROkIAAuUJVGawiqpoK/D666+3Sy+91AYNGlS+hpQQTQCDFY0qBOawGKNp/TT1tYhoCEAgVwKVGyyBUDbrz3/+s7388stbcBk4cKCdffbZW5zNaja4xYsX22233RYya7vssoudfvrpdvjhh9sOO+wQtiyVdVu9erUNHz7cxo8fb4MHD252lZpWPouxDy0Gy8crh+gcNM2BI3WEAATKE6jcYOks1tVXX236r7YEGw+6a8tw5MiRpu3C7XGtWbPGpkyZErYrjzrqKHvxxRfD+bAJEyaEenV0dNiYMWNCnWbNmmXLli0LJqt3797bo3qVvwcGy4c0h8UYTeunqa9FREMAArkSqNxgvfbaa/ajH/3Ivv71r9uQIUNaykV1efTRR+3444+3fv362dq1a+2WW26xk08+2davX2+zZ88OZqtv376mTJeyWRMnTjRl2nK8WIx9qmGwfLxyiM5B0xw4UkcIQKA8gcoN1oYNG+wXv/hFyF4dfPDB5WtYYQlLliyxmTNn2oUXXhi2L+fMmRMeGyGDpbNjU6dODRmsXM+OYbB8nSWHxRhN66epr0VEQwACuRKo3GDp/NWvfvWrsOWm513prFNxvfe977XvfOc7LTEw2i5UvY444gg75phjTI+NwGDl2m2rqTcGqxqOKZWSg6Yp8aIuEIBA8whUbrCK52GtW7fuXbXe3mewigooq6btP539OuOMM8IZK6/BUvZr6dKlzVOigpK/cc8HKyilfYr48dj5yTcWTX0S5aCpr0VEQwAC25PA0KFDbdiwYZW8ZeUGq5JaVVjIpk2b7N5777VXX301fIKxOMC+cOFCzmBVyDnHonLIdrBF6OtZOWjqaxHREIBArgQqN1g6y/SDH/wgfCKv87W9twhlru677z577rnn7KKLLgoH3Ytr1apVNnnyZBs9erSNGjWKTxHm2oNL1DuHxRiD5RM4B019LSIaAhDIlUDlBkumRuZl48aNm5m88847YYtOn84777zztjiX1UxwMnvXXHONvf7661u8zWGHHRYOsy9YsMCmTZsW6stzsJqpRJpl57AYY7B8fScHTX0tIhoCEMiVQOUGqzsQ+o7Cn/3sZ/bVr36V7yJsUm9hMfaBzWExRtP6aeprEdEQgECuBLabwdI2nbJJ3/ve97J+WnrKQrMY+9TBYPl45RCdg6Y5cKSOEIBAeQKVG6yuzmDpEQnaprviiivszDPP3G5bhOXx5FUCBsunVw6LMZrWT1Nfi4iGAARyJVC5werqDJbgDBgwwHbaaadcOWVRbxZjn0wYLB+vHKJz0DQHjtQRAhAoT6Byg1VU6Y033gjPmpo/f76NGDEiPOBTDx7lah4BDJaPbQ6LMZrWT1Nfi4iGAARyJdAUg/X3v//dfvjDH9qhhx5qu+++u+khnXrulL6f8Mgjj8yVVfL1ZjH2SYTB8vHKIToHTXPgSB0hAIHyBCo3WPqqnKuvvtrOPfdcGzly5OYaPvXUU/brX//avv3tb1v//v3L15wS3kUAg+XrFDksxmhaP019LSIaAhDIlUDlBuu1116z//u//wvZqt12220zFz2mQb//5je/ucXvcwWXYr1ZjH2qYLB8vHKIzkHTHDhSRwhAoDyByg3W+vXr7Sc/+YkddNBBdtZZZ4VPDOrg+8yZM+3ZZ5+1r33taxx2L69blyVgsHxgc1iM0bR+mvpaRDQEIJArgcoNlkAoW6UzWPPmzbM99tjDlNWS4frWt75lQ4YMyZVV8vVmMfZJhMHy8cohOgdNc+BIHSEAgfIEmmKwVC1lrd58803T1+TsuOOO4TENymZxNY8ABsvHNofFGE3rp6mvRURDAAK5EqjUYMlUPf/88+HLlU855ZSwFagtw1mzZtmBBx5oBxxwACariT2FxdgHF4Pl45VDdA6a5sCROkIAAuUJVGqwHnnkEfvpT39qn//85+2MM86w3r1724YNG+zOO+8MX6r8la98xY499tjytaaELglgsHwdI4fFGE3rp6mvRURDAAK5EqjMYK1evdq+//3v2wUXXGAHH3zwu3g8/fTTduutt/KYhib2FBZjH1wMlo9XDtE5aJoDR+oIAQiUJ1CZweru8QxFFbf19/JNoQQMlq8P5LAYo2n9NPW1iGgIQCBXApUZrLVr19qPf/xjGzduHBmsFvUGFmMfeAyWj1cO0TlomgNH6ggBCJQnUJnBUlWKM1jnn39++O7Bvn37mozXE088YbfccgtnsMrrtdUSMFg+wDksxmhaP019LSIaAhDIlUClBksQFi9ebB0dHeG7B4tLX/Ys06X/cjWPAIuxjy0Gy8crh+gcNM2BI3WEAATKE6jcYJWvEiX0lAAGy0cuh8UYTeunqa9FREMAArkSwGDlqlwX9WYx9omJwfLxyiE6B01z4EgdIQCB8gQwWOUZJlMCBssnRQ6LMZrWT1Nfi4iGAARyJYDBylU5MlillcNglUaYXAE5aJocNCoEAQg0hQAGqylYW1Mo2Q4f9xwWYzStn6a+FhENAQjkSgCDlatyZLBKK4fBKo0wuQJy0DQ5aFQIAhBoCgEMVlOwtqZQsh0+7jksxmhaP019LSIaAhDIlQAGK1flyGCVVg6DVRphcgXkoGly0KgQBCDQFAIYrKZgbU2hZDt83HNYjNG0fpr6WkQ0BCCQKwEMVq7KkcEqrRwGqzTC5ArIQdPkoFEhCECgKQQwWE3B2ppCyXb4uOewGKNp/TT1tYhoCEAgVwIYrFyVI4NVWjkMVmmEyRWQg6bJQaNCEIBAUwhgsJqCtTWFku3wcc9hMUbT+mnqaxHREIBArgQwWLkqRwartHIYrNIIkysgB02Tg0aFIACBphDAYDUFa2sKJdvh457DYoym9dPU1yKiIQCBXAlgsHJVjgxWaeUwWKURJldADpomB40KQQACTSGAwWoK1tYUSrbDxz2HxRhN66epr0VEQwACuRLAYOWqHBms0sphsEojTK6AHDRNDhoVggAEmkIAg9UUrK0plGyHj3sOizGa1k9TX4uIhgAEciWAwcpVOTJYpZXDYJVGmFwBOWiaHDQqBAEINIUABqspWFtTKNkOH/ccFmM0rZ+mvhYRDQEI5EoAg5WrcmSwSiuHwSqNMLkCctA0OWhUCAIQaAoBDFZTsLamULIdPu45LMZoWj9NfS0iGgIQyJUABitX5chglVYOg1UaYXIF5BvQ8FsAABxOSURBVKBpctCoEAQg0BQCGKymYG1NoWQ7fNxzWIzRtH6a+lpENAQgkCsBDFauypHBKq0cBqs0wuQKyEHT5KBRIQhAoCkEMFhNwdqaQsl2+LjnsBijaf009bWIaAhAIFcCGKxclSODVVo5DFZphMkVkIOmyUGjQhCAQFMIYLCagrU1hZLt8HHPYTFG0/pp6msR0RCAQK4EMFi5KkcGq7RyGKzSCJMrIAdNk4NGhSAAgaYQwGA1BWtrCiXb4eOew2KMpvXT1NcioiEAgVwJYLByVY4MVmnlMFilESZXQA6aJgeNCkEAAk0hgMFqCtbWFEq2w8c9h8UYTeunqa9FREMAArkSwGDlqhwZrNLKYbBKI0yugBw0TQ4aFYIABJpCAIPVFKytKZRsh497DosxmtZPU1+LiIYABHIlgMHKVTkyWKWVw2CVRphcATlomhw0KgQBCDSFAAarKVhbUyjZDh/3HBZjNK2fpr4WEQ0BCORKAIOVq3JksEorh8EqjTC5AnLQNDloVAgCEGgKAQxWU7C2plCyHT7uOSzGaFo/TX0tIhoCEMiVAAYrV+XIYJVWDoNVGmFyBeSgaXLQqBAEINAUAhispmBtTaFkO3zcc1iM0bR+mvpaRDQEIJArAQxWrsqRwSqtHAarNMLkCshB0+SgUSEIQKApBDBYTcHamkLJdvi457AYo2n9NPW1iGgIQCBXArU3WOvXr7dnnnnGHn74YRs8eLCde+65m7WaN2+ezZgxw1avXm3Dhw+38ePHh5hcLxZjn3IYLB+vHKJz0DQHjtQRAhAoT6D2Bmv69Om2ceNG27BhQ/ivTJSuVatWWUdHh40ZM8ZGjhxps2bNsmXLloW/9+7duzzZFpSAwfJBz2ExRtP6aeprEdEQgECuBGpvsAphZs+evdlA6XcLFy40/W7ChAnWt29fW7x4cchmTZw40QYOHJilnizGPtkwWD5eOUTnoGkOHKkjBCBQnkDbGqy5c+fanDlzbNKkScFgrVy50qZOnRoyWIMGDSpPtgUlYLB80HNYjNG0fpr6WkQ0BCCQKwEMFgYr175but4YrNIIkysgB02Tg0aFIACBphDAYEUarCVLltjSpUubIkJVhX7jng9WVVRblPPjsfOTbyea+iTKQVNfi4iGAAS2J4GhQ4fasGHDKnnLtjVYnMGqpP9kXUgO2Q62CH1dLAdNfS0iGgIQyJVA2xosfYpw8uTJNnr0aBs1ahSfIsy1B5eodw6LMQbLJ3AOmvpaRDQEIJArgbY1WBJswYIFNm3atPDIBp6DlWsX7nm9c1iMMVg+fXPQ1NcioiEAgVwJtI3BylUgT71ZjD20zHJYjNG0fpr6WkQ0BCCQKwEMVq7KdVFvFmOfmBgsH68conPQNAeO1BECEChPAINVnmEyJWCwfFLksBijaf009bWIaAhAIFcCGKxclSODVVo5DFZphMkVkIOmyUGjQhCAQFMIYLCagrU1hZLt8HHPYTFG0/pp6msR0RCAQK4EMFi5KkcGq7RyGKzSCJMrIAdNk4NGhSAAgaYQwGA1BWtrCiXb4eOew2KMpvXT1NcioiEAgVwJYLByVY4MVmnlMFilESZXQA6aJgeNCkEAAk0hgMFqCtbWFEq2w8c9h8UYTeunqa9FREMAArkSwGDlqhwZrNLKYbBKI0yugBw0TQ4aFYIABJpCAIPVFKytKZRsh497DosxmtZL04WvbLSrZq6zRSs2+hrWZtHDh/Sy757Vx0bs2avNWk5z60QAg1UjNVmMfWJisHy8cohOXdOJ167BXEV2JJmsjsv7RUYTBoH0CGCw0tOkxzXCYPnQpb4YqzVoWi9N0bNeevpaQ3S7EcBg1UhxJm+fmBgsH68colPXlDHq60Wp6+lrDdHtRgCDVSPFmbx9YuYweaNpvTRFz3rp6WsN0e1GAINVI8WZvH1iYrB8vHKITl1TxqivF6Wup681RLcbAQxWjRRn8vaJmcPkjab10hQ966WnrzVEtxsBDFaNFGfy9omJwfLxyiE6dU0Zo75elLqevtYQ3W4EMFg1UpzJ2ydmDpM3mtZLU/Ssl56+1hDdbgQwWDVSnMnbJyYGy8crh+jUNWWM+npR6nr6WkN0uxHAYNVIcSZvn5g5TN5oWi9N0bNeevpaQ3S7EcBg1UhxJm+fmBgsH68colPXlDHq60Wp6+lrDdHtRgCDVSPFmbx9YuYweaNpvTRFz3rp6WsN0e1GAINVI8WZvH1iYrB8vHKITl1TxqivF6Wup681RLcbAQxWjRRn8vaJmcPkjab10hQ966WnrzVEtxsBDFaNFGfy9omJwfLxyiE6dU0Zo75elLqevtYQ3W4EMFg1UpzJ2ydmDpM3mtZLU/Ssl56+1hDdbgQwWDVSnMnbJyYGy8crh+jUNWWM+npR6nr6WkN0uxHAYNVIcSZvn5g5TN5oWi9N0bNeevpaQ3S7EcBg1UhxJm+fmBgsH68colPXlDHq60Wp6+lrDdHtRgCDVSPFmbx9YuYweaNpvTRFz3rp6WsN0e1GAINVI8WZvH1iYrB8vHKITl1TxqivF6Wup681RLcbAQxWjRRn8vaJmcPkjab10hQ966WnrzVEtxsBDFaNFGfy9omJwfLxyiE6dU0Zo75elLqevtYQ3W4EMFg1UpzJ2ydmDpM3mtZLU/Ssl56+1hDdbgQwWDVSnMnbJyYGy8crh+jUNWWM+npR6nr6WkN0uxHAYNVIcSZvn5g5TN5oWi9N0bNeevpaQ3S7EcBg1UhxJm+fmBgsH68colPXlDHq60Wp6+lrDdHtRgCDVSPFmbx9YuYweaNpvTRFz3rp6WsN0e1GAINVI8WZvH1iYrB8vHKITl1TxqivF6Wup681RLcbAQxWjRRn8vaJmcPkjab10hQ966WnrzVEtxsBDFaNFGfy9omJwfLxyiE6dU0Zo75elLqevtYQ3W4EMFg1UpzJ2ydmDpM3mtZLU/Ssl56+1hDdbgQwWDVSnMnbJyYGy8crh+jUNWWM+npR6nr6WkN0uxHAYNVIcSZvn5g5TN5oWi9N0bNeevpaQ3S7EcBg1UhxJm+fmBgsH68colPXlDHq60Wp6+lrDdHtRgCDVSPFmbx9YuYweaNpvTRFz3rp6WsN0e1GAINVI8WZvH1iYrB8vHKITl1TxqivF6Wup681RLcbAQxWjRRn8vaJmcPkjab10hQ966WnrzVEtxsBDFaNFGfy9omJwfLxyiE6dU0Zo75elLqevtYQ3W4EMFg1UpzJ2ydmDpM3mtZLU/Ssl56+1hDdbgQwWDVSnMnbJyYGy8crh+jUNWWM+npR6nr6WkN0uxHAYNVIcSZvn5g5TN5oWi9N0bNeeqo1C1/ZaFfNXGeLVmz0Na7NoocP6WXfPauPjdizV9u0HINVI6mZvH1iYrB8vHKITl1TxqivF6Wup1oz8do1mKtIWWWyOi7vFxmdfxgGK38NN7eAydsnZg6TN5rWS1P0rJeeag2a1k9TX4u6j8ZgVUUygXIY6D4RMFg+XjlEp64pY9TXi1LXE4Pl01PROWjqb1XXr8BgVUUygXKYvH0i5DDQ0bRemqJnvfTEYPn0xGD5efGKRAgwefuEwGD5eOUQnbqmjFFfL0pdTwyWT08Mlp8Xr0iEAJO3Twgmbx+vHKJT15Qx6utFqeuJwfLpicHy8+IViRBg8vYJweTt45VDdOqaMkZ9vSh1PTFYPj0xWH5e2b5i3rx5NmPGDFu9erUNHz7cxo8fb4MHD862PUzePumYvH28cohOXVPGqK8Xpa4nBsunJwbLzyvLV6xatco6OjpszJgxNnLkSJs1a5YtW7YsmKzevXtn2SYmb59sTN4+XjlEp64pY9TXi1LXE4Pl0xOD5eeV5SsWLlxos2fPtgkTJljfvn1t8eLFIZs1ceJEGzhwYJZtYvL2ycbk7eOVQ3TqmjJGfb0odT0xWD49MVh+Xlm+Yu7cuTZnzhybNGlSMFgrV660qVOnhgzWoEGDsmwTk7dPNiZvH68colPXlDHq60Wp64nB8umJwfLzyvIVGKwsZau00kzeleJMorDUNcVg+bpJ6npisHx6YrD8vLJ8hddgXXfddaZ/XBCAAAQgAAEI1JPAZZddZvpXxdW2T3Kv4xmsKjoEZUAAAhCAAAQgUJ5A2xosfYpw8uTJNnr0aBs1alQtPkVYvjtQAgQgAAEIQAACVRBoW4MleAsWLLBp06aZzFYdnoNVRYegDAhAAAIQgAAEyhNoa4NVHh8lQAACEIAABCAAgXcTwGDRKyAAAQhAAAIQgEDFBDBYFQOluGoIbNiwwdatW2f9+vWzHXbYYYtC165dG37W88u42ocAfaJ9tKal9SWwZs0a23HHHW2nnXaqbyP/f8swWDWW+Omnn7Z7773XvvjFL1r//v03t/T3v/+9yaScffbZ7zIvqeBQ3fX1RZdeeqnpE5+ND4X9zW9+E4zXGWeckUp1o+uh834zZ860Z555xnr16mUHHXSQnXXWWUl8e8CiRYvCtxucf/750eZV/WjKlCl23HHH2Yc//OFoDj0JbOwT69evt1/+8pc2bty4cH4y5z7RExZ6jR6O/POf/zyw/8QnPrG5GGmo6+STT+5R0Z0fYRNbSE/6T2zZ2yMu5bGpcXbLLbcETdXfYy/1heIr4GJfU3VcY3/SnPerX/3KDj30UPvIRz5S9VslVx4GKzlJqqtQ8X2LZ555pu23336h4LfeeissTCeddJIdfPDB1b1ZE0vq6YTfxCr1qGiZgptuusn23HNPGzt2rG3cuNH+9Kc/2WuvvZbEd2D2ZIHcngarEbrMRaPB6pEgmb9IDK655prQjy6//HLbY489QoswWH5hUx+bdTFY7bbrgMHyj8VsXrFp06bw/YrKXp122mmh3soGKYOlrNaAAQNs3rx5IUbG62Mf+5h9+tOftv/85z/2u9/9znbeeWd755137IgjjrAnnnhi89cKPfjgg/bCCy9sYQpkgu6///6QEdNCvffee9uFF15ogwcPNk1ed999tz3yyCMhNaxHY5xwwgnhS7Vff/318BVFes0uu+wSsmqHHHJI+FkLxbBhw+zPf/5zqLvKuvLKK+2xxx4LP+tvKlPvo3Sz6qCfL7744nDXduutt9r//ve/UN7nP//5kPVq5bV69Wq74YYb7PTTT7d99tknVGXFihX26KOPBibSa/r06aZMjTRT3OGHH27//ve/g2b63fz58wMHZe8KHfbaa6/wnZq77767aRvtrrvusocffjjop3bLSEtjxSnTISbF10K95z3vCeWI19FHH21//OMfQ/nSe9dddw1sdcestL7qpv6ick855ZSQsVIGRRrqOvXUU7fImkhD9SNNqs8//3wo94ILLgh9Q21VWbfffnvoex/60Ic2Z/K21SeOP/54u/HGG0MWVpfqqPrrUluVIRQP9W/V4Y477gg/q48UbWisSyv7RJn3lsHSo2Y0jqSttNb/NxqsrvpD4/gqspXFTcz+++//rvGmvqfMw7PPPhvG5/vf//6tjllPBrRM+6t87bbGpuatruYwzW0333xz+Ho1MRRvZZnefvvtMB/qdWJ22GGHhep2Nd+KazGPibNuwqSRxuN///vfMEbOPffc0I+ls+YLla8xqHlDl8awMv76vV6rzK5e989//jP8fd999908f+vnwrB1VZ7m8K7qWczXqp++u3fEiBHhE/i6WdRcULxGLItP5T/++OPhJrJx/lZ/UgZL5eU0f/ekv2GwekIto9doQdY2ob5zUQZDnVtnmzTotXD/+te/DoN3yJAhYdHSRPC+970vTBqf/exnw8KniVzbQBq0xd9GjhxpRx555GYSmlzuvPNOu+iii+y9731vWNA12PXdjvfdd58999xzYZHTe6tsmTm9/rbbbrPddtstTBZPPfWU/eUvfwl1ffXVVzdvV+m1jVuExQJy1FFHhbK+8IUvmIyC3lPvrbopDT1mzBj74Ac/GCYaLfJqTysvmQot/i+99FJgLoNYnC/TxKxHhuiSNjIMYqP/10Skdp5zzjmmBfAPf/hDMJniqYlTGvbp0yfEyozK/MrILFmyJLRdBuSVV16xf/3rX2H7T+ZJrM4777zASlsPmvC0SBQGsPOz4e65555gpLSIy7SoXH0xukxMd1uEiiv6kXRQP1R/vOSSS2z58uXhfdUmLdgqX5qrv4jDtvqE+lFjBqvoEzKQWgBOPPHEsAAU5lHaq81a8GRc1df0N91oyNjneBVZPGWjxVY3UeLcaLC66w/i17gd3Jgl7jzeZMZ1o6U+K5OqnzXONGbVl2TmxVHG3bvFnAr3rY1N1VHt6moOk5lR/9e4FA/dwGoe1batfv7HP/4R5jQ9GVyZ6q7mW82xGgsam5oH9I0hGtea12SQdMOlYwQdHR3hJkrjXGPrt7/9bbiZLLY2NeaL8ajtNxm07rYIi8xzV+Xphqereh5zzDFBe71Gpkrrh9qq+mgu09yhcSZzpTE8cODAMNY670CoDM03Gvc5zd896asYrJ5Qy+g1b775ZpgAlPHQpKhB+slPfjIsPjI+WtQ0QHRpMtBdiCaHxomyyIRpa0sZAk0GWghlyoqr8yB6+eWXwyKsQa+sQWF2FC9zoPfRwq9JQgP6M5/5zBbnkBq3q7ozWFpYlKU68MADw12bBq7aqayQJv0ia6G66O5OdWl1iloTqNqvBVF3v2KtjExxB61JVXeVumSGdWky6m4xVHvEXuZJ5keTnMrTQivdNIHJLGn7qDBbylLJbGvRVNZJDMVfOnT3PiqrOJiqyVnl6rXqE1szWNJei6/MmwyaYmWqtGi88cYbm/teY1ZNd/7b6hPdGSxlD9QG1fFTn/pU6BNaGLQAyHSLkfg2tsFzpiWlod+4TSp+f/3rX4PpVd/XpX7QXX+QHh6DpT6oLIX6gbKZMvSNGWiNLdUnV4MlXt2NTf1e82ZXc5j6sm6EirNRnbeu9XORLZYZ7Wq+VRm6KdBNp+YEzY3FTbDMmeZtsW88g9X4PkOHDg1jucjQK2OkTFgxFro6g9V5y7GxPJnEruops6T+JKNdjKFi7GtdaPxQUrGWaJ3ozmDp5i63+ds7/jFYXmIZxhcpfh2o1uDTXY8GowZ+kUIumqU7Jy2cDzzwwBaHnZV50B2/jIwyMDICjZ/u6+67HXX+SweQi8PIep/GWP2sOmny0aTQeYtQd3XdGSxNICpL2QjdrSnLpYleC3SRli7aVWwvamFJ4dJCpUVRW2jaipMJkAEqzEhx16zJsbPh7cy6MFiaAHUmp9iyK9opPZXZ0QR97LHHBoNXZD0++tGPBl3FWVmu7hZdTcAyS7pr1ZkfGTtlojwGq3FSl1ZaOIqD2I0TvMrcVp/YmsEqzLnuspVVVdvERNtpxbZiwUYmv9mH85vV3xqZFZllGUldGpsaE931hw984AM9MlgqW+NR21XKQqofF2Mrd4NV6NR5bCoTJYPV1RwmA6HMaIzB0jzc1XyrjL3GoC7dEOvmSGNac+3f/va3MFY1JrozWBpHOhag7TgZNF3Fdv3WMljdlaex2d26oPmqmKMaz1/KYGne1bqhmyNd2g3ZmsHSuMt1/o4d0xisWFIZx7344othMtW2S+N5LC1i2sbTwtx4dXXYWYNGWQtlHTR4Oy9KW8tgyThoAlLWTFdjBkt3wbo0qRXnwzThaEEsFvutGSzF6Q5SW4SahHTXrrsn/dPiWZSfgnyN562Ku02xlnFRZkXbhzIDaosubwZL5lRZmkbWje1WedJPmajPfe5zgZsyETJL6gOddS80VSZQGmoi12SvRaDYnvMYrM4ZrMa+1/lc2Lb6xNYMVmHkVDfFqa1a/LWd0cg3hT5Rpg6dsyUyv1o01W5tv8hUd9cfpLXGf5HV3dYWYZHBUvZKZkM3BDqbqbM4RZYyZ4O1tbEpRhqbXc1hngyWzFJX8636gOY+ZbWLsak5Tze1xdasbj67M0QyuppTZWZ0s1Zs4fY0g6X37aqe0re7DJa2JmW6dexA80Sjsesug6U1JKf5uydjFYPVE2qZvUaTohZETSLaQii2RGS8lF1Syle/0zaTFiSlnLtK9esuSXc2X/7yl8Nda+PV1Rks/V3GobszWLrrUYpZd9o6T6X6KOPQ2WBp8lGqXHdOMgONZ0xkzNQGxSgzpzt4tVPlKoOhNLTKVdZNKX5NVK26ZG6URdFiVRxO1aSqQ67SpTBUXZ3Bitki1AQrjXT2SkZC5lJncLRFKE01cWorQuckxFx3zTq4KyOqu+buDJb+rjMZYqmFVeVoa1cLj7YKxFqZMb1PZ6Pe+QyWFg7pq2xZV2ew1HZN4tvqE1oA1KdlnvSBgc6fnNPP2jJT1kH9TNs8Wni0EGgbWSZM/VJ9QotSjldng6WxoHZrO7zIYHTXH3SWSkZJ41PZL2VhtC0kbTqPt+LMjBbE4siBjhkccMABYTtS/ehLX/pS1luEWxubytQ+9NBD3Z7B6s74aE5t3CIU367mW52XEtdrr7023FxpXMk0XX/99SGLpT6+tS09jVt9iETjX+VojKvPy2Cpj8sEq8zGHYetlaex0lU9NUd3dwZL/Un9TvOYTKLmC/1XddKWZ+P83difcpq/ezJHYLB6Qi3D12iilcnQBFqcQ1LnfvLJJ8PC3vjJDx2a7MpgKSukgdzV87MKg6WMiBbP2E8RavArk6IJpatPEcooKO0tYyLzd8UVV4RP0egqtpcaPz1YPLxOC7lMgMrV+SPdWalOrb5k/lQvLWLaalOmQSZAd33KEnb3KcJYgyVGOgSv7QJd2gLU4WeZLWWJiiyOjJE+oST2MqYyzN0ZLPUZvVZmSXecMmM6sKtFXAuAjIy2DmRoZViKqzjkrm1ZZVdiP0UY0yfUz3THXHwKaenSpVv0icZPD+qwra7G5xwVn4RUlqfzg2xb3Udi37+rR1VoHGusSBeNj+76g240tOhpUdRCqOMDuhHTQtx5vOmmp8hgqW5aMHWIWSZXplpnHDW+1J9zPoO1tbHZ3Seh9ftYg6V+2NV8q3EhUyNjJNOqPqlyixsNMd6aIdL8Jj2ki7KX+qd5UMc4NMbVH2TcNI7V73VtrTzNSd3VU+O/+BSh4lRPnXXUOVjNO5oLdMOi/qQ5Q++pPtg4f3fuTznN37Fjs4jDYHmJtWm8BpIOJOoupqvnZ9XlWVVtKm9Tml1sfzaeK2vKG1EoBCCwXQjoxko3azJR+rRy8QiUxg88bZeKZPImGKxMhGplNbVQahtIW0T6uHBX55owWK1UKM33xmClqQu1gkBPCGjHQ5/+VQZK253KTOu4gbKlXF0TwGDRMyAAAQhAAAIQgEDFBDBYFQOlOAhAAAIQgAAEIIDBog9AAAIQgAAEIACBiglgsCoGSnEQgAAEIAABCEAAg0UfgAAEIAABCEAAAhUTwGBVDJTiIAABCEAAAhCAAAaLPgABCEAAAhCAAAQqJoDBqhgoxUEAAhCAAAQgAAEMFn0AAhCAAAQgAAEIVEwAg1UxUIqDAAQgAAEIQAACGCz6AAQgAAEIQAACEKiYAAarYqAUBwEIQAACEIAABDBY9AEIQAACEIAABCBQMQEMVsVAKQ4CEIAABCAAAQhgsOgDEIAABCAAAQhAoGICGKyKgVIcBCAAAQhAAAIQwGDRByAAAQhAAAIQgEDFBDBYFQOlOAhAAAIQgAAEIIDBog9AAAIQgAAEIACBign8P+56AIjQdOEJAAAAAElFTkSuQmCC"/>
        <xdr:cNvSpPr>
          <a:spLocks noChangeAspect="1" noChangeArrowheads="1"/>
        </xdr:cNvSpPr>
      </xdr:nvSpPr>
      <xdr:spPr bwMode="auto">
        <a:xfrm>
          <a:off x="3068955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71437</xdr:rowOff>
    </xdr:from>
    <xdr:to>
      <xdr:col>7</xdr:col>
      <xdr:colOff>76200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133350</xdr:rowOff>
    </xdr:to>
    <xdr:sp macro="" textlink="">
      <xdr:nvSpPr>
        <xdr:cNvPr id="2049" name="AutoShape 1" descr="Forms response chart. Question title: Which of the mode for the race competition will you prefer on this application?. Number of responses: 67 responses."/>
        <xdr:cNvSpPr>
          <a:spLocks noChangeAspect="1" noChangeArrowheads="1"/>
        </xdr:cNvSpPr>
      </xdr:nvSpPr>
      <xdr:spPr bwMode="auto">
        <a:xfrm>
          <a:off x="5924550" y="208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D1" sqref="D1:D1048576"/>
    </sheetView>
  </sheetViews>
  <sheetFormatPr defaultColWidth="14.42578125" defaultRowHeight="15.75" customHeight="1" x14ac:dyDescent="0.2"/>
  <cols>
    <col min="1" max="20" width="21.5703125" customWidth="1"/>
  </cols>
  <sheetData>
    <row r="1" spans="1:14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14" ht="15.75" customHeight="1" x14ac:dyDescent="0.2">
      <c r="A2" s="1">
        <v>43422.938268275466</v>
      </c>
      <c r="B2" s="2" t="s">
        <v>13</v>
      </c>
      <c r="C2" s="2" t="s">
        <v>14</v>
      </c>
      <c r="D2" s="2" t="s">
        <v>15</v>
      </c>
      <c r="E2" s="2" t="s">
        <v>16</v>
      </c>
      <c r="F2" s="2">
        <v>3</v>
      </c>
      <c r="G2" s="2" t="s">
        <v>17</v>
      </c>
      <c r="H2" s="2" t="s">
        <v>18</v>
      </c>
      <c r="J2" s="2" t="s">
        <v>19</v>
      </c>
      <c r="K2" s="2" t="s">
        <v>20</v>
      </c>
      <c r="L2" s="2" t="s">
        <v>21</v>
      </c>
      <c r="M2" s="2">
        <v>50</v>
      </c>
      <c r="N2" s="2" t="s">
        <v>22</v>
      </c>
    </row>
    <row r="3" spans="1:14" ht="15.75" customHeight="1" x14ac:dyDescent="0.2">
      <c r="A3" s="1">
        <v>43423.549215706022</v>
      </c>
      <c r="B3" s="2" t="s">
        <v>23</v>
      </c>
      <c r="C3" s="2" t="s">
        <v>24</v>
      </c>
      <c r="D3" s="2" t="s">
        <v>25</v>
      </c>
      <c r="E3" s="2" t="s">
        <v>16</v>
      </c>
      <c r="F3" s="2">
        <v>0</v>
      </c>
      <c r="G3" s="2" t="s">
        <v>26</v>
      </c>
      <c r="H3" s="2" t="s">
        <v>27</v>
      </c>
      <c r="J3" s="2" t="s">
        <v>28</v>
      </c>
      <c r="K3" s="2" t="s">
        <v>20</v>
      </c>
      <c r="L3" s="2" t="s">
        <v>29</v>
      </c>
      <c r="M3" s="2">
        <v>0</v>
      </c>
    </row>
    <row r="4" spans="1:14" ht="15.75" customHeight="1" x14ac:dyDescent="0.2">
      <c r="A4" s="1">
        <v>43425.837942557875</v>
      </c>
      <c r="B4" s="2" t="s">
        <v>30</v>
      </c>
      <c r="C4" s="2" t="s">
        <v>31</v>
      </c>
      <c r="D4" s="2" t="s">
        <v>25</v>
      </c>
      <c r="E4" s="2" t="s">
        <v>16</v>
      </c>
      <c r="F4" s="2">
        <v>0</v>
      </c>
      <c r="G4" s="2" t="s">
        <v>26</v>
      </c>
      <c r="H4" s="2" t="s">
        <v>32</v>
      </c>
      <c r="J4" s="2" t="s">
        <v>33</v>
      </c>
      <c r="K4" s="2" t="s">
        <v>20</v>
      </c>
      <c r="L4" s="2" t="s">
        <v>29</v>
      </c>
      <c r="M4" s="2">
        <v>50</v>
      </c>
      <c r="N4" s="2" t="s">
        <v>34</v>
      </c>
    </row>
    <row r="5" spans="1:14" ht="15.75" customHeight="1" x14ac:dyDescent="0.2">
      <c r="A5" s="1">
        <v>43426.086144675923</v>
      </c>
      <c r="B5" s="2" t="s">
        <v>35</v>
      </c>
      <c r="C5" s="2" t="s">
        <v>36</v>
      </c>
      <c r="D5" s="2" t="s">
        <v>25</v>
      </c>
      <c r="E5" s="2" t="s">
        <v>16</v>
      </c>
      <c r="F5" s="2">
        <v>0</v>
      </c>
      <c r="G5" s="2" t="s">
        <v>37</v>
      </c>
      <c r="H5" s="2" t="s">
        <v>27</v>
      </c>
      <c r="I5" s="2" t="s">
        <v>38</v>
      </c>
      <c r="J5" s="2" t="s">
        <v>39</v>
      </c>
      <c r="K5" s="2" t="s">
        <v>20</v>
      </c>
      <c r="L5" s="2" t="s">
        <v>21</v>
      </c>
      <c r="M5" s="2">
        <v>3</v>
      </c>
      <c r="N5" s="2" t="s">
        <v>40</v>
      </c>
    </row>
    <row r="6" spans="1:14" ht="15.75" customHeight="1" x14ac:dyDescent="0.2">
      <c r="A6" s="1">
        <v>43426.409268148149</v>
      </c>
      <c r="B6" s="2" t="s">
        <v>41</v>
      </c>
      <c r="C6" s="2" t="s">
        <v>42</v>
      </c>
      <c r="D6" s="2" t="s">
        <v>25</v>
      </c>
      <c r="E6" s="2" t="s">
        <v>16</v>
      </c>
      <c r="F6" s="2">
        <v>6</v>
      </c>
      <c r="G6" s="2" t="s">
        <v>43</v>
      </c>
      <c r="H6" s="2" t="s">
        <v>32</v>
      </c>
      <c r="I6" s="2" t="s">
        <v>38</v>
      </c>
      <c r="J6" s="2" t="s">
        <v>44</v>
      </c>
      <c r="K6" s="2" t="s">
        <v>45</v>
      </c>
      <c r="L6" s="2" t="s">
        <v>29</v>
      </c>
      <c r="M6" s="2">
        <v>0</v>
      </c>
      <c r="N6" s="2" t="s">
        <v>46</v>
      </c>
    </row>
    <row r="7" spans="1:14" ht="15.75" customHeight="1" x14ac:dyDescent="0.2">
      <c r="A7" s="1">
        <v>43426.469940613424</v>
      </c>
      <c r="B7" s="2" t="s">
        <v>47</v>
      </c>
      <c r="C7" s="2" t="s">
        <v>48</v>
      </c>
      <c r="D7" s="2" t="s">
        <v>25</v>
      </c>
      <c r="E7" s="2" t="s">
        <v>16</v>
      </c>
      <c r="F7" s="2">
        <v>1</v>
      </c>
      <c r="G7" s="2" t="s">
        <v>37</v>
      </c>
      <c r="H7" s="2" t="s">
        <v>27</v>
      </c>
      <c r="I7" s="2" t="s">
        <v>38</v>
      </c>
      <c r="J7" s="2" t="s">
        <v>49</v>
      </c>
      <c r="K7" s="2" t="s">
        <v>45</v>
      </c>
      <c r="L7" s="2" t="s">
        <v>29</v>
      </c>
      <c r="M7" s="2">
        <v>10</v>
      </c>
      <c r="N7" s="2" t="s">
        <v>22</v>
      </c>
    </row>
    <row r="8" spans="1:14" ht="15.75" customHeight="1" x14ac:dyDescent="0.2">
      <c r="A8" s="1">
        <v>43426.5230534375</v>
      </c>
      <c r="B8" s="2" t="s">
        <v>50</v>
      </c>
      <c r="C8" s="2" t="s">
        <v>51</v>
      </c>
      <c r="D8" s="2" t="s">
        <v>15</v>
      </c>
      <c r="E8" s="2" t="s">
        <v>16</v>
      </c>
      <c r="F8" s="2">
        <v>4</v>
      </c>
      <c r="G8" s="2" t="s">
        <v>37</v>
      </c>
      <c r="H8" s="2" t="s">
        <v>32</v>
      </c>
      <c r="I8" s="2" t="s">
        <v>52</v>
      </c>
      <c r="J8" s="2" t="s">
        <v>53</v>
      </c>
      <c r="K8" s="2" t="s">
        <v>20</v>
      </c>
      <c r="L8" s="2" t="s">
        <v>21</v>
      </c>
      <c r="M8" s="2">
        <v>15</v>
      </c>
      <c r="N8" s="2" t="s">
        <v>54</v>
      </c>
    </row>
    <row r="9" spans="1:14" ht="15.75" customHeight="1" x14ac:dyDescent="0.2">
      <c r="A9" s="1">
        <v>43426.643293506946</v>
      </c>
      <c r="B9" s="2" t="s">
        <v>50</v>
      </c>
      <c r="C9" s="2" t="s">
        <v>51</v>
      </c>
      <c r="D9" s="2" t="s">
        <v>15</v>
      </c>
      <c r="E9" s="2" t="s">
        <v>16</v>
      </c>
      <c r="F9" s="2">
        <v>4</v>
      </c>
      <c r="G9" s="2" t="s">
        <v>37</v>
      </c>
      <c r="H9" s="2" t="s">
        <v>32</v>
      </c>
      <c r="I9" s="2" t="s">
        <v>52</v>
      </c>
      <c r="J9" s="2" t="s">
        <v>53</v>
      </c>
      <c r="K9" s="2" t="s">
        <v>20</v>
      </c>
      <c r="L9" s="2" t="s">
        <v>21</v>
      </c>
      <c r="M9" s="2">
        <v>15</v>
      </c>
      <c r="N9" s="2" t="s">
        <v>54</v>
      </c>
    </row>
    <row r="10" spans="1:14" ht="15.75" customHeight="1" x14ac:dyDescent="0.2">
      <c r="A10" s="1">
        <v>43426.903587546301</v>
      </c>
      <c r="B10" s="2" t="s">
        <v>55</v>
      </c>
      <c r="C10" s="2" t="s">
        <v>56</v>
      </c>
      <c r="D10" s="2" t="s">
        <v>25</v>
      </c>
      <c r="E10" s="2" t="s">
        <v>16</v>
      </c>
      <c r="F10" s="2">
        <v>2</v>
      </c>
      <c r="G10" s="2" t="s">
        <v>37</v>
      </c>
      <c r="H10" s="2" t="s">
        <v>18</v>
      </c>
      <c r="I10" s="2" t="s">
        <v>38</v>
      </c>
      <c r="J10" s="2" t="s">
        <v>39</v>
      </c>
      <c r="K10" s="2" t="s">
        <v>45</v>
      </c>
      <c r="L10" s="2" t="s">
        <v>29</v>
      </c>
      <c r="M10" s="2">
        <v>50</v>
      </c>
    </row>
    <row r="11" spans="1:14" ht="15.75" customHeight="1" x14ac:dyDescent="0.2">
      <c r="A11" s="1">
        <v>43427.140688541665</v>
      </c>
      <c r="B11" s="2" t="s">
        <v>57</v>
      </c>
      <c r="C11" s="2" t="s">
        <v>58</v>
      </c>
      <c r="D11" s="2" t="s">
        <v>25</v>
      </c>
      <c r="E11" s="2" t="s">
        <v>16</v>
      </c>
      <c r="F11" s="2">
        <v>5</v>
      </c>
      <c r="G11" s="2" t="s">
        <v>59</v>
      </c>
      <c r="H11" s="2" t="s">
        <v>60</v>
      </c>
      <c r="I11" s="2" t="s">
        <v>52</v>
      </c>
      <c r="J11" s="2" t="s">
        <v>39</v>
      </c>
      <c r="K11" s="2" t="s">
        <v>20</v>
      </c>
      <c r="L11" s="2" t="s">
        <v>29</v>
      </c>
      <c r="M11" s="2">
        <v>0</v>
      </c>
      <c r="N11" s="2" t="s">
        <v>40</v>
      </c>
    </row>
    <row r="12" spans="1:14" ht="15.75" customHeight="1" x14ac:dyDescent="0.2">
      <c r="A12" s="1">
        <v>43427.405245011571</v>
      </c>
      <c r="B12" s="2" t="s">
        <v>61</v>
      </c>
      <c r="C12" s="2" t="s">
        <v>62</v>
      </c>
      <c r="D12" s="2" t="s">
        <v>25</v>
      </c>
      <c r="E12" s="2" t="s">
        <v>16</v>
      </c>
      <c r="F12" s="2">
        <v>0</v>
      </c>
      <c r="G12" s="2" t="s">
        <v>26</v>
      </c>
      <c r="H12" s="2" t="s">
        <v>63</v>
      </c>
      <c r="I12" s="2" t="s">
        <v>52</v>
      </c>
      <c r="J12" s="2" t="s">
        <v>64</v>
      </c>
      <c r="K12" s="2" t="s">
        <v>45</v>
      </c>
      <c r="L12" s="2" t="s">
        <v>29</v>
      </c>
      <c r="M12" s="2">
        <v>50</v>
      </c>
      <c r="N12" s="2" t="s">
        <v>65</v>
      </c>
    </row>
    <row r="13" spans="1:14" ht="15.75" customHeight="1" x14ac:dyDescent="0.2">
      <c r="A13" s="1">
        <v>43430.480727141199</v>
      </c>
      <c r="B13" s="2" t="s">
        <v>66</v>
      </c>
      <c r="C13" s="2" t="s">
        <v>67</v>
      </c>
      <c r="D13" s="2" t="s">
        <v>25</v>
      </c>
      <c r="E13" s="2" t="s">
        <v>16</v>
      </c>
      <c r="F13" s="2">
        <v>3</v>
      </c>
      <c r="G13" s="2" t="s">
        <v>43</v>
      </c>
      <c r="H13" s="2" t="s">
        <v>68</v>
      </c>
      <c r="I13" s="2" t="s">
        <v>52</v>
      </c>
      <c r="J13" s="2" t="s">
        <v>39</v>
      </c>
      <c r="K13" s="2" t="s">
        <v>20</v>
      </c>
      <c r="L13" s="2" t="s">
        <v>29</v>
      </c>
      <c r="M13" s="2">
        <v>50</v>
      </c>
      <c r="N13" s="2" t="s">
        <v>69</v>
      </c>
    </row>
    <row r="14" spans="1:14" ht="15.75" customHeight="1" x14ac:dyDescent="0.2">
      <c r="A14" s="1">
        <v>43430.496651331021</v>
      </c>
      <c r="B14" s="2" t="s">
        <v>70</v>
      </c>
      <c r="C14" s="2" t="s">
        <v>71</v>
      </c>
      <c r="D14" s="2" t="s">
        <v>25</v>
      </c>
      <c r="E14" s="2" t="s">
        <v>16</v>
      </c>
      <c r="F14" s="2">
        <v>0</v>
      </c>
      <c r="G14" s="2" t="s">
        <v>26</v>
      </c>
      <c r="H14" s="2" t="s">
        <v>32</v>
      </c>
      <c r="I14" s="2" t="s">
        <v>72</v>
      </c>
      <c r="J14" s="2" t="s">
        <v>73</v>
      </c>
      <c r="K14" s="2" t="s">
        <v>74</v>
      </c>
      <c r="L14" s="2" t="s">
        <v>29</v>
      </c>
      <c r="M14" s="2">
        <v>1000</v>
      </c>
      <c r="N14" s="2" t="s">
        <v>75</v>
      </c>
    </row>
    <row r="15" spans="1:14" ht="15.75" customHeight="1" x14ac:dyDescent="0.2">
      <c r="A15" s="1">
        <v>43430.532097071758</v>
      </c>
      <c r="B15" s="2" t="s">
        <v>76</v>
      </c>
      <c r="C15" s="2" t="s">
        <v>77</v>
      </c>
      <c r="D15" s="2" t="s">
        <v>25</v>
      </c>
      <c r="E15" s="2" t="s">
        <v>16</v>
      </c>
      <c r="F15" s="2">
        <v>2</v>
      </c>
      <c r="G15" s="2" t="s">
        <v>59</v>
      </c>
      <c r="H15" s="2" t="s">
        <v>32</v>
      </c>
      <c r="I15" s="2" t="s">
        <v>72</v>
      </c>
      <c r="J15" s="2" t="s">
        <v>78</v>
      </c>
      <c r="K15" s="2" t="s">
        <v>45</v>
      </c>
      <c r="L15" s="2" t="s">
        <v>29</v>
      </c>
      <c r="M15" s="2">
        <v>1</v>
      </c>
    </row>
    <row r="16" spans="1:14" ht="15.75" customHeight="1" x14ac:dyDescent="0.2">
      <c r="A16" s="1">
        <v>43430.542683553242</v>
      </c>
      <c r="B16" s="2" t="s">
        <v>79</v>
      </c>
      <c r="C16" s="2" t="s">
        <v>80</v>
      </c>
      <c r="D16" s="2" t="s">
        <v>25</v>
      </c>
      <c r="E16" s="2" t="s">
        <v>16</v>
      </c>
      <c r="F16" s="2">
        <v>3</v>
      </c>
      <c r="G16" s="2" t="s">
        <v>43</v>
      </c>
      <c r="H16" s="2" t="s">
        <v>32</v>
      </c>
      <c r="I16" s="2" t="s">
        <v>72</v>
      </c>
      <c r="J16" s="2" t="s">
        <v>81</v>
      </c>
      <c r="K16" s="2" t="s">
        <v>20</v>
      </c>
      <c r="L16" s="2" t="s">
        <v>29</v>
      </c>
      <c r="M16" s="2">
        <v>1</v>
      </c>
    </row>
    <row r="17" spans="1:14" ht="15.75" customHeight="1" x14ac:dyDescent="0.2">
      <c r="A17" s="1">
        <v>43430.649988576391</v>
      </c>
      <c r="B17" s="2" t="s">
        <v>82</v>
      </c>
      <c r="D17" s="2" t="s">
        <v>25</v>
      </c>
      <c r="E17" s="2" t="s">
        <v>16</v>
      </c>
      <c r="F17" s="2">
        <v>3</v>
      </c>
      <c r="G17" s="2" t="s">
        <v>17</v>
      </c>
      <c r="H17" s="2" t="s">
        <v>32</v>
      </c>
      <c r="I17" s="2" t="s">
        <v>38</v>
      </c>
      <c r="J17" s="2" t="s">
        <v>83</v>
      </c>
      <c r="K17" s="2" t="s">
        <v>45</v>
      </c>
      <c r="L17" s="2" t="s">
        <v>21</v>
      </c>
      <c r="M17" s="2">
        <v>5</v>
      </c>
      <c r="N17" s="2" t="s">
        <v>84</v>
      </c>
    </row>
    <row r="18" spans="1:14" ht="15.75" customHeight="1" x14ac:dyDescent="0.2">
      <c r="A18" s="1">
        <v>43430.775538159724</v>
      </c>
      <c r="B18" s="2" t="s">
        <v>85</v>
      </c>
      <c r="D18" s="2" t="s">
        <v>25</v>
      </c>
      <c r="E18" s="2" t="s">
        <v>16</v>
      </c>
      <c r="F18" s="2">
        <v>3</v>
      </c>
      <c r="G18" s="2" t="s">
        <v>17</v>
      </c>
      <c r="H18" s="2" t="s">
        <v>86</v>
      </c>
      <c r="I18" s="2" t="s">
        <v>72</v>
      </c>
      <c r="J18" s="2" t="s">
        <v>87</v>
      </c>
      <c r="K18" s="2" t="s">
        <v>88</v>
      </c>
      <c r="L18" s="2" t="s">
        <v>21</v>
      </c>
      <c r="M18" s="2">
        <v>5</v>
      </c>
      <c r="N18" s="2" t="s">
        <v>89</v>
      </c>
    </row>
    <row r="19" spans="1:14" ht="15.75" customHeight="1" x14ac:dyDescent="0.2">
      <c r="A19" s="1">
        <v>43430.860240254631</v>
      </c>
      <c r="B19" s="2" t="s">
        <v>90</v>
      </c>
      <c r="C19" s="2" t="s">
        <v>91</v>
      </c>
      <c r="D19" s="2" t="s">
        <v>25</v>
      </c>
      <c r="E19" s="2" t="s">
        <v>92</v>
      </c>
      <c r="F19" s="2">
        <v>3</v>
      </c>
      <c r="G19" s="2" t="s">
        <v>17</v>
      </c>
      <c r="H19" s="2" t="s">
        <v>18</v>
      </c>
      <c r="I19" s="2" t="s">
        <v>38</v>
      </c>
      <c r="J19" s="2" t="s">
        <v>93</v>
      </c>
      <c r="K19" s="2" t="s">
        <v>20</v>
      </c>
      <c r="L19" s="2" t="s">
        <v>29</v>
      </c>
      <c r="M19" s="2">
        <v>100</v>
      </c>
      <c r="N19" s="2" t="s">
        <v>40</v>
      </c>
    </row>
    <row r="20" spans="1:14" ht="15.75" customHeight="1" x14ac:dyDescent="0.2">
      <c r="A20" s="1">
        <v>43430.88980611111</v>
      </c>
      <c r="B20" s="2" t="s">
        <v>94</v>
      </c>
      <c r="C20" s="2" t="s">
        <v>95</v>
      </c>
      <c r="D20" s="2" t="s">
        <v>25</v>
      </c>
      <c r="E20" s="2" t="s">
        <v>96</v>
      </c>
      <c r="F20" s="2">
        <v>2</v>
      </c>
      <c r="G20" s="2" t="s">
        <v>26</v>
      </c>
      <c r="H20" s="2" t="s">
        <v>32</v>
      </c>
      <c r="I20" s="2" t="s">
        <v>52</v>
      </c>
      <c r="J20" s="2" t="s">
        <v>97</v>
      </c>
      <c r="K20" s="2" t="s">
        <v>20</v>
      </c>
      <c r="L20" s="2" t="s">
        <v>29</v>
      </c>
      <c r="M20" s="2">
        <v>100</v>
      </c>
      <c r="N20" s="2" t="s">
        <v>40</v>
      </c>
    </row>
    <row r="21" spans="1:14" ht="15.75" customHeight="1" x14ac:dyDescent="0.2">
      <c r="A21" s="1">
        <v>43431.026942800927</v>
      </c>
      <c r="B21" s="2" t="s">
        <v>98</v>
      </c>
      <c r="C21" s="2" t="s">
        <v>99</v>
      </c>
      <c r="D21" s="2" t="s">
        <v>25</v>
      </c>
      <c r="E21" s="2" t="s">
        <v>16</v>
      </c>
      <c r="F21" s="2">
        <v>0</v>
      </c>
      <c r="G21" s="2" t="s">
        <v>26</v>
      </c>
      <c r="H21" s="2" t="s">
        <v>18</v>
      </c>
      <c r="I21" s="2" t="s">
        <v>52</v>
      </c>
      <c r="J21" s="2" t="s">
        <v>39</v>
      </c>
      <c r="K21" s="2" t="s">
        <v>45</v>
      </c>
      <c r="L21" s="2" t="s">
        <v>21</v>
      </c>
      <c r="M21" s="2">
        <v>20</v>
      </c>
      <c r="N21" s="2" t="s">
        <v>40</v>
      </c>
    </row>
    <row r="22" spans="1:14" ht="15.75" customHeight="1" x14ac:dyDescent="0.2">
      <c r="A22" s="1">
        <v>43431.308406990742</v>
      </c>
      <c r="B22" s="2" t="s">
        <v>100</v>
      </c>
      <c r="C22" s="2" t="s">
        <v>101</v>
      </c>
      <c r="D22" s="2" t="s">
        <v>25</v>
      </c>
      <c r="E22" s="2" t="s">
        <v>16</v>
      </c>
      <c r="F22" s="2">
        <v>0</v>
      </c>
      <c r="G22" s="2" t="s">
        <v>43</v>
      </c>
      <c r="H22" s="2" t="s">
        <v>32</v>
      </c>
      <c r="I22" s="2" t="s">
        <v>38</v>
      </c>
      <c r="J22" s="2" t="s">
        <v>39</v>
      </c>
      <c r="K22" s="2" t="s">
        <v>20</v>
      </c>
      <c r="L22" s="2" t="s">
        <v>29</v>
      </c>
      <c r="M22" s="2">
        <v>100</v>
      </c>
    </row>
    <row r="23" spans="1:14" ht="15.75" customHeight="1" x14ac:dyDescent="0.2">
      <c r="A23" s="1">
        <v>43431.572232256949</v>
      </c>
      <c r="B23" s="2" t="s">
        <v>102</v>
      </c>
      <c r="D23" s="2" t="s">
        <v>25</v>
      </c>
      <c r="E23" s="2" t="s">
        <v>16</v>
      </c>
      <c r="F23" s="2">
        <v>5</v>
      </c>
      <c r="G23" s="2" t="s">
        <v>43</v>
      </c>
      <c r="H23" s="2" t="s">
        <v>103</v>
      </c>
      <c r="I23" s="2" t="s">
        <v>38</v>
      </c>
      <c r="J23" s="2" t="s">
        <v>104</v>
      </c>
      <c r="K23" s="2" t="s">
        <v>20</v>
      </c>
      <c r="L23" s="2" t="s">
        <v>29</v>
      </c>
      <c r="M23" s="2">
        <v>100</v>
      </c>
      <c r="N23" s="2" t="s">
        <v>105</v>
      </c>
    </row>
    <row r="24" spans="1:14" ht="12.75" x14ac:dyDescent="0.2">
      <c r="A24" s="1">
        <v>43431.718605740738</v>
      </c>
      <c r="B24" s="2" t="s">
        <v>106</v>
      </c>
      <c r="C24" s="2" t="s">
        <v>107</v>
      </c>
      <c r="D24" s="2" t="s">
        <v>25</v>
      </c>
      <c r="E24" s="2" t="s">
        <v>16</v>
      </c>
      <c r="F24" s="2">
        <v>0</v>
      </c>
      <c r="G24" s="2" t="s">
        <v>17</v>
      </c>
      <c r="H24" s="2" t="s">
        <v>27</v>
      </c>
      <c r="I24" s="2" t="s">
        <v>38</v>
      </c>
      <c r="J24" s="2" t="s">
        <v>39</v>
      </c>
      <c r="K24" s="2" t="s">
        <v>20</v>
      </c>
      <c r="L24" s="2" t="s">
        <v>21</v>
      </c>
      <c r="M24" s="2">
        <v>15</v>
      </c>
      <c r="N24" s="2" t="s">
        <v>108</v>
      </c>
    </row>
    <row r="25" spans="1:14" ht="12.75" x14ac:dyDescent="0.2">
      <c r="A25" s="1">
        <v>43431.75299168982</v>
      </c>
      <c r="B25" s="2" t="s">
        <v>109</v>
      </c>
      <c r="C25" s="2" t="s">
        <v>110</v>
      </c>
      <c r="D25" s="2" t="s">
        <v>25</v>
      </c>
      <c r="E25" s="2" t="s">
        <v>16</v>
      </c>
      <c r="F25" s="2">
        <v>0</v>
      </c>
      <c r="G25" s="2" t="s">
        <v>26</v>
      </c>
      <c r="H25" s="2" t="s">
        <v>27</v>
      </c>
      <c r="I25" s="2" t="s">
        <v>72</v>
      </c>
      <c r="J25" s="2" t="s">
        <v>111</v>
      </c>
      <c r="K25" s="2" t="s">
        <v>45</v>
      </c>
      <c r="L25" s="2" t="s">
        <v>21</v>
      </c>
      <c r="M25" s="2">
        <v>5</v>
      </c>
      <c r="N25" s="2" t="s">
        <v>112</v>
      </c>
    </row>
    <row r="26" spans="1:14" ht="12.75" x14ac:dyDescent="0.2">
      <c r="A26" s="1">
        <v>43431.894484710647</v>
      </c>
      <c r="B26" s="2" t="s">
        <v>113</v>
      </c>
      <c r="C26" s="2" t="s">
        <v>114</v>
      </c>
      <c r="D26" s="2" t="s">
        <v>25</v>
      </c>
      <c r="E26" s="2" t="s">
        <v>92</v>
      </c>
      <c r="F26" s="2">
        <v>0</v>
      </c>
      <c r="G26" s="2" t="s">
        <v>26</v>
      </c>
      <c r="H26" s="2" t="s">
        <v>32</v>
      </c>
      <c r="I26" s="2" t="s">
        <v>72</v>
      </c>
      <c r="J26" s="2" t="s">
        <v>115</v>
      </c>
      <c r="K26" s="2" t="s">
        <v>45</v>
      </c>
      <c r="L26" s="2" t="s">
        <v>29</v>
      </c>
      <c r="M26" s="2">
        <v>0</v>
      </c>
      <c r="N26" s="2" t="s">
        <v>40</v>
      </c>
    </row>
    <row r="27" spans="1:14" ht="12.75" x14ac:dyDescent="0.2">
      <c r="A27" s="1">
        <v>43431.931784687498</v>
      </c>
      <c r="B27" s="2" t="s">
        <v>116</v>
      </c>
      <c r="C27" s="2" t="s">
        <v>117</v>
      </c>
      <c r="D27" s="2" t="s">
        <v>25</v>
      </c>
      <c r="E27" s="2" t="s">
        <v>92</v>
      </c>
      <c r="F27" s="2">
        <v>4</v>
      </c>
      <c r="G27" s="2" t="s">
        <v>17</v>
      </c>
      <c r="H27" s="2" t="s">
        <v>32</v>
      </c>
      <c r="I27" s="2" t="s">
        <v>72</v>
      </c>
      <c r="J27" s="2" t="s">
        <v>64</v>
      </c>
      <c r="K27" s="2" t="s">
        <v>74</v>
      </c>
      <c r="L27" s="2" t="s">
        <v>29</v>
      </c>
      <c r="M27" s="2">
        <v>1</v>
      </c>
      <c r="N27" s="2" t="s">
        <v>40</v>
      </c>
    </row>
    <row r="28" spans="1:14" ht="12.75" x14ac:dyDescent="0.2">
      <c r="A28" s="1">
        <v>43431.932013784724</v>
      </c>
      <c r="B28" s="2" t="s">
        <v>118</v>
      </c>
      <c r="C28" s="2" t="s">
        <v>119</v>
      </c>
      <c r="D28" s="2" t="s">
        <v>25</v>
      </c>
      <c r="E28" s="2" t="s">
        <v>16</v>
      </c>
      <c r="F28" s="2">
        <v>3</v>
      </c>
      <c r="G28" s="2" t="s">
        <v>43</v>
      </c>
      <c r="H28" s="2" t="s">
        <v>32</v>
      </c>
      <c r="I28" s="2" t="s">
        <v>38</v>
      </c>
      <c r="J28" s="2" t="s">
        <v>120</v>
      </c>
      <c r="K28" s="2" t="s">
        <v>20</v>
      </c>
      <c r="L28" s="2" t="s">
        <v>29</v>
      </c>
      <c r="M28" s="2">
        <v>50</v>
      </c>
    </row>
    <row r="29" spans="1:14" ht="12.75" x14ac:dyDescent="0.2">
      <c r="A29" s="1">
        <v>43432.075220046296</v>
      </c>
      <c r="B29" s="2" t="s">
        <v>121</v>
      </c>
      <c r="C29" s="2" t="s">
        <v>122</v>
      </c>
      <c r="D29" s="2" t="s">
        <v>25</v>
      </c>
      <c r="E29" s="2" t="s">
        <v>16</v>
      </c>
      <c r="F29" s="2">
        <v>5</v>
      </c>
      <c r="G29" s="2" t="s">
        <v>26</v>
      </c>
      <c r="H29" s="2" t="s">
        <v>32</v>
      </c>
      <c r="I29" s="2" t="s">
        <v>52</v>
      </c>
      <c r="J29" s="2" t="s">
        <v>64</v>
      </c>
      <c r="K29" s="2" t="s">
        <v>45</v>
      </c>
      <c r="L29" s="2" t="s">
        <v>29</v>
      </c>
      <c r="M29" s="2">
        <v>20</v>
      </c>
    </row>
    <row r="30" spans="1:14" ht="12.75" x14ac:dyDescent="0.2">
      <c r="A30" s="1">
        <v>43432.165327395836</v>
      </c>
      <c r="B30" s="2" t="s">
        <v>123</v>
      </c>
      <c r="C30" s="2" t="s">
        <v>124</v>
      </c>
      <c r="D30" s="2" t="s">
        <v>25</v>
      </c>
      <c r="E30" s="2" t="s">
        <v>96</v>
      </c>
      <c r="F30" s="2">
        <v>2</v>
      </c>
      <c r="G30" s="2" t="s">
        <v>17</v>
      </c>
      <c r="H30" s="2" t="s">
        <v>27</v>
      </c>
      <c r="I30" s="2" t="s">
        <v>72</v>
      </c>
      <c r="J30" s="2" t="s">
        <v>125</v>
      </c>
      <c r="K30" s="2" t="s">
        <v>88</v>
      </c>
      <c r="L30" s="2" t="s">
        <v>29</v>
      </c>
      <c r="M30" s="2">
        <v>1</v>
      </c>
      <c r="N30" s="2" t="s">
        <v>40</v>
      </c>
    </row>
    <row r="31" spans="1:14" ht="12.75" x14ac:dyDescent="0.2">
      <c r="A31" s="1">
        <v>43432.281432442134</v>
      </c>
      <c r="B31" s="2" t="s">
        <v>126</v>
      </c>
      <c r="C31" s="2" t="s">
        <v>127</v>
      </c>
      <c r="D31" s="2" t="s">
        <v>25</v>
      </c>
      <c r="E31" s="2" t="s">
        <v>96</v>
      </c>
      <c r="F31" s="2">
        <v>3</v>
      </c>
      <c r="G31" s="2" t="s">
        <v>43</v>
      </c>
      <c r="H31" s="2" t="s">
        <v>32</v>
      </c>
      <c r="I31" s="2" t="s">
        <v>52</v>
      </c>
      <c r="J31" s="2" t="s">
        <v>128</v>
      </c>
      <c r="K31" s="2" t="s">
        <v>20</v>
      </c>
      <c r="L31" s="2" t="s">
        <v>29</v>
      </c>
      <c r="M31" s="2">
        <v>100</v>
      </c>
      <c r="N31" s="2" t="s">
        <v>40</v>
      </c>
    </row>
    <row r="32" spans="1:14" ht="12.75" x14ac:dyDescent="0.2">
      <c r="A32" s="1">
        <v>43432.482382569448</v>
      </c>
      <c r="B32" s="2" t="s">
        <v>129</v>
      </c>
      <c r="C32" s="2" t="s">
        <v>130</v>
      </c>
      <c r="D32" s="2" t="s">
        <v>25</v>
      </c>
      <c r="E32" s="3" t="s">
        <v>131</v>
      </c>
      <c r="F32" s="2">
        <v>5</v>
      </c>
      <c r="G32" s="2" t="s">
        <v>37</v>
      </c>
      <c r="H32" s="2" t="s">
        <v>132</v>
      </c>
      <c r="I32" s="2" t="s">
        <v>72</v>
      </c>
      <c r="J32" s="2" t="s">
        <v>133</v>
      </c>
      <c r="K32" s="2" t="s">
        <v>20</v>
      </c>
      <c r="L32" s="2" t="s">
        <v>29</v>
      </c>
      <c r="M32" s="2">
        <v>20</v>
      </c>
      <c r="N32" s="2" t="s">
        <v>40</v>
      </c>
    </row>
    <row r="33" spans="1:14" ht="12.75" x14ac:dyDescent="0.2">
      <c r="A33" s="1">
        <v>43432.676253414349</v>
      </c>
      <c r="B33" s="2" t="s">
        <v>134</v>
      </c>
      <c r="C33" s="2" t="s">
        <v>135</v>
      </c>
      <c r="D33" s="2" t="s">
        <v>25</v>
      </c>
      <c r="E33" s="2" t="s">
        <v>16</v>
      </c>
      <c r="F33" s="2">
        <v>1</v>
      </c>
      <c r="G33" s="2" t="s">
        <v>43</v>
      </c>
      <c r="H33" s="2" t="s">
        <v>32</v>
      </c>
      <c r="I33" s="2" t="s">
        <v>38</v>
      </c>
      <c r="J33" s="2" t="s">
        <v>39</v>
      </c>
      <c r="K33" s="2" t="s">
        <v>45</v>
      </c>
      <c r="L33" s="2" t="s">
        <v>29</v>
      </c>
      <c r="M33" s="2">
        <v>500</v>
      </c>
    </row>
    <row r="34" spans="1:14" ht="12.75" x14ac:dyDescent="0.2">
      <c r="A34" s="1">
        <v>43432.677245289349</v>
      </c>
      <c r="B34" s="2" t="s">
        <v>136</v>
      </c>
      <c r="C34" s="2" t="s">
        <v>137</v>
      </c>
      <c r="D34" s="2" t="s">
        <v>25</v>
      </c>
      <c r="E34" s="2" t="s">
        <v>16</v>
      </c>
      <c r="F34" s="2">
        <v>4</v>
      </c>
      <c r="G34" s="2" t="s">
        <v>43</v>
      </c>
      <c r="H34" s="2" t="s">
        <v>32</v>
      </c>
      <c r="I34" s="2" t="s">
        <v>38</v>
      </c>
      <c r="J34" s="2" t="s">
        <v>39</v>
      </c>
      <c r="K34" s="2" t="s">
        <v>20</v>
      </c>
      <c r="L34" s="2" t="s">
        <v>21</v>
      </c>
      <c r="M34" s="2">
        <v>50</v>
      </c>
    </row>
    <row r="35" spans="1:14" ht="12.75" x14ac:dyDescent="0.2">
      <c r="A35" s="1">
        <v>43432.678029664356</v>
      </c>
      <c r="B35" s="2" t="s">
        <v>138</v>
      </c>
      <c r="C35" s="2" t="s">
        <v>139</v>
      </c>
      <c r="D35" s="2" t="s">
        <v>25</v>
      </c>
      <c r="E35" s="2" t="s">
        <v>16</v>
      </c>
      <c r="F35" s="2">
        <v>2</v>
      </c>
      <c r="G35" s="2" t="s">
        <v>43</v>
      </c>
      <c r="H35" s="2" t="s">
        <v>18</v>
      </c>
      <c r="I35" s="2" t="s">
        <v>38</v>
      </c>
      <c r="J35" s="2" t="s">
        <v>39</v>
      </c>
      <c r="K35" s="2" t="s">
        <v>20</v>
      </c>
      <c r="L35" s="2" t="s">
        <v>21</v>
      </c>
      <c r="M35" s="2">
        <v>30</v>
      </c>
    </row>
    <row r="36" spans="1:14" ht="12.75" x14ac:dyDescent="0.2">
      <c r="A36" s="1">
        <v>43432.678637256948</v>
      </c>
      <c r="B36" s="2" t="s">
        <v>140</v>
      </c>
      <c r="D36" s="2" t="s">
        <v>25</v>
      </c>
      <c r="E36" s="2" t="s">
        <v>16</v>
      </c>
      <c r="F36" s="2">
        <v>3</v>
      </c>
      <c r="G36" s="2" t="s">
        <v>17</v>
      </c>
      <c r="H36" s="2" t="s">
        <v>18</v>
      </c>
      <c r="I36" s="2" t="s">
        <v>72</v>
      </c>
      <c r="J36" s="2" t="s">
        <v>39</v>
      </c>
      <c r="K36" s="2" t="s">
        <v>74</v>
      </c>
      <c r="L36" s="2" t="s">
        <v>21</v>
      </c>
      <c r="M36" s="2">
        <v>10</v>
      </c>
    </row>
    <row r="37" spans="1:14" ht="12.75" x14ac:dyDescent="0.2">
      <c r="A37" s="1">
        <v>43432.67926957176</v>
      </c>
      <c r="B37" s="2" t="s">
        <v>141</v>
      </c>
      <c r="C37" s="2" t="s">
        <v>142</v>
      </c>
      <c r="D37" s="2" t="s">
        <v>25</v>
      </c>
      <c r="E37" s="2" t="s">
        <v>16</v>
      </c>
      <c r="F37" s="2">
        <v>2</v>
      </c>
      <c r="G37" s="2" t="s">
        <v>37</v>
      </c>
      <c r="H37" s="2" t="s">
        <v>18</v>
      </c>
      <c r="I37" s="2" t="s">
        <v>38</v>
      </c>
      <c r="J37" s="2" t="s">
        <v>39</v>
      </c>
      <c r="K37" s="2" t="s">
        <v>45</v>
      </c>
      <c r="L37" s="2" t="s">
        <v>21</v>
      </c>
      <c r="M37" s="2">
        <v>50</v>
      </c>
    </row>
    <row r="38" spans="1:14" ht="12.75" x14ac:dyDescent="0.2">
      <c r="A38" s="1">
        <v>43432.680119976852</v>
      </c>
      <c r="B38" s="2" t="s">
        <v>143</v>
      </c>
      <c r="C38" s="2" t="s">
        <v>144</v>
      </c>
      <c r="D38" s="2" t="s">
        <v>25</v>
      </c>
      <c r="E38" s="2" t="s">
        <v>16</v>
      </c>
      <c r="F38" s="2">
        <v>1</v>
      </c>
      <c r="G38" s="2" t="s">
        <v>37</v>
      </c>
      <c r="H38" s="2" t="s">
        <v>27</v>
      </c>
      <c r="I38" s="2" t="s">
        <v>38</v>
      </c>
      <c r="J38" s="2" t="s">
        <v>39</v>
      </c>
      <c r="K38" s="2" t="s">
        <v>45</v>
      </c>
      <c r="L38" s="2" t="s">
        <v>21</v>
      </c>
      <c r="M38" s="2">
        <v>200</v>
      </c>
    </row>
    <row r="39" spans="1:14" ht="12.75" x14ac:dyDescent="0.2">
      <c r="A39" s="1">
        <v>43432.681040277777</v>
      </c>
      <c r="B39" s="2" t="s">
        <v>145</v>
      </c>
      <c r="D39" s="2" t="s">
        <v>25</v>
      </c>
      <c r="E39" s="2" t="s">
        <v>16</v>
      </c>
      <c r="F39" s="2">
        <v>3</v>
      </c>
      <c r="G39" s="2" t="s">
        <v>37</v>
      </c>
      <c r="H39" s="2" t="s">
        <v>132</v>
      </c>
      <c r="I39" s="2" t="s">
        <v>38</v>
      </c>
      <c r="J39" s="2" t="s">
        <v>39</v>
      </c>
      <c r="K39" s="2" t="s">
        <v>20</v>
      </c>
      <c r="L39" s="2" t="s">
        <v>21</v>
      </c>
      <c r="M39" s="2">
        <v>50</v>
      </c>
    </row>
    <row r="40" spans="1:14" ht="12.75" x14ac:dyDescent="0.2">
      <c r="A40" s="1">
        <v>43432.681963460651</v>
      </c>
      <c r="B40" s="2" t="s">
        <v>146</v>
      </c>
      <c r="C40" s="2" t="s">
        <v>147</v>
      </c>
      <c r="D40" s="2" t="s">
        <v>25</v>
      </c>
      <c r="E40" s="2" t="s">
        <v>16</v>
      </c>
      <c r="F40" s="2">
        <v>2</v>
      </c>
      <c r="G40" s="2" t="s">
        <v>43</v>
      </c>
      <c r="H40" s="2" t="s">
        <v>18</v>
      </c>
      <c r="I40" s="2" t="s">
        <v>38</v>
      </c>
      <c r="J40" s="2" t="s">
        <v>53</v>
      </c>
      <c r="K40" s="2" t="s">
        <v>20</v>
      </c>
      <c r="L40" s="2" t="s">
        <v>21</v>
      </c>
      <c r="M40" s="2">
        <v>20</v>
      </c>
    </row>
    <row r="41" spans="1:14" ht="12.75" x14ac:dyDescent="0.2">
      <c r="A41" s="1">
        <v>43432.682558171291</v>
      </c>
      <c r="B41" s="2" t="s">
        <v>148</v>
      </c>
      <c r="C41" s="2" t="s">
        <v>149</v>
      </c>
      <c r="D41" s="2" t="s">
        <v>25</v>
      </c>
      <c r="E41" s="2" t="s">
        <v>16</v>
      </c>
      <c r="F41" s="2">
        <v>2</v>
      </c>
      <c r="G41" s="2" t="s">
        <v>43</v>
      </c>
      <c r="H41" s="2" t="s">
        <v>18</v>
      </c>
      <c r="I41" s="2" t="s">
        <v>38</v>
      </c>
      <c r="J41" s="2" t="s">
        <v>39</v>
      </c>
      <c r="K41" s="2" t="s">
        <v>20</v>
      </c>
      <c r="L41" s="2" t="s">
        <v>29</v>
      </c>
      <c r="M41" s="2">
        <v>25</v>
      </c>
    </row>
    <row r="42" spans="1:14" ht="12.75" x14ac:dyDescent="0.2">
      <c r="A42" s="1">
        <v>43432.945676990741</v>
      </c>
      <c r="B42" s="2" t="s">
        <v>150</v>
      </c>
      <c r="C42" s="2" t="s">
        <v>151</v>
      </c>
      <c r="D42" s="2" t="s">
        <v>25</v>
      </c>
      <c r="E42" s="3" t="s">
        <v>131</v>
      </c>
      <c r="F42" s="2">
        <v>1</v>
      </c>
      <c r="G42" s="2" t="s">
        <v>26</v>
      </c>
      <c r="H42" s="2" t="s">
        <v>152</v>
      </c>
      <c r="I42" s="2" t="s">
        <v>72</v>
      </c>
      <c r="J42" s="2" t="s">
        <v>93</v>
      </c>
      <c r="K42" s="2" t="s">
        <v>20</v>
      </c>
      <c r="L42" s="2" t="s">
        <v>29</v>
      </c>
      <c r="M42" s="2">
        <v>10</v>
      </c>
      <c r="N42" s="2" t="s">
        <v>40</v>
      </c>
    </row>
    <row r="43" spans="1:14" ht="12.75" x14ac:dyDescent="0.2">
      <c r="A43" s="1">
        <v>43433.145239259262</v>
      </c>
      <c r="B43" s="2" t="s">
        <v>153</v>
      </c>
      <c r="C43" s="2" t="s">
        <v>154</v>
      </c>
      <c r="D43" s="2" t="s">
        <v>25</v>
      </c>
      <c r="E43" s="2" t="s">
        <v>96</v>
      </c>
      <c r="F43" s="2">
        <v>2</v>
      </c>
      <c r="G43" s="2" t="s">
        <v>17</v>
      </c>
      <c r="H43" s="2" t="s">
        <v>32</v>
      </c>
      <c r="I43" s="2" t="s">
        <v>72</v>
      </c>
      <c r="J43" s="2" t="s">
        <v>155</v>
      </c>
      <c r="K43" s="2" t="s">
        <v>20</v>
      </c>
      <c r="L43" s="2" t="s">
        <v>29</v>
      </c>
      <c r="M43" s="2">
        <v>500</v>
      </c>
      <c r="N43" s="2" t="s">
        <v>40</v>
      </c>
    </row>
    <row r="44" spans="1:14" ht="12.75" x14ac:dyDescent="0.2">
      <c r="A44" s="1">
        <v>43433.723239548606</v>
      </c>
      <c r="B44" s="2" t="s">
        <v>156</v>
      </c>
      <c r="C44" s="2" t="s">
        <v>157</v>
      </c>
      <c r="D44" s="2" t="s">
        <v>25</v>
      </c>
      <c r="E44" s="2" t="s">
        <v>16</v>
      </c>
      <c r="F44" s="2">
        <v>2</v>
      </c>
      <c r="G44" s="2" t="s">
        <v>43</v>
      </c>
      <c r="H44" s="2" t="s">
        <v>32</v>
      </c>
      <c r="I44" s="2" t="s">
        <v>38</v>
      </c>
      <c r="J44" s="2" t="s">
        <v>39</v>
      </c>
      <c r="K44" s="2" t="s">
        <v>45</v>
      </c>
      <c r="L44" s="2" t="s">
        <v>29</v>
      </c>
      <c r="M44" s="2">
        <v>1000</v>
      </c>
    </row>
    <row r="45" spans="1:14" ht="12.75" x14ac:dyDescent="0.2">
      <c r="A45" s="1">
        <v>43433.724014768522</v>
      </c>
      <c r="B45" s="2" t="s">
        <v>158</v>
      </c>
      <c r="D45" s="2" t="s">
        <v>25</v>
      </c>
      <c r="E45" s="2" t="s">
        <v>16</v>
      </c>
      <c r="F45" s="2">
        <v>1</v>
      </c>
      <c r="G45" s="2" t="s">
        <v>43</v>
      </c>
      <c r="H45" s="2" t="s">
        <v>18</v>
      </c>
      <c r="I45" s="2" t="s">
        <v>38</v>
      </c>
      <c r="J45" s="2" t="s">
        <v>39</v>
      </c>
      <c r="K45" s="2" t="s">
        <v>20</v>
      </c>
      <c r="L45" s="2" t="s">
        <v>21</v>
      </c>
      <c r="M45" s="2">
        <v>50</v>
      </c>
    </row>
    <row r="46" spans="1:14" ht="12.75" x14ac:dyDescent="0.2">
      <c r="A46" s="1">
        <v>43434.16848905092</v>
      </c>
      <c r="B46" s="2" t="s">
        <v>159</v>
      </c>
      <c r="C46" s="2" t="s">
        <v>160</v>
      </c>
      <c r="D46" s="2" t="s">
        <v>25</v>
      </c>
      <c r="E46" s="2" t="s">
        <v>16</v>
      </c>
      <c r="F46" s="2">
        <v>2</v>
      </c>
      <c r="G46" s="2" t="s">
        <v>43</v>
      </c>
      <c r="H46" s="2" t="s">
        <v>32</v>
      </c>
      <c r="I46" s="2" t="s">
        <v>72</v>
      </c>
      <c r="J46" s="2" t="s">
        <v>161</v>
      </c>
      <c r="K46" s="2" t="s">
        <v>20</v>
      </c>
      <c r="L46" s="2" t="s">
        <v>21</v>
      </c>
      <c r="M46" s="2">
        <v>5</v>
      </c>
    </row>
    <row r="47" spans="1:14" ht="12.75" x14ac:dyDescent="0.2">
      <c r="A47" s="1">
        <v>43434.169823391203</v>
      </c>
      <c r="B47" s="2" t="s">
        <v>162</v>
      </c>
      <c r="C47" s="2" t="s">
        <v>163</v>
      </c>
      <c r="D47" s="2" t="s">
        <v>25</v>
      </c>
      <c r="E47" s="2" t="s">
        <v>16</v>
      </c>
      <c r="F47" s="2">
        <v>5</v>
      </c>
      <c r="G47" s="2" t="s">
        <v>59</v>
      </c>
      <c r="H47" s="2" t="s">
        <v>164</v>
      </c>
      <c r="I47" s="2" t="s">
        <v>38</v>
      </c>
      <c r="J47" s="2" t="s">
        <v>165</v>
      </c>
      <c r="K47" s="2" t="s">
        <v>45</v>
      </c>
      <c r="L47" s="2" t="s">
        <v>21</v>
      </c>
      <c r="M47" s="2">
        <v>10</v>
      </c>
    </row>
    <row r="48" spans="1:14" ht="12.75" x14ac:dyDescent="0.2">
      <c r="A48" s="1">
        <v>43434.170477604166</v>
      </c>
      <c r="B48" s="2" t="s">
        <v>166</v>
      </c>
      <c r="C48" s="2" t="s">
        <v>167</v>
      </c>
      <c r="D48" s="2" t="s">
        <v>25</v>
      </c>
      <c r="E48" s="2" t="s">
        <v>16</v>
      </c>
      <c r="F48" s="2">
        <v>0</v>
      </c>
      <c r="G48" s="2" t="s">
        <v>37</v>
      </c>
      <c r="H48" s="2" t="s">
        <v>27</v>
      </c>
      <c r="I48" s="2" t="s">
        <v>72</v>
      </c>
      <c r="J48" s="2" t="s">
        <v>168</v>
      </c>
      <c r="K48" s="2" t="s">
        <v>45</v>
      </c>
      <c r="L48" s="2" t="s">
        <v>21</v>
      </c>
      <c r="M48" s="2">
        <v>4</v>
      </c>
    </row>
    <row r="49" spans="1:14" ht="12.75" x14ac:dyDescent="0.2">
      <c r="A49" s="1">
        <v>43434.464433807865</v>
      </c>
      <c r="B49" s="2" t="s">
        <v>169</v>
      </c>
      <c r="C49" s="2" t="s">
        <v>170</v>
      </c>
      <c r="D49" s="2" t="s">
        <v>15</v>
      </c>
      <c r="E49" s="2" t="s">
        <v>16</v>
      </c>
      <c r="F49" s="2">
        <v>2</v>
      </c>
      <c r="G49" s="2" t="s">
        <v>17</v>
      </c>
      <c r="H49" s="2" t="s">
        <v>32</v>
      </c>
      <c r="I49" s="2" t="s">
        <v>52</v>
      </c>
      <c r="J49" s="2" t="s">
        <v>39</v>
      </c>
      <c r="K49" s="2" t="s">
        <v>45</v>
      </c>
      <c r="L49" s="2" t="s">
        <v>29</v>
      </c>
      <c r="M49" s="2">
        <v>200</v>
      </c>
    </row>
    <row r="50" spans="1:14" ht="12.75" x14ac:dyDescent="0.2">
      <c r="A50" s="1">
        <v>43434.566540775464</v>
      </c>
      <c r="B50" s="2" t="s">
        <v>171</v>
      </c>
      <c r="C50" s="2" t="s">
        <v>172</v>
      </c>
      <c r="D50" s="2" t="s">
        <v>15</v>
      </c>
      <c r="E50" s="2" t="s">
        <v>16</v>
      </c>
      <c r="F50" s="2">
        <v>2</v>
      </c>
      <c r="G50" s="2" t="s">
        <v>43</v>
      </c>
      <c r="H50" s="2" t="s">
        <v>60</v>
      </c>
      <c r="I50" s="2" t="s">
        <v>52</v>
      </c>
      <c r="J50" s="2" t="s">
        <v>28</v>
      </c>
      <c r="K50" s="2" t="s">
        <v>20</v>
      </c>
      <c r="L50" s="2" t="s">
        <v>29</v>
      </c>
      <c r="M50" s="2">
        <v>2000</v>
      </c>
      <c r="N50" s="2" t="s">
        <v>173</v>
      </c>
    </row>
    <row r="51" spans="1:14" ht="12.75" x14ac:dyDescent="0.2">
      <c r="A51" s="1">
        <v>43434.568146331017</v>
      </c>
      <c r="B51" s="2" t="s">
        <v>174</v>
      </c>
      <c r="C51" s="2" t="s">
        <v>175</v>
      </c>
      <c r="D51" s="2" t="s">
        <v>25</v>
      </c>
      <c r="E51" s="2" t="s">
        <v>16</v>
      </c>
      <c r="F51" s="2">
        <v>0</v>
      </c>
      <c r="G51" s="2" t="s">
        <v>37</v>
      </c>
      <c r="H51" s="2" t="s">
        <v>32</v>
      </c>
      <c r="I51" s="2" t="s">
        <v>52</v>
      </c>
      <c r="J51" s="2" t="s">
        <v>176</v>
      </c>
      <c r="K51" s="2" t="s">
        <v>45</v>
      </c>
      <c r="L51" s="2" t="s">
        <v>29</v>
      </c>
      <c r="M51" s="2">
        <v>100</v>
      </c>
    </row>
    <row r="52" spans="1:14" ht="12.75" x14ac:dyDescent="0.2">
      <c r="A52" s="1">
        <v>43434.569688298609</v>
      </c>
      <c r="B52" s="2" t="s">
        <v>177</v>
      </c>
      <c r="C52" s="2" t="s">
        <v>178</v>
      </c>
      <c r="D52" s="2" t="s">
        <v>15</v>
      </c>
      <c r="E52" s="2" t="s">
        <v>16</v>
      </c>
      <c r="F52" s="2">
        <v>3</v>
      </c>
      <c r="G52" s="2" t="s">
        <v>37</v>
      </c>
      <c r="H52" s="2" t="s">
        <v>32</v>
      </c>
      <c r="I52" s="2" t="s">
        <v>72</v>
      </c>
      <c r="J52" s="2" t="s">
        <v>39</v>
      </c>
      <c r="K52" s="2" t="s">
        <v>20</v>
      </c>
      <c r="L52" s="2" t="s">
        <v>21</v>
      </c>
      <c r="M52" s="2">
        <v>100</v>
      </c>
      <c r="N52" s="2" t="s">
        <v>179</v>
      </c>
    </row>
    <row r="53" spans="1:14" ht="12.75" x14ac:dyDescent="0.2">
      <c r="A53" s="1">
        <v>43434.573645983794</v>
      </c>
      <c r="B53" s="2" t="s">
        <v>180</v>
      </c>
      <c r="C53" s="2" t="s">
        <v>181</v>
      </c>
      <c r="D53" s="2" t="s">
        <v>25</v>
      </c>
      <c r="E53" s="2" t="s">
        <v>16</v>
      </c>
      <c r="F53" s="2">
        <v>0</v>
      </c>
      <c r="G53" s="2" t="s">
        <v>37</v>
      </c>
      <c r="H53" s="2" t="s">
        <v>32</v>
      </c>
      <c r="I53" s="2" t="s">
        <v>52</v>
      </c>
      <c r="J53" s="2" t="s">
        <v>182</v>
      </c>
      <c r="K53" s="2" t="s">
        <v>20</v>
      </c>
      <c r="L53" s="2" t="s">
        <v>29</v>
      </c>
      <c r="M53" s="2">
        <v>100</v>
      </c>
      <c r="N53" s="2" t="s">
        <v>40</v>
      </c>
    </row>
    <row r="54" spans="1:14" ht="12.75" x14ac:dyDescent="0.2">
      <c r="A54" s="1">
        <v>43434.588535590279</v>
      </c>
      <c r="B54" s="2" t="s">
        <v>183</v>
      </c>
      <c r="C54" s="2" t="s">
        <v>184</v>
      </c>
      <c r="D54" s="2" t="s">
        <v>25</v>
      </c>
      <c r="E54" s="2" t="s">
        <v>16</v>
      </c>
      <c r="F54" s="2">
        <v>3</v>
      </c>
      <c r="G54" s="2" t="s">
        <v>43</v>
      </c>
      <c r="H54" s="2" t="s">
        <v>68</v>
      </c>
      <c r="I54" s="2" t="s">
        <v>52</v>
      </c>
      <c r="J54" s="2" t="s">
        <v>19</v>
      </c>
      <c r="K54" s="2" t="s">
        <v>74</v>
      </c>
      <c r="L54" s="2" t="s">
        <v>29</v>
      </c>
      <c r="M54" s="2">
        <v>1500</v>
      </c>
    </row>
    <row r="55" spans="1:14" ht="12.75" x14ac:dyDescent="0.2">
      <c r="A55" s="1">
        <v>43434.60742104167</v>
      </c>
      <c r="B55" s="2" t="s">
        <v>185</v>
      </c>
      <c r="C55" s="2" t="s">
        <v>186</v>
      </c>
      <c r="D55" s="2" t="s">
        <v>25</v>
      </c>
      <c r="E55" s="2" t="s">
        <v>16</v>
      </c>
      <c r="F55" s="2">
        <v>0</v>
      </c>
      <c r="G55" s="2" t="s">
        <v>37</v>
      </c>
      <c r="H55" s="2" t="s">
        <v>18</v>
      </c>
      <c r="I55" s="2" t="s">
        <v>52</v>
      </c>
      <c r="J55" s="2" t="s">
        <v>187</v>
      </c>
      <c r="K55" s="2" t="s">
        <v>20</v>
      </c>
      <c r="L55" s="2" t="s">
        <v>21</v>
      </c>
      <c r="M55" s="2">
        <v>20</v>
      </c>
      <c r="N55" s="2" t="s">
        <v>188</v>
      </c>
    </row>
    <row r="56" spans="1:14" ht="12.75" x14ac:dyDescent="0.2">
      <c r="A56" s="1">
        <v>43434.609542939812</v>
      </c>
      <c r="B56" s="2" t="s">
        <v>189</v>
      </c>
      <c r="C56" s="2" t="s">
        <v>190</v>
      </c>
      <c r="D56" s="2" t="s">
        <v>25</v>
      </c>
      <c r="E56" s="2" t="s">
        <v>16</v>
      </c>
      <c r="F56" s="2">
        <v>0</v>
      </c>
      <c r="G56" s="2" t="s">
        <v>26</v>
      </c>
      <c r="H56" s="2" t="s">
        <v>32</v>
      </c>
      <c r="I56" s="2" t="s">
        <v>52</v>
      </c>
      <c r="J56" s="2" t="s">
        <v>39</v>
      </c>
      <c r="K56" s="2" t="s">
        <v>45</v>
      </c>
      <c r="L56" s="2" t="s">
        <v>29</v>
      </c>
      <c r="M56" s="2">
        <v>100</v>
      </c>
      <c r="N56" s="2" t="s">
        <v>34</v>
      </c>
    </row>
    <row r="57" spans="1:14" ht="12.75" x14ac:dyDescent="0.2">
      <c r="A57" s="1">
        <v>43434.612490381944</v>
      </c>
      <c r="B57" s="2" t="s">
        <v>191</v>
      </c>
      <c r="C57" s="2" t="s">
        <v>192</v>
      </c>
      <c r="D57" s="2" t="s">
        <v>25</v>
      </c>
      <c r="E57" s="2" t="s">
        <v>16</v>
      </c>
      <c r="F57" s="2">
        <v>3</v>
      </c>
      <c r="G57" s="2" t="s">
        <v>37</v>
      </c>
      <c r="H57" s="2" t="s">
        <v>27</v>
      </c>
      <c r="I57" s="2" t="s">
        <v>72</v>
      </c>
      <c r="J57" s="2" t="s">
        <v>28</v>
      </c>
      <c r="K57" s="2" t="s">
        <v>20</v>
      </c>
      <c r="L57" s="2" t="s">
        <v>21</v>
      </c>
      <c r="M57" s="2">
        <v>10</v>
      </c>
    </row>
    <row r="58" spans="1:14" ht="12.75" x14ac:dyDescent="0.2">
      <c r="A58" s="1">
        <v>43434.637364097223</v>
      </c>
      <c r="B58" s="2" t="s">
        <v>193</v>
      </c>
      <c r="C58" s="2" t="s">
        <v>194</v>
      </c>
      <c r="D58" s="2" t="s">
        <v>25</v>
      </c>
      <c r="E58" s="2" t="s">
        <v>16</v>
      </c>
      <c r="F58" s="2">
        <v>0</v>
      </c>
      <c r="G58" s="2" t="s">
        <v>26</v>
      </c>
      <c r="H58" s="2" t="s">
        <v>32</v>
      </c>
      <c r="I58" s="2" t="s">
        <v>38</v>
      </c>
      <c r="J58" s="2" t="s">
        <v>155</v>
      </c>
      <c r="K58" s="2" t="s">
        <v>20</v>
      </c>
      <c r="L58" s="2" t="s">
        <v>29</v>
      </c>
      <c r="M58" s="2">
        <v>50</v>
      </c>
      <c r="N58" s="2" t="s">
        <v>40</v>
      </c>
    </row>
    <row r="59" spans="1:14" ht="12.75" x14ac:dyDescent="0.2">
      <c r="A59" s="1">
        <v>43434.806532256946</v>
      </c>
      <c r="B59" s="2" t="s">
        <v>195</v>
      </c>
      <c r="C59" s="2" t="s">
        <v>196</v>
      </c>
      <c r="D59" s="2" t="s">
        <v>15</v>
      </c>
      <c r="E59" s="2" t="s">
        <v>16</v>
      </c>
      <c r="F59" s="2">
        <v>0</v>
      </c>
      <c r="G59" s="2" t="s">
        <v>37</v>
      </c>
      <c r="H59" s="2" t="s">
        <v>32</v>
      </c>
      <c r="I59" s="2" t="s">
        <v>72</v>
      </c>
      <c r="J59" s="2" t="s">
        <v>133</v>
      </c>
      <c r="K59" s="2" t="s">
        <v>45</v>
      </c>
      <c r="L59" s="2" t="s">
        <v>21</v>
      </c>
      <c r="M59" s="2">
        <v>10</v>
      </c>
      <c r="N59" s="2" t="s">
        <v>40</v>
      </c>
    </row>
    <row r="60" spans="1:14" ht="12.75" x14ac:dyDescent="0.2">
      <c r="A60" s="1">
        <v>43434.895009837965</v>
      </c>
      <c r="B60" s="2" t="s">
        <v>197</v>
      </c>
      <c r="C60" s="2" t="s">
        <v>198</v>
      </c>
      <c r="D60" s="2" t="s">
        <v>15</v>
      </c>
      <c r="E60" s="3" t="s">
        <v>131</v>
      </c>
      <c r="F60" s="2">
        <v>0</v>
      </c>
      <c r="G60" s="2" t="s">
        <v>26</v>
      </c>
      <c r="H60" s="2" t="s">
        <v>27</v>
      </c>
      <c r="I60" s="2" t="s">
        <v>72</v>
      </c>
      <c r="J60" s="2" t="s">
        <v>64</v>
      </c>
      <c r="K60" s="2" t="s">
        <v>45</v>
      </c>
      <c r="L60" s="2" t="s">
        <v>29</v>
      </c>
      <c r="M60" s="2">
        <v>3000</v>
      </c>
      <c r="N60" s="2" t="s">
        <v>40</v>
      </c>
    </row>
    <row r="61" spans="1:14" ht="12.75" x14ac:dyDescent="0.2">
      <c r="A61" s="1">
        <v>43434.898115254633</v>
      </c>
      <c r="B61" s="2" t="s">
        <v>199</v>
      </c>
      <c r="C61" s="2" t="s">
        <v>200</v>
      </c>
      <c r="D61" s="2" t="s">
        <v>15</v>
      </c>
      <c r="E61" s="2" t="s">
        <v>16</v>
      </c>
      <c r="F61" s="2">
        <v>0</v>
      </c>
      <c r="G61" s="2" t="s">
        <v>37</v>
      </c>
      <c r="H61" s="2" t="s">
        <v>32</v>
      </c>
      <c r="I61" s="2" t="s">
        <v>72</v>
      </c>
      <c r="J61" s="2" t="s">
        <v>201</v>
      </c>
      <c r="K61" s="2" t="s">
        <v>74</v>
      </c>
      <c r="L61" s="2" t="s">
        <v>29</v>
      </c>
      <c r="M61" s="2">
        <v>50</v>
      </c>
      <c r="N61" s="2" t="s">
        <v>40</v>
      </c>
    </row>
    <row r="62" spans="1:14" ht="12.75" x14ac:dyDescent="0.2">
      <c r="A62" s="1">
        <v>43434.933490300929</v>
      </c>
      <c r="B62" s="2" t="s">
        <v>202</v>
      </c>
      <c r="C62" s="2" t="s">
        <v>203</v>
      </c>
      <c r="D62" s="2" t="s">
        <v>15</v>
      </c>
      <c r="E62" s="2" t="s">
        <v>16</v>
      </c>
      <c r="F62" s="2">
        <v>3</v>
      </c>
      <c r="G62" s="2" t="s">
        <v>37</v>
      </c>
      <c r="H62" s="2" t="s">
        <v>32</v>
      </c>
      <c r="I62" s="2" t="s">
        <v>72</v>
      </c>
      <c r="J62" s="2" t="s">
        <v>19</v>
      </c>
      <c r="K62" s="2" t="s">
        <v>20</v>
      </c>
      <c r="L62" s="2" t="s">
        <v>21</v>
      </c>
      <c r="M62" s="2">
        <v>25</v>
      </c>
      <c r="N62" s="2" t="s">
        <v>40</v>
      </c>
    </row>
    <row r="63" spans="1:14" ht="12.75" x14ac:dyDescent="0.2">
      <c r="A63" s="1">
        <v>43434.946650358797</v>
      </c>
      <c r="B63" s="2" t="s">
        <v>204</v>
      </c>
      <c r="C63" s="2" t="s">
        <v>205</v>
      </c>
      <c r="D63" s="2" t="s">
        <v>15</v>
      </c>
      <c r="E63" s="2" t="s">
        <v>16</v>
      </c>
      <c r="F63" s="2">
        <v>3</v>
      </c>
      <c r="G63" s="2" t="s">
        <v>37</v>
      </c>
      <c r="H63" s="2" t="s">
        <v>18</v>
      </c>
      <c r="I63" s="2" t="s">
        <v>72</v>
      </c>
      <c r="J63" s="2" t="s">
        <v>206</v>
      </c>
      <c r="K63" s="2" t="s">
        <v>45</v>
      </c>
      <c r="L63" s="2" t="s">
        <v>29</v>
      </c>
      <c r="M63" s="2">
        <v>10000</v>
      </c>
      <c r="N63" s="2" t="s">
        <v>40</v>
      </c>
    </row>
    <row r="64" spans="1:14" ht="12.75" x14ac:dyDescent="0.2">
      <c r="A64" s="1">
        <v>43434.958379548611</v>
      </c>
      <c r="B64" s="2" t="s">
        <v>207</v>
      </c>
      <c r="C64" s="2" t="s">
        <v>208</v>
      </c>
      <c r="D64" s="2" t="s">
        <v>25</v>
      </c>
      <c r="E64" s="2" t="s">
        <v>16</v>
      </c>
      <c r="F64" s="2">
        <v>6</v>
      </c>
      <c r="G64" s="2" t="s">
        <v>17</v>
      </c>
      <c r="H64" s="2" t="s">
        <v>32</v>
      </c>
      <c r="I64" s="2" t="s">
        <v>72</v>
      </c>
      <c r="J64" s="2" t="s">
        <v>161</v>
      </c>
      <c r="K64" s="2" t="s">
        <v>20</v>
      </c>
      <c r="L64" s="2" t="s">
        <v>29</v>
      </c>
      <c r="M64" s="2">
        <v>1</v>
      </c>
      <c r="N64" s="2" t="s">
        <v>40</v>
      </c>
    </row>
    <row r="65" spans="1:14" ht="12.75" x14ac:dyDescent="0.2">
      <c r="A65" s="1">
        <v>43434.9670515162</v>
      </c>
      <c r="B65" s="2" t="s">
        <v>209</v>
      </c>
      <c r="C65" s="2" t="s">
        <v>210</v>
      </c>
      <c r="D65" s="2" t="s">
        <v>25</v>
      </c>
      <c r="E65" s="2" t="s">
        <v>16</v>
      </c>
      <c r="F65" s="2">
        <v>0</v>
      </c>
      <c r="G65" s="2" t="s">
        <v>26</v>
      </c>
      <c r="H65" s="2" t="s">
        <v>32</v>
      </c>
      <c r="I65" s="2" t="s">
        <v>52</v>
      </c>
      <c r="J65" s="2" t="s">
        <v>64</v>
      </c>
      <c r="K65" s="2" t="s">
        <v>20</v>
      </c>
      <c r="L65" s="2" t="s">
        <v>29</v>
      </c>
      <c r="M65" s="2">
        <v>100</v>
      </c>
    </row>
    <row r="66" spans="1:14" ht="12.75" x14ac:dyDescent="0.2">
      <c r="A66" s="1">
        <v>43434.967889421299</v>
      </c>
      <c r="B66" s="2" t="s">
        <v>211</v>
      </c>
      <c r="C66" s="2" t="s">
        <v>212</v>
      </c>
      <c r="D66" s="2" t="s">
        <v>15</v>
      </c>
      <c r="E66" s="3" t="s">
        <v>131</v>
      </c>
      <c r="F66" s="2">
        <v>0</v>
      </c>
      <c r="G66" s="2" t="s">
        <v>26</v>
      </c>
      <c r="H66" s="2" t="s">
        <v>32</v>
      </c>
      <c r="I66" s="2" t="s">
        <v>52</v>
      </c>
      <c r="J66" s="2" t="s">
        <v>213</v>
      </c>
      <c r="K66" s="2" t="s">
        <v>20</v>
      </c>
      <c r="L66" s="2" t="s">
        <v>29</v>
      </c>
      <c r="M66" s="2">
        <v>100</v>
      </c>
      <c r="N66" s="2" t="s">
        <v>40</v>
      </c>
    </row>
    <row r="67" spans="1:14" ht="12.75" x14ac:dyDescent="0.2">
      <c r="A67" s="1">
        <v>43435.03927094907</v>
      </c>
      <c r="B67" s="2" t="s">
        <v>214</v>
      </c>
      <c r="C67" s="2" t="s">
        <v>215</v>
      </c>
      <c r="D67" s="2" t="s">
        <v>15</v>
      </c>
      <c r="E67" s="2" t="s">
        <v>16</v>
      </c>
      <c r="F67" s="2">
        <v>0</v>
      </c>
      <c r="G67" s="2" t="s">
        <v>59</v>
      </c>
      <c r="H67" s="2" t="s">
        <v>32</v>
      </c>
      <c r="I67" s="2" t="s">
        <v>72</v>
      </c>
      <c r="J67" s="2" t="s">
        <v>28</v>
      </c>
      <c r="K67" s="2" t="s">
        <v>74</v>
      </c>
      <c r="L67" s="2" t="s">
        <v>29</v>
      </c>
      <c r="M67" s="2">
        <v>50</v>
      </c>
      <c r="N67" s="2" t="s">
        <v>40</v>
      </c>
    </row>
    <row r="68" spans="1:14" ht="12.75" x14ac:dyDescent="0.2">
      <c r="A68" s="1">
        <v>43435.950323935183</v>
      </c>
      <c r="B68" s="2" t="s">
        <v>216</v>
      </c>
      <c r="D68" s="2" t="s">
        <v>25</v>
      </c>
      <c r="E68" s="2" t="s">
        <v>16</v>
      </c>
      <c r="F68" s="2">
        <v>7</v>
      </c>
      <c r="G68" s="2" t="s">
        <v>43</v>
      </c>
      <c r="H68" s="2" t="s">
        <v>32</v>
      </c>
      <c r="I68" s="2" t="s">
        <v>38</v>
      </c>
      <c r="J68" s="2" t="s">
        <v>115</v>
      </c>
      <c r="K68" s="2" t="s">
        <v>45</v>
      </c>
      <c r="L68" s="2" t="s">
        <v>29</v>
      </c>
      <c r="M68" s="2">
        <v>0</v>
      </c>
    </row>
    <row r="69" spans="1:14" ht="12.75" x14ac:dyDescent="0.2">
      <c r="A69" s="1">
        <v>43435.950922696764</v>
      </c>
      <c r="B69" s="2" t="s">
        <v>217</v>
      </c>
      <c r="D69" s="2" t="s">
        <v>15</v>
      </c>
      <c r="E69" s="2" t="s">
        <v>16</v>
      </c>
      <c r="F69" s="2">
        <v>3</v>
      </c>
      <c r="G69" s="2" t="s">
        <v>17</v>
      </c>
      <c r="H69" s="2" t="s">
        <v>32</v>
      </c>
      <c r="I69" s="2" t="s">
        <v>72</v>
      </c>
      <c r="J69" s="2" t="s">
        <v>39</v>
      </c>
      <c r="K69" s="2" t="s">
        <v>74</v>
      </c>
      <c r="L69" s="2" t="s">
        <v>29</v>
      </c>
      <c r="M69" s="2">
        <v>0</v>
      </c>
    </row>
    <row r="70" spans="1:14" ht="12.75" x14ac:dyDescent="0.2">
      <c r="A70" s="1">
        <v>43436.249547893516</v>
      </c>
      <c r="B70" s="2" t="s">
        <v>218</v>
      </c>
      <c r="C70" s="2" t="s">
        <v>219</v>
      </c>
      <c r="D70" s="2" t="s">
        <v>25</v>
      </c>
      <c r="E70" s="2" t="s">
        <v>16</v>
      </c>
      <c r="F70" s="2">
        <v>3</v>
      </c>
      <c r="G70" s="2" t="s">
        <v>43</v>
      </c>
      <c r="H70" s="2" t="s">
        <v>32</v>
      </c>
      <c r="I70" s="2" t="s">
        <v>72</v>
      </c>
      <c r="J70" s="2" t="s">
        <v>93</v>
      </c>
      <c r="K70" s="2" t="s">
        <v>74</v>
      </c>
      <c r="L70" s="2" t="s">
        <v>29</v>
      </c>
      <c r="M70" s="2">
        <v>100</v>
      </c>
      <c r="N70" s="2" t="s">
        <v>40</v>
      </c>
    </row>
    <row r="71" spans="1:14" ht="12.75" x14ac:dyDescent="0.2">
      <c r="A71" s="1">
        <v>43436.673398333332</v>
      </c>
      <c r="B71" s="2" t="s">
        <v>220</v>
      </c>
      <c r="D71" s="2" t="s">
        <v>25</v>
      </c>
      <c r="E71" s="2" t="s">
        <v>16</v>
      </c>
      <c r="F71" s="2">
        <v>2</v>
      </c>
      <c r="G71" s="2" t="s">
        <v>43</v>
      </c>
      <c r="H71" s="2" t="s">
        <v>18</v>
      </c>
      <c r="I71" s="2" t="s">
        <v>38</v>
      </c>
      <c r="J71" s="2" t="s">
        <v>39</v>
      </c>
      <c r="K71" s="2" t="s">
        <v>20</v>
      </c>
      <c r="L71" s="2" t="s">
        <v>21</v>
      </c>
      <c r="M71" s="2">
        <v>50</v>
      </c>
      <c r="N71" s="2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L13" sqref="L13:N14"/>
    </sheetView>
  </sheetViews>
  <sheetFormatPr defaultRowHeight="12.75" x14ac:dyDescent="0.2"/>
  <cols>
    <col min="3" max="4" width="12.42578125" bestFit="1" customWidth="1"/>
    <col min="9" max="9" width="12.28515625" customWidth="1"/>
    <col min="10" max="10" width="12.5703125" customWidth="1"/>
    <col min="12" max="12" width="11.85546875" customWidth="1"/>
    <col min="13" max="13" width="13" customWidth="1"/>
    <col min="14" max="14" width="14.42578125" customWidth="1"/>
  </cols>
  <sheetData>
    <row r="1" spans="1:14" ht="15" x14ac:dyDescent="0.2">
      <c r="A1" s="4" t="s">
        <v>221</v>
      </c>
      <c r="B1">
        <v>37</v>
      </c>
    </row>
    <row r="2" spans="1:14" ht="15" x14ac:dyDescent="0.2">
      <c r="A2" s="4" t="s">
        <v>222</v>
      </c>
      <c r="B2">
        <v>23</v>
      </c>
      <c r="D2">
        <f>SUM(B1:B2)/SUM(B1:B5)</f>
        <v>0.8571428571428571</v>
      </c>
      <c r="J2" s="14" t="s">
        <v>226</v>
      </c>
      <c r="K2" s="14"/>
      <c r="L2" s="10" t="s">
        <v>229</v>
      </c>
      <c r="M2" s="11"/>
      <c r="N2" s="11"/>
    </row>
    <row r="3" spans="1:14" ht="15" x14ac:dyDescent="0.2">
      <c r="A3" s="4" t="s">
        <v>223</v>
      </c>
      <c r="B3">
        <v>8</v>
      </c>
      <c r="J3" s="14"/>
      <c r="K3" s="14"/>
      <c r="L3" s="7" t="s">
        <v>227</v>
      </c>
      <c r="M3" s="7" t="s">
        <v>52</v>
      </c>
      <c r="N3" s="7" t="s">
        <v>228</v>
      </c>
    </row>
    <row r="4" spans="1:14" ht="15" x14ac:dyDescent="0.2">
      <c r="A4" s="4" t="s">
        <v>224</v>
      </c>
      <c r="B4">
        <v>2</v>
      </c>
      <c r="D4">
        <f>1000*D2</f>
        <v>857.14285714285711</v>
      </c>
      <c r="J4" s="12" t="s">
        <v>234</v>
      </c>
      <c r="K4" s="8" t="s">
        <v>230</v>
      </c>
      <c r="L4" s="5">
        <v>0</v>
      </c>
      <c r="M4" s="5">
        <v>0.25</v>
      </c>
      <c r="N4" s="5">
        <v>0.75</v>
      </c>
    </row>
    <row r="5" spans="1:14" ht="15" x14ac:dyDescent="0.2">
      <c r="A5" s="4" t="s">
        <v>225</v>
      </c>
      <c r="B5">
        <v>0</v>
      </c>
      <c r="D5">
        <v>3.875</v>
      </c>
      <c r="J5" s="13"/>
      <c r="K5" s="7" t="s">
        <v>231</v>
      </c>
      <c r="L5" s="9">
        <f>23/56</f>
        <v>0.4107142857142857</v>
      </c>
      <c r="M5" s="9">
        <f>15/56</f>
        <v>0.26785714285714285</v>
      </c>
      <c r="N5" s="9">
        <f>18/56</f>
        <v>0.32142857142857145</v>
      </c>
    </row>
    <row r="6" spans="1:14" x14ac:dyDescent="0.2">
      <c r="J6" s="13"/>
      <c r="K6" s="7" t="s">
        <v>232</v>
      </c>
      <c r="L6" s="5">
        <v>0</v>
      </c>
      <c r="M6" s="5">
        <v>0.5</v>
      </c>
      <c r="N6" s="5">
        <v>0.5</v>
      </c>
    </row>
    <row r="7" spans="1:14" x14ac:dyDescent="0.2">
      <c r="J7" s="13"/>
      <c r="K7" s="7" t="s">
        <v>233</v>
      </c>
      <c r="L7" s="5">
        <v>0.33</v>
      </c>
      <c r="M7" s="5">
        <v>0</v>
      </c>
      <c r="N7" s="5">
        <v>0.67</v>
      </c>
    </row>
    <row r="11" spans="1:14" x14ac:dyDescent="0.2">
      <c r="B11">
        <v>50</v>
      </c>
      <c r="D11">
        <f>BINOMDIST(B11,1000,0.8571,TRUE)</f>
        <v>0</v>
      </c>
    </row>
    <row r="12" spans="1:14" x14ac:dyDescent="0.2">
      <c r="B12">
        <v>100</v>
      </c>
      <c r="D12">
        <f t="shared" ref="D12:D30" si="0">BINOMDIST(B12,1000,0.8571,TRUE)</f>
        <v>0</v>
      </c>
    </row>
    <row r="13" spans="1:14" ht="13.5" x14ac:dyDescent="0.2">
      <c r="B13">
        <v>150</v>
      </c>
      <c r="D13">
        <f t="shared" si="0"/>
        <v>0</v>
      </c>
      <c r="L13" s="16" t="s">
        <v>246</v>
      </c>
      <c r="M13" s="6" t="s">
        <v>247</v>
      </c>
      <c r="N13" s="6" t="s">
        <v>248</v>
      </c>
    </row>
    <row r="14" spans="1:14" ht="13.5" x14ac:dyDescent="0.2">
      <c r="B14">
        <v>200</v>
      </c>
      <c r="D14">
        <f t="shared" si="0"/>
        <v>0</v>
      </c>
      <c r="L14" s="16">
        <v>3.27</v>
      </c>
      <c r="M14" s="6">
        <v>68</v>
      </c>
      <c r="N14" s="6">
        <v>1.6999999999999999E-3</v>
      </c>
    </row>
    <row r="15" spans="1:14" x14ac:dyDescent="0.2">
      <c r="B15">
        <v>250</v>
      </c>
      <c r="D15">
        <f t="shared" si="0"/>
        <v>0</v>
      </c>
    </row>
    <row r="16" spans="1:14" x14ac:dyDescent="0.2">
      <c r="B16">
        <v>300</v>
      </c>
      <c r="D16">
        <f t="shared" si="0"/>
        <v>0</v>
      </c>
    </row>
    <row r="17" spans="2:13" x14ac:dyDescent="0.2">
      <c r="B17">
        <v>350</v>
      </c>
      <c r="D17">
        <f t="shared" si="0"/>
        <v>9.4959438206753598E-294</v>
      </c>
    </row>
    <row r="18" spans="2:13" ht="13.5" x14ac:dyDescent="0.2">
      <c r="B18">
        <v>400</v>
      </c>
      <c r="D18">
        <f t="shared" si="0"/>
        <v>9.5264585936905392E-244</v>
      </c>
      <c r="I18" s="16" t="s">
        <v>235</v>
      </c>
      <c r="J18" s="6" t="s">
        <v>236</v>
      </c>
      <c r="K18" s="6" t="s">
        <v>237</v>
      </c>
      <c r="L18" s="6" t="s">
        <v>238</v>
      </c>
      <c r="M18" s="6" t="s">
        <v>239</v>
      </c>
    </row>
    <row r="19" spans="2:13" ht="13.5" x14ac:dyDescent="0.2">
      <c r="B19">
        <v>450</v>
      </c>
      <c r="D19">
        <f t="shared" si="0"/>
        <v>2.8465960569100479E-198</v>
      </c>
      <c r="I19" s="16" t="s">
        <v>240</v>
      </c>
      <c r="J19" s="6">
        <v>26</v>
      </c>
      <c r="K19" s="6">
        <v>31.808</v>
      </c>
      <c r="L19" s="6">
        <v>41.289000000000001</v>
      </c>
      <c r="M19" s="6">
        <v>8.0969999999999995</v>
      </c>
    </row>
    <row r="20" spans="2:13" ht="13.5" x14ac:dyDescent="0.2">
      <c r="B20">
        <v>500</v>
      </c>
      <c r="D20">
        <f t="shared" si="0"/>
        <v>3.4886590166418948E-157</v>
      </c>
      <c r="I20" s="16" t="s">
        <v>241</v>
      </c>
      <c r="J20" s="6">
        <v>44</v>
      </c>
      <c r="K20" s="6">
        <v>6.9119999999999999</v>
      </c>
      <c r="L20" s="6">
        <v>22.6</v>
      </c>
      <c r="M20" s="6">
        <v>3.407</v>
      </c>
    </row>
    <row r="21" spans="2:13" x14ac:dyDescent="0.2">
      <c r="B21">
        <v>550</v>
      </c>
      <c r="D21">
        <f t="shared" si="0"/>
        <v>1.9468460858663457E-120</v>
      </c>
    </row>
    <row r="22" spans="2:13" ht="13.5" x14ac:dyDescent="0.2">
      <c r="B22">
        <v>600</v>
      </c>
      <c r="D22">
        <f t="shared" si="0"/>
        <v>4.4891282422726898E-88</v>
      </c>
      <c r="I22" s="15" t="s">
        <v>242</v>
      </c>
      <c r="J22" t="s">
        <v>243</v>
      </c>
      <c r="K22" t="s">
        <v>244</v>
      </c>
    </row>
    <row r="23" spans="2:13" ht="13.5" x14ac:dyDescent="0.2">
      <c r="B23">
        <v>650</v>
      </c>
      <c r="D23">
        <f t="shared" si="0"/>
        <v>3.1371843590142327E-60</v>
      </c>
      <c r="I23" s="17">
        <v>24.9</v>
      </c>
      <c r="J23">
        <v>30.8</v>
      </c>
      <c r="K23" t="s">
        <v>245</v>
      </c>
    </row>
    <row r="24" spans="2:13" x14ac:dyDescent="0.2">
      <c r="B24">
        <v>700</v>
      </c>
      <c r="D24">
        <f t="shared" si="0"/>
        <v>3.7898424865662654E-37</v>
      </c>
    </row>
    <row r="25" spans="2:13" x14ac:dyDescent="0.2">
      <c r="B25">
        <v>750</v>
      </c>
      <c r="D25">
        <f t="shared" si="0"/>
        <v>3.2526383395410299E-19</v>
      </c>
    </row>
    <row r="26" spans="2:13" x14ac:dyDescent="0.2">
      <c r="B26">
        <v>800</v>
      </c>
      <c r="D26">
        <f t="shared" si="0"/>
        <v>5.1986255737081441E-7</v>
      </c>
    </row>
    <row r="27" spans="2:13" x14ac:dyDescent="0.2">
      <c r="B27">
        <v>850</v>
      </c>
      <c r="D27">
        <f t="shared" si="0"/>
        <v>0.2731661014281862</v>
      </c>
    </row>
    <row r="28" spans="2:13" x14ac:dyDescent="0.2">
      <c r="B28">
        <v>900</v>
      </c>
      <c r="D28">
        <f t="shared" si="0"/>
        <v>0.99997955953452822</v>
      </c>
    </row>
    <row r="29" spans="2:13" x14ac:dyDescent="0.2">
      <c r="B29">
        <v>950</v>
      </c>
      <c r="D29">
        <f t="shared" si="0"/>
        <v>1</v>
      </c>
    </row>
    <row r="30" spans="2:13" x14ac:dyDescent="0.2">
      <c r="B30">
        <v>1000</v>
      </c>
      <c r="D30">
        <f t="shared" si="0"/>
        <v>1</v>
      </c>
    </row>
  </sheetData>
  <mergeCells count="3">
    <mergeCell ref="L2:N2"/>
    <mergeCell ref="J4:J7"/>
    <mergeCell ref="J2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2018-12-06T03:46:15Z</dcterms:modified>
</cp:coreProperties>
</file>