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SA\INFO6205 Project\HuskySort\Reports\"/>
    </mc:Choice>
  </mc:AlternateContent>
  <xr:revisionPtr revIDLastSave="0" documentId="13_ncr:1_{D4780C4C-B0FF-4407-A900-9F723AF5820F}" xr6:coauthVersionLast="47" xr6:coauthVersionMax="47" xr10:uidLastSave="{00000000-0000-0000-0000-000000000000}"/>
  <bookViews>
    <workbookView xWindow="-108" yWindow="-108" windowWidth="23256" windowHeight="12576" activeTab="2" xr2:uid="{4722C913-43EE-4CF0-85FD-E5EAC3523E12}"/>
  </bookViews>
  <sheets>
    <sheet name="Worst Case" sheetId="3" r:id="rId1"/>
    <sheet name="Average Case" sheetId="2" r:id="rId2"/>
    <sheet name="Best Cas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3" l="1"/>
  <c r="D11" i="3"/>
  <c r="D4" i="3"/>
  <c r="D5" i="3"/>
  <c r="D6" i="3"/>
  <c r="D7" i="3"/>
  <c r="D8" i="3"/>
  <c r="D9" i="3"/>
  <c r="D10" i="3"/>
  <c r="D3" i="3"/>
  <c r="B7" i="3"/>
  <c r="B8" i="3" s="1"/>
  <c r="B6" i="3"/>
  <c r="B5" i="3"/>
  <c r="B4" i="3"/>
  <c r="B9" i="3" l="1"/>
  <c r="D4" i="2"/>
  <c r="D5" i="2"/>
  <c r="D6" i="2"/>
  <c r="D7" i="2"/>
  <c r="D8" i="2"/>
  <c r="D9" i="2"/>
  <c r="D10" i="2"/>
  <c r="D11" i="2"/>
  <c r="D12" i="2"/>
  <c r="D3" i="2"/>
  <c r="B5" i="2"/>
  <c r="B6" i="2" s="1"/>
  <c r="B4" i="2"/>
  <c r="D16" i="1"/>
  <c r="D17" i="1"/>
  <c r="D18" i="1"/>
  <c r="D19" i="1"/>
  <c r="D20" i="1"/>
  <c r="B16" i="1"/>
  <c r="B17" i="1"/>
  <c r="B18" i="1" s="1"/>
  <c r="B19" i="1" s="1"/>
  <c r="B2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B8" i="1"/>
  <c r="B9" i="1" s="1"/>
  <c r="B10" i="1" s="1"/>
  <c r="B11" i="1" s="1"/>
  <c r="B12" i="1" s="1"/>
  <c r="B13" i="1" s="1"/>
  <c r="B14" i="1" s="1"/>
  <c r="B15" i="1" s="1"/>
  <c r="B5" i="1"/>
  <c r="B6" i="1"/>
  <c r="B7" i="1" s="1"/>
  <c r="B4" i="1"/>
  <c r="B10" i="3" l="1"/>
  <c r="B7" i="2"/>
  <c r="B11" i="3" l="1"/>
  <c r="B8" i="2"/>
  <c r="B12" i="3" l="1"/>
  <c r="B9" i="2"/>
  <c r="B10" i="2" l="1"/>
  <c r="B11" i="2" l="1"/>
  <c r="B12" i="2" l="1"/>
</calcChain>
</file>

<file path=xl/sharedStrings.xml><?xml version="1.0" encoding="utf-8"?>
<sst xmlns="http://schemas.openxmlformats.org/spreadsheetml/2006/main" count="18" uniqueCount="11">
  <si>
    <t>Shell sort Best Case</t>
  </si>
  <si>
    <t>Sr No</t>
  </si>
  <si>
    <t>Array Size</t>
  </si>
  <si>
    <t>Compares</t>
  </si>
  <si>
    <t>n(log(n))</t>
  </si>
  <si>
    <t>Average Case</t>
  </si>
  <si>
    <t>Number of runs</t>
  </si>
  <si>
    <t>Shell sort Average Case</t>
  </si>
  <si>
    <t>Theoretical(2.4*(N)^1.25)</t>
  </si>
  <si>
    <t>Shell sort Worst Case</t>
  </si>
  <si>
    <t>Theoretical(2.6*(N)^1.25)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</si>
</sst>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Expected</a:t>
            </a:r>
            <a:r>
              <a:rPr lang="en-IN" baseline="0"/>
              <a:t> vs Practical comparisons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'Worst Case'!$C$2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'Worst Case'!$B$3:$B$12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'Worst Case'!$C$3:$C$12</c:f>
              <c:numCache>
                <c:formatCode>General</c:formatCode>
                <c:ptCount val="10"/>
                <c:pt idx="0">
                  <c:v>1129</c:v>
                </c:pt>
                <c:pt idx="1">
                  <c:v>2676</c:v>
                </c:pt>
                <c:pt idx="2">
                  <c:v>6520</c:v>
                </c:pt>
                <c:pt idx="3">
                  <c:v>16240</c:v>
                </c:pt>
                <c:pt idx="4">
                  <c:v>38000</c:v>
                </c:pt>
                <c:pt idx="5">
                  <c:v>87335</c:v>
                </c:pt>
                <c:pt idx="6">
                  <c:v>205732</c:v>
                </c:pt>
                <c:pt idx="7">
                  <c:v>496922</c:v>
                </c:pt>
                <c:pt idx="8">
                  <c:v>1197551</c:v>
                </c:pt>
                <c:pt idx="9">
                  <c:v>2790570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F-409A-9703-644E033E6FCE}"/>
            </c:ext>
          </c:extLst>
        </c:ser>
        <c:ser>
          <c:idx val="1"/>
          <c:order val="1"/>
          <c:tx>
            <c:strRef>
              <c:f>'Worst Case'!$D$2</c:f>
              <c:strCache>
                <c:ptCount val="1"/>
                <c:pt idx="0">
                  <c:v>Theoretical(2.6*(N)^1.25)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'Worst Case'!$B$3:$B$12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'Worst Case'!$D$3:$D$12</c:f>
              <c:numCache>
                <c:formatCode>General</c:formatCode>
                <c:ptCount val="10"/>
                <c:pt idx="0">
                  <c:v>1119.4013079857441</c:v>
                </c:pt>
                <c:pt idx="1">
                  <c:v>2662.4</c:v>
                </c:pt>
                <c:pt idx="2">
                  <c:v>6332.290045966487</c:v>
                </c:pt>
                <c:pt idx="3">
                  <c:v>15060.808753848516</c:v>
                </c:pt>
                <c:pt idx="4">
                  <c:v>35820.841855543862</c:v>
                </c:pt>
                <c:pt idx="5">
                  <c:v>85196.799999999959</c:v>
                </c:pt>
                <c:pt idx="6">
                  <c:v>202633.28147092732</c:v>
                </c:pt>
                <c:pt idx="7">
                  <c:v>481945.88012315187</c:v>
                </c:pt>
                <c:pt idx="8">
                  <c:v>1146266.939377402</c:v>
                </c:pt>
                <c:pt idx="9">
                  <c:v>2726297.6000000001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F-409A-9703-644E033E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27903"/>
        <c:axId val="1550032063"/>
      </c:scatterChart>
      <c:valAx>
        <c:axId val="15500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32063"/>
        <c:crosses val="autoZero"/>
        <c:crossBetween val="midCat"/>
      </c:valAx>
      <c:valAx>
        <c:axId val="15500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2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Expected</a:t>
            </a:r>
            <a:r>
              <a:rPr lang="en-IN" baseline="0"/>
              <a:t> vs Practical compares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Case'!$C$2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Case'!$B$3:$B$12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'Average Case'!$C$3:$C$12</c:f>
              <c:numCache>
                <c:formatCode>General</c:formatCode>
                <c:ptCount val="10"/>
                <c:pt idx="0">
                  <c:v>985.92600000000004</c:v>
                </c:pt>
                <c:pt idx="1">
                  <c:v>2434.7089999999998</c:v>
                </c:pt>
                <c:pt idx="2">
                  <c:v>5895.9660000000003</c:v>
                </c:pt>
                <c:pt idx="3">
                  <c:v>14067.364</c:v>
                </c:pt>
                <c:pt idx="4">
                  <c:v>33287.784</c:v>
                </c:pt>
                <c:pt idx="5">
                  <c:v>78334.707999999999</c:v>
                </c:pt>
                <c:pt idx="6">
                  <c:v>182409.90900000001</c:v>
                </c:pt>
                <c:pt idx="7">
                  <c:v>429527.22</c:v>
                </c:pt>
                <c:pt idx="8">
                  <c:v>1035711.6189999999</c:v>
                </c:pt>
                <c:pt idx="9">
                  <c:v>2589901.9640000002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C-4B5B-984F-85D5565D5A84}"/>
            </c:ext>
          </c:extLst>
        </c:ser>
        <c:ser>
          <c:idx val="1"/>
          <c:order val="1"/>
          <c:tx>
            <c:strRef>
              <c:f>'Average Case'!$D$2</c:f>
              <c:strCache>
                <c:ptCount val="1"/>
                <c:pt idx="0">
                  <c:v>Theoretical(2.4*(N)^1.25)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Case'!$B$3:$B$12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'Average Case'!$D$3:$D$12</c:f>
              <c:numCache>
                <c:formatCode>General</c:formatCode>
                <c:ptCount val="10"/>
                <c:pt idx="0">
                  <c:v>1033.2935150637638</c:v>
                </c:pt>
                <c:pt idx="1">
                  <c:v>2457.6</c:v>
                </c:pt>
                <c:pt idx="2">
                  <c:v>5845.1908116613722</c:v>
                </c:pt>
                <c:pt idx="3">
                  <c:v>13902.285003552477</c:v>
                </c:pt>
                <c:pt idx="4">
                  <c:v>33065.392482040486</c:v>
                </c:pt>
                <c:pt idx="5">
                  <c:v>78643.199999999968</c:v>
                </c:pt>
                <c:pt idx="6">
                  <c:v>187046.10597316365</c:v>
                </c:pt>
                <c:pt idx="7">
                  <c:v>444873.12011367863</c:v>
                </c:pt>
                <c:pt idx="8">
                  <c:v>1058092.5594252942</c:v>
                </c:pt>
                <c:pt idx="9">
                  <c:v>2516582.3999999999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C-4B5B-984F-85D5565D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19407"/>
        <c:axId val="1213915247"/>
      </c:scatterChart>
      <c:valAx>
        <c:axId val="12139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15247"/>
        <c:crosses val="autoZero"/>
        <c:crossBetween val="midCat"/>
      </c:valAx>
      <c:valAx>
        <c:axId val="12139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1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Pratical</a:t>
            </a:r>
            <a:r>
              <a:rPr lang="en-IN" baseline="0"/>
              <a:t> compares vs theoretical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Case'!$C$2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Case'!$B$3:$B$20</c:f>
              <c:numCache>
                <c:formatCode>General</c:formatCode>
                <c:ptCount val="1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  <c:pt idx="14">
                  <c:v>2097152</c:v>
                </c:pt>
                <c:pt idx="15">
                  <c:v>4194304</c:v>
                </c:pt>
                <c:pt idx="16">
                  <c:v>8388608</c:v>
                </c:pt>
                <c:pt idx="17">
                  <c:v>16777216</c:v>
                </c:pt>
              </c:numCache>
            </c:numRef>
          </c:xVal>
          <c:yVal>
            <c:numRef>
              <c:f>'Best Case'!$C$3:$C$20</c:f>
              <c:numCache>
                <c:formatCode>General</c:formatCode>
                <c:ptCount val="18"/>
                <c:pt idx="0">
                  <c:v>461</c:v>
                </c:pt>
                <c:pt idx="1">
                  <c:v>1101</c:v>
                </c:pt>
                <c:pt idx="2">
                  <c:v>2529</c:v>
                </c:pt>
                <c:pt idx="3">
                  <c:v>5601</c:v>
                </c:pt>
                <c:pt idx="4">
                  <c:v>12700</c:v>
                </c:pt>
                <c:pt idx="5">
                  <c:v>27852</c:v>
                </c:pt>
                <c:pt idx="6">
                  <c:v>60620</c:v>
                </c:pt>
                <c:pt idx="7">
                  <c:v>132699</c:v>
                </c:pt>
                <c:pt idx="8">
                  <c:v>283399</c:v>
                </c:pt>
                <c:pt idx="9">
                  <c:v>611079</c:v>
                </c:pt>
                <c:pt idx="10">
                  <c:v>1308938</c:v>
                </c:pt>
                <c:pt idx="11">
                  <c:v>2750730</c:v>
                </c:pt>
                <c:pt idx="12">
                  <c:v>5892882</c:v>
                </c:pt>
                <c:pt idx="13" formatCode="0.00E+00">
                  <c:v>12435753</c:v>
                </c:pt>
                <c:pt idx="14" formatCode="0.00E+00">
                  <c:v>26067241</c:v>
                </c:pt>
                <c:pt idx="15" formatCode="0.00E+00">
                  <c:v>55133037</c:v>
                </c:pt>
                <c:pt idx="16" formatCode="0.00E+00">
                  <c:v>115067448</c:v>
                </c:pt>
                <c:pt idx="17" formatCode="0.00E+00">
                  <c:v>240896568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7-444A-A7AC-EF6F9601A3A5}"/>
            </c:ext>
          </c:extLst>
        </c:ser>
        <c:ser>
          <c:idx val="1"/>
          <c:order val="1"/>
          <c:tx>
            <c:strRef>
              <c:f>'Best Case'!$D$2</c:f>
              <c:strCache>
                <c:ptCount val="1"/>
                <c:pt idx="0">
                  <c:v>n(log(n))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'Best Case'!$B$3:$B$20</c:f>
              <c:numCache>
                <c:formatCode>General</c:formatCode>
                <c:ptCount val="1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  <c:pt idx="14">
                  <c:v>2097152</c:v>
                </c:pt>
                <c:pt idx="15">
                  <c:v>4194304</c:v>
                </c:pt>
                <c:pt idx="16">
                  <c:v>8388608</c:v>
                </c:pt>
                <c:pt idx="17">
                  <c:v>16777216</c:v>
                </c:pt>
              </c:numCache>
            </c:numRef>
          </c:xVal>
          <c:yVal>
            <c:numRef>
              <c:f>'Best Case'!$D$3:$D$20</c:f>
              <c:numCache>
                <c:formatCode>General</c:formatCode>
                <c:ptCount val="18"/>
                <c:pt idx="0">
                  <c:v>565.3130592000258</c:v>
                </c:pt>
                <c:pt idx="1">
                  <c:v>1292.1441353143448</c:v>
                </c:pt>
                <c:pt idx="2">
                  <c:v>2907.3243044572755</c:v>
                </c:pt>
                <c:pt idx="3">
                  <c:v>6460.7206765717237</c:v>
                </c:pt>
                <c:pt idx="4">
                  <c:v>14213.585488457793</c:v>
                </c:pt>
                <c:pt idx="5">
                  <c:v>31011.45924754427</c:v>
                </c:pt>
                <c:pt idx="6">
                  <c:v>67191.495036345921</c:v>
                </c:pt>
                <c:pt idx="7">
                  <c:v>144720.14315520661</c:v>
                </c:pt>
                <c:pt idx="8">
                  <c:v>310114.59247544274</c:v>
                </c:pt>
                <c:pt idx="9">
                  <c:v>661577.79728094453</c:v>
                </c:pt>
                <c:pt idx="10">
                  <c:v>1405852.8192220069</c:v>
                </c:pt>
                <c:pt idx="11">
                  <c:v>2977100.0877642501</c:v>
                </c:pt>
                <c:pt idx="12">
                  <c:v>6284989.0741689727</c:v>
                </c:pt>
                <c:pt idx="13">
                  <c:v>13231555.94561889</c:v>
                </c:pt>
                <c:pt idx="14">
                  <c:v>27786267.48579967</c:v>
                </c:pt>
                <c:pt idx="15">
                  <c:v>58218846.16072312</c:v>
                </c:pt>
                <c:pt idx="16">
                  <c:v>121730314.69969378</c:v>
                </c:pt>
                <c:pt idx="17">
                  <c:v>254045874.15588266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7-444A-A7AC-EF6F9601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771087"/>
        <c:axId val="1334762767"/>
      </c:scatterChart>
      <c:valAx>
        <c:axId val="13347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62767"/>
        <c:crosses val="autoZero"/>
        <c:crossBetween val="midCat"/>
      </c:valAx>
      <c:valAx>
        <c:axId val="13347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5</xdr:row>
      <xdr:rowOff>163830</xdr:rowOff>
    </xdr:from>
    <xdr:to>
      <xdr:col>18</xdr:col>
      <xdr:colOff>289560</xdr:colOff>
      <xdr:row>20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0F5A3-87D7-C09B-768B-D374E44CC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9</xdr:row>
      <xdr:rowOff>72390</xdr:rowOff>
    </xdr:from>
    <xdr:to>
      <xdr:col>13</xdr:col>
      <xdr:colOff>114300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35D31-B848-EB58-9B35-DC0E2181E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4332A-6D4E-3C5E-6534-7A3D0465D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9B59-1029-48A5-B617-9EECA382C248}">
  <dimension ref="A1:E20"/>
  <sheetViews>
    <sheetView workbookViewId="0">
      <selection activeCell="Q2" sqref="Q2"/>
    </sheetView>
  </sheetViews>
  <sheetFormatPr defaultRowHeight="14.4" x14ac:dyDescent="0.3"/>
  <cols>
    <col min="1" max="1" width="18.44140625" bestFit="1" customWidth="1"/>
    <col min="2" max="2" width="8.88671875" bestFit="1" customWidth="1"/>
    <col min="3" max="3" width="9.21875" bestFit="1" customWidth="1"/>
    <col min="4" max="4" width="12" bestFit="1" customWidth="1"/>
    <col min="5" max="5" width="13.77734375" bestFit="1" customWidth="1"/>
  </cols>
  <sheetData>
    <row r="1" spans="1:5" x14ac:dyDescent="0.3">
      <c r="A1" t="s">
        <v>9</v>
      </c>
    </row>
    <row r="2" spans="1:5" x14ac:dyDescent="0.3">
      <c r="A2" t="s">
        <v>1</v>
      </c>
      <c r="B2" t="s">
        <v>2</v>
      </c>
      <c r="C2" t="s">
        <v>3</v>
      </c>
      <c r="D2" t="s">
        <v>10</v>
      </c>
      <c r="E2" t="s">
        <v>6</v>
      </c>
    </row>
    <row r="3" spans="1:5" x14ac:dyDescent="0.3">
      <c r="A3">
        <v>1</v>
      </c>
      <c r="B3">
        <v>128</v>
      </c>
      <c r="C3">
        <v>1129</v>
      </c>
      <c r="D3">
        <f>POWER(B3,1.25)*2.6</f>
        <v>1119.4013079857441</v>
      </c>
      <c r="E3">
        <v>1000</v>
      </c>
    </row>
    <row r="4" spans="1:5" x14ac:dyDescent="0.3">
      <c r="A4">
        <v>2</v>
      </c>
      <c r="B4">
        <f>B3*2</f>
        <v>256</v>
      </c>
      <c r="C4">
        <v>2676</v>
      </c>
      <c r="D4">
        <f t="shared" ref="D4:D12" si="0">POWER(B4,1.25)*2.6</f>
        <v>2662.4</v>
      </c>
      <c r="E4">
        <v>1000</v>
      </c>
    </row>
    <row r="5" spans="1:5" x14ac:dyDescent="0.3">
      <c r="A5">
        <v>3</v>
      </c>
      <c r="B5">
        <f t="shared" ref="B5:B12" si="1">B4*2</f>
        <v>512</v>
      </c>
      <c r="C5">
        <v>6520</v>
      </c>
      <c r="D5">
        <f t="shared" si="0"/>
        <v>6332.290045966487</v>
      </c>
      <c r="E5">
        <v>1000</v>
      </c>
    </row>
    <row r="6" spans="1:5" x14ac:dyDescent="0.3">
      <c r="A6">
        <v>4</v>
      </c>
      <c r="B6">
        <f t="shared" si="1"/>
        <v>1024</v>
      </c>
      <c r="C6">
        <v>16240</v>
      </c>
      <c r="D6">
        <f t="shared" si="0"/>
        <v>15060.808753848516</v>
      </c>
      <c r="E6">
        <v>1000</v>
      </c>
    </row>
    <row r="7" spans="1:5" x14ac:dyDescent="0.3">
      <c r="A7">
        <v>5</v>
      </c>
      <c r="B7">
        <f t="shared" si="1"/>
        <v>2048</v>
      </c>
      <c r="C7">
        <v>38000</v>
      </c>
      <c r="D7">
        <f t="shared" si="0"/>
        <v>35820.841855543862</v>
      </c>
      <c r="E7">
        <v>1000</v>
      </c>
    </row>
    <row r="8" spans="1:5" x14ac:dyDescent="0.3">
      <c r="A8">
        <v>6</v>
      </c>
      <c r="B8">
        <f t="shared" si="1"/>
        <v>4096</v>
      </c>
      <c r="C8">
        <v>87335</v>
      </c>
      <c r="D8">
        <f t="shared" si="0"/>
        <v>85196.799999999959</v>
      </c>
      <c r="E8">
        <v>1000</v>
      </c>
    </row>
    <row r="9" spans="1:5" x14ac:dyDescent="0.3">
      <c r="A9">
        <v>7</v>
      </c>
      <c r="B9">
        <f t="shared" si="1"/>
        <v>8192</v>
      </c>
      <c r="C9">
        <v>205732</v>
      </c>
      <c r="D9">
        <f t="shared" si="0"/>
        <v>202633.28147092732</v>
      </c>
      <c r="E9">
        <v>1000</v>
      </c>
    </row>
    <row r="10" spans="1:5" x14ac:dyDescent="0.3">
      <c r="A10">
        <v>8</v>
      </c>
      <c r="B10">
        <f t="shared" si="1"/>
        <v>16384</v>
      </c>
      <c r="C10">
        <v>496922</v>
      </c>
      <c r="D10">
        <f t="shared" si="0"/>
        <v>481945.88012315187</v>
      </c>
      <c r="E10">
        <v>1000</v>
      </c>
    </row>
    <row r="11" spans="1:5" x14ac:dyDescent="0.3">
      <c r="A11">
        <v>9</v>
      </c>
      <c r="B11">
        <f t="shared" si="1"/>
        <v>32768</v>
      </c>
      <c r="C11">
        <v>1197551</v>
      </c>
      <c r="D11">
        <f t="shared" si="0"/>
        <v>1146266.939377402</v>
      </c>
      <c r="E11">
        <v>1000</v>
      </c>
    </row>
    <row r="12" spans="1:5" x14ac:dyDescent="0.3">
      <c r="A12">
        <v>10</v>
      </c>
      <c r="B12">
        <f t="shared" si="1"/>
        <v>65536</v>
      </c>
      <c r="C12">
        <v>2790570</v>
      </c>
      <c r="D12">
        <f t="shared" si="0"/>
        <v>2726297.6000000001</v>
      </c>
      <c r="E12">
        <v>1000</v>
      </c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B455-E5F2-40A7-8ED9-B140C5A9AECC}">
  <dimension ref="A1:E20"/>
  <sheetViews>
    <sheetView workbookViewId="0">
      <selection activeCell="O11" sqref="O11"/>
    </sheetView>
  </sheetViews>
  <sheetFormatPr defaultRowHeight="14.4" x14ac:dyDescent="0.3"/>
  <cols>
    <col min="1" max="1" width="20" bestFit="1" customWidth="1"/>
    <col min="2" max="2" width="11.88671875" bestFit="1" customWidth="1"/>
    <col min="3" max="3" width="12" bestFit="1" customWidth="1"/>
    <col min="4" max="4" width="22.21875" bestFit="1" customWidth="1"/>
    <col min="5" max="5" width="13.77734375" bestFit="1" customWidth="1"/>
  </cols>
  <sheetData>
    <row r="1" spans="1:5" x14ac:dyDescent="0.3">
      <c r="A1" t="s">
        <v>7</v>
      </c>
      <c r="B1" t="s">
        <v>5</v>
      </c>
    </row>
    <row r="2" spans="1:5" x14ac:dyDescent="0.3">
      <c r="A2" t="s">
        <v>1</v>
      </c>
      <c r="B2" t="s">
        <v>2</v>
      </c>
      <c r="C2" t="s">
        <v>3</v>
      </c>
      <c r="D2" t="s">
        <v>8</v>
      </c>
      <c r="E2" t="s">
        <v>6</v>
      </c>
    </row>
    <row r="3" spans="1:5" x14ac:dyDescent="0.3">
      <c r="A3">
        <v>1</v>
      </c>
      <c r="B3">
        <v>128</v>
      </c>
      <c r="C3">
        <v>985.92600000000004</v>
      </c>
      <c r="D3">
        <f>POWER(B3, 1.25)*2.4</f>
        <v>1033.2935150637638</v>
      </c>
      <c r="E3">
        <v>1000</v>
      </c>
    </row>
    <row r="4" spans="1:5" x14ac:dyDescent="0.3">
      <c r="A4">
        <v>2</v>
      </c>
      <c r="B4">
        <f>B3*2</f>
        <v>256</v>
      </c>
      <c r="C4">
        <v>2434.7089999999998</v>
      </c>
      <c r="D4">
        <f t="shared" ref="D4:D12" si="0">POWER(B4, 1.25)*2.4</f>
        <v>2457.6</v>
      </c>
      <c r="E4">
        <v>1000</v>
      </c>
    </row>
    <row r="5" spans="1:5" x14ac:dyDescent="0.3">
      <c r="A5">
        <v>3</v>
      </c>
      <c r="B5">
        <f t="shared" ref="B5:B12" si="1">B4*2</f>
        <v>512</v>
      </c>
      <c r="C5">
        <v>5895.9660000000003</v>
      </c>
      <c r="D5">
        <f t="shared" si="0"/>
        <v>5845.1908116613722</v>
      </c>
      <c r="E5">
        <v>1000</v>
      </c>
    </row>
    <row r="6" spans="1:5" x14ac:dyDescent="0.3">
      <c r="A6">
        <v>4</v>
      </c>
      <c r="B6">
        <f t="shared" si="1"/>
        <v>1024</v>
      </c>
      <c r="C6">
        <v>14067.364</v>
      </c>
      <c r="D6">
        <f t="shared" si="0"/>
        <v>13902.285003552477</v>
      </c>
      <c r="E6">
        <v>1000</v>
      </c>
    </row>
    <row r="7" spans="1:5" x14ac:dyDescent="0.3">
      <c r="A7">
        <v>5</v>
      </c>
      <c r="B7">
        <f t="shared" si="1"/>
        <v>2048</v>
      </c>
      <c r="C7">
        <v>33287.784</v>
      </c>
      <c r="D7">
        <f t="shared" si="0"/>
        <v>33065.392482040486</v>
      </c>
      <c r="E7">
        <v>1000</v>
      </c>
    </row>
    <row r="8" spans="1:5" x14ac:dyDescent="0.3">
      <c r="A8">
        <v>6</v>
      </c>
      <c r="B8">
        <f t="shared" si="1"/>
        <v>4096</v>
      </c>
      <c r="C8">
        <v>78334.707999999999</v>
      </c>
      <c r="D8">
        <f t="shared" si="0"/>
        <v>78643.199999999968</v>
      </c>
      <c r="E8">
        <v>1000</v>
      </c>
    </row>
    <row r="9" spans="1:5" x14ac:dyDescent="0.3">
      <c r="A9">
        <v>7</v>
      </c>
      <c r="B9">
        <f t="shared" si="1"/>
        <v>8192</v>
      </c>
      <c r="C9">
        <v>182409.90900000001</v>
      </c>
      <c r="D9">
        <f t="shared" si="0"/>
        <v>187046.10597316365</v>
      </c>
      <c r="E9">
        <v>1000</v>
      </c>
    </row>
    <row r="10" spans="1:5" x14ac:dyDescent="0.3">
      <c r="A10">
        <v>8</v>
      </c>
      <c r="B10">
        <f t="shared" si="1"/>
        <v>16384</v>
      </c>
      <c r="C10">
        <v>429527.22</v>
      </c>
      <c r="D10">
        <f t="shared" si="0"/>
        <v>444873.12011367863</v>
      </c>
      <c r="E10">
        <v>1000</v>
      </c>
    </row>
    <row r="11" spans="1:5" x14ac:dyDescent="0.3">
      <c r="A11">
        <v>9</v>
      </c>
      <c r="B11">
        <f t="shared" si="1"/>
        <v>32768</v>
      </c>
      <c r="C11">
        <v>1035711.6189999999</v>
      </c>
      <c r="D11">
        <f t="shared" si="0"/>
        <v>1058092.5594252942</v>
      </c>
      <c r="E11">
        <v>1000</v>
      </c>
    </row>
    <row r="12" spans="1:5" x14ac:dyDescent="0.3">
      <c r="A12">
        <v>10</v>
      </c>
      <c r="B12">
        <f t="shared" si="1"/>
        <v>65536</v>
      </c>
      <c r="C12">
        <v>2589901.9640000002</v>
      </c>
      <c r="D12">
        <f t="shared" si="0"/>
        <v>2516582.3999999999</v>
      </c>
      <c r="E12">
        <v>1000</v>
      </c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6AF0-CE2B-4F42-91C9-DCF42AA0912D}">
  <dimension ref="A1:D20"/>
  <sheetViews>
    <sheetView tabSelected="1" workbookViewId="0">
      <selection activeCell="C2" sqref="C2:D20"/>
    </sheetView>
  </sheetViews>
  <sheetFormatPr defaultRowHeight="14.4" x14ac:dyDescent="0.3"/>
  <cols>
    <col min="1" max="1" width="16.88671875" bestFit="1" customWidth="1"/>
    <col min="2" max="2" width="9" bestFit="1" customWidth="1"/>
    <col min="3" max="3" width="9.21875" bestFit="1" customWidth="1"/>
    <col min="4" max="5" width="12" bestFit="1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128</v>
      </c>
      <c r="C3">
        <v>461</v>
      </c>
      <c r="D3">
        <f>B3*LOG(B3,3)</f>
        <v>565.3130592000258</v>
      </c>
    </row>
    <row r="4" spans="1:4" x14ac:dyDescent="0.3">
      <c r="A4">
        <v>2</v>
      </c>
      <c r="B4">
        <f>B3*2</f>
        <v>256</v>
      </c>
      <c r="C4">
        <v>1101</v>
      </c>
      <c r="D4">
        <f t="shared" ref="D4:D20" si="0">B4*LOG(B4,3)</f>
        <v>1292.1441353143448</v>
      </c>
    </row>
    <row r="5" spans="1:4" x14ac:dyDescent="0.3">
      <c r="A5">
        <v>3</v>
      </c>
      <c r="B5">
        <f t="shared" ref="B5:B20" si="1">B4*2</f>
        <v>512</v>
      </c>
      <c r="C5">
        <v>2529</v>
      </c>
      <c r="D5">
        <f t="shared" si="0"/>
        <v>2907.3243044572755</v>
      </c>
    </row>
    <row r="6" spans="1:4" x14ac:dyDescent="0.3">
      <c r="A6">
        <v>4</v>
      </c>
      <c r="B6">
        <f t="shared" si="1"/>
        <v>1024</v>
      </c>
      <c r="C6">
        <v>5601</v>
      </c>
      <c r="D6">
        <f t="shared" si="0"/>
        <v>6460.7206765717237</v>
      </c>
    </row>
    <row r="7" spans="1:4" x14ac:dyDescent="0.3">
      <c r="A7">
        <v>5</v>
      </c>
      <c r="B7">
        <f t="shared" si="1"/>
        <v>2048</v>
      </c>
      <c r="C7">
        <v>12700</v>
      </c>
      <c r="D7">
        <f t="shared" si="0"/>
        <v>14213.585488457793</v>
      </c>
    </row>
    <row r="8" spans="1:4" x14ac:dyDescent="0.3">
      <c r="A8">
        <v>6</v>
      </c>
      <c r="B8">
        <f t="shared" si="1"/>
        <v>4096</v>
      </c>
      <c r="C8">
        <v>27852</v>
      </c>
      <c r="D8">
        <f t="shared" si="0"/>
        <v>31011.45924754427</v>
      </c>
    </row>
    <row r="9" spans="1:4" x14ac:dyDescent="0.3">
      <c r="A9">
        <v>7</v>
      </c>
      <c r="B9">
        <f t="shared" si="1"/>
        <v>8192</v>
      </c>
      <c r="C9">
        <v>60620</v>
      </c>
      <c r="D9">
        <f t="shared" si="0"/>
        <v>67191.495036345921</v>
      </c>
    </row>
    <row r="10" spans="1:4" x14ac:dyDescent="0.3">
      <c r="A10">
        <v>8</v>
      </c>
      <c r="B10">
        <f t="shared" si="1"/>
        <v>16384</v>
      </c>
      <c r="C10">
        <v>132699</v>
      </c>
      <c r="D10">
        <f t="shared" si="0"/>
        <v>144720.14315520661</v>
      </c>
    </row>
    <row r="11" spans="1:4" x14ac:dyDescent="0.3">
      <c r="A11">
        <v>9</v>
      </c>
      <c r="B11">
        <f t="shared" si="1"/>
        <v>32768</v>
      </c>
      <c r="C11">
        <v>283399</v>
      </c>
      <c r="D11">
        <f t="shared" si="0"/>
        <v>310114.59247544274</v>
      </c>
    </row>
    <row r="12" spans="1:4" x14ac:dyDescent="0.3">
      <c r="A12">
        <v>10</v>
      </c>
      <c r="B12">
        <f t="shared" si="1"/>
        <v>65536</v>
      </c>
      <c r="C12">
        <v>611079</v>
      </c>
      <c r="D12">
        <f t="shared" si="0"/>
        <v>661577.79728094453</v>
      </c>
    </row>
    <row r="13" spans="1:4" x14ac:dyDescent="0.3">
      <c r="A13">
        <v>11</v>
      </c>
      <c r="B13">
        <f t="shared" si="1"/>
        <v>131072</v>
      </c>
      <c r="C13">
        <v>1308938</v>
      </c>
      <c r="D13">
        <f t="shared" si="0"/>
        <v>1405852.8192220069</v>
      </c>
    </row>
    <row r="14" spans="1:4" x14ac:dyDescent="0.3">
      <c r="A14">
        <v>12</v>
      </c>
      <c r="B14">
        <f t="shared" si="1"/>
        <v>262144</v>
      </c>
      <c r="C14">
        <v>2750730</v>
      </c>
      <c r="D14">
        <f t="shared" si="0"/>
        <v>2977100.0877642501</v>
      </c>
    </row>
    <row r="15" spans="1:4" x14ac:dyDescent="0.3">
      <c r="A15">
        <v>13</v>
      </c>
      <c r="B15">
        <f t="shared" si="1"/>
        <v>524288</v>
      </c>
      <c r="C15">
        <v>5892882</v>
      </c>
      <c r="D15">
        <f t="shared" si="0"/>
        <v>6284989.0741689727</v>
      </c>
    </row>
    <row r="16" spans="1:4" x14ac:dyDescent="0.3">
      <c r="A16">
        <v>14</v>
      </c>
      <c r="B16">
        <f t="shared" si="1"/>
        <v>1048576</v>
      </c>
      <c r="C16" s="1">
        <v>12435753</v>
      </c>
      <c r="D16">
        <f t="shared" si="0"/>
        <v>13231555.94561889</v>
      </c>
    </row>
    <row r="17" spans="1:4" x14ac:dyDescent="0.3">
      <c r="A17">
        <v>15</v>
      </c>
      <c r="B17">
        <f t="shared" si="1"/>
        <v>2097152</v>
      </c>
      <c r="C17" s="1">
        <v>26067241</v>
      </c>
      <c r="D17">
        <f t="shared" si="0"/>
        <v>27786267.48579967</v>
      </c>
    </row>
    <row r="18" spans="1:4" x14ac:dyDescent="0.3">
      <c r="A18">
        <v>16</v>
      </c>
      <c r="B18">
        <f t="shared" si="1"/>
        <v>4194304</v>
      </c>
      <c r="C18" s="1">
        <v>55133037</v>
      </c>
      <c r="D18">
        <f t="shared" si="0"/>
        <v>58218846.16072312</v>
      </c>
    </row>
    <row r="19" spans="1:4" x14ac:dyDescent="0.3">
      <c r="A19">
        <v>17</v>
      </c>
      <c r="B19">
        <f t="shared" si="1"/>
        <v>8388608</v>
      </c>
      <c r="C19" s="1">
        <v>115067448</v>
      </c>
      <c r="D19">
        <f t="shared" si="0"/>
        <v>121730314.69969378</v>
      </c>
    </row>
    <row r="20" spans="1:4" x14ac:dyDescent="0.3">
      <c r="A20">
        <v>18</v>
      </c>
      <c r="B20">
        <f t="shared" si="1"/>
        <v>16777216</v>
      </c>
      <c r="C20" s="1">
        <v>240896568</v>
      </c>
      <c r="D20">
        <f t="shared" si="0"/>
        <v>254045874.15588266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Worst Case</vt:lpstr>
      <vt:lpstr>Average Case</vt:lpstr>
      <vt:lpstr>Best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2022-08-09T17:29:04Z</dcterms:created>
  <dcterms:modified xsi:type="dcterms:W3CDTF">2022-08-10T03:35:59Z</dcterms:modified>
</cp:coreProperties>
</file>